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827"/>
  <workbookPr filterPrivacy="1" codeName="ThisWorkbook" defaultThemeVersion="124226"/>
  <bookViews>
    <workbookView xWindow="240" yWindow="105" windowWidth="14805" windowHeight="8010" tabRatio="900" firstSheet="9" activeTab="11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135253-ZZ010-溢价卖出" sheetId="12" r:id="rId9"/>
    <sheet name="SHKGCS01-ZZ011-溢价" sheetId="8" r:id="rId10"/>
    <sheet name="SH135842-ZZ011-折价" sheetId="11" r:id="rId11"/>
    <sheet name="SHKGCS01-ZZ09-折价 (2)" sheetId="17" r:id="rId12"/>
    <sheet name="SHKGCS01-ZZ012-折价" sheetId="14" r:id="rId13"/>
    <sheet name="Sheet2" sheetId="13" r:id="rId14"/>
    <sheet name="Sheet4" sheetId="18" r:id="rId15"/>
    <sheet name="SH135842-ZZ013" sheetId="15" r:id="rId16"/>
    <sheet name="Sheet1" sheetId="19" r:id="rId17"/>
  </sheets>
  <calcPr calcId="171027"/>
</workbook>
</file>

<file path=xl/calcChain.xml><?xml version="1.0" encoding="utf-8"?>
<calcChain xmlns="http://schemas.openxmlformats.org/spreadsheetml/2006/main">
  <c r="G11" i="19" l="1"/>
  <c r="D11" i="19"/>
  <c r="E11" i="19" s="1"/>
  <c r="I11" i="19" s="1"/>
  <c r="C55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23" i="19"/>
  <c r="J6" i="19"/>
  <c r="N6" i="19"/>
  <c r="M6" i="19"/>
  <c r="L6" i="19"/>
  <c r="K6" i="19"/>
  <c r="N5" i="19"/>
  <c r="M5" i="19"/>
  <c r="L5" i="19"/>
  <c r="K5" i="19"/>
  <c r="J5" i="19"/>
  <c r="J4" i="19"/>
  <c r="N4" i="19" l="1"/>
  <c r="B6" i="19"/>
  <c r="G6" i="19" s="1"/>
  <c r="B11" i="19"/>
  <c r="A11" i="19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K4" i="19"/>
  <c r="C21" i="19" l="1"/>
  <c r="C19" i="19"/>
  <c r="C17" i="19"/>
  <c r="C15" i="19"/>
  <c r="C13" i="19"/>
  <c r="C11" i="19"/>
  <c r="J11" i="19" s="1"/>
  <c r="C22" i="19"/>
  <c r="C20" i="19"/>
  <c r="C18" i="19"/>
  <c r="C16" i="19"/>
  <c r="C14" i="19"/>
  <c r="C12" i="19"/>
  <c r="L4" i="19"/>
  <c r="E4" i="19"/>
  <c r="B11" i="18"/>
  <c r="A11" i="18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1315" i="18" s="1"/>
  <c r="A1316" i="18" s="1"/>
  <c r="A1317" i="18" s="1"/>
  <c r="A1318" i="18" s="1"/>
  <c r="A1319" i="18" s="1"/>
  <c r="A1320" i="18" s="1"/>
  <c r="A1321" i="18" s="1"/>
  <c r="A1322" i="18" s="1"/>
  <c r="A1323" i="18" s="1"/>
  <c r="A1324" i="18" s="1"/>
  <c r="A1325" i="18" s="1"/>
  <c r="A1326" i="18" s="1"/>
  <c r="A1327" i="18" s="1"/>
  <c r="A1328" i="18" s="1"/>
  <c r="A1329" i="18" s="1"/>
  <c r="A1330" i="18" s="1"/>
  <c r="A1331" i="18" s="1"/>
  <c r="A1332" i="18" s="1"/>
  <c r="A1333" i="18" s="1"/>
  <c r="A1334" i="18" s="1"/>
  <c r="A1335" i="18" s="1"/>
  <c r="A1336" i="18" s="1"/>
  <c r="A1337" i="18" s="1"/>
  <c r="A1338" i="18" s="1"/>
  <c r="A1339" i="18" s="1"/>
  <c r="A1340" i="18" s="1"/>
  <c r="A1341" i="18" s="1"/>
  <c r="A1342" i="18" s="1"/>
  <c r="A1343" i="18" s="1"/>
  <c r="A1344" i="18" s="1"/>
  <c r="A1345" i="18" s="1"/>
  <c r="A1346" i="18" s="1"/>
  <c r="A1347" i="18" s="1"/>
  <c r="A1348" i="18" s="1"/>
  <c r="A1349" i="18" s="1"/>
  <c r="A1350" i="18" s="1"/>
  <c r="A1351" i="18" s="1"/>
  <c r="A1352" i="18" s="1"/>
  <c r="A1353" i="18" s="1"/>
  <c r="A1354" i="18" s="1"/>
  <c r="A1355" i="18" s="1"/>
  <c r="A1356" i="18" s="1"/>
  <c r="A1357" i="18" s="1"/>
  <c r="A1358" i="18" s="1"/>
  <c r="A1359" i="18" s="1"/>
  <c r="A1360" i="18" s="1"/>
  <c r="A1361" i="18" s="1"/>
  <c r="A1362" i="18" s="1"/>
  <c r="A1363" i="18" s="1"/>
  <c r="A1364" i="18" s="1"/>
  <c r="A1365" i="18" s="1"/>
  <c r="A1366" i="18" s="1"/>
  <c r="A1367" i="18" s="1"/>
  <c r="A1368" i="18" s="1"/>
  <c r="A1369" i="18" s="1"/>
  <c r="A1370" i="18" s="1"/>
  <c r="A1371" i="18" s="1"/>
  <c r="A1372" i="18" s="1"/>
  <c r="A1373" i="18" s="1"/>
  <c r="A1374" i="18" s="1"/>
  <c r="A1375" i="18" s="1"/>
  <c r="A1376" i="18" s="1"/>
  <c r="A1377" i="18" s="1"/>
  <c r="A1378" i="18" s="1"/>
  <c r="A1379" i="18" s="1"/>
  <c r="A1380" i="18" s="1"/>
  <c r="A1381" i="18" s="1"/>
  <c r="A1382" i="18" s="1"/>
  <c r="A1383" i="18" s="1"/>
  <c r="A1384" i="18" s="1"/>
  <c r="A1385" i="18" s="1"/>
  <c r="A1386" i="18" s="1"/>
  <c r="A1387" i="18" s="1"/>
  <c r="A1388" i="18" s="1"/>
  <c r="A1389" i="18" s="1"/>
  <c r="A1390" i="18" s="1"/>
  <c r="A1391" i="18" s="1"/>
  <c r="A1392" i="18" s="1"/>
  <c r="A1393" i="18" s="1"/>
  <c r="A1394" i="18" s="1"/>
  <c r="A1395" i="18" s="1"/>
  <c r="A1396" i="18" s="1"/>
  <c r="A1397" i="18" s="1"/>
  <c r="A1398" i="18" s="1"/>
  <c r="A1399" i="18" s="1"/>
  <c r="A1400" i="18" s="1"/>
  <c r="A1401" i="18" s="1"/>
  <c r="A1402" i="18" s="1"/>
  <c r="A1403" i="18" s="1"/>
  <c r="A1404" i="18" s="1"/>
  <c r="A1405" i="18" s="1"/>
  <c r="A1406" i="18" s="1"/>
  <c r="A1407" i="18" s="1"/>
  <c r="A1408" i="18" s="1"/>
  <c r="A1409" i="18" s="1"/>
  <c r="A1410" i="18" s="1"/>
  <c r="A1411" i="18" s="1"/>
  <c r="A1412" i="18" s="1"/>
  <c r="A1413" i="18" s="1"/>
  <c r="A1414" i="18" s="1"/>
  <c r="A1415" i="18" s="1"/>
  <c r="A1416" i="18" s="1"/>
  <c r="A1417" i="18" s="1"/>
  <c r="A1418" i="18" s="1"/>
  <c r="A1419" i="18" s="1"/>
  <c r="A1420" i="18" s="1"/>
  <c r="A1421" i="18" s="1"/>
  <c r="A1422" i="18" s="1"/>
  <c r="A1423" i="18" s="1"/>
  <c r="A1424" i="18" s="1"/>
  <c r="A1425" i="18" s="1"/>
  <c r="A1426" i="18" s="1"/>
  <c r="A1427" i="18" s="1"/>
  <c r="A1428" i="18" s="1"/>
  <c r="A1429" i="18" s="1"/>
  <c r="A1430" i="18" s="1"/>
  <c r="A1431" i="18" s="1"/>
  <c r="A1432" i="18" s="1"/>
  <c r="A1433" i="18" s="1"/>
  <c r="A1434" i="18" s="1"/>
  <c r="A1435" i="18" s="1"/>
  <c r="A1436" i="18" s="1"/>
  <c r="A1437" i="18" s="1"/>
  <c r="A1438" i="18" s="1"/>
  <c r="A1439" i="18" s="1"/>
  <c r="A1440" i="18" s="1"/>
  <c r="A1441" i="18" s="1"/>
  <c r="A1442" i="18" s="1"/>
  <c r="A1443" i="18" s="1"/>
  <c r="A1444" i="18" s="1"/>
  <c r="A1445" i="18" s="1"/>
  <c r="A1446" i="18" s="1"/>
  <c r="A1447" i="18" s="1"/>
  <c r="A1448" i="18" s="1"/>
  <c r="A1449" i="18" s="1"/>
  <c r="A1450" i="18" s="1"/>
  <c r="A1451" i="18" s="1"/>
  <c r="A1452" i="18" s="1"/>
  <c r="A1453" i="18" s="1"/>
  <c r="A1454" i="18" s="1"/>
  <c r="A1455" i="18" s="1"/>
  <c r="A1456" i="18" s="1"/>
  <c r="A1457" i="18" s="1"/>
  <c r="A1458" i="18" s="1"/>
  <c r="A1459" i="18" s="1"/>
  <c r="A1460" i="18" s="1"/>
  <c r="A1461" i="18" s="1"/>
  <c r="A1462" i="18" s="1"/>
  <c r="A1463" i="18" s="1"/>
  <c r="A1464" i="18" s="1"/>
  <c r="A1465" i="18" s="1"/>
  <c r="A1466" i="18" s="1"/>
  <c r="A1467" i="18" s="1"/>
  <c r="A1468" i="18" s="1"/>
  <c r="A1469" i="18" s="1"/>
  <c r="A1470" i="18" s="1"/>
  <c r="A1471" i="18" s="1"/>
  <c r="A1472" i="18" s="1"/>
  <c r="A1473" i="18" s="1"/>
  <c r="A1474" i="18" s="1"/>
  <c r="A1475" i="18" s="1"/>
  <c r="A1476" i="18" s="1"/>
  <c r="A1477" i="18" s="1"/>
  <c r="A1478" i="18" s="1"/>
  <c r="A1479" i="18" s="1"/>
  <c r="A1480" i="18" s="1"/>
  <c r="A1481" i="18" s="1"/>
  <c r="A1482" i="18" s="1"/>
  <c r="A1483" i="18" s="1"/>
  <c r="A1484" i="18" s="1"/>
  <c r="A1485" i="18" s="1"/>
  <c r="A1486" i="18" s="1"/>
  <c r="J8" i="18"/>
  <c r="N8" i="18" s="1"/>
  <c r="J7" i="18"/>
  <c r="N7" i="18" s="1"/>
  <c r="J6" i="18"/>
  <c r="N6" i="18" s="1"/>
  <c r="B6" i="18"/>
  <c r="G6" i="18" s="1"/>
  <c r="J5" i="18"/>
  <c r="N5" i="18" s="1"/>
  <c r="K4" i="18"/>
  <c r="K5" i="18" s="1"/>
  <c r="K6" i="18" s="1"/>
  <c r="K7" i="18" s="1"/>
  <c r="K8" i="18" s="1"/>
  <c r="J4" i="18"/>
  <c r="N4" i="18" s="1"/>
  <c r="B11" i="17"/>
  <c r="A11" i="17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B6" i="17"/>
  <c r="G6" i="17" s="1"/>
  <c r="K4" i="17"/>
  <c r="J4" i="17"/>
  <c r="N4" i="17" s="1"/>
  <c r="K11" i="19" l="1"/>
  <c r="F11" i="19"/>
  <c r="B12" i="19" s="1"/>
  <c r="M4" i="19"/>
  <c r="J12" i="19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C26" i="18"/>
  <c r="C28" i="18"/>
  <c r="C30" i="18"/>
  <c r="C32" i="18"/>
  <c r="C34" i="18"/>
  <c r="C36" i="18"/>
  <c r="C38" i="18"/>
  <c r="C40" i="18"/>
  <c r="C42" i="18"/>
  <c r="C44" i="18"/>
  <c r="C46" i="18"/>
  <c r="C48" i="18"/>
  <c r="C50" i="18"/>
  <c r="C52" i="18"/>
  <c r="C54" i="18"/>
  <c r="C56" i="18"/>
  <c r="C58" i="18"/>
  <c r="C60" i="18"/>
  <c r="C62" i="18"/>
  <c r="C64" i="18"/>
  <c r="C66" i="18"/>
  <c r="C68" i="18"/>
  <c r="C70" i="18"/>
  <c r="C72" i="18"/>
  <c r="C74" i="18"/>
  <c r="C76" i="18"/>
  <c r="C78" i="18"/>
  <c r="C80" i="18"/>
  <c r="C82" i="18"/>
  <c r="C84" i="18"/>
  <c r="C86" i="18"/>
  <c r="C88" i="18"/>
  <c r="C90" i="18"/>
  <c r="C92" i="18"/>
  <c r="C94" i="18"/>
  <c r="C96" i="18"/>
  <c r="C98" i="18"/>
  <c r="C100" i="18"/>
  <c r="C102" i="18"/>
  <c r="C104" i="18"/>
  <c r="C106" i="18"/>
  <c r="C108" i="18"/>
  <c r="C110" i="18"/>
  <c r="C112" i="18"/>
  <c r="C114" i="18"/>
  <c r="C116" i="18"/>
  <c r="C118" i="18"/>
  <c r="C120" i="18"/>
  <c r="C122" i="18"/>
  <c r="C124" i="18"/>
  <c r="C126" i="18"/>
  <c r="C128" i="18"/>
  <c r="C130" i="18"/>
  <c r="C132" i="18"/>
  <c r="C134" i="18"/>
  <c r="C136" i="18"/>
  <c r="C138" i="18"/>
  <c r="C140" i="18"/>
  <c r="C142" i="18"/>
  <c r="C144" i="18"/>
  <c r="C146" i="18"/>
  <c r="C148" i="18"/>
  <c r="C150" i="18"/>
  <c r="C152" i="18"/>
  <c r="C154" i="18"/>
  <c r="C156" i="18"/>
  <c r="C158" i="18"/>
  <c r="C160" i="18"/>
  <c r="C162" i="18"/>
  <c r="C164" i="18"/>
  <c r="C166" i="18"/>
  <c r="C168" i="18"/>
  <c r="C170" i="18"/>
  <c r="C172" i="18"/>
  <c r="C174" i="18"/>
  <c r="C176" i="18"/>
  <c r="C178" i="18"/>
  <c r="C180" i="18"/>
  <c r="C182" i="18"/>
  <c r="C184" i="18"/>
  <c r="C186" i="18"/>
  <c r="C188" i="18"/>
  <c r="C190" i="18"/>
  <c r="C192" i="18"/>
  <c r="C194" i="18"/>
  <c r="C196" i="18"/>
  <c r="C198" i="18"/>
  <c r="C200" i="18"/>
  <c r="C202" i="18"/>
  <c r="C204" i="18"/>
  <c r="C206" i="18"/>
  <c r="C208" i="18"/>
  <c r="C210" i="18"/>
  <c r="C212" i="18"/>
  <c r="C214" i="18"/>
  <c r="C216" i="18"/>
  <c r="C218" i="18"/>
  <c r="C220" i="18"/>
  <c r="C222" i="18"/>
  <c r="C224" i="18"/>
  <c r="C226" i="18"/>
  <c r="C228" i="18"/>
  <c r="C230" i="18"/>
  <c r="C232" i="18"/>
  <c r="C234" i="18"/>
  <c r="C236" i="18"/>
  <c r="C238" i="18"/>
  <c r="C240" i="18"/>
  <c r="C242" i="18"/>
  <c r="C244" i="18"/>
  <c r="C246" i="18"/>
  <c r="C248" i="18"/>
  <c r="C250" i="18"/>
  <c r="C252" i="18"/>
  <c r="C254" i="18"/>
  <c r="C256" i="18"/>
  <c r="C258" i="18"/>
  <c r="C260" i="18"/>
  <c r="C262" i="18"/>
  <c r="C264" i="18"/>
  <c r="C266" i="18"/>
  <c r="C268" i="18"/>
  <c r="C270" i="18"/>
  <c r="C272" i="18"/>
  <c r="C274" i="18"/>
  <c r="C276" i="18"/>
  <c r="C278" i="18"/>
  <c r="C280" i="18"/>
  <c r="C282" i="18"/>
  <c r="C284" i="18"/>
  <c r="C286" i="18"/>
  <c r="C288" i="18"/>
  <c r="C290" i="18"/>
  <c r="C292" i="18"/>
  <c r="C294" i="18"/>
  <c r="C296" i="18"/>
  <c r="C298" i="18"/>
  <c r="C300" i="18"/>
  <c r="C302" i="18"/>
  <c r="C304" i="18"/>
  <c r="C306" i="18"/>
  <c r="C308" i="18"/>
  <c r="C310" i="18"/>
  <c r="C312" i="18"/>
  <c r="C314" i="18"/>
  <c r="C316" i="18"/>
  <c r="C318" i="18"/>
  <c r="C320" i="18"/>
  <c r="C322" i="18"/>
  <c r="C324" i="18"/>
  <c r="C326" i="18"/>
  <c r="C328" i="18"/>
  <c r="C330" i="18"/>
  <c r="C332" i="18"/>
  <c r="C334" i="18"/>
  <c r="C336" i="18"/>
  <c r="C338" i="18"/>
  <c r="C340" i="18"/>
  <c r="C342" i="18"/>
  <c r="C344" i="18"/>
  <c r="C346" i="18"/>
  <c r="C348" i="18"/>
  <c r="C350" i="18"/>
  <c r="C352" i="18"/>
  <c r="C354" i="18"/>
  <c r="C356" i="18"/>
  <c r="C358" i="18"/>
  <c r="C360" i="18"/>
  <c r="C362" i="18"/>
  <c r="C364" i="18"/>
  <c r="C366" i="18"/>
  <c r="C368" i="18"/>
  <c r="C370" i="18"/>
  <c r="C372" i="18"/>
  <c r="C374" i="18"/>
  <c r="C376" i="18"/>
  <c r="C378" i="18"/>
  <c r="C380" i="18"/>
  <c r="C382" i="18"/>
  <c r="C384" i="18"/>
  <c r="C386" i="18"/>
  <c r="C388" i="18"/>
  <c r="C25" i="18"/>
  <c r="C391" i="18"/>
  <c r="C393" i="18"/>
  <c r="C395" i="18"/>
  <c r="C397" i="18"/>
  <c r="C399" i="18"/>
  <c r="C401" i="18"/>
  <c r="C403" i="18"/>
  <c r="C405" i="18"/>
  <c r="C407" i="18"/>
  <c r="C409" i="18"/>
  <c r="C411" i="18"/>
  <c r="C413" i="18"/>
  <c r="C415" i="18"/>
  <c r="C417" i="18"/>
  <c r="C419" i="18"/>
  <c r="C421" i="18"/>
  <c r="C423" i="18"/>
  <c r="C425" i="18"/>
  <c r="C427" i="18"/>
  <c r="C429" i="18"/>
  <c r="C431" i="18"/>
  <c r="C433" i="18"/>
  <c r="C435" i="18"/>
  <c r="C437" i="18"/>
  <c r="C439" i="18"/>
  <c r="C441" i="18"/>
  <c r="C443" i="18"/>
  <c r="C445" i="18"/>
  <c r="C447" i="18"/>
  <c r="C449" i="18"/>
  <c r="C451" i="18"/>
  <c r="C453" i="18"/>
  <c r="C455" i="18"/>
  <c r="C457" i="18"/>
  <c r="C459" i="18"/>
  <c r="C461" i="18"/>
  <c r="C463" i="18"/>
  <c r="C465" i="18"/>
  <c r="C467" i="18"/>
  <c r="C469" i="18"/>
  <c r="C471" i="18"/>
  <c r="C473" i="18"/>
  <c r="C475" i="18"/>
  <c r="C477" i="18"/>
  <c r="C479" i="18"/>
  <c r="C481" i="18"/>
  <c r="C483" i="18"/>
  <c r="C485" i="18"/>
  <c r="C487" i="18"/>
  <c r="C489" i="18"/>
  <c r="C491" i="18"/>
  <c r="C493" i="18"/>
  <c r="C495" i="18"/>
  <c r="C497" i="18"/>
  <c r="C499" i="18"/>
  <c r="C501" i="18"/>
  <c r="C503" i="18"/>
  <c r="C505" i="18"/>
  <c r="C507" i="18"/>
  <c r="C509" i="18"/>
  <c r="C511" i="18"/>
  <c r="C513" i="18"/>
  <c r="C515" i="18"/>
  <c r="C517" i="18"/>
  <c r="C519" i="18"/>
  <c r="C521" i="18"/>
  <c r="C523" i="18"/>
  <c r="C525" i="18"/>
  <c r="C527" i="18"/>
  <c r="C529" i="18"/>
  <c r="C531" i="18"/>
  <c r="C533" i="18"/>
  <c r="C535" i="18"/>
  <c r="C537" i="18"/>
  <c r="C539" i="18"/>
  <c r="C541" i="18"/>
  <c r="C543" i="18"/>
  <c r="C545" i="18"/>
  <c r="C547" i="18"/>
  <c r="C549" i="18"/>
  <c r="C551" i="18"/>
  <c r="C553" i="18"/>
  <c r="C555" i="18"/>
  <c r="C557" i="18"/>
  <c r="C559" i="18"/>
  <c r="C392" i="18"/>
  <c r="C396" i="18"/>
  <c r="C400" i="18"/>
  <c r="C404" i="18"/>
  <c r="C408" i="18"/>
  <c r="C412" i="18"/>
  <c r="C416" i="18"/>
  <c r="C420" i="18"/>
  <c r="C424" i="18"/>
  <c r="C428" i="18"/>
  <c r="C432" i="18"/>
  <c r="C436" i="18"/>
  <c r="C440" i="18"/>
  <c r="C444" i="18"/>
  <c r="C448" i="18"/>
  <c r="C452" i="18"/>
  <c r="C456" i="18"/>
  <c r="C460" i="18"/>
  <c r="C464" i="18"/>
  <c r="C468" i="18"/>
  <c r="C472" i="18"/>
  <c r="C476" i="18"/>
  <c r="C480" i="18"/>
  <c r="C484" i="18"/>
  <c r="C488" i="18"/>
  <c r="C492" i="18"/>
  <c r="C496" i="18"/>
  <c r="C500" i="18"/>
  <c r="C504" i="18"/>
  <c r="C508" i="18"/>
  <c r="C512" i="18"/>
  <c r="C516" i="18"/>
  <c r="C520" i="18"/>
  <c r="C524" i="18"/>
  <c r="C528" i="18"/>
  <c r="C532" i="18"/>
  <c r="C536" i="18"/>
  <c r="C540" i="18"/>
  <c r="C544" i="18"/>
  <c r="C548" i="18"/>
  <c r="C552" i="18"/>
  <c r="C556" i="18"/>
  <c r="C560" i="18"/>
  <c r="C562" i="18"/>
  <c r="C564" i="18"/>
  <c r="C566" i="18"/>
  <c r="C568" i="18"/>
  <c r="C570" i="18"/>
  <c r="C572" i="18"/>
  <c r="C574" i="18"/>
  <c r="C576" i="18"/>
  <c r="C578" i="18"/>
  <c r="C580" i="18"/>
  <c r="C582" i="18"/>
  <c r="C584" i="18"/>
  <c r="C586" i="18"/>
  <c r="C588" i="18"/>
  <c r="C590" i="18"/>
  <c r="C592" i="18"/>
  <c r="C594" i="18"/>
  <c r="C596" i="18"/>
  <c r="C598" i="18"/>
  <c r="C600" i="18"/>
  <c r="C602" i="18"/>
  <c r="C604" i="18"/>
  <c r="C606" i="18"/>
  <c r="C608" i="18"/>
  <c r="C610" i="18"/>
  <c r="C612" i="18"/>
  <c r="C614" i="18"/>
  <c r="C616" i="18"/>
  <c r="C618" i="18"/>
  <c r="C620" i="18"/>
  <c r="C622" i="18"/>
  <c r="C624" i="18"/>
  <c r="C626" i="18"/>
  <c r="C628" i="18"/>
  <c r="C630" i="18"/>
  <c r="C632" i="18"/>
  <c r="C634" i="18"/>
  <c r="C636" i="18"/>
  <c r="C638" i="18"/>
  <c r="C640" i="18"/>
  <c r="C642" i="18"/>
  <c r="C644" i="18"/>
  <c r="C646" i="18"/>
  <c r="C648" i="18"/>
  <c r="C650" i="18"/>
  <c r="C652" i="18"/>
  <c r="C654" i="18"/>
  <c r="C656" i="18"/>
  <c r="C658" i="18"/>
  <c r="C660" i="18"/>
  <c r="C662" i="18"/>
  <c r="C664" i="18"/>
  <c r="C666" i="18"/>
  <c r="C668" i="18"/>
  <c r="C670" i="18"/>
  <c r="C672" i="18"/>
  <c r="C674" i="18"/>
  <c r="C676" i="18"/>
  <c r="C678" i="18"/>
  <c r="C680" i="18"/>
  <c r="C682" i="18"/>
  <c r="C684" i="18"/>
  <c r="C686" i="18"/>
  <c r="C688" i="18"/>
  <c r="C690" i="18"/>
  <c r="C692" i="18"/>
  <c r="C694" i="18"/>
  <c r="C696" i="18"/>
  <c r="C698" i="18"/>
  <c r="C700" i="18"/>
  <c r="C702" i="18"/>
  <c r="C704" i="18"/>
  <c r="C706" i="18"/>
  <c r="C708" i="18"/>
  <c r="C710" i="18"/>
  <c r="C712" i="18"/>
  <c r="C714" i="18"/>
  <c r="C716" i="18"/>
  <c r="C718" i="18"/>
  <c r="C720" i="18"/>
  <c r="C722" i="18"/>
  <c r="C724" i="18"/>
  <c r="C726" i="18"/>
  <c r="C728" i="18"/>
  <c r="C730" i="18"/>
  <c r="C732" i="18"/>
  <c r="C734" i="18"/>
  <c r="C736" i="18"/>
  <c r="C738" i="18"/>
  <c r="C740" i="18"/>
  <c r="C742" i="18"/>
  <c r="C744" i="18"/>
  <c r="C746" i="18"/>
  <c r="C748" i="18"/>
  <c r="C750" i="18"/>
  <c r="C752" i="18"/>
  <c r="C754" i="18"/>
  <c r="C756" i="18"/>
  <c r="C758" i="18"/>
  <c r="C760" i="18"/>
  <c r="C762" i="18"/>
  <c r="C764" i="18"/>
  <c r="C766" i="18"/>
  <c r="C768" i="18"/>
  <c r="C770" i="18"/>
  <c r="C772" i="18"/>
  <c r="C774" i="18"/>
  <c r="C776" i="18"/>
  <c r="C778" i="18"/>
  <c r="C780" i="18"/>
  <c r="C782" i="18"/>
  <c r="C784" i="18"/>
  <c r="C786" i="18"/>
  <c r="C788" i="18"/>
  <c r="C790" i="18"/>
  <c r="C792" i="18"/>
  <c r="C794" i="18"/>
  <c r="C796" i="18"/>
  <c r="C798" i="18"/>
  <c r="C800" i="18"/>
  <c r="C802" i="18"/>
  <c r="C804" i="18"/>
  <c r="C806" i="18"/>
  <c r="C808" i="18"/>
  <c r="C810" i="18"/>
  <c r="C812" i="18"/>
  <c r="C814" i="18"/>
  <c r="C394" i="18"/>
  <c r="C402" i="18"/>
  <c r="C410" i="18"/>
  <c r="C418" i="18"/>
  <c r="C426" i="18"/>
  <c r="C434" i="18"/>
  <c r="C442" i="18"/>
  <c r="C450" i="18"/>
  <c r="C458" i="18"/>
  <c r="C466" i="18"/>
  <c r="C474" i="18"/>
  <c r="C482" i="18"/>
  <c r="C490" i="18"/>
  <c r="C498" i="18"/>
  <c r="C506" i="18"/>
  <c r="C514" i="18"/>
  <c r="C522" i="18"/>
  <c r="C530" i="18"/>
  <c r="C538" i="18"/>
  <c r="C546" i="18"/>
  <c r="C554" i="18"/>
  <c r="C561" i="18"/>
  <c r="C565" i="18"/>
  <c r="C569" i="18"/>
  <c r="C573" i="18"/>
  <c r="C577" i="18"/>
  <c r="C581" i="18"/>
  <c r="C585" i="18"/>
  <c r="C589" i="18"/>
  <c r="C593" i="18"/>
  <c r="C597" i="18"/>
  <c r="C601" i="18"/>
  <c r="C605" i="18"/>
  <c r="C609" i="18"/>
  <c r="C613" i="18"/>
  <c r="C617" i="18"/>
  <c r="C621" i="18"/>
  <c r="C625" i="18"/>
  <c r="C629" i="18"/>
  <c r="C633" i="18"/>
  <c r="C637" i="18"/>
  <c r="C641" i="18"/>
  <c r="C645" i="18"/>
  <c r="C649" i="18"/>
  <c r="C653" i="18"/>
  <c r="C657" i="18"/>
  <c r="C661" i="18"/>
  <c r="C665" i="18"/>
  <c r="C669" i="18"/>
  <c r="C673" i="18"/>
  <c r="C677" i="18"/>
  <c r="C681" i="18"/>
  <c r="C685" i="18"/>
  <c r="C689" i="18"/>
  <c r="C693" i="18"/>
  <c r="C697" i="18"/>
  <c r="C701" i="18"/>
  <c r="C705" i="18"/>
  <c r="C709" i="18"/>
  <c r="C713" i="18"/>
  <c r="C717" i="18"/>
  <c r="C721" i="18"/>
  <c r="C725" i="18"/>
  <c r="C729" i="18"/>
  <c r="C733" i="18"/>
  <c r="C737" i="18"/>
  <c r="C741" i="18"/>
  <c r="C745" i="18"/>
  <c r="C749" i="18"/>
  <c r="C753" i="18"/>
  <c r="C757" i="18"/>
  <c r="C761" i="18"/>
  <c r="C765" i="18"/>
  <c r="C769" i="18"/>
  <c r="C773" i="18"/>
  <c r="C777" i="18"/>
  <c r="C781" i="18"/>
  <c r="C785" i="18"/>
  <c r="C789" i="18"/>
  <c r="C793" i="18"/>
  <c r="C797" i="18"/>
  <c r="C801" i="18"/>
  <c r="C805" i="18"/>
  <c r="C809" i="18"/>
  <c r="C813" i="18"/>
  <c r="C816" i="18"/>
  <c r="C818" i="18"/>
  <c r="C820" i="18"/>
  <c r="C822" i="18"/>
  <c r="C824" i="18"/>
  <c r="C826" i="18"/>
  <c r="C828" i="18"/>
  <c r="C830" i="18"/>
  <c r="C832" i="18"/>
  <c r="C834" i="18"/>
  <c r="C836" i="18"/>
  <c r="C838" i="18"/>
  <c r="C840" i="18"/>
  <c r="C842" i="18"/>
  <c r="C844" i="18"/>
  <c r="C846" i="18"/>
  <c r="C848" i="18"/>
  <c r="C850" i="18"/>
  <c r="C852" i="18"/>
  <c r="C854" i="18"/>
  <c r="C856" i="18"/>
  <c r="C858" i="18"/>
  <c r="C860" i="18"/>
  <c r="C862" i="18"/>
  <c r="C864" i="18"/>
  <c r="C866" i="18"/>
  <c r="C868" i="18"/>
  <c r="C870" i="18"/>
  <c r="C872" i="18"/>
  <c r="C874" i="18"/>
  <c r="C876" i="18"/>
  <c r="C878" i="18"/>
  <c r="C880" i="18"/>
  <c r="C882" i="18"/>
  <c r="C884" i="18"/>
  <c r="C886" i="18"/>
  <c r="C888" i="18"/>
  <c r="C890" i="18"/>
  <c r="C892" i="18"/>
  <c r="C894" i="18"/>
  <c r="C896" i="18"/>
  <c r="C898" i="18"/>
  <c r="C900" i="18"/>
  <c r="C902" i="18"/>
  <c r="C904" i="18"/>
  <c r="C906" i="18"/>
  <c r="C908" i="18"/>
  <c r="C910" i="18"/>
  <c r="C912" i="18"/>
  <c r="C914" i="18"/>
  <c r="C916" i="18"/>
  <c r="C918" i="18"/>
  <c r="C920" i="18"/>
  <c r="C922" i="18"/>
  <c r="C924" i="18"/>
  <c r="C926" i="18"/>
  <c r="C928" i="18"/>
  <c r="C930" i="18"/>
  <c r="C932" i="18"/>
  <c r="C934" i="18"/>
  <c r="C936" i="18"/>
  <c r="C938" i="18"/>
  <c r="C940" i="18"/>
  <c r="C942" i="18"/>
  <c r="C944" i="18"/>
  <c r="C946" i="18"/>
  <c r="C948" i="18"/>
  <c r="C950" i="18"/>
  <c r="C952" i="18"/>
  <c r="C954" i="18"/>
  <c r="C956" i="18"/>
  <c r="C958" i="18"/>
  <c r="C960" i="18"/>
  <c r="C962" i="18"/>
  <c r="C964" i="18"/>
  <c r="C966" i="18"/>
  <c r="C968" i="18"/>
  <c r="C970" i="18"/>
  <c r="C972" i="18"/>
  <c r="C974" i="18"/>
  <c r="C976" i="18"/>
  <c r="C978" i="18"/>
  <c r="C980" i="18"/>
  <c r="C982" i="18"/>
  <c r="C984" i="18"/>
  <c r="C986" i="18"/>
  <c r="C988" i="18"/>
  <c r="C990" i="18"/>
  <c r="C992" i="18"/>
  <c r="C994" i="18"/>
  <c r="C996" i="18"/>
  <c r="C998" i="18"/>
  <c r="C1000" i="18"/>
  <c r="C1002" i="18"/>
  <c r="C1004" i="18"/>
  <c r="C1006" i="18"/>
  <c r="C1008" i="18"/>
  <c r="C1010" i="18"/>
  <c r="C1012" i="18"/>
  <c r="C1014" i="18"/>
  <c r="C1016" i="18"/>
  <c r="C1018" i="18"/>
  <c r="C1020" i="18"/>
  <c r="C1022" i="18"/>
  <c r="C1024" i="18"/>
  <c r="C1026" i="18"/>
  <c r="C1028" i="18"/>
  <c r="C1030" i="18"/>
  <c r="C1032" i="18"/>
  <c r="C1034" i="18"/>
  <c r="C1036" i="18"/>
  <c r="C1038" i="18"/>
  <c r="C1040" i="18"/>
  <c r="C1042" i="18"/>
  <c r="C1044" i="18"/>
  <c r="C1046" i="18"/>
  <c r="C1048" i="18"/>
  <c r="C1050" i="18"/>
  <c r="C1052" i="18"/>
  <c r="C1054" i="18"/>
  <c r="C1056" i="18"/>
  <c r="C1058" i="18"/>
  <c r="C1060" i="18"/>
  <c r="C1062" i="18"/>
  <c r="C1064" i="18"/>
  <c r="C1066" i="18"/>
  <c r="C1068" i="18"/>
  <c r="C1070" i="18"/>
  <c r="C1072" i="18"/>
  <c r="C1074" i="18"/>
  <c r="C1076" i="18"/>
  <c r="C1078" i="18"/>
  <c r="C1080" i="18"/>
  <c r="C1082" i="18"/>
  <c r="C1084" i="18"/>
  <c r="C1086" i="18"/>
  <c r="C1088" i="18"/>
  <c r="C1090" i="18"/>
  <c r="C1092" i="18"/>
  <c r="C1094" i="18"/>
  <c r="C1096" i="18"/>
  <c r="C1098" i="18"/>
  <c r="C1100" i="18"/>
  <c r="C1102" i="18"/>
  <c r="C1104" i="18"/>
  <c r="C1106" i="18"/>
  <c r="C1108" i="18"/>
  <c r="C1110" i="18"/>
  <c r="C1112" i="18"/>
  <c r="C1114" i="18"/>
  <c r="C1116" i="18"/>
  <c r="C1118" i="18"/>
  <c r="C1120" i="18"/>
  <c r="C1122" i="18"/>
  <c r="C1124" i="18"/>
  <c r="C1126" i="18"/>
  <c r="C1128" i="18"/>
  <c r="C1130" i="18"/>
  <c r="C1132" i="18"/>
  <c r="C1134" i="18"/>
  <c r="C1136" i="18"/>
  <c r="C1138" i="18"/>
  <c r="C1140" i="18"/>
  <c r="C1142" i="18"/>
  <c r="C1144" i="18"/>
  <c r="C1146" i="18"/>
  <c r="C1148" i="18"/>
  <c r="C1150" i="18"/>
  <c r="C1152" i="18"/>
  <c r="C1154" i="18"/>
  <c r="C1156" i="18"/>
  <c r="C1158" i="18"/>
  <c r="C1160" i="18"/>
  <c r="C1162" i="18"/>
  <c r="C1164" i="18"/>
  <c r="C1166" i="18"/>
  <c r="C1168" i="18"/>
  <c r="C1170" i="18"/>
  <c r="C1172" i="18"/>
  <c r="C1174" i="18"/>
  <c r="C1176" i="18"/>
  <c r="C1178" i="18"/>
  <c r="C1180" i="18"/>
  <c r="C1182" i="18"/>
  <c r="C1184" i="18"/>
  <c r="C1186" i="18"/>
  <c r="C1188" i="18"/>
  <c r="C1190" i="18"/>
  <c r="C1192" i="18"/>
  <c r="C1194" i="18"/>
  <c r="C1196" i="18"/>
  <c r="C1198" i="18"/>
  <c r="C1200" i="18"/>
  <c r="C1202" i="18"/>
  <c r="C1204" i="18"/>
  <c r="C1206" i="18"/>
  <c r="C1208" i="18"/>
  <c r="C1210" i="18"/>
  <c r="C1212" i="18"/>
  <c r="C1214" i="18"/>
  <c r="C1216" i="18"/>
  <c r="C1218" i="18"/>
  <c r="C1220" i="18"/>
  <c r="C1222" i="18"/>
  <c r="C1224" i="18"/>
  <c r="C1226" i="18"/>
  <c r="C1228" i="18"/>
  <c r="C1230" i="18"/>
  <c r="C1232" i="18"/>
  <c r="C1234" i="18"/>
  <c r="C1236" i="18"/>
  <c r="C1238" i="18"/>
  <c r="C1240" i="18"/>
  <c r="C1242" i="18"/>
  <c r="C1244" i="18"/>
  <c r="C1246" i="18"/>
  <c r="C1248" i="18"/>
  <c r="C1250" i="18"/>
  <c r="C1252" i="18"/>
  <c r="C1254" i="18"/>
  <c r="C1256" i="18"/>
  <c r="C1258" i="18"/>
  <c r="C1260" i="18"/>
  <c r="C1262" i="18"/>
  <c r="C1264" i="18"/>
  <c r="C1266" i="18"/>
  <c r="C1268" i="18"/>
  <c r="C1270" i="18"/>
  <c r="C1272" i="18"/>
  <c r="C1274" i="18"/>
  <c r="C1276" i="18"/>
  <c r="C1278" i="18"/>
  <c r="C1280" i="18"/>
  <c r="C1282" i="18"/>
  <c r="C1284" i="18"/>
  <c r="C1286" i="18"/>
  <c r="C1288" i="18"/>
  <c r="C1290" i="18"/>
  <c r="C1292" i="18"/>
  <c r="C1294" i="18"/>
  <c r="C1296" i="18"/>
  <c r="C1298" i="18"/>
  <c r="C1300" i="18"/>
  <c r="C1302" i="18"/>
  <c r="C1304" i="18"/>
  <c r="C1306" i="18"/>
  <c r="C1308" i="18"/>
  <c r="C1310" i="18"/>
  <c r="C1312" i="18"/>
  <c r="C1314" i="18"/>
  <c r="C1316" i="18"/>
  <c r="C1318" i="18"/>
  <c r="C1320" i="18"/>
  <c r="C1322" i="18"/>
  <c r="C1324" i="18"/>
  <c r="C1326" i="18"/>
  <c r="C398" i="18"/>
  <c r="C414" i="18"/>
  <c r="C430" i="18"/>
  <c r="C446" i="18"/>
  <c r="C462" i="18"/>
  <c r="C478" i="18"/>
  <c r="C494" i="18"/>
  <c r="C510" i="18"/>
  <c r="C526" i="18"/>
  <c r="C542" i="18"/>
  <c r="C558" i="18"/>
  <c r="C567" i="18"/>
  <c r="C575" i="18"/>
  <c r="C583" i="18"/>
  <c r="C591" i="18"/>
  <c r="C599" i="18"/>
  <c r="C607" i="18"/>
  <c r="C615" i="18"/>
  <c r="C623" i="18"/>
  <c r="C631" i="18"/>
  <c r="C639" i="18"/>
  <c r="C647" i="18"/>
  <c r="C655" i="18"/>
  <c r="C663" i="18"/>
  <c r="C671" i="18"/>
  <c r="C679" i="18"/>
  <c r="C687" i="18"/>
  <c r="C695" i="18"/>
  <c r="C703" i="18"/>
  <c r="C711" i="18"/>
  <c r="C719" i="18"/>
  <c r="C727" i="18"/>
  <c r="C735" i="18"/>
  <c r="C743" i="18"/>
  <c r="C751" i="18"/>
  <c r="C759" i="18"/>
  <c r="C767" i="18"/>
  <c r="C775" i="18"/>
  <c r="C783" i="18"/>
  <c r="C791" i="18"/>
  <c r="C799" i="18"/>
  <c r="C807" i="18"/>
  <c r="C815" i="18"/>
  <c r="C819" i="18"/>
  <c r="C823" i="18"/>
  <c r="C827" i="18"/>
  <c r="C831" i="18"/>
  <c r="C835" i="18"/>
  <c r="C839" i="18"/>
  <c r="C843" i="18"/>
  <c r="C847" i="18"/>
  <c r="C851" i="18"/>
  <c r="C855" i="18"/>
  <c r="C859" i="18"/>
  <c r="C863" i="18"/>
  <c r="C867" i="18"/>
  <c r="C871" i="18"/>
  <c r="C875" i="18"/>
  <c r="C879" i="18"/>
  <c r="C883" i="18"/>
  <c r="C887" i="18"/>
  <c r="C891" i="18"/>
  <c r="C895" i="18"/>
  <c r="C899" i="18"/>
  <c r="C903" i="18"/>
  <c r="C907" i="18"/>
  <c r="C911" i="18"/>
  <c r="C915" i="18"/>
  <c r="C919" i="18"/>
  <c r="C923" i="18"/>
  <c r="C927" i="18"/>
  <c r="C931" i="18"/>
  <c r="C935" i="18"/>
  <c r="C939" i="18"/>
  <c r="C943" i="18"/>
  <c r="C947" i="18"/>
  <c r="C951" i="18"/>
  <c r="C955" i="18"/>
  <c r="C959" i="18"/>
  <c r="C963" i="18"/>
  <c r="C967" i="18"/>
  <c r="C971" i="18"/>
  <c r="C975" i="18"/>
  <c r="C979" i="18"/>
  <c r="C983" i="18"/>
  <c r="C987" i="18"/>
  <c r="C991" i="18"/>
  <c r="C995" i="18"/>
  <c r="C999" i="18"/>
  <c r="C1003" i="18"/>
  <c r="C1007" i="18"/>
  <c r="C1011" i="18"/>
  <c r="C1015" i="18"/>
  <c r="C1019" i="18"/>
  <c r="C1023" i="18"/>
  <c r="C1027" i="18"/>
  <c r="C1031" i="18"/>
  <c r="C1035" i="18"/>
  <c r="C1039" i="18"/>
  <c r="C1043" i="18"/>
  <c r="C1047" i="18"/>
  <c r="C1051" i="18"/>
  <c r="C1055" i="18"/>
  <c r="C1059" i="18"/>
  <c r="C1063" i="18"/>
  <c r="C1067" i="18"/>
  <c r="C1071" i="18"/>
  <c r="C1075" i="18"/>
  <c r="C1079" i="18"/>
  <c r="C1083" i="18"/>
  <c r="C1087" i="18"/>
  <c r="C1091" i="18"/>
  <c r="C1095" i="18"/>
  <c r="C1099" i="18"/>
  <c r="C1103" i="18"/>
  <c r="C1107" i="18"/>
  <c r="C1111" i="18"/>
  <c r="C1115" i="18"/>
  <c r="C1119" i="18"/>
  <c r="C1123" i="18"/>
  <c r="C1127" i="18"/>
  <c r="C1131" i="18"/>
  <c r="C1135" i="18"/>
  <c r="C1139" i="18"/>
  <c r="C1143" i="18"/>
  <c r="C1147" i="18"/>
  <c r="C1151" i="18"/>
  <c r="C1155" i="18"/>
  <c r="C1159" i="18"/>
  <c r="C1163" i="18"/>
  <c r="C1167" i="18"/>
  <c r="C1171" i="18"/>
  <c r="C1175" i="18"/>
  <c r="C1179" i="18"/>
  <c r="C1183" i="18"/>
  <c r="C1187" i="18"/>
  <c r="C1191" i="18"/>
  <c r="C1195" i="18"/>
  <c r="C1199" i="18"/>
  <c r="C1203" i="18"/>
  <c r="C1207" i="18"/>
  <c r="C1211" i="18"/>
  <c r="C1215" i="18"/>
  <c r="C1219" i="18"/>
  <c r="C1223" i="18"/>
  <c r="C1227" i="18"/>
  <c r="C1231" i="18"/>
  <c r="C1235" i="18"/>
  <c r="C1239" i="18"/>
  <c r="C1243" i="18"/>
  <c r="C1247" i="18"/>
  <c r="C1251" i="18"/>
  <c r="C1255" i="18"/>
  <c r="C1259" i="18"/>
  <c r="C1263" i="18"/>
  <c r="C1267" i="18"/>
  <c r="C1271" i="18"/>
  <c r="C1275" i="18"/>
  <c r="C1279" i="18"/>
  <c r="C1283" i="18"/>
  <c r="C1287" i="18"/>
  <c r="C1291" i="18"/>
  <c r="C1295" i="18"/>
  <c r="C1299" i="18"/>
  <c r="C1303" i="18"/>
  <c r="C1307" i="18"/>
  <c r="C1311" i="18"/>
  <c r="C1315" i="18"/>
  <c r="C1319" i="18"/>
  <c r="C1323" i="18"/>
  <c r="C1327" i="18"/>
  <c r="C1329" i="18"/>
  <c r="C1331" i="18"/>
  <c r="C1333" i="18"/>
  <c r="C1335" i="18"/>
  <c r="C1337" i="18"/>
  <c r="C1339" i="18"/>
  <c r="C1341" i="18"/>
  <c r="C1343" i="18"/>
  <c r="C1345" i="18"/>
  <c r="C1347" i="18"/>
  <c r="C1349" i="18"/>
  <c r="C1351" i="18"/>
  <c r="C1353" i="18"/>
  <c r="C1355" i="18"/>
  <c r="C1357" i="18"/>
  <c r="C1359" i="18"/>
  <c r="C1361" i="18"/>
  <c r="C1363" i="18"/>
  <c r="C1365" i="18"/>
  <c r="C1367" i="18"/>
  <c r="C1369" i="18"/>
  <c r="C1371" i="18"/>
  <c r="C1373" i="18"/>
  <c r="C1375" i="18"/>
  <c r="C1377" i="18"/>
  <c r="C1379" i="18"/>
  <c r="C1381" i="18"/>
  <c r="C1383" i="18"/>
  <c r="C1385" i="18"/>
  <c r="C1387" i="18"/>
  <c r="C1389" i="18"/>
  <c r="C1391" i="18"/>
  <c r="C1393" i="18"/>
  <c r="C1395" i="18"/>
  <c r="C1397" i="18"/>
  <c r="C1399" i="18"/>
  <c r="C1401" i="18"/>
  <c r="C1403" i="18"/>
  <c r="C1405" i="18"/>
  <c r="C1407" i="18"/>
  <c r="C1409" i="18"/>
  <c r="C1411" i="18"/>
  <c r="C1413" i="18"/>
  <c r="C1415" i="18"/>
  <c r="C1417" i="18"/>
  <c r="C1419" i="18"/>
  <c r="C1421" i="18"/>
  <c r="C1423" i="18"/>
  <c r="C1425" i="18"/>
  <c r="C1427" i="18"/>
  <c r="C1429" i="18"/>
  <c r="C1431" i="18"/>
  <c r="C1433" i="18"/>
  <c r="C1435" i="18"/>
  <c r="C1437" i="18"/>
  <c r="C1439" i="18"/>
  <c r="C1441" i="18"/>
  <c r="C1443" i="18"/>
  <c r="C1445" i="18"/>
  <c r="C1447" i="18"/>
  <c r="C1449" i="18"/>
  <c r="C1451" i="18"/>
  <c r="C1453" i="18"/>
  <c r="C1455" i="18"/>
  <c r="C1457" i="18"/>
  <c r="C1459" i="18"/>
  <c r="C1461" i="18"/>
  <c r="C1463" i="18"/>
  <c r="C1465" i="18"/>
  <c r="C1467" i="18"/>
  <c r="C1469" i="18"/>
  <c r="C1471" i="18"/>
  <c r="C1473" i="18"/>
  <c r="C1475" i="18"/>
  <c r="C1477" i="18"/>
  <c r="C1479" i="18"/>
  <c r="C1481" i="18"/>
  <c r="C1483" i="18"/>
  <c r="C1485" i="18"/>
  <c r="C406" i="18"/>
  <c r="C422" i="18"/>
  <c r="C438" i="18"/>
  <c r="C454" i="18"/>
  <c r="C470" i="18"/>
  <c r="C486" i="18"/>
  <c r="C502" i="18"/>
  <c r="C518" i="18"/>
  <c r="C534" i="18"/>
  <c r="C550" i="18"/>
  <c r="C563" i="18"/>
  <c r="C571" i="18"/>
  <c r="C579" i="18"/>
  <c r="C587" i="18"/>
  <c r="C595" i="18"/>
  <c r="C603" i="18"/>
  <c r="C611" i="18"/>
  <c r="C619" i="18"/>
  <c r="C627" i="18"/>
  <c r="C635" i="18"/>
  <c r="C643" i="18"/>
  <c r="C651" i="18"/>
  <c r="C659" i="18"/>
  <c r="C667" i="18"/>
  <c r="C675" i="18"/>
  <c r="C683" i="18"/>
  <c r="C691" i="18"/>
  <c r="C699" i="18"/>
  <c r="C707" i="18"/>
  <c r="C715" i="18"/>
  <c r="C723" i="18"/>
  <c r="C731" i="18"/>
  <c r="C739" i="18"/>
  <c r="C747" i="18"/>
  <c r="C755" i="18"/>
  <c r="C763" i="18"/>
  <c r="C771" i="18"/>
  <c r="C779" i="18"/>
  <c r="C787" i="18"/>
  <c r="C795" i="18"/>
  <c r="C803" i="18"/>
  <c r="C811" i="18"/>
  <c r="C817" i="18"/>
  <c r="C821" i="18"/>
  <c r="C825" i="18"/>
  <c r="C829" i="18"/>
  <c r="C833" i="18"/>
  <c r="C837" i="18"/>
  <c r="C841" i="18"/>
  <c r="C845" i="18"/>
  <c r="C849" i="18"/>
  <c r="C853" i="18"/>
  <c r="C857" i="18"/>
  <c r="C861" i="18"/>
  <c r="C865" i="18"/>
  <c r="C869" i="18"/>
  <c r="C873" i="18"/>
  <c r="C877" i="18"/>
  <c r="C881" i="18"/>
  <c r="C885" i="18"/>
  <c r="C889" i="18"/>
  <c r="C893" i="18"/>
  <c r="C897" i="18"/>
  <c r="C901" i="18"/>
  <c r="C905" i="18"/>
  <c r="C909" i="18"/>
  <c r="C913" i="18"/>
  <c r="C917" i="18"/>
  <c r="C921" i="18"/>
  <c r="C925" i="18"/>
  <c r="C929" i="18"/>
  <c r="C933" i="18"/>
  <c r="C937" i="18"/>
  <c r="C941" i="18"/>
  <c r="C945" i="18"/>
  <c r="C949" i="18"/>
  <c r="C953" i="18"/>
  <c r="C957" i="18"/>
  <c r="C961" i="18"/>
  <c r="C965" i="18"/>
  <c r="C969" i="18"/>
  <c r="C973" i="18"/>
  <c r="C977" i="18"/>
  <c r="C981" i="18"/>
  <c r="C985" i="18"/>
  <c r="C989" i="18"/>
  <c r="C993" i="18"/>
  <c r="C997" i="18"/>
  <c r="C1001" i="18"/>
  <c r="C1005" i="18"/>
  <c r="C1009" i="18"/>
  <c r="C1013" i="18"/>
  <c r="C1017" i="18"/>
  <c r="C1021" i="18"/>
  <c r="C1025" i="18"/>
  <c r="C1029" i="18"/>
  <c r="C1033" i="18"/>
  <c r="C1037" i="18"/>
  <c r="C1041" i="18"/>
  <c r="C1045" i="18"/>
  <c r="C1049" i="18"/>
  <c r="C1053" i="18"/>
  <c r="C1057" i="18"/>
  <c r="C1061" i="18"/>
  <c r="C1065" i="18"/>
  <c r="C1069" i="18"/>
  <c r="C1073" i="18"/>
  <c r="C1077" i="18"/>
  <c r="C1081" i="18"/>
  <c r="C1085" i="18"/>
  <c r="C1089" i="18"/>
  <c r="C1093" i="18"/>
  <c r="C1097" i="18"/>
  <c r="C1101" i="18"/>
  <c r="C1105" i="18"/>
  <c r="C1109" i="18"/>
  <c r="C1113" i="18"/>
  <c r="C1117" i="18"/>
  <c r="C1121" i="18"/>
  <c r="C1125" i="18"/>
  <c r="C1129" i="18"/>
  <c r="C1133" i="18"/>
  <c r="C1137" i="18"/>
  <c r="C1141" i="18"/>
  <c r="C1145" i="18"/>
  <c r="C1149" i="18"/>
  <c r="C1153" i="18"/>
  <c r="C1157" i="18"/>
  <c r="C1161" i="18"/>
  <c r="C1165" i="18"/>
  <c r="C1169" i="18"/>
  <c r="C1173" i="18"/>
  <c r="C1177" i="18"/>
  <c r="C1181" i="18"/>
  <c r="C1185" i="18"/>
  <c r="C1189" i="18"/>
  <c r="C1193" i="18"/>
  <c r="C1197" i="18"/>
  <c r="C1201" i="18"/>
  <c r="C1205" i="18"/>
  <c r="C1209" i="18"/>
  <c r="C1213" i="18"/>
  <c r="C1217" i="18"/>
  <c r="C1221" i="18"/>
  <c r="C1225" i="18"/>
  <c r="C1229" i="18"/>
  <c r="C1233" i="18"/>
  <c r="C1237" i="18"/>
  <c r="C1241" i="18"/>
  <c r="C1245" i="18"/>
  <c r="C1249" i="18"/>
  <c r="C1253" i="18"/>
  <c r="C1257" i="18"/>
  <c r="C1261" i="18"/>
  <c r="C1265" i="18"/>
  <c r="C1269" i="18"/>
  <c r="C1273" i="18"/>
  <c r="C1277" i="18"/>
  <c r="C1281" i="18"/>
  <c r="C1285" i="18"/>
  <c r="C1289" i="18"/>
  <c r="C1293" i="18"/>
  <c r="C1297" i="18"/>
  <c r="C1301" i="18"/>
  <c r="C1305" i="18"/>
  <c r="C1309" i="18"/>
  <c r="C1313" i="18"/>
  <c r="C1317" i="18"/>
  <c r="C1321" i="18"/>
  <c r="C1325" i="18"/>
  <c r="C1328" i="18"/>
  <c r="C1330" i="18"/>
  <c r="C1332" i="18"/>
  <c r="C1334" i="18"/>
  <c r="C1336" i="18"/>
  <c r="C1338" i="18"/>
  <c r="C1340" i="18"/>
  <c r="C1342" i="18"/>
  <c r="C1344" i="18"/>
  <c r="C1346" i="18"/>
  <c r="C1348" i="18"/>
  <c r="C1350" i="18"/>
  <c r="C1352" i="18"/>
  <c r="C1354" i="18"/>
  <c r="C1356" i="18"/>
  <c r="C1358" i="18"/>
  <c r="C1360" i="18"/>
  <c r="C1362" i="18"/>
  <c r="C1364" i="18"/>
  <c r="C1366" i="18"/>
  <c r="C1368" i="18"/>
  <c r="C1370" i="18"/>
  <c r="C1372" i="18"/>
  <c r="C1374" i="18"/>
  <c r="C1376" i="18"/>
  <c r="C1378" i="18"/>
  <c r="C1380" i="18"/>
  <c r="C1382" i="18"/>
  <c r="C1384" i="18"/>
  <c r="C1386" i="18"/>
  <c r="C1388" i="18"/>
  <c r="C1390" i="18"/>
  <c r="C1392" i="18"/>
  <c r="C1394" i="18"/>
  <c r="C1396" i="18"/>
  <c r="C1398" i="18"/>
  <c r="C1400" i="18"/>
  <c r="C1402" i="18"/>
  <c r="C1404" i="18"/>
  <c r="C1406" i="18"/>
  <c r="C1408" i="18"/>
  <c r="C1410" i="18"/>
  <c r="C1412" i="18"/>
  <c r="C1414" i="18"/>
  <c r="C1416" i="18"/>
  <c r="C1418" i="18"/>
  <c r="C1420" i="18"/>
  <c r="C1422" i="18"/>
  <c r="C1424" i="18"/>
  <c r="C1426" i="18"/>
  <c r="C1428" i="18"/>
  <c r="C1430" i="18"/>
  <c r="C1432" i="18"/>
  <c r="C1434" i="18"/>
  <c r="C1436" i="18"/>
  <c r="C1438" i="18"/>
  <c r="C1440" i="18"/>
  <c r="C1442" i="18"/>
  <c r="C1444" i="18"/>
  <c r="C1446" i="18"/>
  <c r="C1448" i="18"/>
  <c r="C1450" i="18"/>
  <c r="C1452" i="18"/>
  <c r="C1454" i="18"/>
  <c r="C1456" i="18"/>
  <c r="C1458" i="18"/>
  <c r="C1460" i="18"/>
  <c r="C1462" i="18"/>
  <c r="C1464" i="18"/>
  <c r="C1466" i="18"/>
  <c r="C1468" i="18"/>
  <c r="C1470" i="18"/>
  <c r="C1472" i="18"/>
  <c r="C1474" i="18"/>
  <c r="C1476" i="18"/>
  <c r="C1478" i="18"/>
  <c r="C1480" i="18"/>
  <c r="C1482" i="18"/>
  <c r="C1484" i="18"/>
  <c r="C387" i="18"/>
  <c r="C383" i="18"/>
  <c r="C379" i="18"/>
  <c r="C375" i="18"/>
  <c r="C371" i="18"/>
  <c r="C367" i="18"/>
  <c r="C363" i="18"/>
  <c r="C359" i="18"/>
  <c r="C355" i="18"/>
  <c r="C351" i="18"/>
  <c r="C347" i="18"/>
  <c r="C343" i="18"/>
  <c r="C339" i="18"/>
  <c r="C335" i="18"/>
  <c r="C331" i="18"/>
  <c r="C327" i="18"/>
  <c r="C323" i="18"/>
  <c r="C319" i="18"/>
  <c r="C315" i="18"/>
  <c r="C311" i="18"/>
  <c r="C307" i="18"/>
  <c r="C303" i="18"/>
  <c r="C299" i="18"/>
  <c r="C295" i="18"/>
  <c r="C291" i="18"/>
  <c r="C287" i="18"/>
  <c r="C283" i="18"/>
  <c r="C279" i="18"/>
  <c r="C275" i="18"/>
  <c r="C271" i="18"/>
  <c r="C267" i="18"/>
  <c r="C263" i="18"/>
  <c r="C259" i="18"/>
  <c r="C255" i="18"/>
  <c r="C251" i="18"/>
  <c r="C247" i="18"/>
  <c r="C243" i="18"/>
  <c r="C239" i="18"/>
  <c r="C235" i="18"/>
  <c r="C231" i="18"/>
  <c r="C227" i="18"/>
  <c r="C223" i="18"/>
  <c r="C219" i="18"/>
  <c r="C215" i="18"/>
  <c r="C211" i="18"/>
  <c r="C207" i="18"/>
  <c r="C203" i="18"/>
  <c r="C199" i="18"/>
  <c r="C195" i="18"/>
  <c r="C191" i="18"/>
  <c r="C187" i="18"/>
  <c r="C183" i="18"/>
  <c r="C179" i="18"/>
  <c r="C175" i="18"/>
  <c r="C171" i="18"/>
  <c r="C167" i="18"/>
  <c r="C163" i="18"/>
  <c r="C159" i="18"/>
  <c r="C155" i="18"/>
  <c r="C151" i="18"/>
  <c r="C147" i="18"/>
  <c r="C143" i="18"/>
  <c r="C139" i="18"/>
  <c r="C135" i="18"/>
  <c r="C131" i="18"/>
  <c r="C127" i="18"/>
  <c r="C123" i="18"/>
  <c r="C119" i="18"/>
  <c r="C115" i="18"/>
  <c r="C111" i="18"/>
  <c r="C107" i="18"/>
  <c r="C103" i="18"/>
  <c r="C99" i="18"/>
  <c r="C95" i="18"/>
  <c r="C91" i="18"/>
  <c r="C87" i="18"/>
  <c r="C83" i="18"/>
  <c r="C79" i="18"/>
  <c r="C75" i="18"/>
  <c r="C71" i="18"/>
  <c r="C67" i="18"/>
  <c r="C63" i="18"/>
  <c r="C59" i="18"/>
  <c r="C55" i="18"/>
  <c r="C51" i="18"/>
  <c r="C47" i="18"/>
  <c r="C43" i="18"/>
  <c r="C39" i="18"/>
  <c r="C35" i="18"/>
  <c r="C31" i="18"/>
  <c r="C27" i="18"/>
  <c r="C389" i="18"/>
  <c r="C385" i="18"/>
  <c r="C381" i="18"/>
  <c r="C377" i="18"/>
  <c r="C373" i="18"/>
  <c r="C369" i="18"/>
  <c r="C365" i="18"/>
  <c r="C361" i="18"/>
  <c r="C357" i="18"/>
  <c r="C353" i="18"/>
  <c r="C349" i="18"/>
  <c r="C345" i="18"/>
  <c r="C341" i="18"/>
  <c r="C337" i="18"/>
  <c r="C333" i="18"/>
  <c r="C329" i="18"/>
  <c r="C325" i="18"/>
  <c r="C321" i="18"/>
  <c r="C317" i="18"/>
  <c r="C313" i="18"/>
  <c r="C309" i="18"/>
  <c r="C305" i="18"/>
  <c r="C301" i="18"/>
  <c r="C297" i="18"/>
  <c r="C293" i="18"/>
  <c r="C289" i="18"/>
  <c r="C285" i="18"/>
  <c r="C281" i="18"/>
  <c r="C277" i="18"/>
  <c r="C273" i="18"/>
  <c r="C269" i="18"/>
  <c r="C265" i="18"/>
  <c r="C261" i="18"/>
  <c r="C257" i="18"/>
  <c r="C253" i="18"/>
  <c r="C249" i="18"/>
  <c r="C245" i="18"/>
  <c r="C241" i="18"/>
  <c r="C237" i="18"/>
  <c r="C233" i="18"/>
  <c r="C229" i="18"/>
  <c r="C225" i="18"/>
  <c r="C221" i="18"/>
  <c r="C217" i="18"/>
  <c r="C213" i="18"/>
  <c r="C209" i="18"/>
  <c r="C205" i="18"/>
  <c r="C201" i="18"/>
  <c r="C197" i="18"/>
  <c r="C193" i="18"/>
  <c r="C189" i="18"/>
  <c r="C185" i="18"/>
  <c r="C181" i="18"/>
  <c r="C177" i="18"/>
  <c r="C173" i="18"/>
  <c r="C169" i="18"/>
  <c r="C165" i="18"/>
  <c r="C161" i="18"/>
  <c r="C157" i="18"/>
  <c r="C153" i="18"/>
  <c r="C149" i="18"/>
  <c r="C145" i="18"/>
  <c r="C141" i="18"/>
  <c r="C137" i="18"/>
  <c r="C133" i="18"/>
  <c r="C129" i="18"/>
  <c r="C125" i="18"/>
  <c r="C121" i="18"/>
  <c r="C117" i="18"/>
  <c r="C113" i="18"/>
  <c r="C109" i="18"/>
  <c r="C105" i="18"/>
  <c r="C101" i="18"/>
  <c r="C97" i="18"/>
  <c r="C93" i="18"/>
  <c r="C89" i="18"/>
  <c r="C85" i="18"/>
  <c r="C81" i="18"/>
  <c r="C77" i="18"/>
  <c r="C73" i="18"/>
  <c r="C69" i="18"/>
  <c r="C65" i="18"/>
  <c r="C61" i="18"/>
  <c r="C57" i="18"/>
  <c r="C53" i="18"/>
  <c r="C49" i="18"/>
  <c r="C45" i="18"/>
  <c r="C41" i="18"/>
  <c r="C37" i="18"/>
  <c r="C33" i="18"/>
  <c r="C29" i="18"/>
  <c r="C390" i="18"/>
  <c r="E4" i="17"/>
  <c r="C23" i="18"/>
  <c r="C21" i="18"/>
  <c r="C19" i="18"/>
  <c r="C17" i="18"/>
  <c r="C15" i="18"/>
  <c r="C13" i="18"/>
  <c r="C11" i="18"/>
  <c r="J11" i="18" s="1"/>
  <c r="C24" i="18"/>
  <c r="C22" i="18"/>
  <c r="C20" i="18"/>
  <c r="C18" i="18"/>
  <c r="C16" i="18"/>
  <c r="C14" i="18"/>
  <c r="C12" i="18"/>
  <c r="J12" i="18" s="1"/>
  <c r="G11" i="18"/>
  <c r="K11" i="18" s="1"/>
  <c r="L4" i="18"/>
  <c r="L6" i="18"/>
  <c r="M6" i="18" s="1"/>
  <c r="L8" i="18"/>
  <c r="M8" i="18" s="1"/>
  <c r="D11" i="18"/>
  <c r="E11" i="18" s="1"/>
  <c r="F11" i="18" s="1"/>
  <c r="B12" i="18" s="1"/>
  <c r="E4" i="18"/>
  <c r="L5" i="18"/>
  <c r="M5" i="18" s="1"/>
  <c r="L7" i="18"/>
  <c r="M7" i="18" s="1"/>
  <c r="C317" i="17"/>
  <c r="C315" i="17"/>
  <c r="C313" i="17"/>
  <c r="C311" i="17"/>
  <c r="C309" i="17"/>
  <c r="C307" i="17"/>
  <c r="C305" i="17"/>
  <c r="C303" i="17"/>
  <c r="C301" i="17"/>
  <c r="C299" i="17"/>
  <c r="C297" i="17"/>
  <c r="C295" i="17"/>
  <c r="C293" i="17"/>
  <c r="C291" i="17"/>
  <c r="C289" i="17"/>
  <c r="C287" i="17"/>
  <c r="C285" i="17"/>
  <c r="C283" i="17"/>
  <c r="C281" i="17"/>
  <c r="C279" i="17"/>
  <c r="C277" i="17"/>
  <c r="C275" i="17"/>
  <c r="C273" i="17"/>
  <c r="C271" i="17"/>
  <c r="C316" i="17"/>
  <c r="C314" i="17"/>
  <c r="C312" i="17"/>
  <c r="C310" i="17"/>
  <c r="C308" i="17"/>
  <c r="C306" i="17"/>
  <c r="C304" i="17"/>
  <c r="C302" i="17"/>
  <c r="C300" i="17"/>
  <c r="C298" i="17"/>
  <c r="C296" i="17"/>
  <c r="C294" i="17"/>
  <c r="C292" i="17"/>
  <c r="C290" i="17"/>
  <c r="C288" i="17"/>
  <c r="C286" i="17"/>
  <c r="C284" i="17"/>
  <c r="C282" i="17"/>
  <c r="C280" i="17"/>
  <c r="C278" i="17"/>
  <c r="C276" i="17"/>
  <c r="C274" i="17"/>
  <c r="C272" i="17"/>
  <c r="C269" i="17"/>
  <c r="C267" i="17"/>
  <c r="C265" i="17"/>
  <c r="C263" i="17"/>
  <c r="C261" i="17"/>
  <c r="C259" i="17"/>
  <c r="C257" i="17"/>
  <c r="C255" i="17"/>
  <c r="C253" i="17"/>
  <c r="C251" i="17"/>
  <c r="C249" i="17"/>
  <c r="C247" i="17"/>
  <c r="C245" i="17"/>
  <c r="C243" i="17"/>
  <c r="C241" i="17"/>
  <c r="C239" i="17"/>
  <c r="C237" i="17"/>
  <c r="C235" i="17"/>
  <c r="C233" i="17"/>
  <c r="C231" i="17"/>
  <c r="C229" i="17"/>
  <c r="C227" i="17"/>
  <c r="C225" i="17"/>
  <c r="C223" i="17"/>
  <c r="C221" i="17"/>
  <c r="C219" i="17"/>
  <c r="C217" i="17"/>
  <c r="C215" i="17"/>
  <c r="C213" i="17"/>
  <c r="C211" i="17"/>
  <c r="C209" i="17"/>
  <c r="C207" i="17"/>
  <c r="C205" i="17"/>
  <c r="C203" i="17"/>
  <c r="C201" i="17"/>
  <c r="C199" i="17"/>
  <c r="C197" i="17"/>
  <c r="C195" i="17"/>
  <c r="C193" i="17"/>
  <c r="C191" i="17"/>
  <c r="C189" i="17"/>
  <c r="C187" i="17"/>
  <c r="C185" i="17"/>
  <c r="C183" i="17"/>
  <c r="C181" i="17"/>
  <c r="C179" i="17"/>
  <c r="C177" i="17"/>
  <c r="C175" i="17"/>
  <c r="C173" i="17"/>
  <c r="C171" i="17"/>
  <c r="C169" i="17"/>
  <c r="C270" i="17"/>
  <c r="C268" i="17"/>
  <c r="C266" i="17"/>
  <c r="C264" i="17"/>
  <c r="C262" i="17"/>
  <c r="C260" i="17"/>
  <c r="C258" i="17"/>
  <c r="C256" i="17"/>
  <c r="C254" i="17"/>
  <c r="C252" i="17"/>
  <c r="C250" i="17"/>
  <c r="C248" i="17"/>
  <c r="C246" i="17"/>
  <c r="C244" i="17"/>
  <c r="C242" i="17"/>
  <c r="C240" i="17"/>
  <c r="C238" i="17"/>
  <c r="C236" i="17"/>
  <c r="C234" i="17"/>
  <c r="C232" i="17"/>
  <c r="C230" i="17"/>
  <c r="C228" i="17"/>
  <c r="C226" i="17"/>
  <c r="C224" i="17"/>
  <c r="C222" i="17"/>
  <c r="C220" i="17"/>
  <c r="C218" i="17"/>
  <c r="C216" i="17"/>
  <c r="C214" i="17"/>
  <c r="C212" i="17"/>
  <c r="C210" i="17"/>
  <c r="C208" i="17"/>
  <c r="C206" i="17"/>
  <c r="C204" i="17"/>
  <c r="C202" i="17"/>
  <c r="C200" i="17"/>
  <c r="C198" i="17"/>
  <c r="C196" i="17"/>
  <c r="C194" i="17"/>
  <c r="C192" i="17"/>
  <c r="C190" i="17"/>
  <c r="C188" i="17"/>
  <c r="C186" i="17"/>
  <c r="C184" i="17"/>
  <c r="C182" i="17"/>
  <c r="C180" i="17"/>
  <c r="C178" i="17"/>
  <c r="C176" i="17"/>
  <c r="C174" i="17"/>
  <c r="C172" i="17"/>
  <c r="C170" i="17"/>
  <c r="C168" i="17"/>
  <c r="C166" i="17"/>
  <c r="C164" i="17"/>
  <c r="C162" i="17"/>
  <c r="C160" i="17"/>
  <c r="C158" i="17"/>
  <c r="C156" i="17"/>
  <c r="C154" i="17"/>
  <c r="C152" i="17"/>
  <c r="C150" i="17"/>
  <c r="C148" i="17"/>
  <c r="C146" i="17"/>
  <c r="C144" i="17"/>
  <c r="C142" i="17"/>
  <c r="C140" i="17"/>
  <c r="C138" i="17"/>
  <c r="C136" i="17"/>
  <c r="C134" i="17"/>
  <c r="C132" i="17"/>
  <c r="C130" i="17"/>
  <c r="C128" i="17"/>
  <c r="C126" i="17"/>
  <c r="C124" i="17"/>
  <c r="C122" i="17"/>
  <c r="C120" i="17"/>
  <c r="C118" i="17"/>
  <c r="C116" i="17"/>
  <c r="C114" i="17"/>
  <c r="C112" i="17"/>
  <c r="C110" i="17"/>
  <c r="C108" i="17"/>
  <c r="C106" i="17"/>
  <c r="C104" i="17"/>
  <c r="C102" i="17"/>
  <c r="C100" i="17"/>
  <c r="C98" i="17"/>
  <c r="C96" i="17"/>
  <c r="C94" i="17"/>
  <c r="C92" i="17"/>
  <c r="C90" i="17"/>
  <c r="C88" i="17"/>
  <c r="C86" i="17"/>
  <c r="C84" i="17"/>
  <c r="C82" i="17"/>
  <c r="C80" i="17"/>
  <c r="C78" i="17"/>
  <c r="C76" i="17"/>
  <c r="C74" i="17"/>
  <c r="C72" i="17"/>
  <c r="C70" i="17"/>
  <c r="C68" i="17"/>
  <c r="C66" i="17"/>
  <c r="C64" i="17"/>
  <c r="C167" i="17"/>
  <c r="C165" i="17"/>
  <c r="C163" i="17"/>
  <c r="C161" i="17"/>
  <c r="C159" i="17"/>
  <c r="C157" i="17"/>
  <c r="C155" i="17"/>
  <c r="C153" i="17"/>
  <c r="C151" i="17"/>
  <c r="C149" i="17"/>
  <c r="C147" i="17"/>
  <c r="C145" i="17"/>
  <c r="C143" i="17"/>
  <c r="C141" i="17"/>
  <c r="C139" i="17"/>
  <c r="C137" i="17"/>
  <c r="C135" i="17"/>
  <c r="C133" i="17"/>
  <c r="C131" i="17"/>
  <c r="C129" i="17"/>
  <c r="C127" i="17"/>
  <c r="C125" i="17"/>
  <c r="C123" i="17"/>
  <c r="C121" i="17"/>
  <c r="C119" i="17"/>
  <c r="C117" i="17"/>
  <c r="C115" i="17"/>
  <c r="C113" i="17"/>
  <c r="C111" i="17"/>
  <c r="C109" i="17"/>
  <c r="C107" i="17"/>
  <c r="C105" i="17"/>
  <c r="C103" i="17"/>
  <c r="C101" i="17"/>
  <c r="C99" i="17"/>
  <c r="C97" i="17"/>
  <c r="C95" i="17"/>
  <c r="C93" i="17"/>
  <c r="C91" i="17"/>
  <c r="C89" i="17"/>
  <c r="C87" i="17"/>
  <c r="C85" i="17"/>
  <c r="C83" i="17"/>
  <c r="C81" i="17"/>
  <c r="C79" i="17"/>
  <c r="C77" i="17"/>
  <c r="C75" i="17"/>
  <c r="C73" i="17"/>
  <c r="C71" i="17"/>
  <c r="C69" i="17"/>
  <c r="C67" i="17"/>
  <c r="C65" i="17"/>
  <c r="C63" i="17"/>
  <c r="C60" i="17"/>
  <c r="C58" i="17"/>
  <c r="C56" i="17"/>
  <c r="C54" i="17"/>
  <c r="C52" i="17"/>
  <c r="C50" i="17"/>
  <c r="C48" i="17"/>
  <c r="C46" i="17"/>
  <c r="C44" i="17"/>
  <c r="C42" i="17"/>
  <c r="C40" i="17"/>
  <c r="C38" i="17"/>
  <c r="C36" i="17"/>
  <c r="C34" i="17"/>
  <c r="C32" i="17"/>
  <c r="C30" i="17"/>
  <c r="C28" i="17"/>
  <c r="C26" i="17"/>
  <c r="C24" i="17"/>
  <c r="C22" i="17"/>
  <c r="C20" i="17"/>
  <c r="C18" i="17"/>
  <c r="C16" i="17"/>
  <c r="C14" i="17"/>
  <c r="C12" i="17"/>
  <c r="C62" i="17"/>
  <c r="C61" i="17"/>
  <c r="C59" i="17"/>
  <c r="C57" i="17"/>
  <c r="C55" i="17"/>
  <c r="C53" i="17"/>
  <c r="C51" i="17"/>
  <c r="C49" i="17"/>
  <c r="C47" i="17"/>
  <c r="C45" i="17"/>
  <c r="C43" i="17"/>
  <c r="C41" i="17"/>
  <c r="C39" i="17"/>
  <c r="C37" i="17"/>
  <c r="C35" i="17"/>
  <c r="C33" i="17"/>
  <c r="C31" i="17"/>
  <c r="C29" i="17"/>
  <c r="C27" i="17"/>
  <c r="C25" i="17"/>
  <c r="C23" i="17"/>
  <c r="C21" i="17"/>
  <c r="C19" i="17"/>
  <c r="C17" i="17"/>
  <c r="C15" i="17"/>
  <c r="C13" i="17"/>
  <c r="C11" i="17"/>
  <c r="L4" i="17"/>
  <c r="G11" i="17"/>
  <c r="K11" i="17" s="1"/>
  <c r="D11" i="17"/>
  <c r="L11" i="19" l="1"/>
  <c r="N11" i="19" s="1"/>
  <c r="M11" i="19"/>
  <c r="D12" i="19"/>
  <c r="E12" i="19" s="1"/>
  <c r="G12" i="19"/>
  <c r="K12" i="19" s="1"/>
  <c r="I11" i="18"/>
  <c r="L11" i="18"/>
  <c r="N11" i="18" s="1"/>
  <c r="M11" i="18"/>
  <c r="D12" i="18"/>
  <c r="E12" i="18" s="1"/>
  <c r="G12" i="18"/>
  <c r="K12" i="18" s="1"/>
  <c r="L9" i="18"/>
  <c r="M4" i="18"/>
  <c r="M9" i="18" s="1"/>
  <c r="J13" i="18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J95" i="18" s="1"/>
  <c r="J96" i="18" s="1"/>
  <c r="J97" i="18" s="1"/>
  <c r="J98" i="18" s="1"/>
  <c r="J99" i="18" s="1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19" i="18" s="1"/>
  <c r="J120" i="18" s="1"/>
  <c r="J121" i="18" s="1"/>
  <c r="J122" i="18" s="1"/>
  <c r="J123" i="18" s="1"/>
  <c r="J124" i="18" s="1"/>
  <c r="J125" i="18" s="1"/>
  <c r="J126" i="18" s="1"/>
  <c r="J127" i="18" s="1"/>
  <c r="J128" i="18" s="1"/>
  <c r="J129" i="18" s="1"/>
  <c r="J130" i="18" s="1"/>
  <c r="J131" i="18" s="1"/>
  <c r="J132" i="18" s="1"/>
  <c r="J133" i="18" s="1"/>
  <c r="J134" i="18" s="1"/>
  <c r="J135" i="18" s="1"/>
  <c r="J136" i="18" s="1"/>
  <c r="J137" i="18" s="1"/>
  <c r="J138" i="18" s="1"/>
  <c r="J139" i="18" s="1"/>
  <c r="J140" i="18" s="1"/>
  <c r="J141" i="18" s="1"/>
  <c r="J142" i="18" s="1"/>
  <c r="J143" i="18" s="1"/>
  <c r="J144" i="18" s="1"/>
  <c r="J145" i="18" s="1"/>
  <c r="J146" i="18" s="1"/>
  <c r="J147" i="18" s="1"/>
  <c r="J148" i="18" s="1"/>
  <c r="J149" i="18" s="1"/>
  <c r="J150" i="18" s="1"/>
  <c r="J151" i="18" s="1"/>
  <c r="J152" i="18" s="1"/>
  <c r="J153" i="18" s="1"/>
  <c r="J154" i="18" s="1"/>
  <c r="J155" i="18" s="1"/>
  <c r="J156" i="18" s="1"/>
  <c r="J157" i="18" s="1"/>
  <c r="J158" i="18" s="1"/>
  <c r="J159" i="18" s="1"/>
  <c r="J160" i="18" s="1"/>
  <c r="J161" i="18" s="1"/>
  <c r="J162" i="18" s="1"/>
  <c r="J163" i="18" s="1"/>
  <c r="J164" i="18" s="1"/>
  <c r="J165" i="18" s="1"/>
  <c r="J166" i="18" s="1"/>
  <c r="J167" i="18" s="1"/>
  <c r="J168" i="18" s="1"/>
  <c r="J169" i="18" s="1"/>
  <c r="J170" i="18" s="1"/>
  <c r="J171" i="18" s="1"/>
  <c r="J172" i="18" s="1"/>
  <c r="J173" i="18" s="1"/>
  <c r="J174" i="18" s="1"/>
  <c r="J175" i="18" s="1"/>
  <c r="J176" i="18" s="1"/>
  <c r="J177" i="18" s="1"/>
  <c r="J178" i="18" s="1"/>
  <c r="J179" i="18" s="1"/>
  <c r="J180" i="18" s="1"/>
  <c r="J181" i="18" s="1"/>
  <c r="J182" i="18" s="1"/>
  <c r="J183" i="18" s="1"/>
  <c r="J184" i="18" s="1"/>
  <c r="J185" i="18" s="1"/>
  <c r="J186" i="18" s="1"/>
  <c r="J187" i="18" s="1"/>
  <c r="J188" i="18" s="1"/>
  <c r="J189" i="18" s="1"/>
  <c r="J190" i="18" s="1"/>
  <c r="J191" i="18" s="1"/>
  <c r="J192" i="18" s="1"/>
  <c r="J193" i="18" s="1"/>
  <c r="J194" i="18" s="1"/>
  <c r="J195" i="18" s="1"/>
  <c r="J196" i="18" s="1"/>
  <c r="J197" i="18" s="1"/>
  <c r="J198" i="18" s="1"/>
  <c r="J199" i="18" s="1"/>
  <c r="J200" i="18" s="1"/>
  <c r="J201" i="18" s="1"/>
  <c r="J202" i="18" s="1"/>
  <c r="J203" i="18" s="1"/>
  <c r="J204" i="18" s="1"/>
  <c r="J205" i="18" s="1"/>
  <c r="J206" i="18" s="1"/>
  <c r="J207" i="18" s="1"/>
  <c r="J208" i="18" s="1"/>
  <c r="J209" i="18" s="1"/>
  <c r="J210" i="18" s="1"/>
  <c r="J211" i="18" s="1"/>
  <c r="J212" i="18" s="1"/>
  <c r="J213" i="18" s="1"/>
  <c r="J214" i="18" s="1"/>
  <c r="J215" i="18" s="1"/>
  <c r="J216" i="18" s="1"/>
  <c r="J217" i="18" s="1"/>
  <c r="J218" i="18" s="1"/>
  <c r="J219" i="18" s="1"/>
  <c r="J220" i="18" s="1"/>
  <c r="J221" i="18" s="1"/>
  <c r="J222" i="18" s="1"/>
  <c r="J223" i="18" s="1"/>
  <c r="J224" i="18" s="1"/>
  <c r="J225" i="18" s="1"/>
  <c r="J226" i="18" s="1"/>
  <c r="J227" i="18" s="1"/>
  <c r="J228" i="18" s="1"/>
  <c r="J229" i="18" s="1"/>
  <c r="J230" i="18" s="1"/>
  <c r="J231" i="18" s="1"/>
  <c r="J232" i="18" s="1"/>
  <c r="J233" i="18" s="1"/>
  <c r="J234" i="18" s="1"/>
  <c r="J235" i="18" s="1"/>
  <c r="J236" i="18" s="1"/>
  <c r="J237" i="18" s="1"/>
  <c r="J238" i="18" s="1"/>
  <c r="J239" i="18" s="1"/>
  <c r="J240" i="18" s="1"/>
  <c r="J241" i="18" s="1"/>
  <c r="J242" i="18" s="1"/>
  <c r="J243" i="18" s="1"/>
  <c r="J244" i="18" s="1"/>
  <c r="J245" i="18" s="1"/>
  <c r="J246" i="18" s="1"/>
  <c r="J247" i="18" s="1"/>
  <c r="J248" i="18" s="1"/>
  <c r="J249" i="18" s="1"/>
  <c r="J250" i="18" s="1"/>
  <c r="J251" i="18" s="1"/>
  <c r="J252" i="18" s="1"/>
  <c r="J253" i="18" s="1"/>
  <c r="J254" i="18" s="1"/>
  <c r="J255" i="18" s="1"/>
  <c r="J256" i="18" s="1"/>
  <c r="J257" i="18" s="1"/>
  <c r="J258" i="18" s="1"/>
  <c r="J259" i="18" s="1"/>
  <c r="J260" i="18" s="1"/>
  <c r="J261" i="18" s="1"/>
  <c r="J262" i="18" s="1"/>
  <c r="J263" i="18" s="1"/>
  <c r="J264" i="18" s="1"/>
  <c r="J265" i="18" s="1"/>
  <c r="J266" i="18" s="1"/>
  <c r="J267" i="18" s="1"/>
  <c r="J268" i="18" s="1"/>
  <c r="J269" i="18" s="1"/>
  <c r="J270" i="18" s="1"/>
  <c r="J271" i="18" s="1"/>
  <c r="J272" i="18" s="1"/>
  <c r="J273" i="18" s="1"/>
  <c r="J274" i="18" s="1"/>
  <c r="J275" i="18" s="1"/>
  <c r="J276" i="18" s="1"/>
  <c r="J277" i="18" s="1"/>
  <c r="J278" i="18" s="1"/>
  <c r="J279" i="18" s="1"/>
  <c r="J280" i="18" s="1"/>
  <c r="J281" i="18" s="1"/>
  <c r="J282" i="18" s="1"/>
  <c r="J283" i="18" s="1"/>
  <c r="J284" i="18" s="1"/>
  <c r="J285" i="18" s="1"/>
  <c r="J286" i="18" s="1"/>
  <c r="J287" i="18" s="1"/>
  <c r="J288" i="18" s="1"/>
  <c r="J289" i="18" s="1"/>
  <c r="J290" i="18" s="1"/>
  <c r="J291" i="18" s="1"/>
  <c r="J292" i="18" s="1"/>
  <c r="J293" i="18" s="1"/>
  <c r="J294" i="18" s="1"/>
  <c r="J295" i="18" s="1"/>
  <c r="J296" i="18" s="1"/>
  <c r="J297" i="18" s="1"/>
  <c r="J298" i="18" s="1"/>
  <c r="J299" i="18" s="1"/>
  <c r="J300" i="18" s="1"/>
  <c r="J301" i="18" s="1"/>
  <c r="J302" i="18" s="1"/>
  <c r="J303" i="18" s="1"/>
  <c r="J304" i="18" s="1"/>
  <c r="J305" i="18" s="1"/>
  <c r="J306" i="18" s="1"/>
  <c r="J307" i="18" s="1"/>
  <c r="J308" i="18" s="1"/>
  <c r="J309" i="18" s="1"/>
  <c r="J310" i="18" s="1"/>
  <c r="J311" i="18" s="1"/>
  <c r="J312" i="18" s="1"/>
  <c r="J313" i="18" s="1"/>
  <c r="J314" i="18" s="1"/>
  <c r="J315" i="18" s="1"/>
  <c r="J316" i="18" s="1"/>
  <c r="J317" i="18" s="1"/>
  <c r="J318" i="18" s="1"/>
  <c r="J319" i="18" s="1"/>
  <c r="J320" i="18" s="1"/>
  <c r="J321" i="18" s="1"/>
  <c r="J322" i="18" s="1"/>
  <c r="J323" i="18" s="1"/>
  <c r="J324" i="18" s="1"/>
  <c r="J325" i="18" s="1"/>
  <c r="J326" i="18" s="1"/>
  <c r="J327" i="18" s="1"/>
  <c r="J328" i="18" s="1"/>
  <c r="J329" i="18" s="1"/>
  <c r="J330" i="18" s="1"/>
  <c r="J331" i="18" s="1"/>
  <c r="J332" i="18" s="1"/>
  <c r="J333" i="18" s="1"/>
  <c r="J334" i="18" s="1"/>
  <c r="J335" i="18" s="1"/>
  <c r="J336" i="18" s="1"/>
  <c r="J337" i="18" s="1"/>
  <c r="J338" i="18" s="1"/>
  <c r="J339" i="18" s="1"/>
  <c r="J340" i="18" s="1"/>
  <c r="J341" i="18" s="1"/>
  <c r="J342" i="18" s="1"/>
  <c r="J343" i="18" s="1"/>
  <c r="J344" i="18" s="1"/>
  <c r="J345" i="18" s="1"/>
  <c r="J346" i="18" s="1"/>
  <c r="J347" i="18" s="1"/>
  <c r="J348" i="18" s="1"/>
  <c r="J349" i="18" s="1"/>
  <c r="J350" i="18" s="1"/>
  <c r="J351" i="18" s="1"/>
  <c r="J352" i="18" s="1"/>
  <c r="J353" i="18" s="1"/>
  <c r="J354" i="18" s="1"/>
  <c r="J355" i="18" s="1"/>
  <c r="J356" i="18" s="1"/>
  <c r="J357" i="18" s="1"/>
  <c r="J358" i="18" s="1"/>
  <c r="J359" i="18" s="1"/>
  <c r="J360" i="18" s="1"/>
  <c r="J361" i="18" s="1"/>
  <c r="J362" i="18" s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J760" i="18" s="1"/>
  <c r="J761" i="18" s="1"/>
  <c r="J762" i="18" s="1"/>
  <c r="J763" i="18" s="1"/>
  <c r="J764" i="18" s="1"/>
  <c r="J765" i="18" s="1"/>
  <c r="J766" i="18" s="1"/>
  <c r="J767" i="18" s="1"/>
  <c r="J768" i="18" s="1"/>
  <c r="J769" i="18" s="1"/>
  <c r="J770" i="18" s="1"/>
  <c r="J771" i="18" s="1"/>
  <c r="J772" i="18" s="1"/>
  <c r="J773" i="18" s="1"/>
  <c r="J774" i="18" s="1"/>
  <c r="J775" i="18" s="1"/>
  <c r="J776" i="18" s="1"/>
  <c r="J777" i="18" s="1"/>
  <c r="J778" i="18" s="1"/>
  <c r="J779" i="18" s="1"/>
  <c r="J780" i="18" s="1"/>
  <c r="J781" i="18" s="1"/>
  <c r="J782" i="18" s="1"/>
  <c r="J783" i="18" s="1"/>
  <c r="J784" i="18" s="1"/>
  <c r="J785" i="18" s="1"/>
  <c r="J786" i="18" s="1"/>
  <c r="J787" i="18" s="1"/>
  <c r="J788" i="18" s="1"/>
  <c r="J789" i="18" s="1"/>
  <c r="J790" i="18" s="1"/>
  <c r="J791" i="18" s="1"/>
  <c r="J792" i="18" s="1"/>
  <c r="J793" i="18" s="1"/>
  <c r="J794" i="18" s="1"/>
  <c r="J795" i="18" s="1"/>
  <c r="J796" i="18" s="1"/>
  <c r="J797" i="18" s="1"/>
  <c r="J798" i="18" s="1"/>
  <c r="J799" i="18" s="1"/>
  <c r="J800" i="18" s="1"/>
  <c r="J801" i="18" s="1"/>
  <c r="J802" i="18" s="1"/>
  <c r="J803" i="18" s="1"/>
  <c r="J804" i="18" s="1"/>
  <c r="J805" i="18" s="1"/>
  <c r="J806" i="18" s="1"/>
  <c r="J807" i="18" s="1"/>
  <c r="J808" i="18" s="1"/>
  <c r="J809" i="18" s="1"/>
  <c r="J810" i="18" s="1"/>
  <c r="J811" i="18" s="1"/>
  <c r="J812" i="18" s="1"/>
  <c r="J813" i="18" s="1"/>
  <c r="J814" i="18" s="1"/>
  <c r="J815" i="18" s="1"/>
  <c r="J816" i="18" s="1"/>
  <c r="J817" i="18" s="1"/>
  <c r="J818" i="18" s="1"/>
  <c r="J819" i="18" s="1"/>
  <c r="J820" i="18" s="1"/>
  <c r="J821" i="18" s="1"/>
  <c r="J822" i="18" s="1"/>
  <c r="J823" i="18" s="1"/>
  <c r="J824" i="18" s="1"/>
  <c r="J825" i="18" s="1"/>
  <c r="J826" i="18" s="1"/>
  <c r="J827" i="18" s="1"/>
  <c r="J828" i="18" s="1"/>
  <c r="J829" i="18" s="1"/>
  <c r="J830" i="18" s="1"/>
  <c r="J831" i="18" s="1"/>
  <c r="J832" i="18" s="1"/>
  <c r="J833" i="18" s="1"/>
  <c r="J834" i="18" s="1"/>
  <c r="J835" i="18" s="1"/>
  <c r="J836" i="18" s="1"/>
  <c r="J837" i="18" s="1"/>
  <c r="J838" i="18" s="1"/>
  <c r="J839" i="18" s="1"/>
  <c r="J840" i="18" s="1"/>
  <c r="J841" i="18" s="1"/>
  <c r="J842" i="18" s="1"/>
  <c r="J843" i="18" s="1"/>
  <c r="J844" i="18" s="1"/>
  <c r="J845" i="18" s="1"/>
  <c r="J846" i="18" s="1"/>
  <c r="J847" i="18" s="1"/>
  <c r="J848" i="18" s="1"/>
  <c r="J849" i="18" s="1"/>
  <c r="J850" i="18" s="1"/>
  <c r="J851" i="18" s="1"/>
  <c r="J852" i="18" s="1"/>
  <c r="J853" i="18" s="1"/>
  <c r="J854" i="18" s="1"/>
  <c r="J855" i="18" s="1"/>
  <c r="J856" i="18" s="1"/>
  <c r="J857" i="18" s="1"/>
  <c r="J858" i="18" s="1"/>
  <c r="J859" i="18" s="1"/>
  <c r="J860" i="18" s="1"/>
  <c r="J861" i="18" s="1"/>
  <c r="J862" i="18" s="1"/>
  <c r="J863" i="18" s="1"/>
  <c r="J864" i="18" s="1"/>
  <c r="J865" i="18" s="1"/>
  <c r="J866" i="18" s="1"/>
  <c r="J867" i="18" s="1"/>
  <c r="J868" i="18" s="1"/>
  <c r="J869" i="18" s="1"/>
  <c r="J870" i="18" s="1"/>
  <c r="J871" i="18" s="1"/>
  <c r="J872" i="18" s="1"/>
  <c r="J873" i="18" s="1"/>
  <c r="J874" i="18" s="1"/>
  <c r="J875" i="18" s="1"/>
  <c r="J876" i="18" s="1"/>
  <c r="J877" i="18" s="1"/>
  <c r="J878" i="18" s="1"/>
  <c r="J879" i="18" s="1"/>
  <c r="J880" i="18" s="1"/>
  <c r="J881" i="18" s="1"/>
  <c r="J882" i="18" s="1"/>
  <c r="J883" i="18" s="1"/>
  <c r="J884" i="18" s="1"/>
  <c r="J885" i="18" s="1"/>
  <c r="J886" i="18" s="1"/>
  <c r="J887" i="18" s="1"/>
  <c r="J888" i="18" s="1"/>
  <c r="J889" i="18" s="1"/>
  <c r="J890" i="18" s="1"/>
  <c r="J891" i="18" s="1"/>
  <c r="J892" i="18" s="1"/>
  <c r="J893" i="18" s="1"/>
  <c r="J894" i="18" s="1"/>
  <c r="J895" i="18" s="1"/>
  <c r="J896" i="18" s="1"/>
  <c r="J897" i="18" s="1"/>
  <c r="J898" i="18" s="1"/>
  <c r="J899" i="18" s="1"/>
  <c r="J900" i="18" s="1"/>
  <c r="J901" i="18" s="1"/>
  <c r="J902" i="18" s="1"/>
  <c r="J903" i="18" s="1"/>
  <c r="J904" i="18" s="1"/>
  <c r="J905" i="18" s="1"/>
  <c r="J906" i="18" s="1"/>
  <c r="J907" i="18" s="1"/>
  <c r="J908" i="18" s="1"/>
  <c r="J909" i="18" s="1"/>
  <c r="J910" i="18" s="1"/>
  <c r="J911" i="18" s="1"/>
  <c r="J912" i="18" s="1"/>
  <c r="J913" i="18" s="1"/>
  <c r="J914" i="18" s="1"/>
  <c r="J915" i="18" s="1"/>
  <c r="J916" i="18" s="1"/>
  <c r="J917" i="18" s="1"/>
  <c r="J918" i="18" s="1"/>
  <c r="J919" i="18" s="1"/>
  <c r="J920" i="18" s="1"/>
  <c r="J921" i="18" s="1"/>
  <c r="J922" i="18" s="1"/>
  <c r="J923" i="18" s="1"/>
  <c r="J924" i="18" s="1"/>
  <c r="J925" i="18" s="1"/>
  <c r="J926" i="18" s="1"/>
  <c r="J927" i="18" s="1"/>
  <c r="J928" i="18" s="1"/>
  <c r="J929" i="18" s="1"/>
  <c r="J930" i="18" s="1"/>
  <c r="J931" i="18" s="1"/>
  <c r="J932" i="18" s="1"/>
  <c r="J933" i="18" s="1"/>
  <c r="J934" i="18" s="1"/>
  <c r="J935" i="18" s="1"/>
  <c r="J936" i="18" s="1"/>
  <c r="J937" i="18" s="1"/>
  <c r="J938" i="18" s="1"/>
  <c r="J939" i="18" s="1"/>
  <c r="J940" i="18" s="1"/>
  <c r="J941" i="18" s="1"/>
  <c r="J942" i="18" s="1"/>
  <c r="J943" i="18" s="1"/>
  <c r="J944" i="18" s="1"/>
  <c r="J945" i="18" s="1"/>
  <c r="J946" i="18" s="1"/>
  <c r="J947" i="18" s="1"/>
  <c r="J948" i="18" s="1"/>
  <c r="J949" i="18" s="1"/>
  <c r="J950" i="18" s="1"/>
  <c r="J951" i="18" s="1"/>
  <c r="J952" i="18" s="1"/>
  <c r="J953" i="18" s="1"/>
  <c r="J954" i="18" s="1"/>
  <c r="J955" i="18" s="1"/>
  <c r="J956" i="18" s="1"/>
  <c r="J957" i="18" s="1"/>
  <c r="J958" i="18" s="1"/>
  <c r="J959" i="18" s="1"/>
  <c r="J960" i="18" s="1"/>
  <c r="J961" i="18" s="1"/>
  <c r="J962" i="18" s="1"/>
  <c r="J963" i="18" s="1"/>
  <c r="J964" i="18" s="1"/>
  <c r="J965" i="18" s="1"/>
  <c r="J966" i="18" s="1"/>
  <c r="J967" i="18" s="1"/>
  <c r="J968" i="18" s="1"/>
  <c r="J969" i="18" s="1"/>
  <c r="J970" i="18" s="1"/>
  <c r="J971" i="18" s="1"/>
  <c r="J972" i="18" s="1"/>
  <c r="J973" i="18" s="1"/>
  <c r="J974" i="18" s="1"/>
  <c r="J975" i="18" s="1"/>
  <c r="J976" i="18" s="1"/>
  <c r="J977" i="18" s="1"/>
  <c r="J978" i="18" s="1"/>
  <c r="J979" i="18" s="1"/>
  <c r="J980" i="18" s="1"/>
  <c r="J981" i="18" s="1"/>
  <c r="J982" i="18" s="1"/>
  <c r="J983" i="18" s="1"/>
  <c r="J984" i="18" s="1"/>
  <c r="J985" i="18" s="1"/>
  <c r="J986" i="18" s="1"/>
  <c r="J987" i="18" s="1"/>
  <c r="J988" i="18" s="1"/>
  <c r="J989" i="18" s="1"/>
  <c r="J990" i="18" s="1"/>
  <c r="J991" i="18" s="1"/>
  <c r="J992" i="18" s="1"/>
  <c r="J993" i="18" s="1"/>
  <c r="J994" i="18" s="1"/>
  <c r="J995" i="18" s="1"/>
  <c r="J996" i="18" s="1"/>
  <c r="J997" i="18" s="1"/>
  <c r="J998" i="18" s="1"/>
  <c r="J999" i="18" s="1"/>
  <c r="J1000" i="18" s="1"/>
  <c r="J1001" i="18" s="1"/>
  <c r="J1002" i="18" s="1"/>
  <c r="J1003" i="18" s="1"/>
  <c r="J1004" i="18" s="1"/>
  <c r="J1005" i="18" s="1"/>
  <c r="J1006" i="18" s="1"/>
  <c r="J1007" i="18" s="1"/>
  <c r="J1008" i="18" s="1"/>
  <c r="J1009" i="18" s="1"/>
  <c r="J1010" i="18" s="1"/>
  <c r="J1011" i="18" s="1"/>
  <c r="J1012" i="18" s="1"/>
  <c r="J1013" i="18" s="1"/>
  <c r="J1014" i="18" s="1"/>
  <c r="J1015" i="18" s="1"/>
  <c r="J1016" i="18" s="1"/>
  <c r="J1017" i="18" s="1"/>
  <c r="J1018" i="18" s="1"/>
  <c r="J1019" i="18" s="1"/>
  <c r="J1020" i="18" s="1"/>
  <c r="J1021" i="18" s="1"/>
  <c r="J1022" i="18" s="1"/>
  <c r="J1023" i="18" s="1"/>
  <c r="J1024" i="18" s="1"/>
  <c r="J1025" i="18" s="1"/>
  <c r="J1026" i="18" s="1"/>
  <c r="J1027" i="18" s="1"/>
  <c r="J1028" i="18" s="1"/>
  <c r="J1029" i="18" s="1"/>
  <c r="J1030" i="18" s="1"/>
  <c r="J1031" i="18" s="1"/>
  <c r="J1032" i="18" s="1"/>
  <c r="J1033" i="18" s="1"/>
  <c r="J1034" i="18" s="1"/>
  <c r="J1035" i="18" s="1"/>
  <c r="J1036" i="18" s="1"/>
  <c r="J1037" i="18" s="1"/>
  <c r="J1038" i="18" s="1"/>
  <c r="J1039" i="18" s="1"/>
  <c r="J1040" i="18" s="1"/>
  <c r="J1041" i="18" s="1"/>
  <c r="J1042" i="18" s="1"/>
  <c r="J1043" i="18" s="1"/>
  <c r="J1044" i="18" s="1"/>
  <c r="J1045" i="18" s="1"/>
  <c r="J1046" i="18" s="1"/>
  <c r="J1047" i="18" s="1"/>
  <c r="J1048" i="18" s="1"/>
  <c r="J1049" i="18" s="1"/>
  <c r="J1050" i="18" s="1"/>
  <c r="J1051" i="18" s="1"/>
  <c r="J1052" i="18" s="1"/>
  <c r="J1053" i="18" s="1"/>
  <c r="J1054" i="18" s="1"/>
  <c r="J1055" i="18" s="1"/>
  <c r="J1056" i="18" s="1"/>
  <c r="J1057" i="18" s="1"/>
  <c r="J1058" i="18" s="1"/>
  <c r="J1059" i="18" s="1"/>
  <c r="J1060" i="18" s="1"/>
  <c r="J1061" i="18" s="1"/>
  <c r="J1062" i="18" s="1"/>
  <c r="J1063" i="18" s="1"/>
  <c r="J1064" i="18" s="1"/>
  <c r="J1065" i="18" s="1"/>
  <c r="J1066" i="18" s="1"/>
  <c r="J1067" i="18" s="1"/>
  <c r="J1068" i="18" s="1"/>
  <c r="J1069" i="18" s="1"/>
  <c r="J1070" i="18" s="1"/>
  <c r="J1071" i="18" s="1"/>
  <c r="J1072" i="18" s="1"/>
  <c r="J1073" i="18" s="1"/>
  <c r="J1074" i="18" s="1"/>
  <c r="J1075" i="18" s="1"/>
  <c r="J1076" i="18" s="1"/>
  <c r="J1077" i="18" s="1"/>
  <c r="J1078" i="18" s="1"/>
  <c r="J1079" i="18" s="1"/>
  <c r="J1080" i="18" s="1"/>
  <c r="J1081" i="18" s="1"/>
  <c r="J1082" i="18" s="1"/>
  <c r="J1083" i="18" s="1"/>
  <c r="J1084" i="18" s="1"/>
  <c r="J1085" i="18" s="1"/>
  <c r="J1086" i="18" s="1"/>
  <c r="J1087" i="18" s="1"/>
  <c r="J1088" i="18" s="1"/>
  <c r="J1089" i="18" s="1"/>
  <c r="J1090" i="18" s="1"/>
  <c r="J1091" i="18" s="1"/>
  <c r="J1092" i="18" s="1"/>
  <c r="J1093" i="18" s="1"/>
  <c r="J1094" i="18" s="1"/>
  <c r="J1095" i="18" s="1"/>
  <c r="J1096" i="18" s="1"/>
  <c r="J1097" i="18" s="1"/>
  <c r="J1098" i="18" s="1"/>
  <c r="J1099" i="18" s="1"/>
  <c r="J1100" i="18" s="1"/>
  <c r="J1101" i="18" s="1"/>
  <c r="J1102" i="18" s="1"/>
  <c r="J1103" i="18" s="1"/>
  <c r="J1104" i="18" s="1"/>
  <c r="J1105" i="18" s="1"/>
  <c r="J1106" i="18" s="1"/>
  <c r="J1107" i="18" s="1"/>
  <c r="J1108" i="18" s="1"/>
  <c r="J1109" i="18" s="1"/>
  <c r="J1110" i="18" s="1"/>
  <c r="J1111" i="18" s="1"/>
  <c r="J1112" i="18" s="1"/>
  <c r="J1113" i="18" s="1"/>
  <c r="J1114" i="18" s="1"/>
  <c r="J1115" i="18" s="1"/>
  <c r="J1116" i="18" s="1"/>
  <c r="J1117" i="18" s="1"/>
  <c r="J1118" i="18" s="1"/>
  <c r="J1119" i="18" s="1"/>
  <c r="J1120" i="18" s="1"/>
  <c r="J1121" i="18" s="1"/>
  <c r="J1122" i="18" s="1"/>
  <c r="J1123" i="18" s="1"/>
  <c r="J1124" i="18" s="1"/>
  <c r="J1125" i="18" s="1"/>
  <c r="J1126" i="18" s="1"/>
  <c r="J1127" i="18" s="1"/>
  <c r="J1128" i="18" s="1"/>
  <c r="J1129" i="18" s="1"/>
  <c r="J1130" i="18" s="1"/>
  <c r="J1131" i="18" s="1"/>
  <c r="J1132" i="18" s="1"/>
  <c r="J1133" i="18" s="1"/>
  <c r="J1134" i="18" s="1"/>
  <c r="J1135" i="18" s="1"/>
  <c r="J1136" i="18" s="1"/>
  <c r="J1137" i="18" s="1"/>
  <c r="J1138" i="18" s="1"/>
  <c r="J1139" i="18" s="1"/>
  <c r="J1140" i="18" s="1"/>
  <c r="J1141" i="18" s="1"/>
  <c r="J1142" i="18" s="1"/>
  <c r="J1143" i="18" s="1"/>
  <c r="J1144" i="18" s="1"/>
  <c r="J1145" i="18" s="1"/>
  <c r="J1146" i="18" s="1"/>
  <c r="J1147" i="18" s="1"/>
  <c r="J1148" i="18" s="1"/>
  <c r="J1149" i="18" s="1"/>
  <c r="J1150" i="18" s="1"/>
  <c r="J1151" i="18" s="1"/>
  <c r="J1152" i="18" s="1"/>
  <c r="J1153" i="18" s="1"/>
  <c r="J1154" i="18" s="1"/>
  <c r="J1155" i="18" s="1"/>
  <c r="J1156" i="18" s="1"/>
  <c r="J1157" i="18" s="1"/>
  <c r="J1158" i="18" s="1"/>
  <c r="J1159" i="18" s="1"/>
  <c r="J1160" i="18" s="1"/>
  <c r="J1161" i="18" s="1"/>
  <c r="J1162" i="18" s="1"/>
  <c r="J1163" i="18" s="1"/>
  <c r="J1164" i="18" s="1"/>
  <c r="J1165" i="18" s="1"/>
  <c r="J1166" i="18" s="1"/>
  <c r="J1167" i="18" s="1"/>
  <c r="J1168" i="18" s="1"/>
  <c r="J1169" i="18" s="1"/>
  <c r="J1170" i="18" s="1"/>
  <c r="J1171" i="18" s="1"/>
  <c r="J1172" i="18" s="1"/>
  <c r="J1173" i="18" s="1"/>
  <c r="J1174" i="18" s="1"/>
  <c r="J1175" i="18" s="1"/>
  <c r="J1176" i="18" s="1"/>
  <c r="J1177" i="18" s="1"/>
  <c r="J1178" i="18" s="1"/>
  <c r="J1179" i="18" s="1"/>
  <c r="J1180" i="18" s="1"/>
  <c r="J1181" i="18" s="1"/>
  <c r="J1182" i="18" s="1"/>
  <c r="J1183" i="18" s="1"/>
  <c r="J1184" i="18" s="1"/>
  <c r="J1185" i="18" s="1"/>
  <c r="J1186" i="18" s="1"/>
  <c r="J1187" i="18" s="1"/>
  <c r="J1188" i="18" s="1"/>
  <c r="J1189" i="18" s="1"/>
  <c r="J1190" i="18" s="1"/>
  <c r="J1191" i="18" s="1"/>
  <c r="J1192" i="18" s="1"/>
  <c r="J1193" i="18" s="1"/>
  <c r="J1194" i="18" s="1"/>
  <c r="J1195" i="18" s="1"/>
  <c r="J1196" i="18" s="1"/>
  <c r="J1197" i="18" s="1"/>
  <c r="J1198" i="18" s="1"/>
  <c r="J1199" i="18" s="1"/>
  <c r="J1200" i="18" s="1"/>
  <c r="J1201" i="18" s="1"/>
  <c r="J1202" i="18" s="1"/>
  <c r="J1203" i="18" s="1"/>
  <c r="J1204" i="18" s="1"/>
  <c r="J1205" i="18" s="1"/>
  <c r="J1206" i="18" s="1"/>
  <c r="J1207" i="18" s="1"/>
  <c r="J1208" i="18" s="1"/>
  <c r="J1209" i="18" s="1"/>
  <c r="J1210" i="18" s="1"/>
  <c r="J1211" i="18" s="1"/>
  <c r="J1212" i="18" s="1"/>
  <c r="J1213" i="18" s="1"/>
  <c r="J1214" i="18" s="1"/>
  <c r="J1215" i="18" s="1"/>
  <c r="J1216" i="18" s="1"/>
  <c r="J1217" i="18" s="1"/>
  <c r="J1218" i="18" s="1"/>
  <c r="J1219" i="18" s="1"/>
  <c r="J1220" i="18" s="1"/>
  <c r="J1221" i="18" s="1"/>
  <c r="J1222" i="18" s="1"/>
  <c r="J1223" i="18" s="1"/>
  <c r="J1224" i="18" s="1"/>
  <c r="J1225" i="18" s="1"/>
  <c r="J1226" i="18" s="1"/>
  <c r="J1227" i="18" s="1"/>
  <c r="J1228" i="18" s="1"/>
  <c r="J1229" i="18" s="1"/>
  <c r="J1230" i="18" s="1"/>
  <c r="J1231" i="18" s="1"/>
  <c r="J1232" i="18" s="1"/>
  <c r="J1233" i="18" s="1"/>
  <c r="J1234" i="18" s="1"/>
  <c r="J1235" i="18" s="1"/>
  <c r="J1236" i="18" s="1"/>
  <c r="J1237" i="18" s="1"/>
  <c r="J1238" i="18" s="1"/>
  <c r="J1239" i="18" s="1"/>
  <c r="J1240" i="18" s="1"/>
  <c r="J1241" i="18" s="1"/>
  <c r="J1242" i="18" s="1"/>
  <c r="J1243" i="18" s="1"/>
  <c r="J1244" i="18" s="1"/>
  <c r="J1245" i="18" s="1"/>
  <c r="J1246" i="18" s="1"/>
  <c r="J1247" i="18" s="1"/>
  <c r="J1248" i="18" s="1"/>
  <c r="J1249" i="18" s="1"/>
  <c r="J1250" i="18" s="1"/>
  <c r="J1251" i="18" s="1"/>
  <c r="J1252" i="18" s="1"/>
  <c r="J1253" i="18" s="1"/>
  <c r="J1254" i="18" s="1"/>
  <c r="J1255" i="18" s="1"/>
  <c r="J1256" i="18" s="1"/>
  <c r="J1257" i="18" s="1"/>
  <c r="J1258" i="18" s="1"/>
  <c r="J1259" i="18" s="1"/>
  <c r="J1260" i="18" s="1"/>
  <c r="J1261" i="18" s="1"/>
  <c r="J1262" i="18" s="1"/>
  <c r="J1263" i="18" s="1"/>
  <c r="J1264" i="18" s="1"/>
  <c r="J1265" i="18" s="1"/>
  <c r="J1266" i="18" s="1"/>
  <c r="J1267" i="18" s="1"/>
  <c r="J1268" i="18" s="1"/>
  <c r="J1269" i="18" s="1"/>
  <c r="J1270" i="18" s="1"/>
  <c r="J1271" i="18" s="1"/>
  <c r="J1272" i="18" s="1"/>
  <c r="J1273" i="18" s="1"/>
  <c r="J1274" i="18" s="1"/>
  <c r="J1275" i="18" s="1"/>
  <c r="J1276" i="18" s="1"/>
  <c r="J1277" i="18" s="1"/>
  <c r="J1278" i="18" s="1"/>
  <c r="J1279" i="18" s="1"/>
  <c r="J1280" i="18" s="1"/>
  <c r="J1281" i="18" s="1"/>
  <c r="J1282" i="18" s="1"/>
  <c r="J1283" i="18" s="1"/>
  <c r="J1284" i="18" s="1"/>
  <c r="J1285" i="18" s="1"/>
  <c r="J1286" i="18" s="1"/>
  <c r="J1287" i="18" s="1"/>
  <c r="J1288" i="18" s="1"/>
  <c r="J1289" i="18" s="1"/>
  <c r="J1290" i="18" s="1"/>
  <c r="J1291" i="18" s="1"/>
  <c r="J1292" i="18" s="1"/>
  <c r="J1293" i="18" s="1"/>
  <c r="J1294" i="18" s="1"/>
  <c r="J1295" i="18" s="1"/>
  <c r="J1296" i="18" s="1"/>
  <c r="J1297" i="18" s="1"/>
  <c r="J1298" i="18" s="1"/>
  <c r="J1299" i="18" s="1"/>
  <c r="J1300" i="18" s="1"/>
  <c r="J1301" i="18" s="1"/>
  <c r="J1302" i="18" s="1"/>
  <c r="J1303" i="18" s="1"/>
  <c r="J1304" i="18" s="1"/>
  <c r="J1305" i="18" s="1"/>
  <c r="J1306" i="18" s="1"/>
  <c r="J1307" i="18" s="1"/>
  <c r="J1308" i="18" s="1"/>
  <c r="J1309" i="18" s="1"/>
  <c r="J1310" i="18" s="1"/>
  <c r="J1311" i="18" s="1"/>
  <c r="J1312" i="18" s="1"/>
  <c r="J1313" i="18" s="1"/>
  <c r="J1314" i="18" s="1"/>
  <c r="J1315" i="18" s="1"/>
  <c r="J1316" i="18" s="1"/>
  <c r="J1317" i="18" s="1"/>
  <c r="J1318" i="18" s="1"/>
  <c r="J1319" i="18" s="1"/>
  <c r="J1320" i="18" s="1"/>
  <c r="J1321" i="18" s="1"/>
  <c r="J1322" i="18" s="1"/>
  <c r="J1323" i="18" s="1"/>
  <c r="J1324" i="18" s="1"/>
  <c r="J1325" i="18" s="1"/>
  <c r="J1326" i="18" s="1"/>
  <c r="J1327" i="18" s="1"/>
  <c r="J1328" i="18" s="1"/>
  <c r="J1329" i="18" s="1"/>
  <c r="J1330" i="18" s="1"/>
  <c r="J1331" i="18" s="1"/>
  <c r="J1332" i="18" s="1"/>
  <c r="J1333" i="18" s="1"/>
  <c r="J1334" i="18" s="1"/>
  <c r="J1335" i="18" s="1"/>
  <c r="J1336" i="18" s="1"/>
  <c r="J1337" i="18" s="1"/>
  <c r="J1338" i="18" s="1"/>
  <c r="J1339" i="18" s="1"/>
  <c r="J1340" i="18" s="1"/>
  <c r="J1341" i="18" s="1"/>
  <c r="J1342" i="18" s="1"/>
  <c r="J1343" i="18" s="1"/>
  <c r="J1344" i="18" s="1"/>
  <c r="J1345" i="18" s="1"/>
  <c r="J1346" i="18" s="1"/>
  <c r="J1347" i="18" s="1"/>
  <c r="J1348" i="18" s="1"/>
  <c r="J1349" i="18" s="1"/>
  <c r="J1350" i="18" s="1"/>
  <c r="J1351" i="18" s="1"/>
  <c r="J1352" i="18" s="1"/>
  <c r="J1353" i="18" s="1"/>
  <c r="J1354" i="18" s="1"/>
  <c r="J1355" i="18" s="1"/>
  <c r="J1356" i="18" s="1"/>
  <c r="J1357" i="18" s="1"/>
  <c r="J1358" i="18" s="1"/>
  <c r="J1359" i="18" s="1"/>
  <c r="J1360" i="18" s="1"/>
  <c r="J1361" i="18" s="1"/>
  <c r="J1362" i="18" s="1"/>
  <c r="J1363" i="18" s="1"/>
  <c r="J1364" i="18" s="1"/>
  <c r="J1365" i="18" s="1"/>
  <c r="J1366" i="18" s="1"/>
  <c r="J1367" i="18" s="1"/>
  <c r="J1368" i="18" s="1"/>
  <c r="J1369" i="18" s="1"/>
  <c r="J1370" i="18" s="1"/>
  <c r="J1371" i="18" s="1"/>
  <c r="J1372" i="18" s="1"/>
  <c r="J1373" i="18" s="1"/>
  <c r="J1374" i="18" s="1"/>
  <c r="J1375" i="18" s="1"/>
  <c r="J1376" i="18" s="1"/>
  <c r="J1377" i="18" s="1"/>
  <c r="J1378" i="18" s="1"/>
  <c r="J1379" i="18" s="1"/>
  <c r="J1380" i="18" s="1"/>
  <c r="J1381" i="18" s="1"/>
  <c r="J1382" i="18" s="1"/>
  <c r="J1383" i="18" s="1"/>
  <c r="J1384" i="18" s="1"/>
  <c r="J1385" i="18" s="1"/>
  <c r="J1386" i="18" s="1"/>
  <c r="J1387" i="18" s="1"/>
  <c r="J1388" i="18" s="1"/>
  <c r="J1389" i="18" s="1"/>
  <c r="J1390" i="18" s="1"/>
  <c r="J1391" i="18" s="1"/>
  <c r="J1392" i="18" s="1"/>
  <c r="J1393" i="18" s="1"/>
  <c r="J1394" i="18" s="1"/>
  <c r="J1395" i="18" s="1"/>
  <c r="J1396" i="18" s="1"/>
  <c r="J1397" i="18" s="1"/>
  <c r="J1398" i="18" s="1"/>
  <c r="J1399" i="18" s="1"/>
  <c r="J1400" i="18" s="1"/>
  <c r="J1401" i="18" s="1"/>
  <c r="J1402" i="18" s="1"/>
  <c r="J1403" i="18" s="1"/>
  <c r="J1404" i="18" s="1"/>
  <c r="J1405" i="18" s="1"/>
  <c r="J1406" i="18" s="1"/>
  <c r="J1407" i="18" s="1"/>
  <c r="J1408" i="18" s="1"/>
  <c r="J1409" i="18" s="1"/>
  <c r="J1410" i="18" s="1"/>
  <c r="J1411" i="18" s="1"/>
  <c r="J1412" i="18" s="1"/>
  <c r="J1413" i="18" s="1"/>
  <c r="J1414" i="18" s="1"/>
  <c r="J1415" i="18" s="1"/>
  <c r="J1416" i="18" s="1"/>
  <c r="J1417" i="18" s="1"/>
  <c r="J1418" i="18" s="1"/>
  <c r="J1419" i="18" s="1"/>
  <c r="J1420" i="18" s="1"/>
  <c r="J1421" i="18" s="1"/>
  <c r="J1422" i="18" s="1"/>
  <c r="J1423" i="18" s="1"/>
  <c r="J1424" i="18" s="1"/>
  <c r="J1425" i="18" s="1"/>
  <c r="J1426" i="18" s="1"/>
  <c r="J1427" i="18" s="1"/>
  <c r="J1428" i="18" s="1"/>
  <c r="J1429" i="18" s="1"/>
  <c r="J1430" i="18" s="1"/>
  <c r="J1431" i="18" s="1"/>
  <c r="J1432" i="18" s="1"/>
  <c r="J1433" i="18" s="1"/>
  <c r="J1434" i="18" s="1"/>
  <c r="J1435" i="18" s="1"/>
  <c r="J1436" i="18" s="1"/>
  <c r="J1437" i="18" s="1"/>
  <c r="J1438" i="18" s="1"/>
  <c r="J1439" i="18" s="1"/>
  <c r="J1440" i="18" s="1"/>
  <c r="J1441" i="18" s="1"/>
  <c r="J1442" i="18" s="1"/>
  <c r="J1443" i="18" s="1"/>
  <c r="J1444" i="18" s="1"/>
  <c r="J1445" i="18" s="1"/>
  <c r="J1446" i="18" s="1"/>
  <c r="J1447" i="18" s="1"/>
  <c r="J1448" i="18" s="1"/>
  <c r="J1449" i="18" s="1"/>
  <c r="J1450" i="18" s="1"/>
  <c r="J1451" i="18" s="1"/>
  <c r="J1452" i="18" s="1"/>
  <c r="J1453" i="18" s="1"/>
  <c r="J1454" i="18" s="1"/>
  <c r="J1455" i="18" s="1"/>
  <c r="J1456" i="18" s="1"/>
  <c r="J1457" i="18" s="1"/>
  <c r="J1458" i="18" s="1"/>
  <c r="J1459" i="18" s="1"/>
  <c r="J1460" i="18" s="1"/>
  <c r="J1461" i="18" s="1"/>
  <c r="J1462" i="18" s="1"/>
  <c r="J1463" i="18" s="1"/>
  <c r="J1464" i="18" s="1"/>
  <c r="J1465" i="18" s="1"/>
  <c r="J1466" i="18" s="1"/>
  <c r="J1467" i="18" s="1"/>
  <c r="J1468" i="18" s="1"/>
  <c r="J1469" i="18" s="1"/>
  <c r="J1470" i="18" s="1"/>
  <c r="J1471" i="18" s="1"/>
  <c r="J1472" i="18" s="1"/>
  <c r="J1473" i="18" s="1"/>
  <c r="J1474" i="18" s="1"/>
  <c r="J1475" i="18" s="1"/>
  <c r="J1476" i="18" s="1"/>
  <c r="J1477" i="18" s="1"/>
  <c r="J1478" i="18" s="1"/>
  <c r="J1479" i="18" s="1"/>
  <c r="J1480" i="18" s="1"/>
  <c r="J1481" i="18" s="1"/>
  <c r="J1482" i="18" s="1"/>
  <c r="J1483" i="18" s="1"/>
  <c r="J1484" i="18" s="1"/>
  <c r="J1485" i="18" s="1"/>
  <c r="E11" i="17"/>
  <c r="F11" i="17" s="1"/>
  <c r="B12" i="17" s="1"/>
  <c r="G12" i="17" s="1"/>
  <c r="K12" i="17" s="1"/>
  <c r="L6" i="17"/>
  <c r="M4" i="17"/>
  <c r="M6" i="17" s="1"/>
  <c r="J8" i="17"/>
  <c r="J11" i="17"/>
  <c r="L11" i="17" s="1"/>
  <c r="N11" i="17" s="1"/>
  <c r="M11" i="17"/>
  <c r="L9" i="17"/>
  <c r="K8" i="17"/>
  <c r="I12" i="19" l="1"/>
  <c r="M12" i="19"/>
  <c r="L12" i="19"/>
  <c r="N12" i="19" s="1"/>
  <c r="F12" i="19"/>
  <c r="B13" i="19" s="1"/>
  <c r="I12" i="18"/>
  <c r="M12" i="18"/>
  <c r="L12" i="18"/>
  <c r="N12" i="18" s="1"/>
  <c r="F12" i="18"/>
  <c r="B13" i="18" s="1"/>
  <c r="D12" i="17"/>
  <c r="E12" i="17" s="1"/>
  <c r="F12" i="17" s="1"/>
  <c r="B13" i="17" s="1"/>
  <c r="D13" i="17" s="1"/>
  <c r="E13" i="17" s="1"/>
  <c r="I11" i="17"/>
  <c r="J12" i="17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J95" i="17" s="1"/>
  <c r="J96" i="17" s="1"/>
  <c r="J97" i="17" s="1"/>
  <c r="J98" i="17" s="1"/>
  <c r="J99" i="17" s="1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J119" i="17" s="1"/>
  <c r="J120" i="17" s="1"/>
  <c r="J121" i="17" s="1"/>
  <c r="J122" i="17" s="1"/>
  <c r="J123" i="17" s="1"/>
  <c r="J124" i="17" s="1"/>
  <c r="J125" i="17" s="1"/>
  <c r="J126" i="17" s="1"/>
  <c r="J127" i="17" s="1"/>
  <c r="J128" i="17" s="1"/>
  <c r="J129" i="17" s="1"/>
  <c r="J130" i="17" s="1"/>
  <c r="J131" i="17" s="1"/>
  <c r="J132" i="17" s="1"/>
  <c r="J133" i="17" s="1"/>
  <c r="J134" i="17" s="1"/>
  <c r="J135" i="17" s="1"/>
  <c r="J136" i="17" s="1"/>
  <c r="J137" i="17" s="1"/>
  <c r="J138" i="17" s="1"/>
  <c r="J139" i="17" s="1"/>
  <c r="J140" i="17" s="1"/>
  <c r="J141" i="17" s="1"/>
  <c r="J142" i="17" s="1"/>
  <c r="J143" i="17" s="1"/>
  <c r="J144" i="17" s="1"/>
  <c r="J145" i="17" s="1"/>
  <c r="J146" i="17" s="1"/>
  <c r="J147" i="17" s="1"/>
  <c r="J148" i="17" s="1"/>
  <c r="J149" i="17" s="1"/>
  <c r="J150" i="17" s="1"/>
  <c r="J151" i="17" s="1"/>
  <c r="J152" i="17" s="1"/>
  <c r="J153" i="17" s="1"/>
  <c r="J154" i="17" s="1"/>
  <c r="J155" i="17" s="1"/>
  <c r="J156" i="17" s="1"/>
  <c r="J157" i="17" s="1"/>
  <c r="J158" i="17" s="1"/>
  <c r="J159" i="17" s="1"/>
  <c r="J160" i="17" s="1"/>
  <c r="J161" i="17" s="1"/>
  <c r="J162" i="17" s="1"/>
  <c r="J163" i="17" s="1"/>
  <c r="J164" i="17" s="1"/>
  <c r="J165" i="17" s="1"/>
  <c r="J166" i="17" s="1"/>
  <c r="J167" i="17" s="1"/>
  <c r="J168" i="17" s="1"/>
  <c r="J169" i="17" s="1"/>
  <c r="J170" i="17" s="1"/>
  <c r="J171" i="17" s="1"/>
  <c r="J172" i="17" s="1"/>
  <c r="J173" i="17" s="1"/>
  <c r="J174" i="17" s="1"/>
  <c r="J175" i="17" s="1"/>
  <c r="J176" i="17" s="1"/>
  <c r="J177" i="17" s="1"/>
  <c r="J178" i="17" s="1"/>
  <c r="J179" i="17" s="1"/>
  <c r="J180" i="17" s="1"/>
  <c r="J181" i="17" s="1"/>
  <c r="J182" i="17" s="1"/>
  <c r="J183" i="17" s="1"/>
  <c r="J184" i="17" s="1"/>
  <c r="J185" i="17" s="1"/>
  <c r="J186" i="17" s="1"/>
  <c r="J187" i="17" s="1"/>
  <c r="J188" i="17" s="1"/>
  <c r="J189" i="17" s="1"/>
  <c r="J190" i="17" s="1"/>
  <c r="J191" i="17" s="1"/>
  <c r="J192" i="17" s="1"/>
  <c r="J193" i="17" s="1"/>
  <c r="J194" i="17" s="1"/>
  <c r="J195" i="17" s="1"/>
  <c r="J196" i="17" s="1"/>
  <c r="J197" i="17" s="1"/>
  <c r="J198" i="17" s="1"/>
  <c r="J199" i="17" s="1"/>
  <c r="J200" i="17" s="1"/>
  <c r="J201" i="17" s="1"/>
  <c r="J202" i="17" s="1"/>
  <c r="J203" i="17" s="1"/>
  <c r="J204" i="17" s="1"/>
  <c r="J205" i="17" s="1"/>
  <c r="J206" i="17" s="1"/>
  <c r="J207" i="17" s="1"/>
  <c r="J208" i="17" s="1"/>
  <c r="J209" i="17" s="1"/>
  <c r="J210" i="17" s="1"/>
  <c r="J211" i="17" s="1"/>
  <c r="J212" i="17" s="1"/>
  <c r="J213" i="17" s="1"/>
  <c r="J214" i="17" s="1"/>
  <c r="J215" i="17" s="1"/>
  <c r="J216" i="17" s="1"/>
  <c r="J217" i="17" s="1"/>
  <c r="J218" i="17" s="1"/>
  <c r="J219" i="17" s="1"/>
  <c r="J220" i="17" s="1"/>
  <c r="J221" i="17" s="1"/>
  <c r="J222" i="17" s="1"/>
  <c r="J223" i="17" s="1"/>
  <c r="J224" i="17" s="1"/>
  <c r="J225" i="17" s="1"/>
  <c r="J226" i="17" s="1"/>
  <c r="J227" i="17" s="1"/>
  <c r="J228" i="17" s="1"/>
  <c r="J229" i="17" s="1"/>
  <c r="J230" i="17" s="1"/>
  <c r="J231" i="17" s="1"/>
  <c r="J232" i="17" s="1"/>
  <c r="J233" i="17" s="1"/>
  <c r="J234" i="17" s="1"/>
  <c r="J235" i="17" s="1"/>
  <c r="J236" i="17" s="1"/>
  <c r="J237" i="17" s="1"/>
  <c r="J238" i="17" s="1"/>
  <c r="J239" i="17" s="1"/>
  <c r="J240" i="17" s="1"/>
  <c r="J241" i="17" s="1"/>
  <c r="J242" i="17" s="1"/>
  <c r="J243" i="17" s="1"/>
  <c r="J244" i="17" s="1"/>
  <c r="J245" i="17" s="1"/>
  <c r="J246" i="17" s="1"/>
  <c r="J247" i="17" s="1"/>
  <c r="J248" i="17" s="1"/>
  <c r="J249" i="17" s="1"/>
  <c r="J250" i="17" s="1"/>
  <c r="J251" i="17" s="1"/>
  <c r="J252" i="17" s="1"/>
  <c r="J253" i="17" s="1"/>
  <c r="J254" i="17" s="1"/>
  <c r="J255" i="17" s="1"/>
  <c r="J256" i="17" s="1"/>
  <c r="J257" i="17" s="1"/>
  <c r="J258" i="17" s="1"/>
  <c r="J259" i="17" s="1"/>
  <c r="J260" i="17" s="1"/>
  <c r="J261" i="17" s="1"/>
  <c r="J262" i="17" s="1"/>
  <c r="J263" i="17" s="1"/>
  <c r="J264" i="17" s="1"/>
  <c r="J265" i="17" s="1"/>
  <c r="J266" i="17" s="1"/>
  <c r="J267" i="17" s="1"/>
  <c r="J268" i="17" s="1"/>
  <c r="J269" i="17" s="1"/>
  <c r="J270" i="17" s="1"/>
  <c r="J271" i="17" s="1"/>
  <c r="J272" i="17" s="1"/>
  <c r="J273" i="17" s="1"/>
  <c r="J274" i="17" s="1"/>
  <c r="J275" i="17" s="1"/>
  <c r="J276" i="17" s="1"/>
  <c r="J277" i="17" s="1"/>
  <c r="J278" i="17" s="1"/>
  <c r="J279" i="17" s="1"/>
  <c r="J280" i="17" s="1"/>
  <c r="J281" i="17" s="1"/>
  <c r="J282" i="17" s="1"/>
  <c r="J283" i="17" s="1"/>
  <c r="J284" i="17" s="1"/>
  <c r="J285" i="17" s="1"/>
  <c r="J286" i="17" s="1"/>
  <c r="J287" i="17" s="1"/>
  <c r="J288" i="17" s="1"/>
  <c r="J289" i="17" s="1"/>
  <c r="J290" i="17" s="1"/>
  <c r="J291" i="17" s="1"/>
  <c r="J292" i="17" s="1"/>
  <c r="J293" i="17" s="1"/>
  <c r="J294" i="17" s="1"/>
  <c r="J295" i="17" s="1"/>
  <c r="J296" i="17" s="1"/>
  <c r="J297" i="17" s="1"/>
  <c r="J298" i="17" s="1"/>
  <c r="J299" i="17" s="1"/>
  <c r="J300" i="17" s="1"/>
  <c r="J301" i="17" s="1"/>
  <c r="J302" i="17" s="1"/>
  <c r="J303" i="17" s="1"/>
  <c r="J304" i="17" s="1"/>
  <c r="J305" i="17" s="1"/>
  <c r="J306" i="17" s="1"/>
  <c r="J307" i="17" s="1"/>
  <c r="J308" i="17" s="1"/>
  <c r="J309" i="17" s="1"/>
  <c r="J310" i="17" s="1"/>
  <c r="J311" i="17" s="1"/>
  <c r="J312" i="17" s="1"/>
  <c r="J313" i="17" s="1"/>
  <c r="J314" i="17" s="1"/>
  <c r="J315" i="17" s="1"/>
  <c r="J316" i="17" s="1"/>
  <c r="J317" i="17" s="1"/>
  <c r="M12" i="17"/>
  <c r="G13" i="19" l="1"/>
  <c r="K13" i="19" s="1"/>
  <c r="D13" i="19"/>
  <c r="E13" i="19" s="1"/>
  <c r="F13" i="19" s="1"/>
  <c r="B14" i="19" s="1"/>
  <c r="L12" i="17"/>
  <c r="N12" i="17" s="1"/>
  <c r="G13" i="18"/>
  <c r="K13" i="18" s="1"/>
  <c r="D13" i="18"/>
  <c r="E13" i="18" s="1"/>
  <c r="I12" i="17"/>
  <c r="G13" i="17"/>
  <c r="K13" i="17" s="1"/>
  <c r="L13" i="17" s="1"/>
  <c r="N13" i="17" s="1"/>
  <c r="I13" i="17"/>
  <c r="M13" i="17"/>
  <c r="F13" i="17"/>
  <c r="B14" i="17" s="1"/>
  <c r="E1" i="15"/>
  <c r="C6" i="15"/>
  <c r="G25" i="13"/>
  <c r="G20" i="13"/>
  <c r="G15" i="13"/>
  <c r="G22" i="13"/>
  <c r="G24" i="13"/>
  <c r="G23" i="13"/>
  <c r="G26" i="13"/>
  <c r="D14" i="19" l="1"/>
  <c r="E14" i="19" s="1"/>
  <c r="G14" i="19"/>
  <c r="K14" i="19" s="1"/>
  <c r="I13" i="19"/>
  <c r="L13" i="19"/>
  <c r="N13" i="19" s="1"/>
  <c r="M13" i="19"/>
  <c r="I13" i="18"/>
  <c r="F13" i="18"/>
  <c r="B14" i="18" s="1"/>
  <c r="L13" i="18"/>
  <c r="N13" i="18" s="1"/>
  <c r="M13" i="18"/>
  <c r="G14" i="17"/>
  <c r="K14" i="17" s="1"/>
  <c r="D14" i="17"/>
  <c r="E14" i="17" s="1"/>
  <c r="F14" i="17" s="1"/>
  <c r="B15" i="17" s="1"/>
  <c r="B6" i="15"/>
  <c r="E4" i="15" s="1"/>
  <c r="G6" i="13"/>
  <c r="G7" i="13"/>
  <c r="G8" i="13"/>
  <c r="G9" i="13"/>
  <c r="G10" i="13"/>
  <c r="G11" i="13"/>
  <c r="G12" i="13"/>
  <c r="G13" i="13"/>
  <c r="G14" i="13"/>
  <c r="G16" i="13"/>
  <c r="G17" i="13"/>
  <c r="G18" i="13"/>
  <c r="G19" i="13"/>
  <c r="G21" i="13"/>
  <c r="B11" i="15"/>
  <c r="A11" i="15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K4" i="15"/>
  <c r="J4" i="15"/>
  <c r="N4" i="15" s="1"/>
  <c r="I14" i="19" l="1"/>
  <c r="M14" i="19"/>
  <c r="L14" i="19"/>
  <c r="N14" i="19" s="1"/>
  <c r="F14" i="19"/>
  <c r="B15" i="19" s="1"/>
  <c r="C33" i="15"/>
  <c r="C35" i="15"/>
  <c r="C37" i="15"/>
  <c r="C39" i="15"/>
  <c r="C41" i="15"/>
  <c r="C43" i="15"/>
  <c r="C45" i="15"/>
  <c r="C47" i="15"/>
  <c r="C49" i="15"/>
  <c r="C51" i="15"/>
  <c r="C53" i="15"/>
  <c r="C55" i="15"/>
  <c r="C57" i="15"/>
  <c r="C59" i="15"/>
  <c r="C61" i="15"/>
  <c r="C34" i="15"/>
  <c r="C36" i="15"/>
  <c r="C38" i="15"/>
  <c r="C40" i="15"/>
  <c r="C42" i="15"/>
  <c r="C44" i="15"/>
  <c r="C46" i="15"/>
  <c r="C48" i="15"/>
  <c r="C50" i="15"/>
  <c r="C52" i="15"/>
  <c r="C54" i="15"/>
  <c r="C56" i="15"/>
  <c r="C58" i="15"/>
  <c r="C60" i="15"/>
  <c r="C62" i="15"/>
  <c r="C64" i="15"/>
  <c r="C66" i="15"/>
  <c r="C68" i="15"/>
  <c r="C70" i="15"/>
  <c r="C72" i="15"/>
  <c r="C74" i="15"/>
  <c r="C76" i="15"/>
  <c r="C78" i="15"/>
  <c r="C80" i="15"/>
  <c r="C82" i="15"/>
  <c r="C84" i="15"/>
  <c r="C86" i="15"/>
  <c r="C88" i="15"/>
  <c r="C90" i="15"/>
  <c r="C92" i="15"/>
  <c r="C94" i="15"/>
  <c r="C96" i="15"/>
  <c r="C98" i="15"/>
  <c r="C100" i="15"/>
  <c r="C102" i="15"/>
  <c r="C104" i="15"/>
  <c r="C106" i="15"/>
  <c r="C108" i="15"/>
  <c r="C110" i="15"/>
  <c r="C112" i="15"/>
  <c r="C114" i="15"/>
  <c r="C116" i="15"/>
  <c r="C118" i="15"/>
  <c r="C120" i="15"/>
  <c r="C122" i="15"/>
  <c r="C124" i="15"/>
  <c r="C126" i="15"/>
  <c r="C128" i="15"/>
  <c r="C130" i="15"/>
  <c r="C132" i="15"/>
  <c r="C134" i="15"/>
  <c r="C136" i="15"/>
  <c r="C138" i="15"/>
  <c r="C140" i="15"/>
  <c r="C142" i="15"/>
  <c r="C144" i="15"/>
  <c r="C146" i="15"/>
  <c r="C148" i="15"/>
  <c r="C150" i="15"/>
  <c r="C152" i="15"/>
  <c r="C154" i="15"/>
  <c r="C156" i="15"/>
  <c r="C63" i="15"/>
  <c r="C67" i="15"/>
  <c r="C71" i="15"/>
  <c r="C75" i="15"/>
  <c r="C79" i="15"/>
  <c r="C83" i="15"/>
  <c r="C87" i="15"/>
  <c r="C91" i="15"/>
  <c r="C95" i="15"/>
  <c r="C99" i="15"/>
  <c r="C103" i="15"/>
  <c r="C107" i="15"/>
  <c r="C111" i="15"/>
  <c r="C115" i="15"/>
  <c r="C119" i="15"/>
  <c r="C123" i="15"/>
  <c r="C127" i="15"/>
  <c r="C131" i="15"/>
  <c r="C135" i="15"/>
  <c r="C139" i="15"/>
  <c r="C143" i="15"/>
  <c r="C147" i="15"/>
  <c r="C151" i="15"/>
  <c r="C155" i="15"/>
  <c r="C158" i="15"/>
  <c r="C160" i="15"/>
  <c r="C162" i="15"/>
  <c r="C164" i="15"/>
  <c r="C166" i="15"/>
  <c r="C168" i="15"/>
  <c r="C170" i="15"/>
  <c r="C172" i="15"/>
  <c r="C174" i="15"/>
  <c r="C176" i="15"/>
  <c r="C178" i="15"/>
  <c r="C180" i="15"/>
  <c r="C182" i="15"/>
  <c r="C184" i="15"/>
  <c r="C186" i="15"/>
  <c r="C188" i="15"/>
  <c r="C190" i="15"/>
  <c r="C192" i="15"/>
  <c r="C194" i="15"/>
  <c r="C196" i="15"/>
  <c r="C198" i="15"/>
  <c r="C200" i="15"/>
  <c r="C202" i="15"/>
  <c r="C204" i="15"/>
  <c r="C206" i="15"/>
  <c r="C208" i="15"/>
  <c r="C210" i="15"/>
  <c r="C212" i="15"/>
  <c r="C214" i="15"/>
  <c r="C216" i="15"/>
  <c r="C218" i="15"/>
  <c r="C220" i="15"/>
  <c r="C222" i="15"/>
  <c r="C224" i="15"/>
  <c r="C226" i="15"/>
  <c r="C228" i="15"/>
  <c r="C230" i="15"/>
  <c r="C232" i="15"/>
  <c r="C234" i="15"/>
  <c r="C236" i="15"/>
  <c r="C238" i="15"/>
  <c r="C242" i="15"/>
  <c r="C246" i="15"/>
  <c r="C252" i="15"/>
  <c r="C258" i="15"/>
  <c r="C65" i="15"/>
  <c r="C69" i="15"/>
  <c r="C73" i="15"/>
  <c r="C77" i="15"/>
  <c r="C81" i="15"/>
  <c r="C85" i="15"/>
  <c r="C89" i="15"/>
  <c r="C93" i="15"/>
  <c r="C97" i="15"/>
  <c r="C101" i="15"/>
  <c r="C105" i="15"/>
  <c r="C109" i="15"/>
  <c r="C113" i="15"/>
  <c r="C117" i="15"/>
  <c r="C121" i="15"/>
  <c r="C125" i="15"/>
  <c r="C129" i="15"/>
  <c r="C133" i="15"/>
  <c r="C137" i="15"/>
  <c r="C141" i="15"/>
  <c r="C145" i="15"/>
  <c r="C149" i="15"/>
  <c r="C153" i="15"/>
  <c r="C157" i="15"/>
  <c r="C159" i="15"/>
  <c r="C161" i="15"/>
  <c r="C163" i="15"/>
  <c r="C165" i="15"/>
  <c r="C167" i="15"/>
  <c r="C169" i="15"/>
  <c r="C171" i="15"/>
  <c r="C173" i="15"/>
  <c r="C175" i="15"/>
  <c r="C177" i="15"/>
  <c r="C179" i="15"/>
  <c r="C181" i="15"/>
  <c r="C183" i="15"/>
  <c r="C185" i="15"/>
  <c r="C187" i="15"/>
  <c r="C189" i="15"/>
  <c r="C191" i="15"/>
  <c r="C193" i="15"/>
  <c r="C195" i="15"/>
  <c r="C197" i="15"/>
  <c r="C199" i="15"/>
  <c r="C201" i="15"/>
  <c r="C203" i="15"/>
  <c r="C205" i="15"/>
  <c r="C207" i="15"/>
  <c r="C209" i="15"/>
  <c r="C211" i="15"/>
  <c r="C213" i="15"/>
  <c r="C215" i="15"/>
  <c r="C217" i="15"/>
  <c r="C219" i="15"/>
  <c r="C221" i="15"/>
  <c r="C223" i="15"/>
  <c r="C225" i="15"/>
  <c r="C227" i="15"/>
  <c r="C229" i="15"/>
  <c r="C231" i="15"/>
  <c r="C233" i="15"/>
  <c r="C235" i="15"/>
  <c r="C237" i="15"/>
  <c r="C239" i="15"/>
  <c r="C241" i="15"/>
  <c r="C243" i="15"/>
  <c r="C245" i="15"/>
  <c r="C247" i="15"/>
  <c r="C249" i="15"/>
  <c r="C251" i="15"/>
  <c r="C253" i="15"/>
  <c r="C255" i="15"/>
  <c r="C257" i="15"/>
  <c r="C32" i="15"/>
  <c r="C240" i="15"/>
  <c r="C244" i="15"/>
  <c r="C248" i="15"/>
  <c r="C250" i="15"/>
  <c r="C254" i="15"/>
  <c r="C256" i="15"/>
  <c r="C15" i="15"/>
  <c r="D11" i="15"/>
  <c r="C11" i="15"/>
  <c r="D14" i="18"/>
  <c r="E14" i="18" s="1"/>
  <c r="G14" i="18"/>
  <c r="K14" i="18" s="1"/>
  <c r="D15" i="17"/>
  <c r="E15" i="17" s="1"/>
  <c r="G15" i="17"/>
  <c r="K15" i="17" s="1"/>
  <c r="I14" i="17"/>
  <c r="L14" i="17"/>
  <c r="N14" i="17" s="1"/>
  <c r="M14" i="17"/>
  <c r="C21" i="15"/>
  <c r="C23" i="15"/>
  <c r="C25" i="15"/>
  <c r="C27" i="15"/>
  <c r="C29" i="15"/>
  <c r="C31" i="15"/>
  <c r="C16" i="15"/>
  <c r="C18" i="15"/>
  <c r="C20" i="15"/>
  <c r="J20" i="15" s="1"/>
  <c r="C22" i="15"/>
  <c r="C24" i="15"/>
  <c r="C26" i="15"/>
  <c r="C28" i="15"/>
  <c r="C30" i="15"/>
  <c r="C17" i="15"/>
  <c r="C19" i="15"/>
  <c r="G6" i="15"/>
  <c r="C13" i="15"/>
  <c r="C14" i="15"/>
  <c r="C12" i="15"/>
  <c r="L4" i="15"/>
  <c r="C6" i="14"/>
  <c r="H8" i="14"/>
  <c r="E11" i="15" l="1"/>
  <c r="F11" i="15" s="1"/>
  <c r="B12" i="15" s="1"/>
  <c r="G12" i="15" s="1"/>
  <c r="G15" i="19"/>
  <c r="K15" i="19" s="1"/>
  <c r="D15" i="19"/>
  <c r="E15" i="19" s="1"/>
  <c r="F15" i="19" s="1"/>
  <c r="B16" i="19" s="1"/>
  <c r="J11" i="15"/>
  <c r="J12" i="15" s="1"/>
  <c r="J13" i="15" s="1"/>
  <c r="J14" i="15" s="1"/>
  <c r="J15" i="15" s="1"/>
  <c r="J16" i="15" s="1"/>
  <c r="J17" i="15" s="1"/>
  <c r="J18" i="15" s="1"/>
  <c r="J19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H12" i="15"/>
  <c r="G11" i="15"/>
  <c r="I14" i="18"/>
  <c r="M14" i="18"/>
  <c r="L14" i="18"/>
  <c r="N14" i="18" s="1"/>
  <c r="F14" i="18"/>
  <c r="B15" i="18" s="1"/>
  <c r="I15" i="17"/>
  <c r="M15" i="17"/>
  <c r="L15" i="17"/>
  <c r="N15" i="17" s="1"/>
  <c r="F15" i="17"/>
  <c r="B16" i="17" s="1"/>
  <c r="D12" i="15"/>
  <c r="E12" i="15" s="1"/>
  <c r="K12" i="15"/>
  <c r="L6" i="15"/>
  <c r="M4" i="15"/>
  <c r="M6" i="15" s="1"/>
  <c r="I11" i="15"/>
  <c r="K11" i="15"/>
  <c r="L11" i="15" s="1"/>
  <c r="D16" i="19" l="1"/>
  <c r="E16" i="19" s="1"/>
  <c r="G16" i="19"/>
  <c r="K16" i="19" s="1"/>
  <c r="I15" i="19"/>
  <c r="L15" i="19"/>
  <c r="N15" i="19" s="1"/>
  <c r="M15" i="19"/>
  <c r="L12" i="15"/>
  <c r="N12" i="15" s="1"/>
  <c r="G15" i="18"/>
  <c r="K15" i="18" s="1"/>
  <c r="D15" i="18"/>
  <c r="E15" i="18" s="1"/>
  <c r="G16" i="17"/>
  <c r="K16" i="17" s="1"/>
  <c r="D16" i="17"/>
  <c r="E16" i="17" s="1"/>
  <c r="I12" i="15"/>
  <c r="N11" i="15"/>
  <c r="M11" i="15"/>
  <c r="M12" i="15"/>
  <c r="F12" i="15"/>
  <c r="B13" i="15" s="1"/>
  <c r="G13" i="15" s="1"/>
  <c r="I16" i="19" l="1"/>
  <c r="M16" i="19"/>
  <c r="L16" i="19"/>
  <c r="N16" i="19" s="1"/>
  <c r="F16" i="19"/>
  <c r="B17" i="19" s="1"/>
  <c r="I15" i="18"/>
  <c r="F15" i="18"/>
  <c r="B16" i="18" s="1"/>
  <c r="L15" i="18"/>
  <c r="N15" i="18" s="1"/>
  <c r="M15" i="18"/>
  <c r="I16" i="17"/>
  <c r="F16" i="17"/>
  <c r="B17" i="17" s="1"/>
  <c r="L16" i="17"/>
  <c r="N16" i="17" s="1"/>
  <c r="M16" i="17"/>
  <c r="K13" i="15"/>
  <c r="L13" i="15" s="1"/>
  <c r="D13" i="15"/>
  <c r="E13" i="15" s="1"/>
  <c r="F13" i="15" s="1"/>
  <c r="B14" i="15" s="1"/>
  <c r="G14" i="15" s="1"/>
  <c r="G5" i="13"/>
  <c r="G4" i="13"/>
  <c r="I3" i="13"/>
  <c r="K3" i="13"/>
  <c r="G17" i="19" l="1"/>
  <c r="K17" i="19" s="1"/>
  <c r="D17" i="19"/>
  <c r="E17" i="19" s="1"/>
  <c r="F17" i="19" s="1"/>
  <c r="B18" i="19" s="1"/>
  <c r="D16" i="18"/>
  <c r="E16" i="18" s="1"/>
  <c r="I16" i="18" s="1"/>
  <c r="G16" i="18"/>
  <c r="K16" i="18" s="1"/>
  <c r="D17" i="17"/>
  <c r="E17" i="17" s="1"/>
  <c r="G17" i="17"/>
  <c r="K17" i="17" s="1"/>
  <c r="D14" i="15"/>
  <c r="E14" i="15" s="1"/>
  <c r="K14" i="15"/>
  <c r="L14" i="15" s="1"/>
  <c r="I13" i="15"/>
  <c r="N13" i="15"/>
  <c r="M13" i="15"/>
  <c r="J4" i="14"/>
  <c r="N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K4" i="14"/>
  <c r="G3" i="13"/>
  <c r="D18" i="19" l="1"/>
  <c r="E18" i="19" s="1"/>
  <c r="G18" i="19"/>
  <c r="K18" i="19" s="1"/>
  <c r="I17" i="19"/>
  <c r="L17" i="19"/>
  <c r="N17" i="19" s="1"/>
  <c r="M17" i="19"/>
  <c r="F16" i="18"/>
  <c r="B17" i="18" s="1"/>
  <c r="G17" i="18" s="1"/>
  <c r="K17" i="18" s="1"/>
  <c r="M16" i="18"/>
  <c r="L16" i="18"/>
  <c r="N16" i="18" s="1"/>
  <c r="I17" i="17"/>
  <c r="M17" i="17"/>
  <c r="L17" i="17"/>
  <c r="N17" i="17" s="1"/>
  <c r="F17" i="17"/>
  <c r="B18" i="17" s="1"/>
  <c r="C24" i="14"/>
  <c r="C26" i="14"/>
  <c r="C28" i="14"/>
  <c r="C30" i="14"/>
  <c r="C32" i="14"/>
  <c r="C34" i="14"/>
  <c r="C36" i="14"/>
  <c r="C38" i="14"/>
  <c r="C40" i="14"/>
  <c r="C42" i="14"/>
  <c r="C44" i="14"/>
  <c r="C46" i="14"/>
  <c r="C48" i="14"/>
  <c r="C50" i="14"/>
  <c r="C52" i="14"/>
  <c r="C54" i="14"/>
  <c r="C56" i="14"/>
  <c r="C58" i="14"/>
  <c r="C60" i="14"/>
  <c r="C62" i="14"/>
  <c r="C64" i="14"/>
  <c r="C66" i="14"/>
  <c r="C68" i="14"/>
  <c r="C70" i="14"/>
  <c r="C72" i="14"/>
  <c r="C74" i="14"/>
  <c r="C76" i="14"/>
  <c r="C78" i="14"/>
  <c r="C80" i="14"/>
  <c r="C82" i="14"/>
  <c r="C84" i="14"/>
  <c r="C86" i="14"/>
  <c r="C88" i="14"/>
  <c r="C90" i="14"/>
  <c r="C92" i="14"/>
  <c r="C94" i="14"/>
  <c r="C96" i="14"/>
  <c r="C98" i="14"/>
  <c r="C100" i="14"/>
  <c r="C102" i="14"/>
  <c r="C104" i="14"/>
  <c r="C106" i="14"/>
  <c r="C108" i="14"/>
  <c r="C110" i="14"/>
  <c r="C112" i="14"/>
  <c r="C114" i="14"/>
  <c r="C116" i="14"/>
  <c r="C118" i="14"/>
  <c r="C120" i="14"/>
  <c r="C122" i="14"/>
  <c r="C124" i="14"/>
  <c r="C126" i="14"/>
  <c r="C128" i="14"/>
  <c r="C130" i="14"/>
  <c r="C132" i="14"/>
  <c r="C134" i="14"/>
  <c r="C136" i="14"/>
  <c r="C138" i="14"/>
  <c r="C140" i="14"/>
  <c r="C142" i="14"/>
  <c r="C144" i="14"/>
  <c r="C146" i="14"/>
  <c r="C148" i="14"/>
  <c r="C150" i="14"/>
  <c r="C152" i="14"/>
  <c r="C154" i="14"/>
  <c r="C156" i="14"/>
  <c r="C158" i="14"/>
  <c r="C160" i="14"/>
  <c r="C162" i="14"/>
  <c r="C164" i="14"/>
  <c r="C166" i="14"/>
  <c r="C168" i="14"/>
  <c r="C170" i="14"/>
  <c r="C172" i="14"/>
  <c r="C174" i="14"/>
  <c r="C176" i="14"/>
  <c r="C178" i="14"/>
  <c r="C180" i="14"/>
  <c r="C182" i="14"/>
  <c r="C184" i="14"/>
  <c r="C186" i="14"/>
  <c r="C188" i="14"/>
  <c r="C23" i="14"/>
  <c r="C25" i="14"/>
  <c r="C27" i="14"/>
  <c r="C29" i="14"/>
  <c r="C31" i="14"/>
  <c r="C33" i="14"/>
  <c r="C35" i="14"/>
  <c r="C37" i="14"/>
  <c r="C39" i="14"/>
  <c r="C41" i="14"/>
  <c r="C43" i="14"/>
  <c r="C45" i="14"/>
  <c r="C47" i="14"/>
  <c r="C49" i="14"/>
  <c r="C51" i="14"/>
  <c r="C53" i="14"/>
  <c r="C55" i="14"/>
  <c r="C57" i="14"/>
  <c r="C59" i="14"/>
  <c r="C61" i="14"/>
  <c r="C63" i="14"/>
  <c r="C65" i="14"/>
  <c r="C67" i="14"/>
  <c r="C69" i="14"/>
  <c r="C71" i="14"/>
  <c r="C73" i="14"/>
  <c r="C75" i="14"/>
  <c r="C77" i="14"/>
  <c r="C79" i="14"/>
  <c r="C81" i="14"/>
  <c r="C83" i="14"/>
  <c r="C85" i="14"/>
  <c r="C87" i="14"/>
  <c r="C89" i="14"/>
  <c r="C91" i="14"/>
  <c r="C93" i="14"/>
  <c r="C95" i="14"/>
  <c r="C97" i="14"/>
  <c r="C99" i="14"/>
  <c r="C101" i="14"/>
  <c r="C103" i="14"/>
  <c r="C105" i="14"/>
  <c r="C107" i="14"/>
  <c r="C109" i="14"/>
  <c r="C111" i="14"/>
  <c r="C113" i="14"/>
  <c r="C115" i="14"/>
  <c r="C117" i="14"/>
  <c r="C119" i="14"/>
  <c r="C121" i="14"/>
  <c r="C123" i="14"/>
  <c r="C125" i="14"/>
  <c r="C127" i="14"/>
  <c r="C129" i="14"/>
  <c r="C131" i="14"/>
  <c r="C133" i="14"/>
  <c r="C135" i="14"/>
  <c r="C137" i="14"/>
  <c r="C139" i="14"/>
  <c r="C141" i="14"/>
  <c r="C143" i="14"/>
  <c r="C145" i="14"/>
  <c r="C147" i="14"/>
  <c r="C149" i="14"/>
  <c r="C151" i="14"/>
  <c r="C153" i="14"/>
  <c r="C155" i="14"/>
  <c r="C157" i="14"/>
  <c r="C159" i="14"/>
  <c r="C161" i="14"/>
  <c r="C163" i="14"/>
  <c r="C165" i="14"/>
  <c r="C167" i="14"/>
  <c r="C169" i="14"/>
  <c r="C171" i="14"/>
  <c r="C173" i="14"/>
  <c r="C175" i="14"/>
  <c r="C177" i="14"/>
  <c r="C179" i="14"/>
  <c r="C181" i="14"/>
  <c r="C183" i="14"/>
  <c r="C185" i="14"/>
  <c r="C187" i="14"/>
  <c r="C189" i="14"/>
  <c r="C190" i="14"/>
  <c r="C192" i="14"/>
  <c r="C194" i="14"/>
  <c r="C196" i="14"/>
  <c r="C198" i="14"/>
  <c r="C200" i="14"/>
  <c r="C202" i="14"/>
  <c r="C204" i="14"/>
  <c r="C206" i="14"/>
  <c r="C208" i="14"/>
  <c r="C210" i="14"/>
  <c r="C212" i="14"/>
  <c r="C214" i="14"/>
  <c r="C216" i="14"/>
  <c r="C218" i="14"/>
  <c r="C220" i="14"/>
  <c r="C222" i="14"/>
  <c r="C224" i="14"/>
  <c r="C226" i="14"/>
  <c r="C228" i="14"/>
  <c r="C230" i="14"/>
  <c r="C232" i="14"/>
  <c r="C234" i="14"/>
  <c r="C236" i="14"/>
  <c r="C238" i="14"/>
  <c r="C240" i="14"/>
  <c r="C242" i="14"/>
  <c r="C244" i="14"/>
  <c r="C246" i="14"/>
  <c r="C248" i="14"/>
  <c r="C250" i="14"/>
  <c r="C252" i="14"/>
  <c r="C254" i="14"/>
  <c r="C256" i="14"/>
  <c r="C258" i="14"/>
  <c r="C260" i="14"/>
  <c r="C262" i="14"/>
  <c r="C264" i="14"/>
  <c r="C266" i="14"/>
  <c r="C268" i="14"/>
  <c r="C270" i="14"/>
  <c r="C272" i="14"/>
  <c r="C274" i="14"/>
  <c r="C276" i="14"/>
  <c r="C278" i="14"/>
  <c r="C280" i="14"/>
  <c r="C282" i="14"/>
  <c r="C284" i="14"/>
  <c r="C286" i="14"/>
  <c r="C288" i="14"/>
  <c r="C290" i="14"/>
  <c r="C292" i="14"/>
  <c r="C294" i="14"/>
  <c r="C296" i="14"/>
  <c r="C298" i="14"/>
  <c r="C300" i="14"/>
  <c r="C302" i="14"/>
  <c r="C304" i="14"/>
  <c r="C306" i="14"/>
  <c r="C308" i="14"/>
  <c r="C310" i="14"/>
  <c r="C312" i="14"/>
  <c r="C314" i="14"/>
  <c r="C316" i="14"/>
  <c r="C318" i="14"/>
  <c r="C320" i="14"/>
  <c r="C322" i="14"/>
  <c r="C324" i="14"/>
  <c r="C326" i="14"/>
  <c r="C328" i="14"/>
  <c r="C330" i="14"/>
  <c r="C332" i="14"/>
  <c r="C334" i="14"/>
  <c r="C336" i="14"/>
  <c r="C338" i="14"/>
  <c r="C340" i="14"/>
  <c r="C342" i="14"/>
  <c r="C344" i="14"/>
  <c r="C346" i="14"/>
  <c r="C348" i="14"/>
  <c r="C350" i="14"/>
  <c r="C191" i="14"/>
  <c r="C193" i="14"/>
  <c r="C195" i="14"/>
  <c r="C197" i="14"/>
  <c r="C199" i="14"/>
  <c r="C201" i="14"/>
  <c r="C203" i="14"/>
  <c r="C205" i="14"/>
  <c r="C207" i="14"/>
  <c r="C209" i="14"/>
  <c r="C211" i="14"/>
  <c r="C213" i="14"/>
  <c r="C215" i="14"/>
  <c r="C217" i="14"/>
  <c r="C219" i="14"/>
  <c r="C221" i="14"/>
  <c r="C223" i="14"/>
  <c r="C225" i="14"/>
  <c r="C227" i="14"/>
  <c r="C229" i="14"/>
  <c r="C231" i="14"/>
  <c r="C233" i="14"/>
  <c r="C235" i="14"/>
  <c r="C237" i="14"/>
  <c r="C239" i="14"/>
  <c r="C241" i="14"/>
  <c r="C243" i="14"/>
  <c r="C245" i="14"/>
  <c r="C247" i="14"/>
  <c r="C249" i="14"/>
  <c r="C251" i="14"/>
  <c r="C253" i="14"/>
  <c r="C255" i="14"/>
  <c r="C257" i="14"/>
  <c r="C259" i="14"/>
  <c r="C261" i="14"/>
  <c r="C263" i="14"/>
  <c r="C265" i="14"/>
  <c r="C267" i="14"/>
  <c r="C269" i="14"/>
  <c r="C271" i="14"/>
  <c r="C273" i="14"/>
  <c r="C275" i="14"/>
  <c r="C277" i="14"/>
  <c r="C279" i="14"/>
  <c r="C281" i="14"/>
  <c r="C283" i="14"/>
  <c r="C285" i="14"/>
  <c r="C287" i="14"/>
  <c r="C289" i="14"/>
  <c r="C291" i="14"/>
  <c r="C293" i="14"/>
  <c r="C295" i="14"/>
  <c r="C297" i="14"/>
  <c r="C299" i="14"/>
  <c r="C301" i="14"/>
  <c r="C303" i="14"/>
  <c r="C305" i="14"/>
  <c r="C307" i="14"/>
  <c r="C309" i="14"/>
  <c r="C311" i="14"/>
  <c r="C313" i="14"/>
  <c r="C315" i="14"/>
  <c r="C317" i="14"/>
  <c r="C319" i="14"/>
  <c r="C321" i="14"/>
  <c r="C323" i="14"/>
  <c r="C325" i="14"/>
  <c r="C327" i="14"/>
  <c r="C329" i="14"/>
  <c r="C331" i="14"/>
  <c r="C333" i="14"/>
  <c r="C335" i="14"/>
  <c r="C337" i="14"/>
  <c r="C339" i="14"/>
  <c r="C341" i="14"/>
  <c r="C343" i="14"/>
  <c r="C345" i="14"/>
  <c r="C347" i="14"/>
  <c r="C349" i="14"/>
  <c r="C22" i="14"/>
  <c r="J22" i="14" s="1"/>
  <c r="C20" i="14"/>
  <c r="C19" i="14"/>
  <c r="C18" i="14"/>
  <c r="I14" i="15"/>
  <c r="M14" i="15"/>
  <c r="N14" i="15"/>
  <c r="F14" i="15"/>
  <c r="B15" i="15" s="1"/>
  <c r="G15" i="15" s="1"/>
  <c r="K15" i="15" s="1"/>
  <c r="C14" i="14"/>
  <c r="E4" i="14"/>
  <c r="C17" i="14"/>
  <c r="C15" i="14"/>
  <c r="C13" i="14"/>
  <c r="C11" i="14"/>
  <c r="D11" i="14"/>
  <c r="C12" i="14"/>
  <c r="C16" i="14"/>
  <c r="L4" i="14"/>
  <c r="I18" i="19" l="1"/>
  <c r="M18" i="19"/>
  <c r="L18" i="19"/>
  <c r="N18" i="19" s="1"/>
  <c r="F18" i="19"/>
  <c r="B19" i="19" s="1"/>
  <c r="G11" i="14"/>
  <c r="J11" i="14"/>
  <c r="D17" i="18"/>
  <c r="E17" i="18" s="1"/>
  <c r="I17" i="18" s="1"/>
  <c r="L17" i="18"/>
  <c r="N17" i="18" s="1"/>
  <c r="M17" i="18"/>
  <c r="G18" i="17"/>
  <c r="K18" i="17" s="1"/>
  <c r="D18" i="17"/>
  <c r="E18" i="17" s="1"/>
  <c r="I18" i="17" s="1"/>
  <c r="M15" i="15"/>
  <c r="L15" i="15"/>
  <c r="N15" i="15" s="1"/>
  <c r="D15" i="15"/>
  <c r="E15" i="15" s="1"/>
  <c r="F15" i="15" s="1"/>
  <c r="B16" i="15" s="1"/>
  <c r="G16" i="15" s="1"/>
  <c r="K16" i="15" s="1"/>
  <c r="E11" i="14"/>
  <c r="I11" i="14" s="1"/>
  <c r="M4" i="14"/>
  <c r="J12" i="14"/>
  <c r="J13" i="14" s="1"/>
  <c r="J14" i="14" s="1"/>
  <c r="J15" i="14" s="1"/>
  <c r="J16" i="14" s="1"/>
  <c r="J17" i="14" s="1"/>
  <c r="J8" i="14"/>
  <c r="K11" i="14"/>
  <c r="G19" i="19" l="1"/>
  <c r="K19" i="19" s="1"/>
  <c r="D19" i="19"/>
  <c r="E19" i="19" s="1"/>
  <c r="I19" i="19" s="1"/>
  <c r="F17" i="18"/>
  <c r="B18" i="18" s="1"/>
  <c r="D18" i="18" s="1"/>
  <c r="E18" i="18" s="1"/>
  <c r="I18" i="18" s="1"/>
  <c r="F18" i="17"/>
  <c r="B19" i="17" s="1"/>
  <c r="L18" i="17"/>
  <c r="N18" i="17" s="1"/>
  <c r="M18" i="17"/>
  <c r="L16" i="15"/>
  <c r="N16" i="15" s="1"/>
  <c r="M16" i="15"/>
  <c r="D16" i="15"/>
  <c r="E16" i="15" s="1"/>
  <c r="I15" i="15"/>
  <c r="J18" i="14"/>
  <c r="F11" i="14"/>
  <c r="B12" i="14" s="1"/>
  <c r="D12" i="14" s="1"/>
  <c r="E12" i="14" s="1"/>
  <c r="L11" i="14"/>
  <c r="N11" i="14" s="1"/>
  <c r="K8" i="14"/>
  <c r="L9" i="14"/>
  <c r="M11" i="14"/>
  <c r="F19" i="19" l="1"/>
  <c r="B20" i="19" s="1"/>
  <c r="L19" i="19"/>
  <c r="N19" i="19" s="1"/>
  <c r="M19" i="19"/>
  <c r="G18" i="18"/>
  <c r="K18" i="18" s="1"/>
  <c r="M18" i="18" s="1"/>
  <c r="F18" i="18"/>
  <c r="B19" i="18" s="1"/>
  <c r="D19" i="17"/>
  <c r="E19" i="17" s="1"/>
  <c r="I19" i="17" s="1"/>
  <c r="G19" i="17"/>
  <c r="K19" i="17" s="1"/>
  <c r="I16" i="15"/>
  <c r="F16" i="15"/>
  <c r="B17" i="15" s="1"/>
  <c r="G17" i="15" s="1"/>
  <c r="K17" i="15" s="1"/>
  <c r="J19" i="14"/>
  <c r="J20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G12" i="14"/>
  <c r="K12" i="14" s="1"/>
  <c r="L12" i="14" s="1"/>
  <c r="N12" i="14" s="1"/>
  <c r="I12" i="14"/>
  <c r="M12" i="14"/>
  <c r="F12" i="14"/>
  <c r="B13" i="14" s="1"/>
  <c r="D20" i="19" l="1"/>
  <c r="E20" i="19" s="1"/>
  <c r="I20" i="19" s="1"/>
  <c r="G20" i="19"/>
  <c r="K20" i="19" s="1"/>
  <c r="L18" i="18"/>
  <c r="N18" i="18" s="1"/>
  <c r="G19" i="18"/>
  <c r="K19" i="18" s="1"/>
  <c r="D19" i="18"/>
  <c r="E19" i="18" s="1"/>
  <c r="I19" i="18" s="1"/>
  <c r="M19" i="17"/>
  <c r="L19" i="17"/>
  <c r="N19" i="17" s="1"/>
  <c r="F19" i="17"/>
  <c r="B20" i="17" s="1"/>
  <c r="L17" i="15"/>
  <c r="N17" i="15" s="1"/>
  <c r="M17" i="15"/>
  <c r="D17" i="15"/>
  <c r="E17" i="15" s="1"/>
  <c r="I17" i="15" s="1"/>
  <c r="G13" i="14"/>
  <c r="K13" i="14" s="1"/>
  <c r="D13" i="14"/>
  <c r="E13" i="14" s="1"/>
  <c r="M20" i="19" l="1"/>
  <c r="L20" i="19"/>
  <c r="N20" i="19" s="1"/>
  <c r="F20" i="19"/>
  <c r="B21" i="19" s="1"/>
  <c r="F19" i="18"/>
  <c r="B20" i="18" s="1"/>
  <c r="L19" i="18"/>
  <c r="N19" i="18" s="1"/>
  <c r="M19" i="18"/>
  <c r="G20" i="17"/>
  <c r="K20" i="17" s="1"/>
  <c r="D20" i="17"/>
  <c r="E20" i="17" s="1"/>
  <c r="I20" i="17" s="1"/>
  <c r="F17" i="15"/>
  <c r="B18" i="15" s="1"/>
  <c r="I13" i="14"/>
  <c r="F13" i="14"/>
  <c r="B14" i="14" s="1"/>
  <c r="L13" i="14"/>
  <c r="N13" i="14" s="1"/>
  <c r="M13" i="14"/>
  <c r="G21" i="19" l="1"/>
  <c r="K21" i="19" s="1"/>
  <c r="D21" i="19"/>
  <c r="E21" i="19" s="1"/>
  <c r="I21" i="19" s="1"/>
  <c r="D20" i="18"/>
  <c r="E20" i="18" s="1"/>
  <c r="I20" i="18" s="1"/>
  <c r="G20" i="18"/>
  <c r="K20" i="18" s="1"/>
  <c r="F20" i="17"/>
  <c r="B21" i="17" s="1"/>
  <c r="L20" i="17"/>
  <c r="N20" i="17" s="1"/>
  <c r="M20" i="17"/>
  <c r="D18" i="15"/>
  <c r="E18" i="15" s="1"/>
  <c r="I18" i="15" s="1"/>
  <c r="G18" i="15"/>
  <c r="K18" i="15" s="1"/>
  <c r="F18" i="15"/>
  <c r="B19" i="15" s="1"/>
  <c r="G19" i="15" s="1"/>
  <c r="D14" i="14"/>
  <c r="E14" i="14" s="1"/>
  <c r="F14" i="14" s="1"/>
  <c r="B15" i="14" s="1"/>
  <c r="G14" i="14"/>
  <c r="K14" i="14" s="1"/>
  <c r="F21" i="19" l="1"/>
  <c r="B22" i="19" s="1"/>
  <c r="L21" i="19"/>
  <c r="N21" i="19" s="1"/>
  <c r="M21" i="19"/>
  <c r="M20" i="18"/>
  <c r="L20" i="18"/>
  <c r="N20" i="18" s="1"/>
  <c r="F20" i="18"/>
  <c r="B21" i="18" s="1"/>
  <c r="D21" i="17"/>
  <c r="E21" i="17" s="1"/>
  <c r="I21" i="17" s="1"/>
  <c r="G21" i="17"/>
  <c r="K21" i="17" s="1"/>
  <c r="L18" i="15"/>
  <c r="N18" i="15" s="1"/>
  <c r="M18" i="15"/>
  <c r="K19" i="15"/>
  <c r="C7" i="15"/>
  <c r="G9" i="15" s="1"/>
  <c r="D19" i="15"/>
  <c r="E19" i="15" s="1"/>
  <c r="I19" i="15" s="1"/>
  <c r="I14" i="14"/>
  <c r="M14" i="14"/>
  <c r="L14" i="14"/>
  <c r="N14" i="14" s="1"/>
  <c r="G15" i="14"/>
  <c r="K15" i="14" s="1"/>
  <c r="D15" i="14"/>
  <c r="E15" i="14" s="1"/>
  <c r="I15" i="14" s="1"/>
  <c r="D22" i="19" l="1"/>
  <c r="E22" i="19" s="1"/>
  <c r="I22" i="19" s="1"/>
  <c r="G22" i="19"/>
  <c r="K22" i="19" s="1"/>
  <c r="G21" i="18"/>
  <c r="K21" i="18" s="1"/>
  <c r="D21" i="18"/>
  <c r="E21" i="18" s="1"/>
  <c r="I21" i="18" s="1"/>
  <c r="M21" i="17"/>
  <c r="L21" i="17"/>
  <c r="N21" i="17" s="1"/>
  <c r="F21" i="17"/>
  <c r="B22" i="17" s="1"/>
  <c r="L19" i="15"/>
  <c r="N19" i="15" s="1"/>
  <c r="M19" i="15"/>
  <c r="F19" i="15"/>
  <c r="L15" i="14"/>
  <c r="N15" i="14" s="1"/>
  <c r="M15" i="14"/>
  <c r="F15" i="14"/>
  <c r="B16" i="14" s="1"/>
  <c r="M22" i="19" l="1"/>
  <c r="L22" i="19"/>
  <c r="N22" i="19" s="1"/>
  <c r="F22" i="19"/>
  <c r="B23" i="19" s="1"/>
  <c r="G23" i="19" s="1"/>
  <c r="F21" i="18"/>
  <c r="B22" i="18" s="1"/>
  <c r="L21" i="18"/>
  <c r="N21" i="18" s="1"/>
  <c r="M21" i="18"/>
  <c r="G22" i="17"/>
  <c r="K22" i="17" s="1"/>
  <c r="D22" i="17"/>
  <c r="E22" i="17" s="1"/>
  <c r="I22" i="17" s="1"/>
  <c r="B20" i="15"/>
  <c r="D16" i="14"/>
  <c r="E16" i="14" s="1"/>
  <c r="I16" i="14" s="1"/>
  <c r="G16" i="14"/>
  <c r="K16" i="14" s="1"/>
  <c r="K23" i="19" l="1"/>
  <c r="D23" i="19"/>
  <c r="E23" i="19" s="1"/>
  <c r="I23" i="19" s="1"/>
  <c r="D22" i="18"/>
  <c r="E22" i="18" s="1"/>
  <c r="I22" i="18" s="1"/>
  <c r="G22" i="18"/>
  <c r="K22" i="18" s="1"/>
  <c r="F22" i="17"/>
  <c r="B23" i="17" s="1"/>
  <c r="L22" i="17"/>
  <c r="N22" i="17" s="1"/>
  <c r="M22" i="17"/>
  <c r="G20" i="15"/>
  <c r="K20" i="15" s="1"/>
  <c r="D20" i="15"/>
  <c r="E20" i="15" s="1"/>
  <c r="M16" i="14"/>
  <c r="L16" i="14"/>
  <c r="N16" i="14" s="1"/>
  <c r="F16" i="14"/>
  <c r="B17" i="14" s="1"/>
  <c r="F23" i="19" l="1"/>
  <c r="B24" i="19" s="1"/>
  <c r="L23" i="19"/>
  <c r="N23" i="19" s="1"/>
  <c r="M23" i="19"/>
  <c r="F22" i="18"/>
  <c r="B23" i="18" s="1"/>
  <c r="G23" i="18" s="1"/>
  <c r="K23" i="18" s="1"/>
  <c r="M22" i="18"/>
  <c r="L22" i="18"/>
  <c r="N22" i="18" s="1"/>
  <c r="D23" i="17"/>
  <c r="E23" i="17" s="1"/>
  <c r="I23" i="17" s="1"/>
  <c r="G23" i="17"/>
  <c r="K23" i="17" s="1"/>
  <c r="I20" i="15"/>
  <c r="F20" i="15"/>
  <c r="B21" i="15" s="1"/>
  <c r="M20" i="15"/>
  <c r="L20" i="15"/>
  <c r="N20" i="15" s="1"/>
  <c r="G17" i="14"/>
  <c r="K17" i="14" s="1"/>
  <c r="D17" i="14"/>
  <c r="E17" i="14" s="1"/>
  <c r="I17" i="14" s="1"/>
  <c r="D24" i="19" l="1"/>
  <c r="E24" i="19" s="1"/>
  <c r="I24" i="19" s="1"/>
  <c r="G24" i="19"/>
  <c r="K24" i="19" s="1"/>
  <c r="D23" i="18"/>
  <c r="E23" i="18" s="1"/>
  <c r="I23" i="18" s="1"/>
  <c r="L23" i="18"/>
  <c r="N23" i="18" s="1"/>
  <c r="M23" i="18"/>
  <c r="M23" i="17"/>
  <c r="L23" i="17"/>
  <c r="N23" i="17" s="1"/>
  <c r="F23" i="17"/>
  <c r="B24" i="17" s="1"/>
  <c r="G21" i="15"/>
  <c r="K21" i="15" s="1"/>
  <c r="D21" i="15"/>
  <c r="E21" i="15" s="1"/>
  <c r="F17" i="14"/>
  <c r="B18" i="14" s="1"/>
  <c r="L17" i="14"/>
  <c r="N17" i="14" s="1"/>
  <c r="M17" i="14"/>
  <c r="M24" i="19" l="1"/>
  <c r="L24" i="19"/>
  <c r="N24" i="19" s="1"/>
  <c r="F24" i="19"/>
  <c r="B25" i="19" s="1"/>
  <c r="F23" i="18"/>
  <c r="B24" i="18" s="1"/>
  <c r="D24" i="18" s="1"/>
  <c r="E24" i="18" s="1"/>
  <c r="I24" i="18" s="1"/>
  <c r="G24" i="17"/>
  <c r="K24" i="17" s="1"/>
  <c r="D24" i="17"/>
  <c r="E24" i="17" s="1"/>
  <c r="I24" i="17" s="1"/>
  <c r="I21" i="15"/>
  <c r="F21" i="15"/>
  <c r="B22" i="15" s="1"/>
  <c r="M21" i="15"/>
  <c r="L21" i="15"/>
  <c r="N21" i="15" s="1"/>
  <c r="D18" i="14"/>
  <c r="E18" i="14" s="1"/>
  <c r="I18" i="14" s="1"/>
  <c r="G18" i="14"/>
  <c r="K18" i="14" s="1"/>
  <c r="G25" i="19" l="1"/>
  <c r="K25" i="19" s="1"/>
  <c r="D25" i="19"/>
  <c r="E25" i="19" s="1"/>
  <c r="I25" i="19" s="1"/>
  <c r="G24" i="18"/>
  <c r="K24" i="18" s="1"/>
  <c r="M24" i="18" s="1"/>
  <c r="F24" i="18"/>
  <c r="B25" i="18" s="1"/>
  <c r="F24" i="17"/>
  <c r="B25" i="17" s="1"/>
  <c r="L24" i="17"/>
  <c r="N24" i="17" s="1"/>
  <c r="M24" i="17"/>
  <c r="D22" i="15"/>
  <c r="E22" i="15" s="1"/>
  <c r="G22" i="15"/>
  <c r="K22" i="15" s="1"/>
  <c r="L18" i="14"/>
  <c r="N18" i="14" s="1"/>
  <c r="M18" i="14"/>
  <c r="F18" i="14"/>
  <c r="B19" i="14" s="1"/>
  <c r="D19" i="14" s="1"/>
  <c r="E19" i="14" s="1"/>
  <c r="I19" i="14" s="1"/>
  <c r="P35" i="12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C11" i="12" s="1"/>
  <c r="J11" i="12" s="1"/>
  <c r="F25" i="19" l="1"/>
  <c r="B26" i="19" s="1"/>
  <c r="L25" i="19"/>
  <c r="N25" i="19" s="1"/>
  <c r="M25" i="19"/>
  <c r="L24" i="18"/>
  <c r="N24" i="18" s="1"/>
  <c r="G25" i="18"/>
  <c r="K25" i="18" s="1"/>
  <c r="D25" i="18"/>
  <c r="E25" i="18" s="1"/>
  <c r="I25" i="18" s="1"/>
  <c r="D25" i="17"/>
  <c r="E25" i="17" s="1"/>
  <c r="I25" i="17" s="1"/>
  <c r="G25" i="17"/>
  <c r="K25" i="17" s="1"/>
  <c r="M22" i="15"/>
  <c r="L22" i="15"/>
  <c r="N22" i="15" s="1"/>
  <c r="I22" i="15"/>
  <c r="F22" i="15"/>
  <c r="B23" i="15" s="1"/>
  <c r="G19" i="14"/>
  <c r="K19" i="14" s="1"/>
  <c r="L19" i="14" s="1"/>
  <c r="N19" i="14" s="1"/>
  <c r="G11" i="12"/>
  <c r="A32" i="12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H32" i="12"/>
  <c r="F19" i="14"/>
  <c r="B20" i="14" s="1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D26" i="19" l="1"/>
  <c r="E26" i="19" s="1"/>
  <c r="I26" i="19" s="1"/>
  <c r="G26" i="19"/>
  <c r="K26" i="19" s="1"/>
  <c r="M19" i="14"/>
  <c r="F25" i="18"/>
  <c r="B26" i="18" s="1"/>
  <c r="L25" i="18"/>
  <c r="N25" i="18" s="1"/>
  <c r="M25" i="18"/>
  <c r="M25" i="17"/>
  <c r="L25" i="17"/>
  <c r="N25" i="17" s="1"/>
  <c r="F25" i="17"/>
  <c r="B26" i="17" s="1"/>
  <c r="D23" i="15"/>
  <c r="E23" i="15" s="1"/>
  <c r="I23" i="15" s="1"/>
  <c r="G23" i="15"/>
  <c r="K23" i="15" s="1"/>
  <c r="F23" i="15"/>
  <c r="B24" i="15" s="1"/>
  <c r="D20" i="14"/>
  <c r="E20" i="14" s="1"/>
  <c r="I20" i="14" s="1"/>
  <c r="G20" i="14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M26" i="19" l="1"/>
  <c r="L26" i="19"/>
  <c r="N26" i="19" s="1"/>
  <c r="F26" i="19"/>
  <c r="B27" i="19" s="1"/>
  <c r="D26" i="18"/>
  <c r="E26" i="18" s="1"/>
  <c r="I26" i="18" s="1"/>
  <c r="G26" i="18"/>
  <c r="K26" i="18" s="1"/>
  <c r="G26" i="17"/>
  <c r="K26" i="17" s="1"/>
  <c r="D26" i="17"/>
  <c r="E26" i="17" s="1"/>
  <c r="I26" i="17" s="1"/>
  <c r="M23" i="15"/>
  <c r="L23" i="15"/>
  <c r="N23" i="15" s="1"/>
  <c r="D24" i="15"/>
  <c r="E24" i="15" s="1"/>
  <c r="G24" i="15"/>
  <c r="K24" i="15" s="1"/>
  <c r="K20" i="14"/>
  <c r="C7" i="14"/>
  <c r="F20" i="14"/>
  <c r="B22" i="14" s="1"/>
  <c r="L11" i="12"/>
  <c r="N11" i="12" s="1"/>
  <c r="F11" i="12"/>
  <c r="B12" i="12" s="1"/>
  <c r="G12" i="12" s="1"/>
  <c r="K12" i="12" s="1"/>
  <c r="L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G27" i="19" l="1"/>
  <c r="K27" i="19" s="1"/>
  <c r="D27" i="19"/>
  <c r="E27" i="19" s="1"/>
  <c r="I27" i="19" s="1"/>
  <c r="M26" i="18"/>
  <c r="L26" i="18"/>
  <c r="N26" i="18" s="1"/>
  <c r="F26" i="18"/>
  <c r="B27" i="18" s="1"/>
  <c r="F26" i="17"/>
  <c r="B27" i="17" s="1"/>
  <c r="D27" i="17" s="1"/>
  <c r="E27" i="17" s="1"/>
  <c r="I27" i="17" s="1"/>
  <c r="L26" i="17"/>
  <c r="N26" i="17" s="1"/>
  <c r="M26" i="17"/>
  <c r="M24" i="15"/>
  <c r="L24" i="15"/>
  <c r="N24" i="15" s="1"/>
  <c r="F24" i="15"/>
  <c r="B25" i="15" s="1"/>
  <c r="I24" i="15"/>
  <c r="G22" i="14"/>
  <c r="K22" i="14" s="1"/>
  <c r="L22" i="14" s="1"/>
  <c r="D22" i="14"/>
  <c r="E22" i="14" s="1"/>
  <c r="I22" i="14" s="1"/>
  <c r="L20" i="14"/>
  <c r="N20" i="14" s="1"/>
  <c r="M20" i="14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F27" i="19" l="1"/>
  <c r="B28" i="19" s="1"/>
  <c r="D28" i="19" s="1"/>
  <c r="E28" i="19" s="1"/>
  <c r="I28" i="19" s="1"/>
  <c r="L27" i="19"/>
  <c r="N27" i="19" s="1"/>
  <c r="M27" i="19"/>
  <c r="G27" i="18"/>
  <c r="K27" i="18" s="1"/>
  <c r="D27" i="18"/>
  <c r="E27" i="18" s="1"/>
  <c r="I27" i="18" s="1"/>
  <c r="G27" i="17"/>
  <c r="K27" i="17" s="1"/>
  <c r="M27" i="17" s="1"/>
  <c r="F27" i="17"/>
  <c r="B28" i="17" s="1"/>
  <c r="D25" i="15"/>
  <c r="E25" i="15" s="1"/>
  <c r="I25" i="15" s="1"/>
  <c r="G25" i="15"/>
  <c r="K25" i="15" s="1"/>
  <c r="N22" i="14"/>
  <c r="M22" i="14"/>
  <c r="F22" i="14"/>
  <c r="B23" i="14" s="1"/>
  <c r="G23" i="14" s="1"/>
  <c r="K23" i="14" s="1"/>
  <c r="L23" i="14" s="1"/>
  <c r="D13" i="12"/>
  <c r="E13" i="12" s="1"/>
  <c r="F13" i="12" s="1"/>
  <c r="B14" i="12" s="1"/>
  <c r="G14" i="12" s="1"/>
  <c r="K14" i="12" s="1"/>
  <c r="L14" i="12" s="1"/>
  <c r="G13" i="12"/>
  <c r="K13" i="12" s="1"/>
  <c r="L13" i="12" s="1"/>
  <c r="I12" i="12"/>
  <c r="I13" i="12" s="1"/>
  <c r="I13" i="11"/>
  <c r="L13" i="11"/>
  <c r="N13" i="11" s="1"/>
  <c r="M13" i="11"/>
  <c r="F13" i="11"/>
  <c r="B14" i="11" s="1"/>
  <c r="G28" i="19" l="1"/>
  <c r="K28" i="19" s="1"/>
  <c r="M28" i="19" s="1"/>
  <c r="F28" i="19"/>
  <c r="B29" i="19" s="1"/>
  <c r="F27" i="18"/>
  <c r="B28" i="18" s="1"/>
  <c r="L27" i="18"/>
  <c r="N27" i="18" s="1"/>
  <c r="M27" i="18"/>
  <c r="L27" i="17"/>
  <c r="N27" i="17" s="1"/>
  <c r="G28" i="17"/>
  <c r="K28" i="17" s="1"/>
  <c r="D28" i="17"/>
  <c r="E28" i="17" s="1"/>
  <c r="I28" i="17" s="1"/>
  <c r="M25" i="15"/>
  <c r="L25" i="15"/>
  <c r="N25" i="15" s="1"/>
  <c r="F25" i="15"/>
  <c r="B26" i="15" s="1"/>
  <c r="D23" i="14"/>
  <c r="E23" i="14" s="1"/>
  <c r="I23" i="14" s="1"/>
  <c r="M13" i="12"/>
  <c r="N13" i="12"/>
  <c r="D14" i="12"/>
  <c r="E14" i="12" s="1"/>
  <c r="D14" i="11"/>
  <c r="E14" i="11" s="1"/>
  <c r="G14" i="11"/>
  <c r="K14" i="11" s="1"/>
  <c r="L28" i="19" l="1"/>
  <c r="N28" i="19" s="1"/>
  <c r="G29" i="19"/>
  <c r="K29" i="19" s="1"/>
  <c r="D29" i="19"/>
  <c r="E29" i="19" s="1"/>
  <c r="I29" i="19" s="1"/>
  <c r="D28" i="18"/>
  <c r="E28" i="18" s="1"/>
  <c r="I28" i="18" s="1"/>
  <c r="G28" i="18"/>
  <c r="K28" i="18" s="1"/>
  <c r="F28" i="17"/>
  <c r="B29" i="17" s="1"/>
  <c r="D29" i="17" s="1"/>
  <c r="E29" i="17" s="1"/>
  <c r="I29" i="17" s="1"/>
  <c r="L28" i="17"/>
  <c r="N28" i="17" s="1"/>
  <c r="M28" i="17"/>
  <c r="G26" i="15"/>
  <c r="K26" i="15" s="1"/>
  <c r="D26" i="15"/>
  <c r="E26" i="15" s="1"/>
  <c r="I26" i="15" s="1"/>
  <c r="F26" i="15"/>
  <c r="B27" i="15" s="1"/>
  <c r="F23" i="14"/>
  <c r="B24" i="14" s="1"/>
  <c r="I14" i="12"/>
  <c r="F14" i="12"/>
  <c r="B15" i="12" s="1"/>
  <c r="G15" i="12" s="1"/>
  <c r="K15" i="12" s="1"/>
  <c r="L15" i="12" s="1"/>
  <c r="N14" i="12"/>
  <c r="M14" i="12"/>
  <c r="I14" i="11"/>
  <c r="M14" i="11"/>
  <c r="L14" i="11"/>
  <c r="N14" i="11" s="1"/>
  <c r="F14" i="11"/>
  <c r="B15" i="11" s="1"/>
  <c r="F29" i="19" l="1"/>
  <c r="B30" i="19" s="1"/>
  <c r="L29" i="19"/>
  <c r="N29" i="19" s="1"/>
  <c r="M29" i="19"/>
  <c r="M28" i="18"/>
  <c r="L28" i="18"/>
  <c r="N28" i="18" s="1"/>
  <c r="F28" i="18"/>
  <c r="B29" i="18" s="1"/>
  <c r="G29" i="17"/>
  <c r="K29" i="17" s="1"/>
  <c r="M29" i="17" s="1"/>
  <c r="F29" i="17"/>
  <c r="B30" i="17" s="1"/>
  <c r="D27" i="15"/>
  <c r="E27" i="15" s="1"/>
  <c r="I27" i="15" s="1"/>
  <c r="G27" i="15"/>
  <c r="K27" i="15" s="1"/>
  <c r="F27" i="15"/>
  <c r="B28" i="15" s="1"/>
  <c r="M26" i="15"/>
  <c r="L26" i="15"/>
  <c r="N26" i="15" s="1"/>
  <c r="D24" i="14"/>
  <c r="E24" i="14" s="1"/>
  <c r="I24" i="14" s="1"/>
  <c r="G24" i="14"/>
  <c r="K24" i="14" s="1"/>
  <c r="L24" i="14" s="1"/>
  <c r="N24" i="14" s="1"/>
  <c r="N23" i="14"/>
  <c r="M23" i="14"/>
  <c r="F24" i="14"/>
  <c r="B25" i="14" s="1"/>
  <c r="D15" i="12"/>
  <c r="E15" i="12" s="1"/>
  <c r="G15" i="11"/>
  <c r="K15" i="11" s="1"/>
  <c r="D15" i="11"/>
  <c r="E15" i="11" s="1"/>
  <c r="D30" i="19" l="1"/>
  <c r="E30" i="19" s="1"/>
  <c r="I30" i="19" s="1"/>
  <c r="G30" i="19"/>
  <c r="K30" i="19" s="1"/>
  <c r="G29" i="18"/>
  <c r="K29" i="18" s="1"/>
  <c r="D29" i="18"/>
  <c r="E29" i="18" s="1"/>
  <c r="I29" i="18" s="1"/>
  <c r="L29" i="17"/>
  <c r="N29" i="17" s="1"/>
  <c r="G30" i="17"/>
  <c r="K30" i="17" s="1"/>
  <c r="D30" i="17"/>
  <c r="E30" i="17" s="1"/>
  <c r="I30" i="17" s="1"/>
  <c r="M27" i="15"/>
  <c r="L27" i="15"/>
  <c r="N27" i="15" s="1"/>
  <c r="D28" i="15"/>
  <c r="E28" i="15" s="1"/>
  <c r="G28" i="15"/>
  <c r="K28" i="15" s="1"/>
  <c r="M24" i="14"/>
  <c r="D25" i="14"/>
  <c r="E25" i="14" s="1"/>
  <c r="I25" i="14" s="1"/>
  <c r="G25" i="14"/>
  <c r="K25" i="14" s="1"/>
  <c r="L25" i="14" s="1"/>
  <c r="M15" i="12"/>
  <c r="N15" i="12"/>
  <c r="I15" i="12"/>
  <c r="F15" i="12"/>
  <c r="B16" i="12" s="1"/>
  <c r="G16" i="12" s="1"/>
  <c r="K16" i="12" s="1"/>
  <c r="L16" i="12" s="1"/>
  <c r="I15" i="11"/>
  <c r="F15" i="11"/>
  <c r="B16" i="11" s="1"/>
  <c r="L15" i="11"/>
  <c r="N15" i="11" s="1"/>
  <c r="M15" i="11"/>
  <c r="M30" i="19" l="1"/>
  <c r="L30" i="19"/>
  <c r="N30" i="19" s="1"/>
  <c r="F30" i="19"/>
  <c r="B31" i="19" s="1"/>
  <c r="F29" i="18"/>
  <c r="B30" i="18" s="1"/>
  <c r="L29" i="18"/>
  <c r="N29" i="18" s="1"/>
  <c r="M29" i="18"/>
  <c r="F30" i="17"/>
  <c r="B31" i="17" s="1"/>
  <c r="D31" i="17" s="1"/>
  <c r="E31" i="17" s="1"/>
  <c r="I31" i="17" s="1"/>
  <c r="L30" i="17"/>
  <c r="N30" i="17" s="1"/>
  <c r="M30" i="17"/>
  <c r="M28" i="15"/>
  <c r="L28" i="15"/>
  <c r="N28" i="15" s="1"/>
  <c r="I28" i="15"/>
  <c r="F28" i="15"/>
  <c r="B29" i="15" s="1"/>
  <c r="M25" i="14"/>
  <c r="N25" i="14"/>
  <c r="F25" i="14"/>
  <c r="B26" i="14" s="1"/>
  <c r="D16" i="12"/>
  <c r="E16" i="12" s="1"/>
  <c r="D16" i="11"/>
  <c r="E16" i="11" s="1"/>
  <c r="G16" i="11"/>
  <c r="K16" i="11" s="1"/>
  <c r="G31" i="19" l="1"/>
  <c r="K31" i="19" s="1"/>
  <c r="D31" i="19"/>
  <c r="E31" i="19" s="1"/>
  <c r="I31" i="19" s="1"/>
  <c r="D30" i="18"/>
  <c r="E30" i="18" s="1"/>
  <c r="I30" i="18" s="1"/>
  <c r="G30" i="18"/>
  <c r="K30" i="18" s="1"/>
  <c r="G31" i="17"/>
  <c r="K31" i="17" s="1"/>
  <c r="M31" i="17" s="1"/>
  <c r="F31" i="17"/>
  <c r="B32" i="17" s="1"/>
  <c r="D29" i="15"/>
  <c r="E29" i="15" s="1"/>
  <c r="I29" i="15" s="1"/>
  <c r="G29" i="15"/>
  <c r="K29" i="15" s="1"/>
  <c r="F29" i="15"/>
  <c r="B30" i="15" s="1"/>
  <c r="D26" i="14"/>
  <c r="G26" i="14"/>
  <c r="K26" i="14" s="1"/>
  <c r="L26" i="14" s="1"/>
  <c r="E26" i="14"/>
  <c r="I26" i="14" s="1"/>
  <c r="I16" i="12"/>
  <c r="N16" i="12"/>
  <c r="M16" i="12"/>
  <c r="F16" i="12"/>
  <c r="B17" i="12" s="1"/>
  <c r="G17" i="12" s="1"/>
  <c r="K17" i="12" s="1"/>
  <c r="L17" i="12" s="1"/>
  <c r="I16" i="11"/>
  <c r="M16" i="11"/>
  <c r="L16" i="11"/>
  <c r="N16" i="11" s="1"/>
  <c r="F16" i="11"/>
  <c r="B17" i="11" s="1"/>
  <c r="F31" i="19" l="1"/>
  <c r="B32" i="19" s="1"/>
  <c r="L31" i="19"/>
  <c r="N31" i="19" s="1"/>
  <c r="M31" i="19"/>
  <c r="M30" i="18"/>
  <c r="L30" i="18"/>
  <c r="N30" i="18" s="1"/>
  <c r="F30" i="18"/>
  <c r="B31" i="18" s="1"/>
  <c r="L31" i="17"/>
  <c r="N31" i="17" s="1"/>
  <c r="G32" i="17"/>
  <c r="K32" i="17" s="1"/>
  <c r="D32" i="17"/>
  <c r="E32" i="17" s="1"/>
  <c r="I32" i="17" s="1"/>
  <c r="M29" i="15"/>
  <c r="L29" i="15"/>
  <c r="N29" i="15" s="1"/>
  <c r="G30" i="15"/>
  <c r="K30" i="15" s="1"/>
  <c r="D30" i="15"/>
  <c r="E30" i="15" s="1"/>
  <c r="N26" i="14"/>
  <c r="M26" i="14"/>
  <c r="F26" i="14"/>
  <c r="B27" i="14" s="1"/>
  <c r="G27" i="14" s="1"/>
  <c r="K27" i="14" s="1"/>
  <c r="L27" i="14" s="1"/>
  <c r="D17" i="12"/>
  <c r="E17" i="12" s="1"/>
  <c r="I17" i="12" s="1"/>
  <c r="G17" i="11"/>
  <c r="K17" i="11" s="1"/>
  <c r="D17" i="11"/>
  <c r="E17" i="11" s="1"/>
  <c r="I17" i="11" s="1"/>
  <c r="D32" i="19" l="1"/>
  <c r="E32" i="19" s="1"/>
  <c r="I32" i="19" s="1"/>
  <c r="G32" i="19"/>
  <c r="K32" i="19" s="1"/>
  <c r="G31" i="18"/>
  <c r="K31" i="18" s="1"/>
  <c r="D31" i="18"/>
  <c r="E31" i="18" s="1"/>
  <c r="I31" i="18" s="1"/>
  <c r="F32" i="17"/>
  <c r="B33" i="17" s="1"/>
  <c r="D33" i="17" s="1"/>
  <c r="E33" i="17" s="1"/>
  <c r="I33" i="17" s="1"/>
  <c r="L32" i="17"/>
  <c r="N32" i="17" s="1"/>
  <c r="M32" i="17"/>
  <c r="I30" i="15"/>
  <c r="F30" i="15"/>
  <c r="B31" i="15" s="1"/>
  <c r="M30" i="15"/>
  <c r="L30" i="15"/>
  <c r="N30" i="15" s="1"/>
  <c r="D27" i="14"/>
  <c r="E27" i="14" s="1"/>
  <c r="I27" i="14" s="1"/>
  <c r="F17" i="12"/>
  <c r="B18" i="12" s="1"/>
  <c r="G18" i="12" s="1"/>
  <c r="K18" i="12" s="1"/>
  <c r="L18" i="12" s="1"/>
  <c r="M17" i="12"/>
  <c r="N17" i="12"/>
  <c r="F17" i="11"/>
  <c r="B18" i="11" s="1"/>
  <c r="L17" i="11"/>
  <c r="N17" i="11" s="1"/>
  <c r="M17" i="11"/>
  <c r="M32" i="19" l="1"/>
  <c r="L32" i="19"/>
  <c r="N32" i="19" s="1"/>
  <c r="F32" i="19"/>
  <c r="B33" i="19" s="1"/>
  <c r="F31" i="18"/>
  <c r="B32" i="18" s="1"/>
  <c r="L31" i="18"/>
  <c r="N31" i="18" s="1"/>
  <c r="M31" i="18"/>
  <c r="G33" i="17"/>
  <c r="K33" i="17" s="1"/>
  <c r="M33" i="17" s="1"/>
  <c r="F33" i="17"/>
  <c r="B34" i="17" s="1"/>
  <c r="D31" i="15"/>
  <c r="E31" i="15" s="1"/>
  <c r="I31" i="15" s="1"/>
  <c r="G31" i="15"/>
  <c r="K31" i="15" s="1"/>
  <c r="F27" i="14"/>
  <c r="B28" i="14" s="1"/>
  <c r="D18" i="12"/>
  <c r="E18" i="12" s="1"/>
  <c r="I18" i="12" s="1"/>
  <c r="N18" i="12"/>
  <c r="M18" i="12"/>
  <c r="D18" i="11"/>
  <c r="E18" i="11" s="1"/>
  <c r="I18" i="11" s="1"/>
  <c r="G18" i="11"/>
  <c r="K18" i="11" s="1"/>
  <c r="G33" i="19" l="1"/>
  <c r="K33" i="19" s="1"/>
  <c r="D33" i="19"/>
  <c r="E33" i="19" s="1"/>
  <c r="I33" i="19" s="1"/>
  <c r="D32" i="18"/>
  <c r="E32" i="18" s="1"/>
  <c r="I32" i="18" s="1"/>
  <c r="G32" i="18"/>
  <c r="K32" i="18" s="1"/>
  <c r="L33" i="17"/>
  <c r="N33" i="17" s="1"/>
  <c r="G34" i="17"/>
  <c r="K34" i="17" s="1"/>
  <c r="D34" i="17"/>
  <c r="E34" i="17" s="1"/>
  <c r="I34" i="17" s="1"/>
  <c r="M31" i="15"/>
  <c r="L31" i="15"/>
  <c r="N31" i="15" s="1"/>
  <c r="F31" i="15"/>
  <c r="B32" i="15" s="1"/>
  <c r="D28" i="14"/>
  <c r="E28" i="14" s="1"/>
  <c r="I28" i="14" s="1"/>
  <c r="G28" i="14"/>
  <c r="K28" i="14" s="1"/>
  <c r="L28" i="14" s="1"/>
  <c r="N28" i="14" s="1"/>
  <c r="M27" i="14"/>
  <c r="N27" i="14"/>
  <c r="F28" i="14"/>
  <c r="B29" i="14" s="1"/>
  <c r="F18" i="12"/>
  <c r="B19" i="12" s="1"/>
  <c r="G19" i="12" s="1"/>
  <c r="K19" i="12" s="1"/>
  <c r="L19" i="12" s="1"/>
  <c r="M18" i="11"/>
  <c r="L18" i="11"/>
  <c r="N18" i="11" s="1"/>
  <c r="F18" i="11"/>
  <c r="B19" i="11" s="1"/>
  <c r="F33" i="19" l="1"/>
  <c r="B34" i="19" s="1"/>
  <c r="L33" i="19"/>
  <c r="N33" i="19" s="1"/>
  <c r="M33" i="19"/>
  <c r="M32" i="18"/>
  <c r="L32" i="18"/>
  <c r="N32" i="18" s="1"/>
  <c r="F32" i="18"/>
  <c r="B33" i="18" s="1"/>
  <c r="F34" i="17"/>
  <c r="B35" i="17" s="1"/>
  <c r="D35" i="17" s="1"/>
  <c r="E35" i="17" s="1"/>
  <c r="I35" i="17" s="1"/>
  <c r="L34" i="17"/>
  <c r="N34" i="17" s="1"/>
  <c r="M34" i="17"/>
  <c r="G32" i="15"/>
  <c r="K32" i="15" s="1"/>
  <c r="D32" i="15"/>
  <c r="E32" i="15" s="1"/>
  <c r="I32" i="15" s="1"/>
  <c r="M28" i="14"/>
  <c r="D29" i="14"/>
  <c r="E29" i="14" s="1"/>
  <c r="I29" i="14" s="1"/>
  <c r="G29" i="14"/>
  <c r="K29" i="14" s="1"/>
  <c r="L29" i="14" s="1"/>
  <c r="D19" i="12"/>
  <c r="E19" i="12" s="1"/>
  <c r="I19" i="12" s="1"/>
  <c r="M19" i="12"/>
  <c r="G19" i="11"/>
  <c r="K19" i="11" s="1"/>
  <c r="D19" i="11"/>
  <c r="E19" i="11" s="1"/>
  <c r="I19" i="11" s="1"/>
  <c r="D34" i="19" l="1"/>
  <c r="E34" i="19" s="1"/>
  <c r="I34" i="19" s="1"/>
  <c r="G34" i="19"/>
  <c r="K34" i="19" s="1"/>
  <c r="M32" i="15"/>
  <c r="L32" i="15"/>
  <c r="N32" i="15" s="1"/>
  <c r="G33" i="18"/>
  <c r="K33" i="18" s="1"/>
  <c r="D33" i="18"/>
  <c r="E33" i="18" s="1"/>
  <c r="I33" i="18" s="1"/>
  <c r="G35" i="17"/>
  <c r="K35" i="17" s="1"/>
  <c r="M35" i="17" s="1"/>
  <c r="F35" i="17"/>
  <c r="B36" i="17" s="1"/>
  <c r="F32" i="15"/>
  <c r="B33" i="15" s="1"/>
  <c r="D33" i="15" s="1"/>
  <c r="E33" i="15" s="1"/>
  <c r="I33" i="15" s="1"/>
  <c r="N29" i="14"/>
  <c r="M29" i="14"/>
  <c r="F29" i="14"/>
  <c r="B30" i="14" s="1"/>
  <c r="F19" i="12"/>
  <c r="B20" i="12" s="1"/>
  <c r="G20" i="12" s="1"/>
  <c r="K20" i="12" s="1"/>
  <c r="L20" i="12" s="1"/>
  <c r="N19" i="12"/>
  <c r="F19" i="11"/>
  <c r="B20" i="11" s="1"/>
  <c r="L19" i="11"/>
  <c r="N19" i="11" s="1"/>
  <c r="M19" i="11"/>
  <c r="M34" i="19" l="1"/>
  <c r="L34" i="19"/>
  <c r="N34" i="19" s="1"/>
  <c r="F34" i="19"/>
  <c r="B35" i="19" s="1"/>
  <c r="F33" i="18"/>
  <c r="B34" i="18" s="1"/>
  <c r="L33" i="18"/>
  <c r="N33" i="18" s="1"/>
  <c r="M33" i="18"/>
  <c r="L35" i="17"/>
  <c r="N35" i="17" s="1"/>
  <c r="G36" i="17"/>
  <c r="K36" i="17" s="1"/>
  <c r="D36" i="17"/>
  <c r="E36" i="17" s="1"/>
  <c r="I36" i="17" s="1"/>
  <c r="G33" i="15"/>
  <c r="K33" i="15" s="1"/>
  <c r="F33" i="15"/>
  <c r="B34" i="15" s="1"/>
  <c r="D30" i="14"/>
  <c r="G30" i="14"/>
  <c r="K30" i="14" s="1"/>
  <c r="L30" i="14" s="1"/>
  <c r="E30" i="14"/>
  <c r="I30" i="14" s="1"/>
  <c r="D20" i="12"/>
  <c r="E20" i="12" s="1"/>
  <c r="D20" i="11"/>
  <c r="E20" i="11" s="1"/>
  <c r="I20" i="11" s="1"/>
  <c r="G20" i="11"/>
  <c r="K20" i="11" s="1"/>
  <c r="G35" i="19" l="1"/>
  <c r="K35" i="19" s="1"/>
  <c r="D35" i="19"/>
  <c r="E35" i="19" s="1"/>
  <c r="I35" i="19" s="1"/>
  <c r="M33" i="15"/>
  <c r="L33" i="15"/>
  <c r="N33" i="15" s="1"/>
  <c r="D34" i="18"/>
  <c r="E34" i="18" s="1"/>
  <c r="I34" i="18" s="1"/>
  <c r="G34" i="18"/>
  <c r="K34" i="18" s="1"/>
  <c r="F36" i="17"/>
  <c r="B37" i="17" s="1"/>
  <c r="D37" i="17" s="1"/>
  <c r="E37" i="17" s="1"/>
  <c r="I37" i="17" s="1"/>
  <c r="L36" i="17"/>
  <c r="N36" i="17" s="1"/>
  <c r="M36" i="17"/>
  <c r="G34" i="15"/>
  <c r="K34" i="15" s="1"/>
  <c r="D34" i="15"/>
  <c r="E34" i="15" s="1"/>
  <c r="I34" i="15" s="1"/>
  <c r="N30" i="14"/>
  <c r="M30" i="14"/>
  <c r="F30" i="14"/>
  <c r="B31" i="14" s="1"/>
  <c r="G31" i="14" s="1"/>
  <c r="K31" i="14" s="1"/>
  <c r="L31" i="14" s="1"/>
  <c r="N20" i="12"/>
  <c r="M20" i="12"/>
  <c r="I20" i="12"/>
  <c r="F20" i="12"/>
  <c r="B21" i="12" s="1"/>
  <c r="G21" i="12" s="1"/>
  <c r="K21" i="12" s="1"/>
  <c r="L21" i="12" s="1"/>
  <c r="M20" i="11"/>
  <c r="L20" i="11"/>
  <c r="N20" i="11" s="1"/>
  <c r="F20" i="11"/>
  <c r="B21" i="11" s="1"/>
  <c r="F35" i="19" l="1"/>
  <c r="B36" i="19" s="1"/>
  <c r="D36" i="19" s="1"/>
  <c r="E36" i="19" s="1"/>
  <c r="I36" i="19" s="1"/>
  <c r="L35" i="19"/>
  <c r="N35" i="19" s="1"/>
  <c r="M35" i="19"/>
  <c r="M34" i="15"/>
  <c r="L34" i="15"/>
  <c r="N34" i="15" s="1"/>
  <c r="M34" i="18"/>
  <c r="L34" i="18"/>
  <c r="N34" i="18" s="1"/>
  <c r="F34" i="18"/>
  <c r="B35" i="18" s="1"/>
  <c r="G37" i="17"/>
  <c r="K37" i="17" s="1"/>
  <c r="M37" i="17" s="1"/>
  <c r="F37" i="17"/>
  <c r="B38" i="17" s="1"/>
  <c r="F34" i="15"/>
  <c r="B35" i="15" s="1"/>
  <c r="D35" i="15" s="1"/>
  <c r="E35" i="15" s="1"/>
  <c r="I35" i="15" s="1"/>
  <c r="D31" i="14"/>
  <c r="E31" i="14" s="1"/>
  <c r="I31" i="14" s="1"/>
  <c r="D21" i="12"/>
  <c r="E21" i="12" s="1"/>
  <c r="I21" i="12" s="1"/>
  <c r="G21" i="11"/>
  <c r="K21" i="11" s="1"/>
  <c r="D21" i="11"/>
  <c r="E21" i="11" s="1"/>
  <c r="I21" i="11" s="1"/>
  <c r="G36" i="19" l="1"/>
  <c r="K36" i="19" s="1"/>
  <c r="M36" i="19" s="1"/>
  <c r="F36" i="19"/>
  <c r="B37" i="19" s="1"/>
  <c r="G35" i="18"/>
  <c r="K35" i="18" s="1"/>
  <c r="D35" i="18"/>
  <c r="E35" i="18" s="1"/>
  <c r="I35" i="18" s="1"/>
  <c r="L37" i="17"/>
  <c r="N37" i="17" s="1"/>
  <c r="G38" i="17"/>
  <c r="K38" i="17" s="1"/>
  <c r="D38" i="17"/>
  <c r="E38" i="17" s="1"/>
  <c r="I38" i="17" s="1"/>
  <c r="G35" i="15"/>
  <c r="K35" i="15" s="1"/>
  <c r="F35" i="15"/>
  <c r="B36" i="15" s="1"/>
  <c r="F31" i="14"/>
  <c r="B32" i="14" s="1"/>
  <c r="F21" i="12"/>
  <c r="B22" i="12" s="1"/>
  <c r="M21" i="12"/>
  <c r="N21" i="12"/>
  <c r="F21" i="11"/>
  <c r="B22" i="11" s="1"/>
  <c r="L21" i="11"/>
  <c r="N21" i="11" s="1"/>
  <c r="M21" i="11"/>
  <c r="L36" i="19" l="1"/>
  <c r="N36" i="19" s="1"/>
  <c r="G37" i="19"/>
  <c r="K37" i="19" s="1"/>
  <c r="D37" i="19"/>
  <c r="E37" i="19" s="1"/>
  <c r="I37" i="19" s="1"/>
  <c r="M35" i="15"/>
  <c r="L35" i="15"/>
  <c r="N35" i="15" s="1"/>
  <c r="F35" i="18"/>
  <c r="B36" i="18" s="1"/>
  <c r="L35" i="18"/>
  <c r="N35" i="18" s="1"/>
  <c r="M35" i="18"/>
  <c r="F38" i="17"/>
  <c r="B39" i="17" s="1"/>
  <c r="D39" i="17" s="1"/>
  <c r="E39" i="17" s="1"/>
  <c r="I39" i="17" s="1"/>
  <c r="L38" i="17"/>
  <c r="N38" i="17" s="1"/>
  <c r="M38" i="17"/>
  <c r="G36" i="15"/>
  <c r="K36" i="15" s="1"/>
  <c r="D36" i="15"/>
  <c r="E36" i="15" s="1"/>
  <c r="I36" i="15" s="1"/>
  <c r="D32" i="14"/>
  <c r="E32" i="14" s="1"/>
  <c r="I32" i="14" s="1"/>
  <c r="G32" i="14"/>
  <c r="K32" i="14" s="1"/>
  <c r="L32" i="14" s="1"/>
  <c r="M31" i="14"/>
  <c r="N31" i="14"/>
  <c r="F32" i="14"/>
  <c r="B33" i="14" s="1"/>
  <c r="N32" i="14"/>
  <c r="G22" i="12"/>
  <c r="K22" i="12" s="1"/>
  <c r="D22" i="12"/>
  <c r="E22" i="12" s="1"/>
  <c r="I22" i="12" s="1"/>
  <c r="D22" i="11"/>
  <c r="E22" i="11" s="1"/>
  <c r="I22" i="11" s="1"/>
  <c r="G22" i="11"/>
  <c r="K22" i="11" s="1"/>
  <c r="F37" i="19" l="1"/>
  <c r="B38" i="19" s="1"/>
  <c r="D38" i="19" s="1"/>
  <c r="E38" i="19" s="1"/>
  <c r="I38" i="19" s="1"/>
  <c r="L37" i="19"/>
  <c r="N37" i="19" s="1"/>
  <c r="M37" i="19"/>
  <c r="M36" i="15"/>
  <c r="L36" i="15"/>
  <c r="N36" i="15" s="1"/>
  <c r="D36" i="18"/>
  <c r="E36" i="18" s="1"/>
  <c r="I36" i="18" s="1"/>
  <c r="G36" i="18"/>
  <c r="K36" i="18" s="1"/>
  <c r="G39" i="17"/>
  <c r="K39" i="17" s="1"/>
  <c r="M39" i="17" s="1"/>
  <c r="F39" i="17"/>
  <c r="B40" i="17" s="1"/>
  <c r="F36" i="15"/>
  <c r="B37" i="15" s="1"/>
  <c r="D37" i="15" s="1"/>
  <c r="E37" i="15" s="1"/>
  <c r="I37" i="15" s="1"/>
  <c r="M32" i="14"/>
  <c r="D33" i="14"/>
  <c r="E33" i="14" s="1"/>
  <c r="I33" i="14" s="1"/>
  <c r="G33" i="14"/>
  <c r="K33" i="14" s="1"/>
  <c r="L33" i="14" s="1"/>
  <c r="L22" i="12"/>
  <c r="N22" i="12" s="1"/>
  <c r="M22" i="12"/>
  <c r="F22" i="12"/>
  <c r="B23" i="12" s="1"/>
  <c r="M22" i="11"/>
  <c r="L22" i="11"/>
  <c r="N22" i="11" s="1"/>
  <c r="F22" i="11"/>
  <c r="B23" i="11" s="1"/>
  <c r="G38" i="19" l="1"/>
  <c r="K38" i="19" s="1"/>
  <c r="M38" i="19" s="1"/>
  <c r="F38" i="19"/>
  <c r="B39" i="19" s="1"/>
  <c r="M36" i="18"/>
  <c r="L36" i="18"/>
  <c r="N36" i="18" s="1"/>
  <c r="F36" i="18"/>
  <c r="B37" i="18" s="1"/>
  <c r="L39" i="17"/>
  <c r="N39" i="17" s="1"/>
  <c r="G40" i="17"/>
  <c r="K40" i="17" s="1"/>
  <c r="D40" i="17"/>
  <c r="E40" i="17" s="1"/>
  <c r="I40" i="17" s="1"/>
  <c r="G37" i="15"/>
  <c r="K37" i="15" s="1"/>
  <c r="F37" i="15"/>
  <c r="B38" i="15" s="1"/>
  <c r="N33" i="14"/>
  <c r="M33" i="14"/>
  <c r="F33" i="14"/>
  <c r="B34" i="14" s="1"/>
  <c r="D23" i="12"/>
  <c r="E23" i="12" s="1"/>
  <c r="I23" i="12" s="1"/>
  <c r="G23" i="12"/>
  <c r="K23" i="12" s="1"/>
  <c r="L23" i="12" s="1"/>
  <c r="F23" i="12"/>
  <c r="B24" i="12" s="1"/>
  <c r="G23" i="11"/>
  <c r="K23" i="11" s="1"/>
  <c r="D23" i="11"/>
  <c r="E23" i="11" s="1"/>
  <c r="I23" i="11" s="1"/>
  <c r="L38" i="19" l="1"/>
  <c r="N38" i="19" s="1"/>
  <c r="G39" i="19"/>
  <c r="K39" i="19" s="1"/>
  <c r="D39" i="19"/>
  <c r="E39" i="19" s="1"/>
  <c r="I39" i="19" s="1"/>
  <c r="M37" i="15"/>
  <c r="L37" i="15"/>
  <c r="N37" i="15" s="1"/>
  <c r="G37" i="18"/>
  <c r="K37" i="18" s="1"/>
  <c r="D37" i="18"/>
  <c r="E37" i="18" s="1"/>
  <c r="I37" i="18" s="1"/>
  <c r="F40" i="17"/>
  <c r="B41" i="17" s="1"/>
  <c r="D41" i="17" s="1"/>
  <c r="E41" i="17" s="1"/>
  <c r="I41" i="17" s="1"/>
  <c r="L40" i="17"/>
  <c r="N40" i="17" s="1"/>
  <c r="M40" i="17"/>
  <c r="D38" i="15"/>
  <c r="E38" i="15" s="1"/>
  <c r="I38" i="15" s="1"/>
  <c r="G38" i="15"/>
  <c r="K38" i="15" s="1"/>
  <c r="F38" i="15"/>
  <c r="B39" i="15" s="1"/>
  <c r="D34" i="14"/>
  <c r="E34" i="14" s="1"/>
  <c r="I34" i="14" s="1"/>
  <c r="G34" i="14"/>
  <c r="K34" i="14" s="1"/>
  <c r="L34" i="14" s="1"/>
  <c r="M23" i="12"/>
  <c r="D24" i="12"/>
  <c r="E24" i="12" s="1"/>
  <c r="I24" i="12" s="1"/>
  <c r="G24" i="12"/>
  <c r="K24" i="12" s="1"/>
  <c r="N23" i="12"/>
  <c r="F23" i="11"/>
  <c r="B24" i="11" s="1"/>
  <c r="L23" i="11"/>
  <c r="N23" i="11" s="1"/>
  <c r="M23" i="11"/>
  <c r="F39" i="19" l="1"/>
  <c r="B40" i="19" s="1"/>
  <c r="L39" i="19"/>
  <c r="N39" i="19" s="1"/>
  <c r="M39" i="19"/>
  <c r="M38" i="15"/>
  <c r="L38" i="15"/>
  <c r="N38" i="15" s="1"/>
  <c r="F37" i="18"/>
  <c r="B38" i="18" s="1"/>
  <c r="L37" i="18"/>
  <c r="N37" i="18" s="1"/>
  <c r="M37" i="18"/>
  <c r="G41" i="17"/>
  <c r="K41" i="17" s="1"/>
  <c r="M41" i="17" s="1"/>
  <c r="F41" i="17"/>
  <c r="B42" i="17" s="1"/>
  <c r="D39" i="15"/>
  <c r="E39" i="15" s="1"/>
  <c r="G39" i="15"/>
  <c r="K39" i="15" s="1"/>
  <c r="N34" i="14"/>
  <c r="M34" i="14"/>
  <c r="L24" i="12"/>
  <c r="N24" i="12" s="1"/>
  <c r="F34" i="14"/>
  <c r="B35" i="14" s="1"/>
  <c r="G35" i="14" s="1"/>
  <c r="K35" i="14" s="1"/>
  <c r="L35" i="14" s="1"/>
  <c r="F24" i="12"/>
  <c r="B25" i="12" s="1"/>
  <c r="G25" i="12" s="1"/>
  <c r="K25" i="12" s="1"/>
  <c r="L25" i="12" s="1"/>
  <c r="M24" i="12"/>
  <c r="D24" i="11"/>
  <c r="E24" i="11" s="1"/>
  <c r="I24" i="11" s="1"/>
  <c r="G24" i="11"/>
  <c r="K24" i="11" s="1"/>
  <c r="D40" i="19" l="1"/>
  <c r="E40" i="19" s="1"/>
  <c r="I40" i="19" s="1"/>
  <c r="G40" i="19"/>
  <c r="K40" i="19" s="1"/>
  <c r="M39" i="15"/>
  <c r="L39" i="15"/>
  <c r="N39" i="15" s="1"/>
  <c r="D38" i="18"/>
  <c r="E38" i="18" s="1"/>
  <c r="I38" i="18" s="1"/>
  <c r="G38" i="18"/>
  <c r="K38" i="18" s="1"/>
  <c r="L41" i="17"/>
  <c r="N41" i="17" s="1"/>
  <c r="G42" i="17"/>
  <c r="K42" i="17" s="1"/>
  <c r="D42" i="17"/>
  <c r="E42" i="17" s="1"/>
  <c r="I42" i="17" s="1"/>
  <c r="I39" i="15"/>
  <c r="F39" i="15"/>
  <c r="B40" i="15" s="1"/>
  <c r="D25" i="12"/>
  <c r="E25" i="12" s="1"/>
  <c r="I25" i="12" s="1"/>
  <c r="D35" i="14"/>
  <c r="E35" i="14" s="1"/>
  <c r="I35" i="14" s="1"/>
  <c r="M25" i="12"/>
  <c r="N25" i="12"/>
  <c r="F25" i="12"/>
  <c r="B26" i="12" s="1"/>
  <c r="G26" i="12" s="1"/>
  <c r="K26" i="12" s="1"/>
  <c r="L26" i="12" s="1"/>
  <c r="M24" i="11"/>
  <c r="L24" i="11"/>
  <c r="N24" i="11" s="1"/>
  <c r="F24" i="11"/>
  <c r="B25" i="11" s="1"/>
  <c r="M40" i="19" l="1"/>
  <c r="L40" i="19"/>
  <c r="N40" i="19" s="1"/>
  <c r="F40" i="19"/>
  <c r="B41" i="19" s="1"/>
  <c r="F38" i="18"/>
  <c r="B39" i="18" s="1"/>
  <c r="G39" i="18" s="1"/>
  <c r="K39" i="18" s="1"/>
  <c r="M38" i="18"/>
  <c r="L38" i="18"/>
  <c r="N38" i="18" s="1"/>
  <c r="F42" i="17"/>
  <c r="B43" i="17" s="1"/>
  <c r="L42" i="17"/>
  <c r="N42" i="17" s="1"/>
  <c r="M42" i="17"/>
  <c r="D40" i="15"/>
  <c r="E40" i="15" s="1"/>
  <c r="I40" i="15" s="1"/>
  <c r="G40" i="15"/>
  <c r="K40" i="15" s="1"/>
  <c r="F35" i="14"/>
  <c r="B36" i="14" s="1"/>
  <c r="D26" i="12"/>
  <c r="E26" i="12" s="1"/>
  <c r="I26" i="12" s="1"/>
  <c r="G25" i="11"/>
  <c r="K25" i="11" s="1"/>
  <c r="D25" i="11"/>
  <c r="E25" i="11" s="1"/>
  <c r="I25" i="11" s="1"/>
  <c r="G41" i="19" l="1"/>
  <c r="K41" i="19" s="1"/>
  <c r="D41" i="19"/>
  <c r="E41" i="19" s="1"/>
  <c r="I41" i="19" s="1"/>
  <c r="M40" i="15"/>
  <c r="L40" i="15"/>
  <c r="N40" i="15" s="1"/>
  <c r="D39" i="18"/>
  <c r="E39" i="18" s="1"/>
  <c r="I39" i="18" s="1"/>
  <c r="L39" i="18"/>
  <c r="N39" i="18" s="1"/>
  <c r="M39" i="18"/>
  <c r="D43" i="17"/>
  <c r="E43" i="17" s="1"/>
  <c r="I43" i="17" s="1"/>
  <c r="G43" i="17"/>
  <c r="K43" i="17" s="1"/>
  <c r="F40" i="15"/>
  <c r="B41" i="15" s="1"/>
  <c r="D41" i="15" s="1"/>
  <c r="E41" i="15" s="1"/>
  <c r="D36" i="14"/>
  <c r="E36" i="14" s="1"/>
  <c r="I36" i="14" s="1"/>
  <c r="G36" i="14"/>
  <c r="K36" i="14" s="1"/>
  <c r="L36" i="14" s="1"/>
  <c r="N36" i="14" s="1"/>
  <c r="M35" i="14"/>
  <c r="N35" i="14"/>
  <c r="F26" i="12"/>
  <c r="B27" i="12" s="1"/>
  <c r="G27" i="12" s="1"/>
  <c r="K27" i="12" s="1"/>
  <c r="L27" i="12" s="1"/>
  <c r="N26" i="12"/>
  <c r="M26" i="12"/>
  <c r="F25" i="11"/>
  <c r="B26" i="11" s="1"/>
  <c r="L25" i="11"/>
  <c r="N25" i="11" s="1"/>
  <c r="M25" i="11"/>
  <c r="F41" i="19" l="1"/>
  <c r="B42" i="19" s="1"/>
  <c r="L41" i="19"/>
  <c r="N41" i="19" s="1"/>
  <c r="M41" i="19"/>
  <c r="M36" i="14"/>
  <c r="F39" i="18"/>
  <c r="B40" i="18" s="1"/>
  <c r="D40" i="18" s="1"/>
  <c r="E40" i="18" s="1"/>
  <c r="I40" i="18" s="1"/>
  <c r="M43" i="17"/>
  <c r="L43" i="17"/>
  <c r="N43" i="17" s="1"/>
  <c r="F43" i="17"/>
  <c r="B44" i="17" s="1"/>
  <c r="G41" i="15"/>
  <c r="K41" i="15" s="1"/>
  <c r="I41" i="15"/>
  <c r="F41" i="15"/>
  <c r="B42" i="15" s="1"/>
  <c r="F36" i="14"/>
  <c r="B37" i="14" s="1"/>
  <c r="G37" i="14" s="1"/>
  <c r="K37" i="14" s="1"/>
  <c r="L37" i="14" s="1"/>
  <c r="D27" i="12"/>
  <c r="E27" i="12" s="1"/>
  <c r="I27" i="12" s="1"/>
  <c r="D26" i="11"/>
  <c r="E26" i="11" s="1"/>
  <c r="I26" i="11" s="1"/>
  <c r="G26" i="11"/>
  <c r="K26" i="11" s="1"/>
  <c r="D37" i="14" l="1"/>
  <c r="E37" i="14" s="1"/>
  <c r="I37" i="14" s="1"/>
  <c r="D42" i="19"/>
  <c r="E42" i="19" s="1"/>
  <c r="I42" i="19" s="1"/>
  <c r="G42" i="19"/>
  <c r="K42" i="19" s="1"/>
  <c r="M41" i="15"/>
  <c r="L41" i="15"/>
  <c r="N41" i="15" s="1"/>
  <c r="G40" i="18"/>
  <c r="K40" i="18" s="1"/>
  <c r="M40" i="18" s="1"/>
  <c r="F40" i="18"/>
  <c r="B41" i="18" s="1"/>
  <c r="G44" i="17"/>
  <c r="K44" i="17" s="1"/>
  <c r="D44" i="17"/>
  <c r="E44" i="17" s="1"/>
  <c r="I44" i="17" s="1"/>
  <c r="D42" i="15"/>
  <c r="E42" i="15" s="1"/>
  <c r="G42" i="15"/>
  <c r="K42" i="15" s="1"/>
  <c r="N37" i="14"/>
  <c r="M37" i="14"/>
  <c r="F37" i="14"/>
  <c r="B38" i="14" s="1"/>
  <c r="G38" i="14" s="1"/>
  <c r="K38" i="14" s="1"/>
  <c r="L38" i="14" s="1"/>
  <c r="F27" i="12"/>
  <c r="B28" i="12" s="1"/>
  <c r="G28" i="12" s="1"/>
  <c r="K28" i="12" s="1"/>
  <c r="L28" i="12" s="1"/>
  <c r="M27" i="12"/>
  <c r="N27" i="12"/>
  <c r="M26" i="11"/>
  <c r="L26" i="11"/>
  <c r="N26" i="11" s="1"/>
  <c r="F26" i="11"/>
  <c r="B27" i="11" s="1"/>
  <c r="M42" i="19" l="1"/>
  <c r="L42" i="19"/>
  <c r="N42" i="19" s="1"/>
  <c r="F42" i="19"/>
  <c r="B43" i="19" s="1"/>
  <c r="M42" i="15"/>
  <c r="L42" i="15"/>
  <c r="N42" i="15" s="1"/>
  <c r="L40" i="18"/>
  <c r="N40" i="18" s="1"/>
  <c r="G41" i="18"/>
  <c r="K41" i="18" s="1"/>
  <c r="D41" i="18"/>
  <c r="E41" i="18" s="1"/>
  <c r="I41" i="18" s="1"/>
  <c r="F44" i="17"/>
  <c r="B45" i="17" s="1"/>
  <c r="L44" i="17"/>
  <c r="N44" i="17" s="1"/>
  <c r="M44" i="17"/>
  <c r="I42" i="15"/>
  <c r="F42" i="15"/>
  <c r="B43" i="15" s="1"/>
  <c r="M38" i="14"/>
  <c r="D38" i="14"/>
  <c r="E38" i="14" s="1"/>
  <c r="I38" i="14" s="1"/>
  <c r="D28" i="12"/>
  <c r="E28" i="12" s="1"/>
  <c r="I28" i="12" s="1"/>
  <c r="N28" i="12"/>
  <c r="M28" i="12"/>
  <c r="G27" i="11"/>
  <c r="K27" i="11" s="1"/>
  <c r="D27" i="11"/>
  <c r="E27" i="11" s="1"/>
  <c r="I27" i="11" s="1"/>
  <c r="G43" i="19" l="1"/>
  <c r="K43" i="19" s="1"/>
  <c r="D43" i="19"/>
  <c r="E43" i="19" s="1"/>
  <c r="I43" i="19" s="1"/>
  <c r="F41" i="18"/>
  <c r="B42" i="18" s="1"/>
  <c r="L41" i="18"/>
  <c r="N41" i="18" s="1"/>
  <c r="M41" i="18"/>
  <c r="D45" i="17"/>
  <c r="E45" i="17" s="1"/>
  <c r="I45" i="17" s="1"/>
  <c r="G45" i="17"/>
  <c r="K45" i="17" s="1"/>
  <c r="G43" i="15"/>
  <c r="K43" i="15" s="1"/>
  <c r="D43" i="15"/>
  <c r="E43" i="15" s="1"/>
  <c r="N38" i="14"/>
  <c r="F38" i="14"/>
  <c r="B39" i="14" s="1"/>
  <c r="F28" i="12"/>
  <c r="B29" i="12" s="1"/>
  <c r="F27" i="11"/>
  <c r="B28" i="11" s="1"/>
  <c r="L27" i="11"/>
  <c r="N27" i="11" s="1"/>
  <c r="M27" i="11"/>
  <c r="F43" i="19" l="1"/>
  <c r="B44" i="19" s="1"/>
  <c r="L43" i="19"/>
  <c r="N43" i="19" s="1"/>
  <c r="M43" i="19"/>
  <c r="M43" i="15"/>
  <c r="L43" i="15"/>
  <c r="N43" i="15" s="1"/>
  <c r="D42" i="18"/>
  <c r="E42" i="18" s="1"/>
  <c r="I42" i="18" s="1"/>
  <c r="G42" i="18"/>
  <c r="K42" i="18" s="1"/>
  <c r="M45" i="17"/>
  <c r="L45" i="17"/>
  <c r="N45" i="17" s="1"/>
  <c r="F45" i="17"/>
  <c r="B46" i="17" s="1"/>
  <c r="I43" i="15"/>
  <c r="F43" i="15"/>
  <c r="B44" i="15" s="1"/>
  <c r="D39" i="14"/>
  <c r="E39" i="14" s="1"/>
  <c r="I39" i="14" s="1"/>
  <c r="G39" i="14"/>
  <c r="K39" i="14" s="1"/>
  <c r="L39" i="14" s="1"/>
  <c r="D29" i="12"/>
  <c r="E29" i="12" s="1"/>
  <c r="I29" i="12" s="1"/>
  <c r="G29" i="12"/>
  <c r="K29" i="12" s="1"/>
  <c r="L29" i="12" s="1"/>
  <c r="F29" i="12"/>
  <c r="B30" i="12" s="1"/>
  <c r="G30" i="12" s="1"/>
  <c r="K30" i="12" s="1"/>
  <c r="L30" i="12" s="1"/>
  <c r="D28" i="11"/>
  <c r="E28" i="11" s="1"/>
  <c r="I28" i="11" s="1"/>
  <c r="G28" i="11"/>
  <c r="K28" i="11" s="1"/>
  <c r="D44" i="19" l="1"/>
  <c r="E44" i="19" s="1"/>
  <c r="I44" i="19" s="1"/>
  <c r="G44" i="19"/>
  <c r="K44" i="19" s="1"/>
  <c r="M42" i="18"/>
  <c r="L42" i="18"/>
  <c r="N42" i="18" s="1"/>
  <c r="F42" i="18"/>
  <c r="B43" i="18" s="1"/>
  <c r="G46" i="17"/>
  <c r="K46" i="17" s="1"/>
  <c r="D46" i="17"/>
  <c r="E46" i="17" s="1"/>
  <c r="I46" i="17" s="1"/>
  <c r="D44" i="15"/>
  <c r="E44" i="15" s="1"/>
  <c r="I44" i="15" s="1"/>
  <c r="G44" i="15"/>
  <c r="K44" i="15" s="1"/>
  <c r="N39" i="14"/>
  <c r="M39" i="14"/>
  <c r="F39" i="14"/>
  <c r="B40" i="14" s="1"/>
  <c r="G40" i="14" s="1"/>
  <c r="K40" i="14" s="1"/>
  <c r="L40" i="14" s="1"/>
  <c r="M29" i="12"/>
  <c r="N29" i="12"/>
  <c r="D30" i="12"/>
  <c r="E30" i="12" s="1"/>
  <c r="I30" i="12" s="1"/>
  <c r="M28" i="11"/>
  <c r="L28" i="11"/>
  <c r="N28" i="11" s="1"/>
  <c r="F28" i="11"/>
  <c r="B29" i="11" s="1"/>
  <c r="M44" i="19" l="1"/>
  <c r="L44" i="19"/>
  <c r="N44" i="19" s="1"/>
  <c r="F44" i="19"/>
  <c r="B45" i="19" s="1"/>
  <c r="M44" i="15"/>
  <c r="L44" i="15"/>
  <c r="N44" i="15" s="1"/>
  <c r="G43" i="18"/>
  <c r="K43" i="18" s="1"/>
  <c r="D43" i="18"/>
  <c r="E43" i="18" s="1"/>
  <c r="I43" i="18" s="1"/>
  <c r="F46" i="17"/>
  <c r="B47" i="17" s="1"/>
  <c r="L46" i="17"/>
  <c r="N46" i="17" s="1"/>
  <c r="M46" i="17"/>
  <c r="F44" i="15"/>
  <c r="B45" i="15" s="1"/>
  <c r="D40" i="14"/>
  <c r="E40" i="14" s="1"/>
  <c r="I40" i="14" s="1"/>
  <c r="N30" i="12"/>
  <c r="M30" i="12"/>
  <c r="F30" i="12"/>
  <c r="B31" i="12" s="1"/>
  <c r="G31" i="12" s="1"/>
  <c r="K31" i="12" s="1"/>
  <c r="L31" i="12" s="1"/>
  <c r="O31" i="12" s="1"/>
  <c r="P26" i="12" s="1"/>
  <c r="Q26" i="12" s="1"/>
  <c r="G29" i="11"/>
  <c r="K29" i="11" s="1"/>
  <c r="D29" i="11"/>
  <c r="E29" i="11" s="1"/>
  <c r="I29" i="11" s="1"/>
  <c r="G45" i="19" l="1"/>
  <c r="K45" i="19" s="1"/>
  <c r="D45" i="19"/>
  <c r="E45" i="19" s="1"/>
  <c r="I45" i="19" s="1"/>
  <c r="F43" i="18"/>
  <c r="B44" i="18" s="1"/>
  <c r="L43" i="18"/>
  <c r="N43" i="18" s="1"/>
  <c r="M43" i="18"/>
  <c r="D47" i="17"/>
  <c r="E47" i="17" s="1"/>
  <c r="I47" i="17" s="1"/>
  <c r="G47" i="17"/>
  <c r="K47" i="17" s="1"/>
  <c r="D45" i="15"/>
  <c r="E45" i="15" s="1"/>
  <c r="I45" i="15" s="1"/>
  <c r="G45" i="15"/>
  <c r="K45" i="15" s="1"/>
  <c r="F45" i="15"/>
  <c r="B46" i="15" s="1"/>
  <c r="F40" i="14"/>
  <c r="B41" i="14" s="1"/>
  <c r="G41" i="14" s="1"/>
  <c r="K41" i="14" s="1"/>
  <c r="L41" i="14" s="1"/>
  <c r="N40" i="14"/>
  <c r="M40" i="14"/>
  <c r="D31" i="12"/>
  <c r="E31" i="12" s="1"/>
  <c r="I31" i="12" s="1"/>
  <c r="F29" i="11"/>
  <c r="B30" i="11" s="1"/>
  <c r="L29" i="11"/>
  <c r="N29" i="11" s="1"/>
  <c r="M29" i="11"/>
  <c r="F45" i="19" l="1"/>
  <c r="B46" i="19" s="1"/>
  <c r="L45" i="19"/>
  <c r="N45" i="19" s="1"/>
  <c r="M45" i="19"/>
  <c r="M45" i="15"/>
  <c r="L45" i="15"/>
  <c r="N45" i="15" s="1"/>
  <c r="D44" i="18"/>
  <c r="E44" i="18" s="1"/>
  <c r="I44" i="18" s="1"/>
  <c r="G44" i="18"/>
  <c r="K44" i="18" s="1"/>
  <c r="M47" i="17"/>
  <c r="L47" i="17"/>
  <c r="N47" i="17" s="1"/>
  <c r="F47" i="17"/>
  <c r="B48" i="17" s="1"/>
  <c r="D46" i="15"/>
  <c r="E46" i="15" s="1"/>
  <c r="G46" i="15"/>
  <c r="K46" i="15" s="1"/>
  <c r="D41" i="14"/>
  <c r="E41" i="14" s="1"/>
  <c r="I41" i="14" s="1"/>
  <c r="M41" i="14"/>
  <c r="N41" i="14"/>
  <c r="M31" i="12"/>
  <c r="N31" i="12"/>
  <c r="F31" i="12"/>
  <c r="B32" i="12" s="1"/>
  <c r="G32" i="12" s="1"/>
  <c r="K32" i="12" s="1"/>
  <c r="L32" i="12" s="1"/>
  <c r="O32" i="12" s="1"/>
  <c r="Q35" i="12" s="1"/>
  <c r="R35" i="12" s="1"/>
  <c r="D30" i="11"/>
  <c r="E30" i="11" s="1"/>
  <c r="I30" i="11" s="1"/>
  <c r="G30" i="11"/>
  <c r="K30" i="11" s="1"/>
  <c r="D46" i="19" l="1"/>
  <c r="E46" i="19" s="1"/>
  <c r="I46" i="19" s="1"/>
  <c r="G46" i="19"/>
  <c r="K46" i="19" s="1"/>
  <c r="M46" i="15"/>
  <c r="L46" i="15"/>
  <c r="N46" i="15" s="1"/>
  <c r="M44" i="18"/>
  <c r="L44" i="18"/>
  <c r="N44" i="18" s="1"/>
  <c r="F44" i="18"/>
  <c r="B45" i="18" s="1"/>
  <c r="G48" i="17"/>
  <c r="K48" i="17" s="1"/>
  <c r="D48" i="17"/>
  <c r="E48" i="17" s="1"/>
  <c r="I48" i="17" s="1"/>
  <c r="I46" i="15"/>
  <c r="F46" i="15"/>
  <c r="B47" i="15" s="1"/>
  <c r="F41" i="14"/>
  <c r="B42" i="14" s="1"/>
  <c r="D42" i="14" s="1"/>
  <c r="E42" i="14" s="1"/>
  <c r="I42" i="14" s="1"/>
  <c r="D32" i="12"/>
  <c r="E32" i="12" s="1"/>
  <c r="I32" i="12" s="1"/>
  <c r="M30" i="11"/>
  <c r="L30" i="11"/>
  <c r="N30" i="11" s="1"/>
  <c r="F30" i="11"/>
  <c r="B31" i="11" s="1"/>
  <c r="M46" i="19" l="1"/>
  <c r="L46" i="19"/>
  <c r="N46" i="19" s="1"/>
  <c r="F46" i="19"/>
  <c r="B47" i="19" s="1"/>
  <c r="G45" i="18"/>
  <c r="K45" i="18" s="1"/>
  <c r="D45" i="18"/>
  <c r="E45" i="18" s="1"/>
  <c r="I45" i="18" s="1"/>
  <c r="F48" i="17"/>
  <c r="B49" i="17" s="1"/>
  <c r="L48" i="17"/>
  <c r="N48" i="17" s="1"/>
  <c r="M48" i="17"/>
  <c r="G47" i="15"/>
  <c r="K47" i="15" s="1"/>
  <c r="D47" i="15"/>
  <c r="E47" i="15" s="1"/>
  <c r="G42" i="14"/>
  <c r="K42" i="14" s="1"/>
  <c r="L42" i="14" s="1"/>
  <c r="N42" i="14" s="1"/>
  <c r="F42" i="14"/>
  <c r="B43" i="14" s="1"/>
  <c r="G43" i="14" s="1"/>
  <c r="K43" i="14" s="1"/>
  <c r="L43" i="14" s="1"/>
  <c r="F32" i="12"/>
  <c r="B33" i="12" s="1"/>
  <c r="G33" i="12" s="1"/>
  <c r="K33" i="12" s="1"/>
  <c r="L33" i="12" s="1"/>
  <c r="N32" i="12"/>
  <c r="M32" i="12"/>
  <c r="G31" i="11"/>
  <c r="K31" i="11" s="1"/>
  <c r="D31" i="11"/>
  <c r="E31" i="11" s="1"/>
  <c r="I31" i="11" s="1"/>
  <c r="G47" i="19" l="1"/>
  <c r="K47" i="19" s="1"/>
  <c r="D47" i="19"/>
  <c r="E47" i="19" s="1"/>
  <c r="I47" i="19" s="1"/>
  <c r="M47" i="15"/>
  <c r="L47" i="15"/>
  <c r="N47" i="15" s="1"/>
  <c r="F45" i="18"/>
  <c r="B46" i="18" s="1"/>
  <c r="L45" i="18"/>
  <c r="N45" i="18" s="1"/>
  <c r="M45" i="18"/>
  <c r="D49" i="17"/>
  <c r="E49" i="17" s="1"/>
  <c r="I49" i="17" s="1"/>
  <c r="G49" i="17"/>
  <c r="K49" i="17" s="1"/>
  <c r="I47" i="15"/>
  <c r="F47" i="15"/>
  <c r="B48" i="15" s="1"/>
  <c r="M42" i="14"/>
  <c r="D43" i="14"/>
  <c r="E43" i="14" s="1"/>
  <c r="I43" i="14" s="1"/>
  <c r="D33" i="12"/>
  <c r="E33" i="12" s="1"/>
  <c r="I33" i="12" s="1"/>
  <c r="F31" i="11"/>
  <c r="B32" i="11" s="1"/>
  <c r="L31" i="11"/>
  <c r="N31" i="11" s="1"/>
  <c r="M31" i="11"/>
  <c r="F47" i="19" l="1"/>
  <c r="B48" i="19" s="1"/>
  <c r="L47" i="19"/>
  <c r="N47" i="19" s="1"/>
  <c r="M47" i="19"/>
  <c r="D46" i="18"/>
  <c r="E46" i="18" s="1"/>
  <c r="I46" i="18" s="1"/>
  <c r="G46" i="18"/>
  <c r="K46" i="18" s="1"/>
  <c r="M49" i="17"/>
  <c r="L49" i="17"/>
  <c r="N49" i="17" s="1"/>
  <c r="F49" i="17"/>
  <c r="B50" i="17" s="1"/>
  <c r="D48" i="15"/>
  <c r="E48" i="15" s="1"/>
  <c r="I48" i="15" s="1"/>
  <c r="G48" i="15"/>
  <c r="K48" i="15" s="1"/>
  <c r="F43" i="14"/>
  <c r="B44" i="14" s="1"/>
  <c r="M33" i="12"/>
  <c r="N33" i="12"/>
  <c r="F33" i="12"/>
  <c r="B34" i="12" s="1"/>
  <c r="G34" i="12" s="1"/>
  <c r="K34" i="12" s="1"/>
  <c r="L34" i="12" s="1"/>
  <c r="D32" i="11"/>
  <c r="E32" i="11" s="1"/>
  <c r="I32" i="11" s="1"/>
  <c r="G32" i="11"/>
  <c r="K32" i="11" s="1"/>
  <c r="D48" i="19" l="1"/>
  <c r="E48" i="19" s="1"/>
  <c r="I48" i="19" s="1"/>
  <c r="G48" i="19"/>
  <c r="K48" i="19" s="1"/>
  <c r="M48" i="15"/>
  <c r="L48" i="15"/>
  <c r="N48" i="15" s="1"/>
  <c r="M46" i="18"/>
  <c r="L46" i="18"/>
  <c r="N46" i="18" s="1"/>
  <c r="F46" i="18"/>
  <c r="B47" i="18" s="1"/>
  <c r="G50" i="17"/>
  <c r="K50" i="17" s="1"/>
  <c r="D50" i="17"/>
  <c r="E50" i="17" s="1"/>
  <c r="I50" i="17" s="1"/>
  <c r="F48" i="15"/>
  <c r="B49" i="15" s="1"/>
  <c r="D44" i="14"/>
  <c r="E44" i="14" s="1"/>
  <c r="I44" i="14" s="1"/>
  <c r="G44" i="14"/>
  <c r="K44" i="14" s="1"/>
  <c r="L44" i="14" s="1"/>
  <c r="N44" i="14" s="1"/>
  <c r="N43" i="14"/>
  <c r="M43" i="14"/>
  <c r="D34" i="12"/>
  <c r="M32" i="11"/>
  <c r="L32" i="11"/>
  <c r="N32" i="11" s="1"/>
  <c r="F32" i="11"/>
  <c r="B33" i="11" s="1"/>
  <c r="M48" i="19" l="1"/>
  <c r="L48" i="19"/>
  <c r="N48" i="19" s="1"/>
  <c r="F48" i="19"/>
  <c r="B49" i="19" s="1"/>
  <c r="G47" i="18"/>
  <c r="K47" i="18" s="1"/>
  <c r="D47" i="18"/>
  <c r="E47" i="18" s="1"/>
  <c r="I47" i="18" s="1"/>
  <c r="F50" i="17"/>
  <c r="B51" i="17" s="1"/>
  <c r="L50" i="17"/>
  <c r="N50" i="17" s="1"/>
  <c r="M50" i="17"/>
  <c r="D49" i="15"/>
  <c r="E49" i="15" s="1"/>
  <c r="I49" i="15" s="1"/>
  <c r="G49" i="15"/>
  <c r="K49" i="15" s="1"/>
  <c r="F49" i="15"/>
  <c r="B50" i="15" s="1"/>
  <c r="F44" i="14"/>
  <c r="B45" i="14" s="1"/>
  <c r="D45" i="14" s="1"/>
  <c r="E45" i="14" s="1"/>
  <c r="I45" i="14" s="1"/>
  <c r="M44" i="14"/>
  <c r="G45" i="14"/>
  <c r="K45" i="14" s="1"/>
  <c r="L45" i="14" s="1"/>
  <c r="E34" i="12"/>
  <c r="I34" i="12" s="1"/>
  <c r="N34" i="12"/>
  <c r="M34" i="12"/>
  <c r="F34" i="12"/>
  <c r="B35" i="12" s="1"/>
  <c r="G35" i="12" s="1"/>
  <c r="K35" i="12" s="1"/>
  <c r="L35" i="12" s="1"/>
  <c r="G33" i="11"/>
  <c r="K33" i="11" s="1"/>
  <c r="D33" i="11"/>
  <c r="E33" i="11" s="1"/>
  <c r="I33" i="11" s="1"/>
  <c r="G49" i="19" l="1"/>
  <c r="K49" i="19" s="1"/>
  <c r="D49" i="19"/>
  <c r="E49" i="19" s="1"/>
  <c r="I49" i="19" s="1"/>
  <c r="M49" i="15"/>
  <c r="L49" i="15"/>
  <c r="N49" i="15" s="1"/>
  <c r="F47" i="18"/>
  <c r="B48" i="18" s="1"/>
  <c r="L47" i="18"/>
  <c r="N47" i="18" s="1"/>
  <c r="M47" i="18"/>
  <c r="D51" i="17"/>
  <c r="E51" i="17" s="1"/>
  <c r="I51" i="17" s="1"/>
  <c r="G51" i="17"/>
  <c r="K51" i="17" s="1"/>
  <c r="D50" i="15"/>
  <c r="E50" i="15" s="1"/>
  <c r="G50" i="15"/>
  <c r="K50" i="15" s="1"/>
  <c r="N45" i="14"/>
  <c r="M45" i="14"/>
  <c r="F45" i="14"/>
  <c r="B46" i="14" s="1"/>
  <c r="D35" i="12"/>
  <c r="E35" i="12" s="1"/>
  <c r="I35" i="12" s="1"/>
  <c r="F33" i="11"/>
  <c r="B34" i="11" s="1"/>
  <c r="L33" i="11"/>
  <c r="N33" i="11" s="1"/>
  <c r="M33" i="11"/>
  <c r="F49" i="19" l="1"/>
  <c r="B50" i="19" s="1"/>
  <c r="D50" i="19" s="1"/>
  <c r="E50" i="19" s="1"/>
  <c r="I50" i="19" s="1"/>
  <c r="L49" i="19"/>
  <c r="N49" i="19" s="1"/>
  <c r="M49" i="19"/>
  <c r="M50" i="15"/>
  <c r="L50" i="15"/>
  <c r="N50" i="15" s="1"/>
  <c r="D48" i="18"/>
  <c r="E48" i="18" s="1"/>
  <c r="I48" i="18" s="1"/>
  <c r="G48" i="18"/>
  <c r="K48" i="18" s="1"/>
  <c r="M51" i="17"/>
  <c r="L51" i="17"/>
  <c r="N51" i="17" s="1"/>
  <c r="F51" i="17"/>
  <c r="B52" i="17" s="1"/>
  <c r="I50" i="15"/>
  <c r="F50" i="15"/>
  <c r="B51" i="15" s="1"/>
  <c r="D46" i="14"/>
  <c r="G46" i="14"/>
  <c r="K46" i="14" s="1"/>
  <c r="L46" i="14" s="1"/>
  <c r="E46" i="14"/>
  <c r="I46" i="14" s="1"/>
  <c r="M35" i="12"/>
  <c r="N35" i="12"/>
  <c r="F35" i="12"/>
  <c r="B36" i="12" s="1"/>
  <c r="G36" i="12" s="1"/>
  <c r="K36" i="12" s="1"/>
  <c r="L36" i="12" s="1"/>
  <c r="D34" i="11"/>
  <c r="E34" i="11" s="1"/>
  <c r="I34" i="11" s="1"/>
  <c r="G34" i="11"/>
  <c r="K34" i="11" s="1"/>
  <c r="G50" i="19" l="1"/>
  <c r="K50" i="19" s="1"/>
  <c r="M50" i="19" s="1"/>
  <c r="F50" i="19"/>
  <c r="B51" i="19" s="1"/>
  <c r="M48" i="18"/>
  <c r="L48" i="18"/>
  <c r="N48" i="18" s="1"/>
  <c r="F48" i="18"/>
  <c r="B49" i="18" s="1"/>
  <c r="G52" i="17"/>
  <c r="K52" i="17" s="1"/>
  <c r="D52" i="17"/>
  <c r="E52" i="17" s="1"/>
  <c r="I52" i="17" s="1"/>
  <c r="D51" i="15"/>
  <c r="E51" i="15" s="1"/>
  <c r="G51" i="15"/>
  <c r="K51" i="15" s="1"/>
  <c r="N46" i="14"/>
  <c r="M46" i="14"/>
  <c r="F46" i="14"/>
  <c r="B47" i="14" s="1"/>
  <c r="G47" i="14" s="1"/>
  <c r="K47" i="14" s="1"/>
  <c r="L47" i="14" s="1"/>
  <c r="D36" i="12"/>
  <c r="E36" i="12" s="1"/>
  <c r="I36" i="12" s="1"/>
  <c r="M34" i="11"/>
  <c r="L34" i="11"/>
  <c r="N34" i="11" s="1"/>
  <c r="F34" i="11"/>
  <c r="B35" i="11" s="1"/>
  <c r="L50" i="19" l="1"/>
  <c r="N50" i="19" s="1"/>
  <c r="G51" i="19"/>
  <c r="K51" i="19" s="1"/>
  <c r="D51" i="19"/>
  <c r="E51" i="19" s="1"/>
  <c r="I51" i="19" s="1"/>
  <c r="M51" i="15"/>
  <c r="L51" i="15"/>
  <c r="N51" i="15" s="1"/>
  <c r="G49" i="18"/>
  <c r="K49" i="18" s="1"/>
  <c r="D49" i="18"/>
  <c r="E49" i="18" s="1"/>
  <c r="I49" i="18" s="1"/>
  <c r="F52" i="17"/>
  <c r="B53" i="17" s="1"/>
  <c r="L52" i="17"/>
  <c r="N52" i="17" s="1"/>
  <c r="M52" i="17"/>
  <c r="I51" i="15"/>
  <c r="F51" i="15"/>
  <c r="B52" i="15" s="1"/>
  <c r="D47" i="14"/>
  <c r="E47" i="14" s="1"/>
  <c r="I47" i="14" s="1"/>
  <c r="F36" i="12"/>
  <c r="B37" i="12" s="1"/>
  <c r="N36" i="12"/>
  <c r="M36" i="12"/>
  <c r="G35" i="11"/>
  <c r="K35" i="11" s="1"/>
  <c r="D35" i="11"/>
  <c r="E35" i="11" s="1"/>
  <c r="I35" i="11" s="1"/>
  <c r="F51" i="19" l="1"/>
  <c r="B52" i="19" s="1"/>
  <c r="L51" i="19"/>
  <c r="N51" i="19" s="1"/>
  <c r="M51" i="19"/>
  <c r="F49" i="18"/>
  <c r="B50" i="18" s="1"/>
  <c r="L49" i="18"/>
  <c r="N49" i="18" s="1"/>
  <c r="M49" i="18"/>
  <c r="D53" i="17"/>
  <c r="E53" i="17" s="1"/>
  <c r="I53" i="17" s="1"/>
  <c r="G53" i="17"/>
  <c r="K53" i="17" s="1"/>
  <c r="D52" i="15"/>
  <c r="E52" i="15" s="1"/>
  <c r="G52" i="15"/>
  <c r="K52" i="15" s="1"/>
  <c r="F47" i="14"/>
  <c r="B48" i="14" s="1"/>
  <c r="D37" i="12"/>
  <c r="E37" i="12" s="1"/>
  <c r="I37" i="12" s="1"/>
  <c r="G37" i="12"/>
  <c r="K37" i="12" s="1"/>
  <c r="L37" i="12" s="1"/>
  <c r="F37" i="12"/>
  <c r="B38" i="12" s="1"/>
  <c r="G38" i="12" s="1"/>
  <c r="K38" i="12" s="1"/>
  <c r="L38" i="12" s="1"/>
  <c r="F35" i="11"/>
  <c r="B36" i="11" s="1"/>
  <c r="L35" i="11"/>
  <c r="N35" i="11" s="1"/>
  <c r="M35" i="11"/>
  <c r="D52" i="19" l="1"/>
  <c r="E52" i="19" s="1"/>
  <c r="I52" i="19" s="1"/>
  <c r="G52" i="19"/>
  <c r="K52" i="19" s="1"/>
  <c r="M52" i="15"/>
  <c r="L52" i="15"/>
  <c r="N52" i="15" s="1"/>
  <c r="D50" i="18"/>
  <c r="E50" i="18" s="1"/>
  <c r="I50" i="18" s="1"/>
  <c r="G50" i="18"/>
  <c r="K50" i="18" s="1"/>
  <c r="M53" i="17"/>
  <c r="L53" i="17"/>
  <c r="N53" i="17" s="1"/>
  <c r="F53" i="17"/>
  <c r="B54" i="17" s="1"/>
  <c r="I52" i="15"/>
  <c r="F52" i="15"/>
  <c r="B53" i="15" s="1"/>
  <c r="D48" i="14"/>
  <c r="E48" i="14" s="1"/>
  <c r="I48" i="14" s="1"/>
  <c r="G48" i="14"/>
  <c r="K48" i="14" s="1"/>
  <c r="L48" i="14" s="1"/>
  <c r="N48" i="14" s="1"/>
  <c r="N47" i="14"/>
  <c r="M47" i="14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F52" i="19" l="1"/>
  <c r="B53" i="19" s="1"/>
  <c r="G53" i="19" s="1"/>
  <c r="K53" i="19" s="1"/>
  <c r="M52" i="19"/>
  <c r="L52" i="19"/>
  <c r="N52" i="19" s="1"/>
  <c r="M50" i="18"/>
  <c r="L50" i="18"/>
  <c r="N50" i="18" s="1"/>
  <c r="F50" i="18"/>
  <c r="B51" i="18" s="1"/>
  <c r="G54" i="17"/>
  <c r="K54" i="17" s="1"/>
  <c r="D54" i="17"/>
  <c r="E54" i="17" s="1"/>
  <c r="I54" i="17" s="1"/>
  <c r="D53" i="15"/>
  <c r="E53" i="15" s="1"/>
  <c r="G53" i="15"/>
  <c r="K53" i="15" s="1"/>
  <c r="D49" i="14"/>
  <c r="G49" i="14"/>
  <c r="K49" i="14" s="1"/>
  <c r="L49" i="14" s="1"/>
  <c r="M48" i="14"/>
  <c r="E49" i="14"/>
  <c r="I49" i="14" s="1"/>
  <c r="F38" i="12"/>
  <c r="B39" i="12" s="1"/>
  <c r="N38" i="12"/>
  <c r="M38" i="12"/>
  <c r="M36" i="11"/>
  <c r="L36" i="11"/>
  <c r="N36" i="11" s="1"/>
  <c r="F36" i="11"/>
  <c r="B37" i="11" s="1"/>
  <c r="D53" i="19" l="1"/>
  <c r="E53" i="19" s="1"/>
  <c r="I53" i="19" s="1"/>
  <c r="L53" i="19"/>
  <c r="N53" i="19" s="1"/>
  <c r="M53" i="19"/>
  <c r="M53" i="15"/>
  <c r="L53" i="15"/>
  <c r="N53" i="15" s="1"/>
  <c r="G51" i="18"/>
  <c r="K51" i="18" s="1"/>
  <c r="D51" i="18"/>
  <c r="E51" i="18" s="1"/>
  <c r="I51" i="18" s="1"/>
  <c r="F54" i="17"/>
  <c r="B55" i="17" s="1"/>
  <c r="L54" i="17"/>
  <c r="N54" i="17" s="1"/>
  <c r="M54" i="17"/>
  <c r="I53" i="15"/>
  <c r="F53" i="15"/>
  <c r="B54" i="15" s="1"/>
  <c r="N49" i="14"/>
  <c r="M49" i="14"/>
  <c r="F49" i="14"/>
  <c r="B50" i="14" s="1"/>
  <c r="D39" i="12"/>
  <c r="E39" i="12" s="1"/>
  <c r="I39" i="12" s="1"/>
  <c r="G39" i="12"/>
  <c r="K39" i="12" s="1"/>
  <c r="L39" i="12" s="1"/>
  <c r="F39" i="12"/>
  <c r="B40" i="12" s="1"/>
  <c r="G40" i="12" s="1"/>
  <c r="K40" i="12" s="1"/>
  <c r="L40" i="12" s="1"/>
  <c r="G37" i="11"/>
  <c r="K37" i="11" s="1"/>
  <c r="D37" i="11"/>
  <c r="E37" i="11" s="1"/>
  <c r="I37" i="11" s="1"/>
  <c r="F53" i="19" l="1"/>
  <c r="B54" i="19" s="1"/>
  <c r="D54" i="19" s="1"/>
  <c r="E54" i="19" s="1"/>
  <c r="I54" i="19" s="1"/>
  <c r="F51" i="18"/>
  <c r="B52" i="18" s="1"/>
  <c r="L51" i="18"/>
  <c r="N51" i="18" s="1"/>
  <c r="M51" i="18"/>
  <c r="D55" i="17"/>
  <c r="E55" i="17" s="1"/>
  <c r="I55" i="17" s="1"/>
  <c r="G55" i="17"/>
  <c r="K55" i="17" s="1"/>
  <c r="D54" i="15"/>
  <c r="E54" i="15" s="1"/>
  <c r="G54" i="15"/>
  <c r="K54" i="15" s="1"/>
  <c r="D50" i="14"/>
  <c r="G50" i="14"/>
  <c r="K50" i="14" s="1"/>
  <c r="L50" i="14" s="1"/>
  <c r="E50" i="14"/>
  <c r="I50" i="14" s="1"/>
  <c r="M39" i="12"/>
  <c r="N39" i="12"/>
  <c r="D40" i="12"/>
  <c r="E40" i="12" s="1"/>
  <c r="I40" i="12" s="1"/>
  <c r="F37" i="11"/>
  <c r="B38" i="11" s="1"/>
  <c r="L37" i="11"/>
  <c r="N37" i="11" s="1"/>
  <c r="M37" i="11"/>
  <c r="G54" i="19" l="1"/>
  <c r="K54" i="19" s="1"/>
  <c r="M54" i="19" s="1"/>
  <c r="F54" i="19"/>
  <c r="B55" i="19" s="1"/>
  <c r="M54" i="15"/>
  <c r="L54" i="15"/>
  <c r="N54" i="15" s="1"/>
  <c r="D52" i="18"/>
  <c r="E52" i="18" s="1"/>
  <c r="I52" i="18" s="1"/>
  <c r="G52" i="18"/>
  <c r="K52" i="18" s="1"/>
  <c r="M55" i="17"/>
  <c r="L55" i="17"/>
  <c r="N55" i="17" s="1"/>
  <c r="F55" i="17"/>
  <c r="B56" i="17" s="1"/>
  <c r="I54" i="15"/>
  <c r="F54" i="15"/>
  <c r="B55" i="15" s="1"/>
  <c r="N50" i="14"/>
  <c r="M50" i="14"/>
  <c r="F50" i="14"/>
  <c r="B51" i="14" s="1"/>
  <c r="N40" i="12"/>
  <c r="M40" i="12"/>
  <c r="F40" i="12"/>
  <c r="B41" i="12" s="1"/>
  <c r="G41" i="12" s="1"/>
  <c r="K41" i="12" s="1"/>
  <c r="L41" i="12" s="1"/>
  <c r="D38" i="11"/>
  <c r="E38" i="11" s="1"/>
  <c r="I38" i="11" s="1"/>
  <c r="G38" i="11"/>
  <c r="K38" i="11" s="1"/>
  <c r="L54" i="19" l="1"/>
  <c r="N54" i="19" s="1"/>
  <c r="G55" i="19"/>
  <c r="K55" i="19" s="1"/>
  <c r="D55" i="19"/>
  <c r="E55" i="19" s="1"/>
  <c r="I55" i="19" s="1"/>
  <c r="M52" i="18"/>
  <c r="L52" i="18"/>
  <c r="N52" i="18" s="1"/>
  <c r="F52" i="18"/>
  <c r="B53" i="18" s="1"/>
  <c r="G56" i="17"/>
  <c r="K56" i="17" s="1"/>
  <c r="D56" i="17"/>
  <c r="E56" i="17" s="1"/>
  <c r="I56" i="17" s="1"/>
  <c r="D55" i="15"/>
  <c r="E55" i="15" s="1"/>
  <c r="G55" i="15"/>
  <c r="K55" i="15" s="1"/>
  <c r="D51" i="14"/>
  <c r="G51" i="14"/>
  <c r="K51" i="14" s="1"/>
  <c r="L51" i="14" s="1"/>
  <c r="E51" i="14"/>
  <c r="I51" i="14" s="1"/>
  <c r="D41" i="12"/>
  <c r="E41" i="12" s="1"/>
  <c r="I41" i="12" s="1"/>
  <c r="M38" i="11"/>
  <c r="L38" i="11"/>
  <c r="N38" i="11" s="1"/>
  <c r="F38" i="11"/>
  <c r="B39" i="11" s="1"/>
  <c r="F55" i="19" l="1"/>
  <c r="B56" i="19" s="1"/>
  <c r="L55" i="19"/>
  <c r="M55" i="19"/>
  <c r="M55" i="15"/>
  <c r="L55" i="15"/>
  <c r="N55" i="15" s="1"/>
  <c r="G53" i="18"/>
  <c r="K53" i="18" s="1"/>
  <c r="D53" i="18"/>
  <c r="E53" i="18" s="1"/>
  <c r="I53" i="18" s="1"/>
  <c r="F56" i="17"/>
  <c r="B57" i="17" s="1"/>
  <c r="L56" i="17"/>
  <c r="N56" i="17" s="1"/>
  <c r="M56" i="17"/>
  <c r="I55" i="15"/>
  <c r="F55" i="15"/>
  <c r="B56" i="15" s="1"/>
  <c r="N51" i="14"/>
  <c r="M51" i="14"/>
  <c r="F51" i="14"/>
  <c r="B52" i="14" s="1"/>
  <c r="M41" i="12"/>
  <c r="N41" i="12"/>
  <c r="F41" i="12"/>
  <c r="B42" i="12" s="1"/>
  <c r="G42" i="12" s="1"/>
  <c r="K42" i="12" s="1"/>
  <c r="L42" i="12" s="1"/>
  <c r="G39" i="11"/>
  <c r="K39" i="11" s="1"/>
  <c r="D39" i="11"/>
  <c r="E39" i="11" s="1"/>
  <c r="I39" i="11" s="1"/>
  <c r="F53" i="18" l="1"/>
  <c r="B54" i="18" s="1"/>
  <c r="L53" i="18"/>
  <c r="N53" i="18" s="1"/>
  <c r="M53" i="18"/>
  <c r="D57" i="17"/>
  <c r="E57" i="17" s="1"/>
  <c r="I57" i="17" s="1"/>
  <c r="G57" i="17"/>
  <c r="K57" i="17" s="1"/>
  <c r="D56" i="15"/>
  <c r="E56" i="15" s="1"/>
  <c r="G56" i="15"/>
  <c r="K56" i="15" s="1"/>
  <c r="D52" i="14"/>
  <c r="E52" i="14" s="1"/>
  <c r="I52" i="14" s="1"/>
  <c r="G52" i="14"/>
  <c r="K52" i="14" s="1"/>
  <c r="L52" i="14" s="1"/>
  <c r="D42" i="12"/>
  <c r="E42" i="12" s="1"/>
  <c r="I42" i="12" s="1"/>
  <c r="F39" i="11"/>
  <c r="B40" i="11" s="1"/>
  <c r="L39" i="11"/>
  <c r="N39" i="11" s="1"/>
  <c r="M39" i="11"/>
  <c r="M56" i="15" l="1"/>
  <c r="L56" i="15"/>
  <c r="N56" i="15" s="1"/>
  <c r="D54" i="18"/>
  <c r="E54" i="18" s="1"/>
  <c r="I54" i="18" s="1"/>
  <c r="G54" i="18"/>
  <c r="K54" i="18" s="1"/>
  <c r="M57" i="17"/>
  <c r="L57" i="17"/>
  <c r="N57" i="17" s="1"/>
  <c r="F57" i="17"/>
  <c r="B58" i="17" s="1"/>
  <c r="I56" i="15"/>
  <c r="F56" i="15"/>
  <c r="B57" i="15" s="1"/>
  <c r="N52" i="14"/>
  <c r="M52" i="14"/>
  <c r="F52" i="14"/>
  <c r="B53" i="14" s="1"/>
  <c r="N42" i="12"/>
  <c r="M42" i="12"/>
  <c r="F42" i="12"/>
  <c r="B43" i="12" s="1"/>
  <c r="G43" i="12" s="1"/>
  <c r="K43" i="12" s="1"/>
  <c r="L43" i="12" s="1"/>
  <c r="D40" i="11"/>
  <c r="E40" i="11" s="1"/>
  <c r="I40" i="11" s="1"/>
  <c r="G40" i="11"/>
  <c r="K40" i="11" s="1"/>
  <c r="M54" i="18" l="1"/>
  <c r="L54" i="18"/>
  <c r="N54" i="18" s="1"/>
  <c r="F54" i="18"/>
  <c r="B55" i="18" s="1"/>
  <c r="G58" i="17"/>
  <c r="K58" i="17" s="1"/>
  <c r="D58" i="17"/>
  <c r="E58" i="17" s="1"/>
  <c r="I58" i="17" s="1"/>
  <c r="D57" i="15"/>
  <c r="E57" i="15" s="1"/>
  <c r="G57" i="15"/>
  <c r="K57" i="15" s="1"/>
  <c r="D53" i="14"/>
  <c r="G53" i="14"/>
  <c r="K53" i="14" s="1"/>
  <c r="L53" i="14" s="1"/>
  <c r="E53" i="14"/>
  <c r="I53" i="14" s="1"/>
  <c r="D43" i="12"/>
  <c r="E43" i="12" s="1"/>
  <c r="I43" i="12" s="1"/>
  <c r="M40" i="11"/>
  <c r="L40" i="11"/>
  <c r="N40" i="11" s="1"/>
  <c r="F40" i="11"/>
  <c r="B41" i="11" s="1"/>
  <c r="M57" i="15" l="1"/>
  <c r="L57" i="15"/>
  <c r="N57" i="15" s="1"/>
  <c r="G55" i="18"/>
  <c r="K55" i="18" s="1"/>
  <c r="D55" i="18"/>
  <c r="E55" i="18" s="1"/>
  <c r="I55" i="18" s="1"/>
  <c r="F58" i="17"/>
  <c r="B59" i="17" s="1"/>
  <c r="L58" i="17"/>
  <c r="N58" i="17" s="1"/>
  <c r="M58" i="17"/>
  <c r="I57" i="15"/>
  <c r="F57" i="15"/>
  <c r="B58" i="15" s="1"/>
  <c r="N53" i="14"/>
  <c r="M53" i="14"/>
  <c r="F53" i="14"/>
  <c r="B54" i="14" s="1"/>
  <c r="M43" i="12"/>
  <c r="N43" i="12"/>
  <c r="F43" i="12"/>
  <c r="B44" i="12" s="1"/>
  <c r="G44" i="12" s="1"/>
  <c r="K44" i="12" s="1"/>
  <c r="L44" i="12" s="1"/>
  <c r="G41" i="11"/>
  <c r="K41" i="11" s="1"/>
  <c r="D41" i="11"/>
  <c r="E41" i="11" s="1"/>
  <c r="I41" i="11" s="1"/>
  <c r="F55" i="18" l="1"/>
  <c r="B56" i="18" s="1"/>
  <c r="L55" i="18"/>
  <c r="N55" i="18" s="1"/>
  <c r="M55" i="18"/>
  <c r="D59" i="17"/>
  <c r="E59" i="17" s="1"/>
  <c r="I59" i="17" s="1"/>
  <c r="G59" i="17"/>
  <c r="K59" i="17" s="1"/>
  <c r="D58" i="15"/>
  <c r="E58" i="15" s="1"/>
  <c r="G58" i="15"/>
  <c r="K58" i="15" s="1"/>
  <c r="D54" i="14"/>
  <c r="G54" i="14"/>
  <c r="K54" i="14" s="1"/>
  <c r="L54" i="14" s="1"/>
  <c r="E54" i="14"/>
  <c r="I54" i="14" s="1"/>
  <c r="D44" i="12"/>
  <c r="E44" i="12" s="1"/>
  <c r="I44" i="12" s="1"/>
  <c r="F41" i="11"/>
  <c r="B42" i="11" s="1"/>
  <c r="L41" i="11"/>
  <c r="N41" i="11" s="1"/>
  <c r="M41" i="11"/>
  <c r="M58" i="15" l="1"/>
  <c r="L58" i="15"/>
  <c r="N58" i="15" s="1"/>
  <c r="D56" i="18"/>
  <c r="E56" i="18" s="1"/>
  <c r="I56" i="18" s="1"/>
  <c r="G56" i="18"/>
  <c r="K56" i="18" s="1"/>
  <c r="M59" i="17"/>
  <c r="L59" i="17"/>
  <c r="N59" i="17" s="1"/>
  <c r="F59" i="17"/>
  <c r="B60" i="17" s="1"/>
  <c r="I58" i="15"/>
  <c r="F58" i="15"/>
  <c r="B59" i="15" s="1"/>
  <c r="N54" i="14"/>
  <c r="M54" i="14"/>
  <c r="F54" i="14"/>
  <c r="B55" i="14" s="1"/>
  <c r="G55" i="14" s="1"/>
  <c r="K55" i="14" s="1"/>
  <c r="L55" i="14" s="1"/>
  <c r="N44" i="12"/>
  <c r="M44" i="12"/>
  <c r="F44" i="12"/>
  <c r="B45" i="12" s="1"/>
  <c r="G45" i="12" s="1"/>
  <c r="K45" i="12" s="1"/>
  <c r="L45" i="12" s="1"/>
  <c r="D42" i="11"/>
  <c r="E42" i="11" s="1"/>
  <c r="I42" i="11" s="1"/>
  <c r="G42" i="11"/>
  <c r="K42" i="11" s="1"/>
  <c r="F56" i="18" l="1"/>
  <c r="B57" i="18" s="1"/>
  <c r="G57" i="18" s="1"/>
  <c r="K57" i="18" s="1"/>
  <c r="M56" i="18"/>
  <c r="L56" i="18"/>
  <c r="N56" i="18" s="1"/>
  <c r="G60" i="17"/>
  <c r="K60" i="17" s="1"/>
  <c r="D60" i="17"/>
  <c r="E60" i="17" s="1"/>
  <c r="I60" i="17" s="1"/>
  <c r="D59" i="15"/>
  <c r="E59" i="15" s="1"/>
  <c r="G59" i="15"/>
  <c r="K59" i="15" s="1"/>
  <c r="D55" i="14"/>
  <c r="E55" i="14" s="1"/>
  <c r="I55" i="14" s="1"/>
  <c r="D45" i="12"/>
  <c r="E45" i="12" s="1"/>
  <c r="I45" i="12" s="1"/>
  <c r="M42" i="11"/>
  <c r="L42" i="11"/>
  <c r="N42" i="11" s="1"/>
  <c r="F42" i="11"/>
  <c r="B43" i="11" s="1"/>
  <c r="M59" i="15" l="1"/>
  <c r="L59" i="15"/>
  <c r="N59" i="15" s="1"/>
  <c r="D57" i="18"/>
  <c r="E57" i="18" s="1"/>
  <c r="I57" i="18" s="1"/>
  <c r="L57" i="18"/>
  <c r="N57" i="18" s="1"/>
  <c r="M57" i="18"/>
  <c r="F60" i="17"/>
  <c r="B61" i="17" s="1"/>
  <c r="L60" i="17"/>
  <c r="N60" i="17" s="1"/>
  <c r="M60" i="17"/>
  <c r="I59" i="15"/>
  <c r="F59" i="15"/>
  <c r="B60" i="15" s="1"/>
  <c r="F55" i="14"/>
  <c r="B56" i="14" s="1"/>
  <c r="F45" i="12"/>
  <c r="B46" i="12" s="1"/>
  <c r="G46" i="12" s="1"/>
  <c r="K46" i="12" s="1"/>
  <c r="L46" i="12" s="1"/>
  <c r="M45" i="12"/>
  <c r="N45" i="12"/>
  <c r="G43" i="11"/>
  <c r="K43" i="11" s="1"/>
  <c r="D43" i="11"/>
  <c r="E43" i="11" s="1"/>
  <c r="I43" i="11" s="1"/>
  <c r="F57" i="18" l="1"/>
  <c r="B58" i="18" s="1"/>
  <c r="D58" i="18" s="1"/>
  <c r="E58" i="18" s="1"/>
  <c r="I58" i="18" s="1"/>
  <c r="D61" i="17"/>
  <c r="E61" i="17" s="1"/>
  <c r="I61" i="17" s="1"/>
  <c r="G61" i="17"/>
  <c r="K61" i="17" s="1"/>
  <c r="D60" i="15"/>
  <c r="E60" i="15" s="1"/>
  <c r="G60" i="15"/>
  <c r="K60" i="15" s="1"/>
  <c r="D56" i="14"/>
  <c r="E56" i="14" s="1"/>
  <c r="I56" i="14" s="1"/>
  <c r="G56" i="14"/>
  <c r="K56" i="14" s="1"/>
  <c r="L56" i="14" s="1"/>
  <c r="N56" i="14" s="1"/>
  <c r="F56" i="14"/>
  <c r="B57" i="14" s="1"/>
  <c r="N55" i="14"/>
  <c r="M55" i="14"/>
  <c r="D46" i="12"/>
  <c r="E46" i="12" s="1"/>
  <c r="I46" i="12" s="1"/>
  <c r="N46" i="12"/>
  <c r="M46" i="12"/>
  <c r="F43" i="11"/>
  <c r="B44" i="11" s="1"/>
  <c r="L43" i="11"/>
  <c r="N43" i="11" s="1"/>
  <c r="M43" i="11"/>
  <c r="M60" i="15" l="1"/>
  <c r="L60" i="15"/>
  <c r="N60" i="15" s="1"/>
  <c r="G58" i="18"/>
  <c r="K58" i="18" s="1"/>
  <c r="M58" i="18" s="1"/>
  <c r="F58" i="18"/>
  <c r="B59" i="18" s="1"/>
  <c r="M61" i="17"/>
  <c r="L61" i="17"/>
  <c r="N61" i="17" s="1"/>
  <c r="F61" i="17"/>
  <c r="B62" i="17" s="1"/>
  <c r="I60" i="15"/>
  <c r="F60" i="15"/>
  <c r="B61" i="15" s="1"/>
  <c r="D57" i="14"/>
  <c r="E57" i="14" s="1"/>
  <c r="I57" i="14" s="1"/>
  <c r="G57" i="14"/>
  <c r="K57" i="14" s="1"/>
  <c r="L57" i="14" s="1"/>
  <c r="N57" i="14" s="1"/>
  <c r="M56" i="14"/>
  <c r="F46" i="12"/>
  <c r="B47" i="12" s="1"/>
  <c r="D44" i="11"/>
  <c r="E44" i="11" s="1"/>
  <c r="I44" i="11" s="1"/>
  <c r="G44" i="11"/>
  <c r="K44" i="11" s="1"/>
  <c r="F57" i="14" l="1"/>
  <c r="B58" i="14" s="1"/>
  <c r="L58" i="18"/>
  <c r="N58" i="18" s="1"/>
  <c r="G59" i="18"/>
  <c r="K59" i="18" s="1"/>
  <c r="D59" i="18"/>
  <c r="E59" i="18" s="1"/>
  <c r="I59" i="18" s="1"/>
  <c r="G62" i="17"/>
  <c r="K62" i="17" s="1"/>
  <c r="D62" i="17"/>
  <c r="E62" i="17" s="1"/>
  <c r="I62" i="17" s="1"/>
  <c r="G61" i="15"/>
  <c r="K61" i="15" s="1"/>
  <c r="D61" i="15"/>
  <c r="E61" i="15" s="1"/>
  <c r="D58" i="14"/>
  <c r="E58" i="14" s="1"/>
  <c r="I58" i="14" s="1"/>
  <c r="G58" i="14"/>
  <c r="K58" i="14" s="1"/>
  <c r="L58" i="14" s="1"/>
  <c r="M57" i="14"/>
  <c r="D47" i="12"/>
  <c r="E47" i="12" s="1"/>
  <c r="I47" i="12" s="1"/>
  <c r="G47" i="12"/>
  <c r="K47" i="12" s="1"/>
  <c r="L47" i="12" s="1"/>
  <c r="M44" i="11"/>
  <c r="L44" i="11"/>
  <c r="N44" i="11" s="1"/>
  <c r="F44" i="11"/>
  <c r="B45" i="11" s="1"/>
  <c r="M61" i="15" l="1"/>
  <c r="L61" i="15"/>
  <c r="N61" i="15" s="1"/>
  <c r="F59" i="18"/>
  <c r="B60" i="18" s="1"/>
  <c r="L59" i="18"/>
  <c r="N59" i="18" s="1"/>
  <c r="M59" i="18"/>
  <c r="F62" i="17"/>
  <c r="B63" i="17" s="1"/>
  <c r="L62" i="17"/>
  <c r="N62" i="17" s="1"/>
  <c r="M62" i="17"/>
  <c r="I61" i="15"/>
  <c r="F61" i="15"/>
  <c r="B62" i="15" s="1"/>
  <c r="N58" i="14"/>
  <c r="M58" i="14"/>
  <c r="F58" i="14"/>
  <c r="B59" i="14" s="1"/>
  <c r="G59" i="14" s="1"/>
  <c r="K59" i="14" s="1"/>
  <c r="L59" i="14" s="1"/>
  <c r="F47" i="12"/>
  <c r="B48" i="12" s="1"/>
  <c r="G48" i="12" s="1"/>
  <c r="K48" i="12" s="1"/>
  <c r="L48" i="12" s="1"/>
  <c r="M47" i="12"/>
  <c r="N47" i="12"/>
  <c r="G45" i="11"/>
  <c r="K45" i="11" s="1"/>
  <c r="D45" i="11"/>
  <c r="E45" i="11" s="1"/>
  <c r="I45" i="11" s="1"/>
  <c r="D60" i="18" l="1"/>
  <c r="E60" i="18" s="1"/>
  <c r="I60" i="18" s="1"/>
  <c r="G60" i="18"/>
  <c r="K60" i="18" s="1"/>
  <c r="D63" i="17"/>
  <c r="E63" i="17" s="1"/>
  <c r="I63" i="17" s="1"/>
  <c r="G63" i="17"/>
  <c r="K63" i="17" s="1"/>
  <c r="G62" i="15"/>
  <c r="K62" i="15" s="1"/>
  <c r="D62" i="15"/>
  <c r="E62" i="15" s="1"/>
  <c r="D59" i="14"/>
  <c r="E59" i="14" s="1"/>
  <c r="I59" i="14" s="1"/>
  <c r="D48" i="12"/>
  <c r="E48" i="12" s="1"/>
  <c r="I48" i="12" s="1"/>
  <c r="N48" i="12"/>
  <c r="M48" i="12"/>
  <c r="F45" i="11"/>
  <c r="B46" i="11" s="1"/>
  <c r="L45" i="11"/>
  <c r="N45" i="11" s="1"/>
  <c r="M45" i="11"/>
  <c r="M62" i="15" l="1"/>
  <c r="L62" i="15"/>
  <c r="N62" i="15" s="1"/>
  <c r="M60" i="18"/>
  <c r="L60" i="18"/>
  <c r="N60" i="18" s="1"/>
  <c r="F60" i="18"/>
  <c r="B61" i="18" s="1"/>
  <c r="M63" i="17"/>
  <c r="L63" i="17"/>
  <c r="N63" i="17" s="1"/>
  <c r="F63" i="17"/>
  <c r="B64" i="17" s="1"/>
  <c r="F62" i="15"/>
  <c r="B63" i="15" s="1"/>
  <c r="I62" i="15"/>
  <c r="F59" i="14"/>
  <c r="B60" i="14" s="1"/>
  <c r="F48" i="12"/>
  <c r="B49" i="12" s="1"/>
  <c r="G49" i="12" s="1"/>
  <c r="K49" i="12" s="1"/>
  <c r="L49" i="12" s="1"/>
  <c r="D46" i="11"/>
  <c r="E46" i="11" s="1"/>
  <c r="I46" i="11" s="1"/>
  <c r="G46" i="11"/>
  <c r="K46" i="11" s="1"/>
  <c r="G61" i="18" l="1"/>
  <c r="K61" i="18" s="1"/>
  <c r="D61" i="18"/>
  <c r="E61" i="18" s="1"/>
  <c r="I61" i="18" s="1"/>
  <c r="G64" i="17"/>
  <c r="K64" i="17" s="1"/>
  <c r="D64" i="17"/>
  <c r="E64" i="17" s="1"/>
  <c r="I64" i="17" s="1"/>
  <c r="G63" i="15"/>
  <c r="K63" i="15" s="1"/>
  <c r="D63" i="15"/>
  <c r="E63" i="15" s="1"/>
  <c r="D60" i="14"/>
  <c r="E60" i="14" s="1"/>
  <c r="I60" i="14" s="1"/>
  <c r="G60" i="14"/>
  <c r="K60" i="14" s="1"/>
  <c r="L60" i="14" s="1"/>
  <c r="N60" i="14" s="1"/>
  <c r="N59" i="14"/>
  <c r="M59" i="14"/>
  <c r="F60" i="14"/>
  <c r="B61" i="14" s="1"/>
  <c r="G61" i="14" s="1"/>
  <c r="K61" i="14" s="1"/>
  <c r="L61" i="14" s="1"/>
  <c r="D49" i="12"/>
  <c r="E49" i="12" s="1"/>
  <c r="I49" i="12" s="1"/>
  <c r="M49" i="12"/>
  <c r="N49" i="12"/>
  <c r="M46" i="11"/>
  <c r="L46" i="11"/>
  <c r="N46" i="11" s="1"/>
  <c r="F46" i="11"/>
  <c r="B47" i="11" s="1"/>
  <c r="M63" i="15" l="1"/>
  <c r="L63" i="15"/>
  <c r="N63" i="15" s="1"/>
  <c r="F61" i="18"/>
  <c r="B62" i="18" s="1"/>
  <c r="L61" i="18"/>
  <c r="N61" i="18" s="1"/>
  <c r="M61" i="18"/>
  <c r="F64" i="17"/>
  <c r="B65" i="17" s="1"/>
  <c r="L64" i="17"/>
  <c r="N64" i="17" s="1"/>
  <c r="M64" i="17"/>
  <c r="I63" i="15"/>
  <c r="F63" i="15"/>
  <c r="B64" i="15" s="1"/>
  <c r="M60" i="14"/>
  <c r="D61" i="14"/>
  <c r="E61" i="14" s="1"/>
  <c r="I61" i="14" s="1"/>
  <c r="F49" i="12"/>
  <c r="B50" i="12" s="1"/>
  <c r="G50" i="12" s="1"/>
  <c r="K50" i="12" s="1"/>
  <c r="L50" i="12" s="1"/>
  <c r="G47" i="11"/>
  <c r="K47" i="11" s="1"/>
  <c r="D47" i="11"/>
  <c r="E47" i="11" s="1"/>
  <c r="I47" i="11" s="1"/>
  <c r="D62" i="18" l="1"/>
  <c r="E62" i="18" s="1"/>
  <c r="I62" i="18" s="1"/>
  <c r="G62" i="18"/>
  <c r="K62" i="18" s="1"/>
  <c r="D65" i="17"/>
  <c r="E65" i="17" s="1"/>
  <c r="I65" i="17" s="1"/>
  <c r="G65" i="17"/>
  <c r="K65" i="17" s="1"/>
  <c r="G64" i="15"/>
  <c r="K64" i="15" s="1"/>
  <c r="D64" i="15"/>
  <c r="E64" i="15" s="1"/>
  <c r="I64" i="15" s="1"/>
  <c r="F61" i="14"/>
  <c r="B62" i="14" s="1"/>
  <c r="D50" i="12"/>
  <c r="E50" i="12" s="1"/>
  <c r="I50" i="12" s="1"/>
  <c r="N50" i="12"/>
  <c r="M50" i="12"/>
  <c r="F47" i="11"/>
  <c r="B48" i="11" s="1"/>
  <c r="L47" i="11"/>
  <c r="N47" i="11" s="1"/>
  <c r="M47" i="11"/>
  <c r="M64" i="15" l="1"/>
  <c r="L64" i="15"/>
  <c r="N64" i="15" s="1"/>
  <c r="M62" i="18"/>
  <c r="L62" i="18"/>
  <c r="N62" i="18" s="1"/>
  <c r="F62" i="18"/>
  <c r="B63" i="18" s="1"/>
  <c r="M65" i="17"/>
  <c r="L65" i="17"/>
  <c r="N65" i="17" s="1"/>
  <c r="F65" i="17"/>
  <c r="B66" i="17" s="1"/>
  <c r="F64" i="15"/>
  <c r="B65" i="15" s="1"/>
  <c r="G65" i="15" s="1"/>
  <c r="K65" i="15" s="1"/>
  <c r="D62" i="14"/>
  <c r="E62" i="14" s="1"/>
  <c r="I62" i="14" s="1"/>
  <c r="G62" i="14"/>
  <c r="K62" i="14" s="1"/>
  <c r="L62" i="14" s="1"/>
  <c r="N61" i="14"/>
  <c r="M61" i="14"/>
  <c r="F62" i="14"/>
  <c r="B63" i="14" s="1"/>
  <c r="F50" i="12"/>
  <c r="B51" i="12" s="1"/>
  <c r="G51" i="12" s="1"/>
  <c r="K51" i="12" s="1"/>
  <c r="L51" i="12" s="1"/>
  <c r="D48" i="11"/>
  <c r="E48" i="11" s="1"/>
  <c r="I48" i="11" s="1"/>
  <c r="G48" i="11"/>
  <c r="K48" i="11" s="1"/>
  <c r="M65" i="15" l="1"/>
  <c r="L65" i="15"/>
  <c r="N65" i="15" s="1"/>
  <c r="G63" i="18"/>
  <c r="K63" i="18" s="1"/>
  <c r="D63" i="18"/>
  <c r="E63" i="18" s="1"/>
  <c r="I63" i="18" s="1"/>
  <c r="G66" i="17"/>
  <c r="K66" i="17" s="1"/>
  <c r="D66" i="17"/>
  <c r="E66" i="17" s="1"/>
  <c r="I66" i="17" s="1"/>
  <c r="D65" i="15"/>
  <c r="E65" i="15" s="1"/>
  <c r="I65" i="15" s="1"/>
  <c r="D63" i="14"/>
  <c r="E63" i="14" s="1"/>
  <c r="I63" i="14" s="1"/>
  <c r="G63" i="14"/>
  <c r="K63" i="14" s="1"/>
  <c r="L63" i="14" s="1"/>
  <c r="M62" i="14"/>
  <c r="N62" i="14"/>
  <c r="D51" i="12"/>
  <c r="E51" i="12" s="1"/>
  <c r="I51" i="12" s="1"/>
  <c r="M51" i="12"/>
  <c r="N51" i="12"/>
  <c r="M48" i="11"/>
  <c r="L48" i="11"/>
  <c r="N48" i="11" s="1"/>
  <c r="F48" i="11"/>
  <c r="B49" i="11" s="1"/>
  <c r="F63" i="18" l="1"/>
  <c r="B64" i="18" s="1"/>
  <c r="L63" i="18"/>
  <c r="N63" i="18" s="1"/>
  <c r="M63" i="18"/>
  <c r="F66" i="17"/>
  <c r="B67" i="17" s="1"/>
  <c r="L66" i="17"/>
  <c r="N66" i="17" s="1"/>
  <c r="M66" i="17"/>
  <c r="F65" i="15"/>
  <c r="B66" i="15" s="1"/>
  <c r="D66" i="15" s="1"/>
  <c r="E66" i="15" s="1"/>
  <c r="N63" i="14"/>
  <c r="M63" i="14"/>
  <c r="F63" i="14"/>
  <c r="B64" i="14" s="1"/>
  <c r="F51" i="12"/>
  <c r="B52" i="12" s="1"/>
  <c r="G52" i="12" s="1"/>
  <c r="K52" i="12" s="1"/>
  <c r="L52" i="12" s="1"/>
  <c r="G49" i="11"/>
  <c r="K49" i="11" s="1"/>
  <c r="D49" i="11"/>
  <c r="E49" i="11" s="1"/>
  <c r="I49" i="11" s="1"/>
  <c r="G66" i="15" l="1"/>
  <c r="K66" i="15" s="1"/>
  <c r="D64" i="18"/>
  <c r="E64" i="18" s="1"/>
  <c r="I64" i="18" s="1"/>
  <c r="G64" i="18"/>
  <c r="K64" i="18" s="1"/>
  <c r="D67" i="17"/>
  <c r="E67" i="17" s="1"/>
  <c r="I67" i="17" s="1"/>
  <c r="G67" i="17"/>
  <c r="K67" i="17" s="1"/>
  <c r="I66" i="15"/>
  <c r="F66" i="15"/>
  <c r="B67" i="15" s="1"/>
  <c r="D64" i="14"/>
  <c r="E64" i="14" s="1"/>
  <c r="I64" i="14" s="1"/>
  <c r="G64" i="14"/>
  <c r="K64" i="14" s="1"/>
  <c r="L64" i="14" s="1"/>
  <c r="D52" i="12"/>
  <c r="E52" i="12" s="1"/>
  <c r="I52" i="12" s="1"/>
  <c r="N52" i="12"/>
  <c r="M52" i="12"/>
  <c r="F49" i="11"/>
  <c r="B50" i="11" s="1"/>
  <c r="L49" i="11"/>
  <c r="N49" i="11" s="1"/>
  <c r="M49" i="11"/>
  <c r="M66" i="15" l="1"/>
  <c r="L66" i="15"/>
  <c r="N66" i="15" s="1"/>
  <c r="M64" i="18"/>
  <c r="L64" i="18"/>
  <c r="N64" i="18" s="1"/>
  <c r="F64" i="18"/>
  <c r="B65" i="18" s="1"/>
  <c r="M67" i="17"/>
  <c r="L67" i="17"/>
  <c r="N67" i="17" s="1"/>
  <c r="F67" i="17"/>
  <c r="B68" i="17" s="1"/>
  <c r="G67" i="15"/>
  <c r="K67" i="15" s="1"/>
  <c r="D67" i="15"/>
  <c r="E67" i="15" s="1"/>
  <c r="N64" i="14"/>
  <c r="M64" i="14"/>
  <c r="F64" i="14"/>
  <c r="B65" i="14" s="1"/>
  <c r="G65" i="14" s="1"/>
  <c r="K65" i="14" s="1"/>
  <c r="L65" i="14" s="1"/>
  <c r="F52" i="12"/>
  <c r="B53" i="12" s="1"/>
  <c r="G53" i="12" s="1"/>
  <c r="K53" i="12" s="1"/>
  <c r="L53" i="12" s="1"/>
  <c r="D50" i="11"/>
  <c r="E50" i="11" s="1"/>
  <c r="I50" i="11" s="1"/>
  <c r="G50" i="11"/>
  <c r="K50" i="11" s="1"/>
  <c r="M67" i="15" l="1"/>
  <c r="L67" i="15"/>
  <c r="N67" i="15" s="1"/>
  <c r="G65" i="18"/>
  <c r="K65" i="18" s="1"/>
  <c r="D65" i="18"/>
  <c r="E65" i="18" s="1"/>
  <c r="I65" i="18" s="1"/>
  <c r="G68" i="17"/>
  <c r="K68" i="17" s="1"/>
  <c r="D68" i="17"/>
  <c r="E68" i="17" s="1"/>
  <c r="I68" i="17" s="1"/>
  <c r="I67" i="15"/>
  <c r="F67" i="15"/>
  <c r="B68" i="15" s="1"/>
  <c r="D65" i="14"/>
  <c r="E65" i="14" s="1"/>
  <c r="I65" i="14" s="1"/>
  <c r="D53" i="12"/>
  <c r="E53" i="12" s="1"/>
  <c r="I53" i="12" s="1"/>
  <c r="M53" i="12"/>
  <c r="N53" i="12"/>
  <c r="M50" i="11"/>
  <c r="L50" i="11"/>
  <c r="N50" i="11" s="1"/>
  <c r="F50" i="11"/>
  <c r="B51" i="11" s="1"/>
  <c r="F65" i="18" l="1"/>
  <c r="B66" i="18" s="1"/>
  <c r="L65" i="18"/>
  <c r="N65" i="18" s="1"/>
  <c r="M65" i="18"/>
  <c r="F68" i="17"/>
  <c r="B69" i="17" s="1"/>
  <c r="L68" i="17"/>
  <c r="N68" i="17" s="1"/>
  <c r="M68" i="17"/>
  <c r="D68" i="15"/>
  <c r="E68" i="15" s="1"/>
  <c r="G68" i="15"/>
  <c r="K68" i="15" s="1"/>
  <c r="F65" i="14"/>
  <c r="B66" i="14" s="1"/>
  <c r="F53" i="12"/>
  <c r="B54" i="12" s="1"/>
  <c r="G54" i="12" s="1"/>
  <c r="K54" i="12" s="1"/>
  <c r="L54" i="12" s="1"/>
  <c r="G51" i="11"/>
  <c r="K51" i="11" s="1"/>
  <c r="D51" i="11"/>
  <c r="E51" i="11" s="1"/>
  <c r="I51" i="11" s="1"/>
  <c r="M68" i="15" l="1"/>
  <c r="L68" i="15"/>
  <c r="N68" i="15" s="1"/>
  <c r="D66" i="18"/>
  <c r="E66" i="18" s="1"/>
  <c r="I66" i="18" s="1"/>
  <c r="G66" i="18"/>
  <c r="K66" i="18" s="1"/>
  <c r="D69" i="17"/>
  <c r="E69" i="17" s="1"/>
  <c r="I69" i="17" s="1"/>
  <c r="G69" i="17"/>
  <c r="K69" i="17" s="1"/>
  <c r="I68" i="15"/>
  <c r="F68" i="15"/>
  <c r="B69" i="15" s="1"/>
  <c r="D66" i="14"/>
  <c r="E66" i="14" s="1"/>
  <c r="I66" i="14" s="1"/>
  <c r="G66" i="14"/>
  <c r="K66" i="14" s="1"/>
  <c r="L66" i="14" s="1"/>
  <c r="N66" i="14" s="1"/>
  <c r="M65" i="14"/>
  <c r="N65" i="14"/>
  <c r="F66" i="14"/>
  <c r="B67" i="14" s="1"/>
  <c r="D54" i="12"/>
  <c r="E54" i="12" s="1"/>
  <c r="I54" i="12" s="1"/>
  <c r="N54" i="12"/>
  <c r="M54" i="12"/>
  <c r="F51" i="11"/>
  <c r="B52" i="11" s="1"/>
  <c r="L51" i="11"/>
  <c r="N51" i="11" s="1"/>
  <c r="M51" i="11"/>
  <c r="M66" i="18" l="1"/>
  <c r="L66" i="18"/>
  <c r="N66" i="18" s="1"/>
  <c r="F66" i="18"/>
  <c r="B67" i="18" s="1"/>
  <c r="M69" i="17"/>
  <c r="L69" i="17"/>
  <c r="N69" i="17" s="1"/>
  <c r="F69" i="17"/>
  <c r="B70" i="17" s="1"/>
  <c r="G69" i="15"/>
  <c r="K69" i="15" s="1"/>
  <c r="D69" i="15"/>
  <c r="E69" i="15" s="1"/>
  <c r="I69" i="15" s="1"/>
  <c r="D67" i="14"/>
  <c r="E67" i="14" s="1"/>
  <c r="I67" i="14" s="1"/>
  <c r="G67" i="14"/>
  <c r="K67" i="14" s="1"/>
  <c r="L67" i="14" s="1"/>
  <c r="M66" i="14"/>
  <c r="F54" i="12"/>
  <c r="B55" i="12" s="1"/>
  <c r="G55" i="12" s="1"/>
  <c r="K55" i="12" s="1"/>
  <c r="L55" i="12" s="1"/>
  <c r="D52" i="11"/>
  <c r="E52" i="11" s="1"/>
  <c r="I52" i="11" s="1"/>
  <c r="G52" i="11"/>
  <c r="K52" i="11" s="1"/>
  <c r="M69" i="15" l="1"/>
  <c r="L69" i="15"/>
  <c r="N69" i="15" s="1"/>
  <c r="G67" i="18"/>
  <c r="K67" i="18" s="1"/>
  <c r="D67" i="18"/>
  <c r="E67" i="18" s="1"/>
  <c r="I67" i="18" s="1"/>
  <c r="G70" i="17"/>
  <c r="K70" i="17" s="1"/>
  <c r="D70" i="17"/>
  <c r="E70" i="17" s="1"/>
  <c r="I70" i="17" s="1"/>
  <c r="F69" i="15"/>
  <c r="B70" i="15" s="1"/>
  <c r="G70" i="15" s="1"/>
  <c r="K70" i="15" s="1"/>
  <c r="N67" i="14"/>
  <c r="M67" i="14"/>
  <c r="F67" i="14"/>
  <c r="B68" i="14" s="1"/>
  <c r="D55" i="12"/>
  <c r="E55" i="12" s="1"/>
  <c r="I55" i="12" s="1"/>
  <c r="M55" i="12"/>
  <c r="N55" i="12"/>
  <c r="M52" i="11"/>
  <c r="L52" i="11"/>
  <c r="N52" i="11" s="1"/>
  <c r="F52" i="11"/>
  <c r="B53" i="11" s="1"/>
  <c r="M70" i="15" l="1"/>
  <c r="L70" i="15"/>
  <c r="N70" i="15" s="1"/>
  <c r="F67" i="18"/>
  <c r="B68" i="18" s="1"/>
  <c r="L67" i="18"/>
  <c r="N67" i="18" s="1"/>
  <c r="M67" i="18"/>
  <c r="F70" i="17"/>
  <c r="B71" i="17" s="1"/>
  <c r="L70" i="17"/>
  <c r="N70" i="17" s="1"/>
  <c r="M70" i="17"/>
  <c r="D70" i="15"/>
  <c r="E70" i="15" s="1"/>
  <c r="I70" i="15" s="1"/>
  <c r="D68" i="14"/>
  <c r="G68" i="14"/>
  <c r="K68" i="14" s="1"/>
  <c r="L68" i="14" s="1"/>
  <c r="E68" i="14"/>
  <c r="I68" i="14" s="1"/>
  <c r="F55" i="12"/>
  <c r="B56" i="12" s="1"/>
  <c r="G56" i="12" s="1"/>
  <c r="K56" i="12" s="1"/>
  <c r="G53" i="11"/>
  <c r="K53" i="11" s="1"/>
  <c r="D53" i="11"/>
  <c r="E53" i="11" s="1"/>
  <c r="I53" i="11" s="1"/>
  <c r="D68" i="18" l="1"/>
  <c r="E68" i="18" s="1"/>
  <c r="I68" i="18" s="1"/>
  <c r="G68" i="18"/>
  <c r="K68" i="18" s="1"/>
  <c r="D71" i="17"/>
  <c r="E71" i="17" s="1"/>
  <c r="I71" i="17" s="1"/>
  <c r="G71" i="17"/>
  <c r="K71" i="17" s="1"/>
  <c r="F70" i="15"/>
  <c r="B71" i="15" s="1"/>
  <c r="G71" i="15" s="1"/>
  <c r="K71" i="15" s="1"/>
  <c r="N68" i="14"/>
  <c r="M68" i="14"/>
  <c r="F68" i="14"/>
  <c r="B69" i="14" s="1"/>
  <c r="G69" i="14" s="1"/>
  <c r="K69" i="14" s="1"/>
  <c r="L69" i="14" s="1"/>
  <c r="L56" i="12"/>
  <c r="N56" i="12" s="1"/>
  <c r="M56" i="12"/>
  <c r="D56" i="12"/>
  <c r="E56" i="12" s="1"/>
  <c r="I56" i="12" s="1"/>
  <c r="F53" i="11"/>
  <c r="B54" i="11" s="1"/>
  <c r="L53" i="11"/>
  <c r="N53" i="11" s="1"/>
  <c r="M53" i="11"/>
  <c r="M71" i="15" l="1"/>
  <c r="L71" i="15"/>
  <c r="N71" i="15" s="1"/>
  <c r="M68" i="18"/>
  <c r="L68" i="18"/>
  <c r="N68" i="18" s="1"/>
  <c r="F68" i="18"/>
  <c r="B69" i="18" s="1"/>
  <c r="M71" i="17"/>
  <c r="L71" i="17"/>
  <c r="N71" i="17" s="1"/>
  <c r="F71" i="17"/>
  <c r="B72" i="17" s="1"/>
  <c r="D71" i="15"/>
  <c r="E71" i="15" s="1"/>
  <c r="I71" i="15" s="1"/>
  <c r="D69" i="14"/>
  <c r="E69" i="14" s="1"/>
  <c r="I69" i="14" s="1"/>
  <c r="F56" i="12"/>
  <c r="B57" i="12" s="1"/>
  <c r="G57" i="12" s="1"/>
  <c r="K57" i="12" s="1"/>
  <c r="D54" i="11"/>
  <c r="E54" i="11" s="1"/>
  <c r="I54" i="11" s="1"/>
  <c r="G54" i="11"/>
  <c r="K54" i="11" s="1"/>
  <c r="G69" i="18" l="1"/>
  <c r="K69" i="18" s="1"/>
  <c r="D69" i="18"/>
  <c r="E69" i="18" s="1"/>
  <c r="I69" i="18" s="1"/>
  <c r="G72" i="17"/>
  <c r="K72" i="17" s="1"/>
  <c r="D72" i="17"/>
  <c r="E72" i="17" s="1"/>
  <c r="I72" i="17" s="1"/>
  <c r="F71" i="15"/>
  <c r="B72" i="15" s="1"/>
  <c r="D57" i="12"/>
  <c r="E57" i="12" s="1"/>
  <c r="I57" i="12" s="1"/>
  <c r="F69" i="14"/>
  <c r="B70" i="14" s="1"/>
  <c r="G70" i="14" s="1"/>
  <c r="K70" i="14" s="1"/>
  <c r="L70" i="14" s="1"/>
  <c r="L57" i="12"/>
  <c r="N57" i="12" s="1"/>
  <c r="M57" i="12"/>
  <c r="M54" i="11"/>
  <c r="L54" i="11"/>
  <c r="N54" i="11" s="1"/>
  <c r="F54" i="11"/>
  <c r="B55" i="11" s="1"/>
  <c r="F69" i="18" l="1"/>
  <c r="B70" i="18" s="1"/>
  <c r="L69" i="18"/>
  <c r="N69" i="18" s="1"/>
  <c r="M69" i="18"/>
  <c r="F72" i="17"/>
  <c r="B73" i="17" s="1"/>
  <c r="L72" i="17"/>
  <c r="N72" i="17" s="1"/>
  <c r="M72" i="17"/>
  <c r="G72" i="15"/>
  <c r="K72" i="15" s="1"/>
  <c r="D72" i="15"/>
  <c r="E72" i="15" s="1"/>
  <c r="I72" i="15" s="1"/>
  <c r="F57" i="12"/>
  <c r="B58" i="12" s="1"/>
  <c r="D70" i="14"/>
  <c r="E70" i="14" s="1"/>
  <c r="I70" i="14" s="1"/>
  <c r="N69" i="14"/>
  <c r="M69" i="14"/>
  <c r="G55" i="11"/>
  <c r="K55" i="11" s="1"/>
  <c r="D55" i="11"/>
  <c r="E55" i="11" s="1"/>
  <c r="I55" i="11" s="1"/>
  <c r="M72" i="15" l="1"/>
  <c r="L72" i="15"/>
  <c r="N72" i="15" s="1"/>
  <c r="D70" i="18"/>
  <c r="E70" i="18" s="1"/>
  <c r="I70" i="18" s="1"/>
  <c r="G70" i="18"/>
  <c r="K70" i="18" s="1"/>
  <c r="D73" i="17"/>
  <c r="E73" i="17" s="1"/>
  <c r="I73" i="17" s="1"/>
  <c r="G73" i="17"/>
  <c r="K73" i="17" s="1"/>
  <c r="F72" i="15"/>
  <c r="B73" i="15" s="1"/>
  <c r="G58" i="12"/>
  <c r="K58" i="12" s="1"/>
  <c r="D58" i="12"/>
  <c r="E58" i="12" s="1"/>
  <c r="I58" i="12" s="1"/>
  <c r="F70" i="14"/>
  <c r="B71" i="14" s="1"/>
  <c r="G71" i="14" s="1"/>
  <c r="K71" i="14" s="1"/>
  <c r="L71" i="14" s="1"/>
  <c r="N70" i="14"/>
  <c r="M70" i="14"/>
  <c r="F55" i="11"/>
  <c r="B56" i="11" s="1"/>
  <c r="L55" i="11"/>
  <c r="N55" i="11" s="1"/>
  <c r="M55" i="11"/>
  <c r="M70" i="18" l="1"/>
  <c r="L70" i="18"/>
  <c r="N70" i="18" s="1"/>
  <c r="F70" i="18"/>
  <c r="B71" i="18" s="1"/>
  <c r="M73" i="17"/>
  <c r="L73" i="17"/>
  <c r="N73" i="17" s="1"/>
  <c r="F73" i="17"/>
  <c r="B74" i="17" s="1"/>
  <c r="G73" i="15"/>
  <c r="K73" i="15" s="1"/>
  <c r="D73" i="15"/>
  <c r="E73" i="15" s="1"/>
  <c r="I73" i="15" s="1"/>
  <c r="L58" i="12"/>
  <c r="N58" i="12" s="1"/>
  <c r="M58" i="12"/>
  <c r="F58" i="12"/>
  <c r="B59" i="12" s="1"/>
  <c r="D71" i="14"/>
  <c r="E71" i="14" s="1"/>
  <c r="I71" i="14" s="1"/>
  <c r="D56" i="11"/>
  <c r="E56" i="11" s="1"/>
  <c r="I56" i="11" s="1"/>
  <c r="G56" i="11"/>
  <c r="K56" i="11" s="1"/>
  <c r="M73" i="15" l="1"/>
  <c r="L73" i="15"/>
  <c r="N73" i="15" s="1"/>
  <c r="G71" i="18"/>
  <c r="K71" i="18" s="1"/>
  <c r="D71" i="18"/>
  <c r="E71" i="18" s="1"/>
  <c r="I71" i="18" s="1"/>
  <c r="G74" i="17"/>
  <c r="K74" i="17" s="1"/>
  <c r="D74" i="17"/>
  <c r="E74" i="17" s="1"/>
  <c r="I74" i="17" s="1"/>
  <c r="F73" i="15"/>
  <c r="B74" i="15" s="1"/>
  <c r="G74" i="15" s="1"/>
  <c r="K74" i="15" s="1"/>
  <c r="D59" i="12"/>
  <c r="E59" i="12" s="1"/>
  <c r="I59" i="12" s="1"/>
  <c r="G59" i="12"/>
  <c r="K59" i="12" s="1"/>
  <c r="F59" i="12"/>
  <c r="B60" i="12" s="1"/>
  <c r="G60" i="12" s="1"/>
  <c r="K60" i="12" s="1"/>
  <c r="L60" i="12" s="1"/>
  <c r="N60" i="12" s="1"/>
  <c r="N71" i="14"/>
  <c r="M71" i="14"/>
  <c r="F71" i="14"/>
  <c r="B72" i="14" s="1"/>
  <c r="G72" i="14" s="1"/>
  <c r="K72" i="14" s="1"/>
  <c r="L72" i="14" s="1"/>
  <c r="D60" i="12"/>
  <c r="E60" i="12" s="1"/>
  <c r="I60" i="12" s="1"/>
  <c r="M56" i="11"/>
  <c r="L56" i="11"/>
  <c r="N56" i="11" s="1"/>
  <c r="F56" i="11"/>
  <c r="B57" i="11" s="1"/>
  <c r="D74" i="15" l="1"/>
  <c r="E74" i="15" s="1"/>
  <c r="I74" i="15" s="1"/>
  <c r="M74" i="15"/>
  <c r="L74" i="15"/>
  <c r="N74" i="15" s="1"/>
  <c r="M60" i="12"/>
  <c r="F71" i="18"/>
  <c r="B72" i="18" s="1"/>
  <c r="L71" i="18"/>
  <c r="N71" i="18" s="1"/>
  <c r="M71" i="18"/>
  <c r="F74" i="17"/>
  <c r="B75" i="17" s="1"/>
  <c r="L74" i="17"/>
  <c r="N74" i="17" s="1"/>
  <c r="M74" i="17"/>
  <c r="F74" i="15"/>
  <c r="B75" i="15" s="1"/>
  <c r="G75" i="15" s="1"/>
  <c r="K75" i="15" s="1"/>
  <c r="L59" i="12"/>
  <c r="N59" i="12" s="1"/>
  <c r="M59" i="12"/>
  <c r="D72" i="14"/>
  <c r="E72" i="14" s="1"/>
  <c r="I72" i="14" s="1"/>
  <c r="F60" i="12"/>
  <c r="B61" i="12" s="1"/>
  <c r="G61" i="12" s="1"/>
  <c r="K61" i="12" s="1"/>
  <c r="L61" i="12" s="1"/>
  <c r="G57" i="11"/>
  <c r="K57" i="11" s="1"/>
  <c r="D57" i="11"/>
  <c r="E57" i="11" s="1"/>
  <c r="I57" i="11" s="1"/>
  <c r="M75" i="15" l="1"/>
  <c r="L75" i="15"/>
  <c r="N75" i="15" s="1"/>
  <c r="D75" i="15"/>
  <c r="E75" i="15" s="1"/>
  <c r="I75" i="15" s="1"/>
  <c r="D72" i="18"/>
  <c r="E72" i="18" s="1"/>
  <c r="I72" i="18" s="1"/>
  <c r="G72" i="18"/>
  <c r="K72" i="18" s="1"/>
  <c r="D75" i="17"/>
  <c r="E75" i="17" s="1"/>
  <c r="I75" i="17" s="1"/>
  <c r="G75" i="17"/>
  <c r="K75" i="17" s="1"/>
  <c r="F75" i="15"/>
  <c r="B76" i="15" s="1"/>
  <c r="D76" i="15" s="1"/>
  <c r="E76" i="15" s="1"/>
  <c r="N72" i="14"/>
  <c r="M72" i="14"/>
  <c r="F72" i="14"/>
  <c r="B73" i="14" s="1"/>
  <c r="G73" i="14" s="1"/>
  <c r="K73" i="14" s="1"/>
  <c r="L73" i="14" s="1"/>
  <c r="D61" i="12"/>
  <c r="E61" i="12" s="1"/>
  <c r="I61" i="12" s="1"/>
  <c r="M61" i="12"/>
  <c r="N61" i="12"/>
  <c r="F57" i="11"/>
  <c r="B58" i="11" s="1"/>
  <c r="L57" i="11"/>
  <c r="N57" i="11" s="1"/>
  <c r="M57" i="11"/>
  <c r="G76" i="15" l="1"/>
  <c r="K76" i="15" s="1"/>
  <c r="M76" i="15" s="1"/>
  <c r="L76" i="15"/>
  <c r="N76" i="15" s="1"/>
  <c r="M72" i="18"/>
  <c r="L72" i="18"/>
  <c r="N72" i="18" s="1"/>
  <c r="F72" i="18"/>
  <c r="B73" i="18" s="1"/>
  <c r="M75" i="17"/>
  <c r="L75" i="17"/>
  <c r="N75" i="17" s="1"/>
  <c r="F75" i="17"/>
  <c r="B76" i="17" s="1"/>
  <c r="I76" i="15"/>
  <c r="F76" i="15"/>
  <c r="B77" i="15" s="1"/>
  <c r="D73" i="14"/>
  <c r="E73" i="14" s="1"/>
  <c r="I73" i="14" s="1"/>
  <c r="M73" i="14"/>
  <c r="F61" i="12"/>
  <c r="B62" i="12" s="1"/>
  <c r="G62" i="12" s="1"/>
  <c r="K62" i="12" s="1"/>
  <c r="L62" i="12" s="1"/>
  <c r="D58" i="11"/>
  <c r="E58" i="11" s="1"/>
  <c r="I58" i="11" s="1"/>
  <c r="G58" i="11"/>
  <c r="K58" i="11" s="1"/>
  <c r="G73" i="18" l="1"/>
  <c r="K73" i="18" s="1"/>
  <c r="D73" i="18"/>
  <c r="E73" i="18" s="1"/>
  <c r="I73" i="18" s="1"/>
  <c r="G76" i="17"/>
  <c r="K76" i="17" s="1"/>
  <c r="D76" i="17"/>
  <c r="E76" i="17" s="1"/>
  <c r="I76" i="17" s="1"/>
  <c r="G77" i="15"/>
  <c r="K77" i="15" s="1"/>
  <c r="D77" i="15"/>
  <c r="E77" i="15" s="1"/>
  <c r="N73" i="14"/>
  <c r="F73" i="14"/>
  <c r="B74" i="14" s="1"/>
  <c r="G74" i="14" s="1"/>
  <c r="K74" i="14" s="1"/>
  <c r="L74" i="14" s="1"/>
  <c r="D62" i="12"/>
  <c r="E62" i="12" s="1"/>
  <c r="I62" i="12" s="1"/>
  <c r="N62" i="12"/>
  <c r="M62" i="12"/>
  <c r="M58" i="11"/>
  <c r="L58" i="11"/>
  <c r="N58" i="11" s="1"/>
  <c r="F58" i="11"/>
  <c r="B59" i="11" s="1"/>
  <c r="M77" i="15" l="1"/>
  <c r="L77" i="15"/>
  <c r="N77" i="15" s="1"/>
  <c r="F73" i="18"/>
  <c r="B74" i="18" s="1"/>
  <c r="L73" i="18"/>
  <c r="N73" i="18" s="1"/>
  <c r="M73" i="18"/>
  <c r="F76" i="17"/>
  <c r="B77" i="17" s="1"/>
  <c r="L76" i="17"/>
  <c r="N76" i="17" s="1"/>
  <c r="M76" i="17"/>
  <c r="F77" i="15"/>
  <c r="B78" i="15" s="1"/>
  <c r="I77" i="15"/>
  <c r="D74" i="14"/>
  <c r="E74" i="14" s="1"/>
  <c r="I74" i="14" s="1"/>
  <c r="F62" i="12"/>
  <c r="B63" i="12" s="1"/>
  <c r="G63" i="12" s="1"/>
  <c r="K63" i="12" s="1"/>
  <c r="L63" i="12" s="1"/>
  <c r="G59" i="11"/>
  <c r="K59" i="11" s="1"/>
  <c r="D59" i="11"/>
  <c r="E59" i="11" s="1"/>
  <c r="I59" i="11" s="1"/>
  <c r="D74" i="18" l="1"/>
  <c r="E74" i="18" s="1"/>
  <c r="I74" i="18" s="1"/>
  <c r="G74" i="18"/>
  <c r="K74" i="18" s="1"/>
  <c r="D77" i="17"/>
  <c r="E77" i="17" s="1"/>
  <c r="I77" i="17" s="1"/>
  <c r="G77" i="17"/>
  <c r="K77" i="17" s="1"/>
  <c r="D78" i="15"/>
  <c r="E78" i="15" s="1"/>
  <c r="G78" i="15"/>
  <c r="K78" i="15" s="1"/>
  <c r="F74" i="14"/>
  <c r="B75" i="14" s="1"/>
  <c r="N74" i="14"/>
  <c r="M74" i="14"/>
  <c r="D63" i="12"/>
  <c r="E63" i="12" s="1"/>
  <c r="I63" i="12" s="1"/>
  <c r="M63" i="12"/>
  <c r="N63" i="12"/>
  <c r="F59" i="11"/>
  <c r="B60" i="11" s="1"/>
  <c r="L59" i="11"/>
  <c r="N59" i="11" s="1"/>
  <c r="M59" i="11"/>
  <c r="M78" i="15" l="1"/>
  <c r="L78" i="15"/>
  <c r="N78" i="15" s="1"/>
  <c r="M74" i="18"/>
  <c r="L74" i="18"/>
  <c r="N74" i="18" s="1"/>
  <c r="F74" i="18"/>
  <c r="B75" i="18" s="1"/>
  <c r="M77" i="17"/>
  <c r="L77" i="17"/>
  <c r="N77" i="17" s="1"/>
  <c r="F77" i="17"/>
  <c r="B78" i="17" s="1"/>
  <c r="I78" i="15"/>
  <c r="F78" i="15"/>
  <c r="B79" i="15" s="1"/>
  <c r="D75" i="14"/>
  <c r="E75" i="14" s="1"/>
  <c r="I75" i="14" s="1"/>
  <c r="G75" i="14"/>
  <c r="K75" i="14" s="1"/>
  <c r="L75" i="14" s="1"/>
  <c r="N75" i="14" s="1"/>
  <c r="F63" i="12"/>
  <c r="B64" i="12" s="1"/>
  <c r="G64" i="12" s="1"/>
  <c r="K64" i="12" s="1"/>
  <c r="L64" i="12" s="1"/>
  <c r="D60" i="11"/>
  <c r="E60" i="11" s="1"/>
  <c r="I60" i="11" s="1"/>
  <c r="G60" i="11"/>
  <c r="K60" i="11" s="1"/>
  <c r="G75" i="18" l="1"/>
  <c r="K75" i="18" s="1"/>
  <c r="D75" i="18"/>
  <c r="E75" i="18" s="1"/>
  <c r="I75" i="18" s="1"/>
  <c r="G78" i="17"/>
  <c r="K78" i="17" s="1"/>
  <c r="D78" i="17"/>
  <c r="E78" i="17" s="1"/>
  <c r="I78" i="17" s="1"/>
  <c r="G79" i="15"/>
  <c r="K79" i="15" s="1"/>
  <c r="D79" i="15"/>
  <c r="E79" i="15" s="1"/>
  <c r="F75" i="14"/>
  <c r="B76" i="14" s="1"/>
  <c r="G76" i="14" s="1"/>
  <c r="K76" i="14" s="1"/>
  <c r="L76" i="14" s="1"/>
  <c r="N76" i="14" s="1"/>
  <c r="M75" i="14"/>
  <c r="D64" i="12"/>
  <c r="E64" i="12" s="1"/>
  <c r="I64" i="12" s="1"/>
  <c r="N64" i="12"/>
  <c r="M64" i="12"/>
  <c r="M60" i="11"/>
  <c r="L60" i="11"/>
  <c r="N60" i="11" s="1"/>
  <c r="F60" i="11"/>
  <c r="B61" i="11" s="1"/>
  <c r="M79" i="15" l="1"/>
  <c r="L79" i="15"/>
  <c r="N79" i="15" s="1"/>
  <c r="F75" i="18"/>
  <c r="B76" i="18" s="1"/>
  <c r="L75" i="18"/>
  <c r="N75" i="18" s="1"/>
  <c r="M75" i="18"/>
  <c r="F78" i="17"/>
  <c r="B79" i="17" s="1"/>
  <c r="L78" i="17"/>
  <c r="N78" i="17" s="1"/>
  <c r="M78" i="17"/>
  <c r="I79" i="15"/>
  <c r="F79" i="15"/>
  <c r="B80" i="15" s="1"/>
  <c r="D76" i="14"/>
  <c r="E76" i="14" s="1"/>
  <c r="I76" i="14" s="1"/>
  <c r="M76" i="14"/>
  <c r="F76" i="14"/>
  <c r="B77" i="14" s="1"/>
  <c r="G77" i="14" s="1"/>
  <c r="K77" i="14" s="1"/>
  <c r="L77" i="14" s="1"/>
  <c r="F64" i="12"/>
  <c r="B65" i="12" s="1"/>
  <c r="G65" i="12" s="1"/>
  <c r="K65" i="12" s="1"/>
  <c r="L65" i="12" s="1"/>
  <c r="G61" i="11"/>
  <c r="K61" i="11" s="1"/>
  <c r="D61" i="11"/>
  <c r="E61" i="11" s="1"/>
  <c r="I61" i="11" s="1"/>
  <c r="D76" i="18" l="1"/>
  <c r="E76" i="18" s="1"/>
  <c r="I76" i="18" s="1"/>
  <c r="G76" i="18"/>
  <c r="K76" i="18" s="1"/>
  <c r="D79" i="17"/>
  <c r="E79" i="17" s="1"/>
  <c r="I79" i="17" s="1"/>
  <c r="G79" i="17"/>
  <c r="K79" i="17" s="1"/>
  <c r="G80" i="15"/>
  <c r="K80" i="15" s="1"/>
  <c r="D80" i="15"/>
  <c r="E80" i="15" s="1"/>
  <c r="I80" i="15" s="1"/>
  <c r="D77" i="14"/>
  <c r="E77" i="14" s="1"/>
  <c r="I77" i="14" s="1"/>
  <c r="D65" i="12"/>
  <c r="E65" i="12" s="1"/>
  <c r="I65" i="12" s="1"/>
  <c r="M65" i="12"/>
  <c r="N65" i="12"/>
  <c r="F61" i="11"/>
  <c r="B62" i="11" s="1"/>
  <c r="L61" i="11"/>
  <c r="N61" i="11" s="1"/>
  <c r="M61" i="11"/>
  <c r="M80" i="15" l="1"/>
  <c r="L80" i="15"/>
  <c r="N80" i="15" s="1"/>
  <c r="M76" i="18"/>
  <c r="L76" i="18"/>
  <c r="N76" i="18" s="1"/>
  <c r="F76" i="18"/>
  <c r="B77" i="18" s="1"/>
  <c r="M79" i="17"/>
  <c r="L79" i="17"/>
  <c r="N79" i="17" s="1"/>
  <c r="F79" i="17"/>
  <c r="B80" i="17" s="1"/>
  <c r="F80" i="15"/>
  <c r="B81" i="15" s="1"/>
  <c r="D81" i="15" s="1"/>
  <c r="E81" i="15" s="1"/>
  <c r="I81" i="15" s="1"/>
  <c r="F77" i="14"/>
  <c r="B78" i="14" s="1"/>
  <c r="G78" i="14" s="1"/>
  <c r="K78" i="14" s="1"/>
  <c r="L78" i="14" s="1"/>
  <c r="N77" i="14"/>
  <c r="M77" i="14"/>
  <c r="F65" i="12"/>
  <c r="B66" i="12" s="1"/>
  <c r="G66" i="12" s="1"/>
  <c r="K66" i="12" s="1"/>
  <c r="L66" i="12" s="1"/>
  <c r="D62" i="11"/>
  <c r="E62" i="11" s="1"/>
  <c r="I62" i="11" s="1"/>
  <c r="G62" i="11"/>
  <c r="K62" i="11" s="1"/>
  <c r="G81" i="15" l="1"/>
  <c r="K81" i="15" s="1"/>
  <c r="G77" i="18"/>
  <c r="K77" i="18" s="1"/>
  <c r="D77" i="18"/>
  <c r="E77" i="18" s="1"/>
  <c r="I77" i="18" s="1"/>
  <c r="G80" i="17"/>
  <c r="K80" i="17" s="1"/>
  <c r="D80" i="17"/>
  <c r="E80" i="17" s="1"/>
  <c r="I80" i="17" s="1"/>
  <c r="F81" i="15"/>
  <c r="B82" i="15" s="1"/>
  <c r="G82" i="15" s="1"/>
  <c r="K82" i="15" s="1"/>
  <c r="D78" i="14"/>
  <c r="E78" i="14" s="1"/>
  <c r="I78" i="14" s="1"/>
  <c r="D66" i="12"/>
  <c r="E66" i="12" s="1"/>
  <c r="I66" i="12" s="1"/>
  <c r="N66" i="12"/>
  <c r="M66" i="12"/>
  <c r="M62" i="11"/>
  <c r="L62" i="11"/>
  <c r="N62" i="11" s="1"/>
  <c r="F62" i="11"/>
  <c r="B63" i="11" s="1"/>
  <c r="D82" i="15" l="1"/>
  <c r="E82" i="15" s="1"/>
  <c r="F82" i="15" s="1"/>
  <c r="B83" i="15" s="1"/>
  <c r="D83" i="15" s="1"/>
  <c r="E83" i="15" s="1"/>
  <c r="M82" i="15"/>
  <c r="L82" i="15"/>
  <c r="N82" i="15" s="1"/>
  <c r="M81" i="15"/>
  <c r="L81" i="15"/>
  <c r="N81" i="15" s="1"/>
  <c r="F77" i="18"/>
  <c r="B78" i="18" s="1"/>
  <c r="L77" i="18"/>
  <c r="N77" i="18" s="1"/>
  <c r="M77" i="18"/>
  <c r="F80" i="17"/>
  <c r="B81" i="17" s="1"/>
  <c r="L80" i="17"/>
  <c r="N80" i="17" s="1"/>
  <c r="M80" i="17"/>
  <c r="I82" i="15"/>
  <c r="I83" i="15" s="1"/>
  <c r="F83" i="15"/>
  <c r="B84" i="15" s="1"/>
  <c r="F78" i="14"/>
  <c r="B79" i="14" s="1"/>
  <c r="M78" i="14"/>
  <c r="N78" i="14"/>
  <c r="F66" i="12"/>
  <c r="B67" i="12" s="1"/>
  <c r="G67" i="12" s="1"/>
  <c r="K67" i="12" s="1"/>
  <c r="L67" i="12" s="1"/>
  <c r="G63" i="11"/>
  <c r="K63" i="11" s="1"/>
  <c r="D63" i="11"/>
  <c r="E63" i="11" s="1"/>
  <c r="I63" i="11" s="1"/>
  <c r="G83" i="15" l="1"/>
  <c r="K83" i="15" s="1"/>
  <c r="M83" i="15" s="1"/>
  <c r="L83" i="15"/>
  <c r="N83" i="15" s="1"/>
  <c r="D78" i="18"/>
  <c r="E78" i="18" s="1"/>
  <c r="I78" i="18" s="1"/>
  <c r="G78" i="18"/>
  <c r="K78" i="18" s="1"/>
  <c r="D81" i="17"/>
  <c r="E81" i="17" s="1"/>
  <c r="I81" i="17" s="1"/>
  <c r="G81" i="17"/>
  <c r="K81" i="17" s="1"/>
  <c r="G84" i="15"/>
  <c r="K84" i="15" s="1"/>
  <c r="D84" i="15"/>
  <c r="E84" i="15" s="1"/>
  <c r="D79" i="14"/>
  <c r="E79" i="14" s="1"/>
  <c r="I79" i="14" s="1"/>
  <c r="G79" i="14"/>
  <c r="K79" i="14" s="1"/>
  <c r="L79" i="14" s="1"/>
  <c r="N79" i="14" s="1"/>
  <c r="D67" i="12"/>
  <c r="E67" i="12" s="1"/>
  <c r="I67" i="12" s="1"/>
  <c r="M67" i="12"/>
  <c r="N67" i="12"/>
  <c r="F63" i="11"/>
  <c r="B64" i="11" s="1"/>
  <c r="L63" i="11"/>
  <c r="N63" i="11" s="1"/>
  <c r="M63" i="11"/>
  <c r="M84" i="15" l="1"/>
  <c r="L84" i="15"/>
  <c r="N84" i="15" s="1"/>
  <c r="F79" i="14"/>
  <c r="B80" i="14" s="1"/>
  <c r="G80" i="14" s="1"/>
  <c r="K80" i="14" s="1"/>
  <c r="L80" i="14" s="1"/>
  <c r="F78" i="18"/>
  <c r="B79" i="18" s="1"/>
  <c r="G79" i="18" s="1"/>
  <c r="K79" i="18" s="1"/>
  <c r="M78" i="18"/>
  <c r="L78" i="18"/>
  <c r="N78" i="18" s="1"/>
  <c r="M81" i="17"/>
  <c r="L81" i="17"/>
  <c r="N81" i="17" s="1"/>
  <c r="F81" i="17"/>
  <c r="B82" i="17" s="1"/>
  <c r="I84" i="15"/>
  <c r="F84" i="15"/>
  <c r="B85" i="15" s="1"/>
  <c r="M79" i="14"/>
  <c r="D80" i="14"/>
  <c r="E80" i="14" s="1"/>
  <c r="I80" i="14" s="1"/>
  <c r="F67" i="12"/>
  <c r="B68" i="12" s="1"/>
  <c r="G68" i="12" s="1"/>
  <c r="K68" i="12" s="1"/>
  <c r="L68" i="12" s="1"/>
  <c r="D64" i="11"/>
  <c r="E64" i="11" s="1"/>
  <c r="I64" i="11" s="1"/>
  <c r="G64" i="11"/>
  <c r="K64" i="11" s="1"/>
  <c r="D79" i="18" l="1"/>
  <c r="E79" i="18" s="1"/>
  <c r="L79" i="18"/>
  <c r="N79" i="18" s="1"/>
  <c r="M79" i="18"/>
  <c r="G82" i="17"/>
  <c r="K82" i="17" s="1"/>
  <c r="D82" i="17"/>
  <c r="E82" i="17" s="1"/>
  <c r="I82" i="17" s="1"/>
  <c r="G85" i="15"/>
  <c r="K85" i="15" s="1"/>
  <c r="D85" i="15"/>
  <c r="E85" i="15" s="1"/>
  <c r="I85" i="15" s="1"/>
  <c r="F80" i="14"/>
  <c r="B81" i="14" s="1"/>
  <c r="G81" i="14" s="1"/>
  <c r="K81" i="14" s="1"/>
  <c r="L81" i="14" s="1"/>
  <c r="M80" i="14"/>
  <c r="N80" i="14"/>
  <c r="D68" i="12"/>
  <c r="E68" i="12" s="1"/>
  <c r="I68" i="12" s="1"/>
  <c r="N68" i="12"/>
  <c r="M68" i="12"/>
  <c r="M64" i="11"/>
  <c r="L64" i="11"/>
  <c r="N64" i="11" s="1"/>
  <c r="F64" i="11"/>
  <c r="B65" i="11" s="1"/>
  <c r="M85" i="15" l="1"/>
  <c r="L85" i="15"/>
  <c r="N85" i="15" s="1"/>
  <c r="I79" i="18"/>
  <c r="F79" i="18"/>
  <c r="B80" i="18" s="1"/>
  <c r="F82" i="17"/>
  <c r="B83" i="17" s="1"/>
  <c r="L82" i="17"/>
  <c r="N82" i="17" s="1"/>
  <c r="M82" i="17"/>
  <c r="F85" i="15"/>
  <c r="B86" i="15" s="1"/>
  <c r="G86" i="15" s="1"/>
  <c r="K86" i="15" s="1"/>
  <c r="D81" i="14"/>
  <c r="E81" i="14" s="1"/>
  <c r="I81" i="14" s="1"/>
  <c r="F68" i="12"/>
  <c r="B69" i="12" s="1"/>
  <c r="G69" i="12" s="1"/>
  <c r="K69" i="12" s="1"/>
  <c r="L69" i="12" s="1"/>
  <c r="G65" i="11"/>
  <c r="K65" i="11" s="1"/>
  <c r="D65" i="11"/>
  <c r="E65" i="11" s="1"/>
  <c r="I65" i="11" s="1"/>
  <c r="M86" i="15" l="1"/>
  <c r="L86" i="15"/>
  <c r="N86" i="15" s="1"/>
  <c r="G80" i="18"/>
  <c r="K80" i="18" s="1"/>
  <c r="D80" i="18"/>
  <c r="E80" i="18" s="1"/>
  <c r="D83" i="17"/>
  <c r="E83" i="17" s="1"/>
  <c r="I83" i="17" s="1"/>
  <c r="G83" i="17"/>
  <c r="K83" i="17" s="1"/>
  <c r="D86" i="15"/>
  <c r="E86" i="15" s="1"/>
  <c r="F86" i="15" s="1"/>
  <c r="B87" i="15" s="1"/>
  <c r="F81" i="14"/>
  <c r="B82" i="14" s="1"/>
  <c r="G82" i="14" s="1"/>
  <c r="K82" i="14" s="1"/>
  <c r="L82" i="14" s="1"/>
  <c r="N81" i="14"/>
  <c r="M81" i="14"/>
  <c r="D69" i="12"/>
  <c r="E69" i="12" s="1"/>
  <c r="I69" i="12" s="1"/>
  <c r="M69" i="12"/>
  <c r="N69" i="12"/>
  <c r="F65" i="11"/>
  <c r="B66" i="11" s="1"/>
  <c r="L65" i="11"/>
  <c r="N65" i="11" s="1"/>
  <c r="M65" i="11"/>
  <c r="I80" i="18" l="1"/>
  <c r="F80" i="18"/>
  <c r="B81" i="18" s="1"/>
  <c r="L80" i="18"/>
  <c r="N80" i="18" s="1"/>
  <c r="M80" i="18"/>
  <c r="M83" i="17"/>
  <c r="L83" i="17"/>
  <c r="N83" i="17" s="1"/>
  <c r="F83" i="17"/>
  <c r="B84" i="17" s="1"/>
  <c r="I86" i="15"/>
  <c r="G87" i="15"/>
  <c r="K87" i="15" s="1"/>
  <c r="D87" i="15"/>
  <c r="E87" i="15" s="1"/>
  <c r="D82" i="14"/>
  <c r="E82" i="14" s="1"/>
  <c r="I82" i="14" s="1"/>
  <c r="F69" i="12"/>
  <c r="B70" i="12" s="1"/>
  <c r="G70" i="12" s="1"/>
  <c r="K70" i="12" s="1"/>
  <c r="D66" i="11"/>
  <c r="E66" i="11" s="1"/>
  <c r="I66" i="11" s="1"/>
  <c r="G66" i="11"/>
  <c r="K66" i="11" s="1"/>
  <c r="M87" i="15" l="1"/>
  <c r="L87" i="15"/>
  <c r="N87" i="15" s="1"/>
  <c r="D81" i="18"/>
  <c r="E81" i="18" s="1"/>
  <c r="I81" i="18" s="1"/>
  <c r="G81" i="18"/>
  <c r="K81" i="18" s="1"/>
  <c r="G84" i="17"/>
  <c r="K84" i="17" s="1"/>
  <c r="D84" i="17"/>
  <c r="E84" i="17" s="1"/>
  <c r="I84" i="17" s="1"/>
  <c r="I87" i="15"/>
  <c r="F87" i="15"/>
  <c r="B88" i="15" s="1"/>
  <c r="F82" i="14"/>
  <c r="B83" i="14" s="1"/>
  <c r="G83" i="14" s="1"/>
  <c r="K83" i="14" s="1"/>
  <c r="L83" i="14" s="1"/>
  <c r="N82" i="14"/>
  <c r="M82" i="14"/>
  <c r="L70" i="12"/>
  <c r="N70" i="12" s="1"/>
  <c r="M70" i="12"/>
  <c r="D70" i="12"/>
  <c r="E70" i="12" s="1"/>
  <c r="I70" i="12" s="1"/>
  <c r="M66" i="11"/>
  <c r="L66" i="11"/>
  <c r="N66" i="11" s="1"/>
  <c r="F66" i="11"/>
  <c r="B67" i="11" s="1"/>
  <c r="M81" i="18" l="1"/>
  <c r="L81" i="18"/>
  <c r="N81" i="18" s="1"/>
  <c r="F81" i="18"/>
  <c r="B82" i="18" s="1"/>
  <c r="F84" i="17"/>
  <c r="B85" i="17" s="1"/>
  <c r="L84" i="17"/>
  <c r="N84" i="17" s="1"/>
  <c r="M84" i="17"/>
  <c r="G88" i="15"/>
  <c r="K88" i="15" s="1"/>
  <c r="D88" i="15"/>
  <c r="E88" i="15" s="1"/>
  <c r="D83" i="14"/>
  <c r="E83" i="14" s="1"/>
  <c r="I83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M88" i="15" l="1"/>
  <c r="L88" i="15"/>
  <c r="N88" i="15" s="1"/>
  <c r="G82" i="18"/>
  <c r="K82" i="18" s="1"/>
  <c r="D82" i="18"/>
  <c r="E82" i="18" s="1"/>
  <c r="I82" i="18" s="1"/>
  <c r="D85" i="17"/>
  <c r="E85" i="17" s="1"/>
  <c r="I85" i="17" s="1"/>
  <c r="G85" i="17"/>
  <c r="K85" i="17" s="1"/>
  <c r="I88" i="15"/>
  <c r="F88" i="15"/>
  <c r="B89" i="15" s="1"/>
  <c r="F83" i="14"/>
  <c r="B84" i="14" s="1"/>
  <c r="G84" i="14" s="1"/>
  <c r="K84" i="14" s="1"/>
  <c r="L84" i="14" s="1"/>
  <c r="N83" i="14"/>
  <c r="M83" i="14"/>
  <c r="G71" i="12"/>
  <c r="K71" i="12" s="1"/>
  <c r="F71" i="12"/>
  <c r="B72" i="12" s="1"/>
  <c r="G72" i="12" s="1"/>
  <c r="K72" i="12" s="1"/>
  <c r="F67" i="11"/>
  <c r="B68" i="11" s="1"/>
  <c r="L67" i="11"/>
  <c r="N67" i="11" s="1"/>
  <c r="M67" i="11"/>
  <c r="F82" i="18" l="1"/>
  <c r="B83" i="18" s="1"/>
  <c r="G83" i="18" s="1"/>
  <c r="K83" i="18" s="1"/>
  <c r="L82" i="18"/>
  <c r="N82" i="18" s="1"/>
  <c r="M82" i="18"/>
  <c r="M85" i="17"/>
  <c r="L85" i="17"/>
  <c r="N85" i="17" s="1"/>
  <c r="F85" i="17"/>
  <c r="B86" i="17" s="1"/>
  <c r="G89" i="15"/>
  <c r="K89" i="15" s="1"/>
  <c r="D89" i="15"/>
  <c r="E89" i="15" s="1"/>
  <c r="I89" i="15" s="1"/>
  <c r="D84" i="14"/>
  <c r="E84" i="14" s="1"/>
  <c r="I84" i="14" s="1"/>
  <c r="L71" i="12"/>
  <c r="N71" i="12" s="1"/>
  <c r="L72" i="12"/>
  <c r="N72" i="12" s="1"/>
  <c r="M71" i="12"/>
  <c r="M72" i="12"/>
  <c r="D72" i="12"/>
  <c r="E72" i="12" s="1"/>
  <c r="I72" i="12" s="1"/>
  <c r="D68" i="11"/>
  <c r="E68" i="11" s="1"/>
  <c r="I68" i="11" s="1"/>
  <c r="G68" i="11"/>
  <c r="K68" i="11" s="1"/>
  <c r="M89" i="15" l="1"/>
  <c r="L89" i="15"/>
  <c r="N89" i="15" s="1"/>
  <c r="D83" i="18"/>
  <c r="E83" i="18" s="1"/>
  <c r="I83" i="18" s="1"/>
  <c r="M83" i="18"/>
  <c r="L83" i="18"/>
  <c r="N83" i="18" s="1"/>
  <c r="G86" i="17"/>
  <c r="K86" i="17" s="1"/>
  <c r="D86" i="17"/>
  <c r="E86" i="17" s="1"/>
  <c r="I86" i="17" s="1"/>
  <c r="F89" i="15"/>
  <c r="B90" i="15" s="1"/>
  <c r="G90" i="15" s="1"/>
  <c r="K90" i="15" s="1"/>
  <c r="F84" i="14"/>
  <c r="B85" i="14" s="1"/>
  <c r="G85" i="14" s="1"/>
  <c r="K85" i="14" s="1"/>
  <c r="L85" i="14" s="1"/>
  <c r="N84" i="14"/>
  <c r="M84" i="14"/>
  <c r="D85" i="14"/>
  <c r="E85" i="14" s="1"/>
  <c r="I85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M90" i="15" l="1"/>
  <c r="L90" i="15"/>
  <c r="N90" i="15" s="1"/>
  <c r="F83" i="18"/>
  <c r="B84" i="18" s="1"/>
  <c r="D84" i="18" s="1"/>
  <c r="E84" i="18" s="1"/>
  <c r="I84" i="18" s="1"/>
  <c r="F86" i="17"/>
  <c r="B87" i="17" s="1"/>
  <c r="L86" i="17"/>
  <c r="N86" i="17" s="1"/>
  <c r="M86" i="17"/>
  <c r="D90" i="15"/>
  <c r="E90" i="15" s="1"/>
  <c r="F90" i="15" s="1"/>
  <c r="B91" i="15" s="1"/>
  <c r="F85" i="14"/>
  <c r="B86" i="14" s="1"/>
  <c r="N85" i="14"/>
  <c r="M85" i="14"/>
  <c r="G73" i="12"/>
  <c r="K73" i="12" s="1"/>
  <c r="L73" i="12" s="1"/>
  <c r="F73" i="12"/>
  <c r="B74" i="12" s="1"/>
  <c r="G74" i="12" s="1"/>
  <c r="K74" i="12" s="1"/>
  <c r="M73" i="12"/>
  <c r="D74" i="12"/>
  <c r="E74" i="12" s="1"/>
  <c r="I74" i="12" s="1"/>
  <c r="N73" i="12"/>
  <c r="G69" i="11"/>
  <c r="K69" i="11" s="1"/>
  <c r="D69" i="11"/>
  <c r="E69" i="11" s="1"/>
  <c r="I69" i="11" s="1"/>
  <c r="G84" i="18" l="1"/>
  <c r="K84" i="18" s="1"/>
  <c r="F84" i="18"/>
  <c r="B85" i="18" s="1"/>
  <c r="D87" i="17"/>
  <c r="E87" i="17" s="1"/>
  <c r="I87" i="17" s="1"/>
  <c r="G87" i="17"/>
  <c r="K87" i="17" s="1"/>
  <c r="I90" i="15"/>
  <c r="G91" i="15"/>
  <c r="K91" i="15" s="1"/>
  <c r="D91" i="15"/>
  <c r="E91" i="15" s="1"/>
  <c r="D86" i="14"/>
  <c r="E86" i="14" s="1"/>
  <c r="I86" i="14" s="1"/>
  <c r="G86" i="14"/>
  <c r="K86" i="14" s="1"/>
  <c r="L86" i="14" s="1"/>
  <c r="F86" i="14"/>
  <c r="B87" i="14" s="1"/>
  <c r="L74" i="12"/>
  <c r="N74" i="12" s="1"/>
  <c r="F74" i="12"/>
  <c r="B75" i="12" s="1"/>
  <c r="G75" i="12" s="1"/>
  <c r="K75" i="12" s="1"/>
  <c r="L75" i="12" s="1"/>
  <c r="M74" i="12"/>
  <c r="F69" i="11"/>
  <c r="B70" i="11" s="1"/>
  <c r="L69" i="11"/>
  <c r="N69" i="11" s="1"/>
  <c r="M69" i="11"/>
  <c r="M91" i="15" l="1"/>
  <c r="L91" i="15"/>
  <c r="N91" i="15" s="1"/>
  <c r="L84" i="18"/>
  <c r="N84" i="18" s="1"/>
  <c r="M84" i="18"/>
  <c r="G85" i="18"/>
  <c r="K85" i="18" s="1"/>
  <c r="D85" i="18"/>
  <c r="E85" i="18" s="1"/>
  <c r="M87" i="17"/>
  <c r="L87" i="17"/>
  <c r="N87" i="17" s="1"/>
  <c r="F87" i="17"/>
  <c r="B88" i="17" s="1"/>
  <c r="M86" i="14"/>
  <c r="I91" i="15"/>
  <c r="F91" i="15"/>
  <c r="B92" i="15" s="1"/>
  <c r="D87" i="14"/>
  <c r="E87" i="14" s="1"/>
  <c r="I87" i="14" s="1"/>
  <c r="G87" i="14"/>
  <c r="K87" i="14" s="1"/>
  <c r="L87" i="14" s="1"/>
  <c r="N87" i="14" s="1"/>
  <c r="N86" i="14"/>
  <c r="D75" i="12"/>
  <c r="E75" i="12" s="1"/>
  <c r="I75" i="12" s="1"/>
  <c r="M75" i="12"/>
  <c r="N75" i="12"/>
  <c r="D70" i="11"/>
  <c r="E70" i="11" s="1"/>
  <c r="I70" i="11" s="1"/>
  <c r="G70" i="11"/>
  <c r="K70" i="11" s="1"/>
  <c r="F75" i="12" l="1"/>
  <c r="B76" i="12" s="1"/>
  <c r="G76" i="12" s="1"/>
  <c r="K76" i="12" s="1"/>
  <c r="L76" i="12" s="1"/>
  <c r="F85" i="18"/>
  <c r="B86" i="18" s="1"/>
  <c r="I85" i="18"/>
  <c r="M85" i="18"/>
  <c r="L85" i="18"/>
  <c r="N85" i="18" s="1"/>
  <c r="G88" i="17"/>
  <c r="K88" i="17" s="1"/>
  <c r="D88" i="17"/>
  <c r="E88" i="17" s="1"/>
  <c r="I88" i="17" s="1"/>
  <c r="M87" i="14"/>
  <c r="G92" i="15"/>
  <c r="K92" i="15" s="1"/>
  <c r="D92" i="15"/>
  <c r="E92" i="15" s="1"/>
  <c r="F87" i="14"/>
  <c r="B88" i="14" s="1"/>
  <c r="G88" i="14" s="1"/>
  <c r="K88" i="14" s="1"/>
  <c r="L88" i="14" s="1"/>
  <c r="M70" i="11"/>
  <c r="L70" i="11"/>
  <c r="N70" i="11" s="1"/>
  <c r="F70" i="11"/>
  <c r="B71" i="11" s="1"/>
  <c r="M92" i="15" l="1"/>
  <c r="L92" i="15"/>
  <c r="N92" i="15" s="1"/>
  <c r="D76" i="12"/>
  <c r="E76" i="12" s="1"/>
  <c r="I76" i="12" s="1"/>
  <c r="G86" i="18"/>
  <c r="K86" i="18" s="1"/>
  <c r="D86" i="18"/>
  <c r="E86" i="18" s="1"/>
  <c r="F88" i="17"/>
  <c r="B89" i="17" s="1"/>
  <c r="L88" i="17"/>
  <c r="N88" i="17" s="1"/>
  <c r="M88" i="17"/>
  <c r="I92" i="15"/>
  <c r="F92" i="15"/>
  <c r="B93" i="15" s="1"/>
  <c r="D88" i="14"/>
  <c r="E88" i="14" s="1"/>
  <c r="I88" i="14" s="1"/>
  <c r="N88" i="14"/>
  <c r="M88" i="14"/>
  <c r="N76" i="12"/>
  <c r="M76" i="12"/>
  <c r="G71" i="11"/>
  <c r="K71" i="11" s="1"/>
  <c r="D71" i="11"/>
  <c r="E71" i="11" s="1"/>
  <c r="I71" i="11" s="1"/>
  <c r="F76" i="12" l="1"/>
  <c r="B77" i="12" s="1"/>
  <c r="G77" i="12" s="1"/>
  <c r="K77" i="12" s="1"/>
  <c r="L77" i="12" s="1"/>
  <c r="I86" i="18"/>
  <c r="F86" i="18"/>
  <c r="B87" i="18" s="1"/>
  <c r="M86" i="18"/>
  <c r="L86" i="18"/>
  <c r="N86" i="18" s="1"/>
  <c r="D89" i="17"/>
  <c r="E89" i="17" s="1"/>
  <c r="I89" i="17" s="1"/>
  <c r="G89" i="17"/>
  <c r="K89" i="17" s="1"/>
  <c r="F88" i="14"/>
  <c r="B89" i="14" s="1"/>
  <c r="G89" i="14" s="1"/>
  <c r="K89" i="14" s="1"/>
  <c r="L89" i="14" s="1"/>
  <c r="G93" i="15"/>
  <c r="K93" i="15" s="1"/>
  <c r="D93" i="15"/>
  <c r="E93" i="15" s="1"/>
  <c r="I93" i="15" s="1"/>
  <c r="D77" i="12"/>
  <c r="E77" i="12" s="1"/>
  <c r="I77" i="12" s="1"/>
  <c r="F71" i="11"/>
  <c r="B72" i="11" s="1"/>
  <c r="L71" i="11"/>
  <c r="N71" i="11" s="1"/>
  <c r="M71" i="11"/>
  <c r="M93" i="15" l="1"/>
  <c r="L93" i="15"/>
  <c r="N93" i="15" s="1"/>
  <c r="G87" i="18"/>
  <c r="K87" i="18" s="1"/>
  <c r="D87" i="18"/>
  <c r="E87" i="18" s="1"/>
  <c r="M89" i="17"/>
  <c r="L89" i="17"/>
  <c r="N89" i="17" s="1"/>
  <c r="F89" i="17"/>
  <c r="B90" i="17" s="1"/>
  <c r="D89" i="14"/>
  <c r="E89" i="14" s="1"/>
  <c r="I89" i="14" s="1"/>
  <c r="F93" i="15"/>
  <c r="B94" i="15" s="1"/>
  <c r="G94" i="15" s="1"/>
  <c r="K94" i="15" s="1"/>
  <c r="F89" i="14"/>
  <c r="B90" i="14" s="1"/>
  <c r="G90" i="14" s="1"/>
  <c r="K90" i="14" s="1"/>
  <c r="L90" i="14" s="1"/>
  <c r="N89" i="14"/>
  <c r="M89" i="14"/>
  <c r="M77" i="12"/>
  <c r="N77" i="12"/>
  <c r="F77" i="12"/>
  <c r="B78" i="12" s="1"/>
  <c r="G78" i="12" s="1"/>
  <c r="K78" i="12" s="1"/>
  <c r="L78" i="12" s="1"/>
  <c r="D72" i="11"/>
  <c r="E72" i="11" s="1"/>
  <c r="I72" i="11" s="1"/>
  <c r="G72" i="11"/>
  <c r="K72" i="11" s="1"/>
  <c r="M94" i="15" l="1"/>
  <c r="L94" i="15"/>
  <c r="N94" i="15" s="1"/>
  <c r="I87" i="18"/>
  <c r="F87" i="18"/>
  <c r="B88" i="18" s="1"/>
  <c r="M87" i="18"/>
  <c r="L87" i="18"/>
  <c r="N87" i="18" s="1"/>
  <c r="G90" i="17"/>
  <c r="K90" i="17" s="1"/>
  <c r="D90" i="17"/>
  <c r="E90" i="17" s="1"/>
  <c r="I90" i="17" s="1"/>
  <c r="D94" i="15"/>
  <c r="E94" i="15" s="1"/>
  <c r="I94" i="15" s="1"/>
  <c r="D90" i="14"/>
  <c r="E90" i="14" s="1"/>
  <c r="I90" i="14" s="1"/>
  <c r="D78" i="12"/>
  <c r="E78" i="12" s="1"/>
  <c r="I78" i="12" s="1"/>
  <c r="M72" i="11"/>
  <c r="L72" i="11"/>
  <c r="N72" i="11" s="1"/>
  <c r="F72" i="11"/>
  <c r="B73" i="11" s="1"/>
  <c r="D88" i="18" l="1"/>
  <c r="E88" i="18" s="1"/>
  <c r="I88" i="18" s="1"/>
  <c r="G88" i="18"/>
  <c r="K88" i="18" s="1"/>
  <c r="F90" i="17"/>
  <c r="B91" i="17" s="1"/>
  <c r="L90" i="17"/>
  <c r="N90" i="17" s="1"/>
  <c r="M90" i="17"/>
  <c r="F94" i="15"/>
  <c r="B95" i="15" s="1"/>
  <c r="G95" i="15" s="1"/>
  <c r="K95" i="15" s="1"/>
  <c r="F90" i="14"/>
  <c r="B91" i="14" s="1"/>
  <c r="G91" i="14" s="1"/>
  <c r="K91" i="14" s="1"/>
  <c r="L91" i="14" s="1"/>
  <c r="M90" i="14"/>
  <c r="N90" i="14"/>
  <c r="N78" i="12"/>
  <c r="M78" i="12"/>
  <c r="F78" i="12"/>
  <c r="B79" i="12" s="1"/>
  <c r="G79" i="12" s="1"/>
  <c r="K79" i="12" s="1"/>
  <c r="L79" i="12" s="1"/>
  <c r="G73" i="11"/>
  <c r="K73" i="11" s="1"/>
  <c r="D73" i="11"/>
  <c r="E73" i="11" s="1"/>
  <c r="I73" i="11" s="1"/>
  <c r="M95" i="15" l="1"/>
  <c r="L95" i="15"/>
  <c r="N95" i="15" s="1"/>
  <c r="F88" i="18"/>
  <c r="B89" i="18" s="1"/>
  <c r="L88" i="18"/>
  <c r="N88" i="18" s="1"/>
  <c r="M88" i="18"/>
  <c r="D91" i="17"/>
  <c r="E91" i="17" s="1"/>
  <c r="I91" i="17" s="1"/>
  <c r="G91" i="17"/>
  <c r="K91" i="17" s="1"/>
  <c r="D95" i="15"/>
  <c r="E95" i="15" s="1"/>
  <c r="F95" i="15" s="1"/>
  <c r="B96" i="15" s="1"/>
  <c r="D91" i="14"/>
  <c r="E91" i="14" s="1"/>
  <c r="I91" i="14" s="1"/>
  <c r="I95" i="15"/>
  <c r="N91" i="14"/>
  <c r="M91" i="14"/>
  <c r="D79" i="12"/>
  <c r="E79" i="12" s="1"/>
  <c r="I79" i="12" s="1"/>
  <c r="F73" i="11"/>
  <c r="B74" i="11" s="1"/>
  <c r="L73" i="11"/>
  <c r="N73" i="11" s="1"/>
  <c r="M73" i="11"/>
  <c r="D89" i="18" l="1"/>
  <c r="E89" i="18" s="1"/>
  <c r="I89" i="18" s="1"/>
  <c r="G89" i="18"/>
  <c r="K89" i="18" s="1"/>
  <c r="F89" i="18"/>
  <c r="B90" i="18" s="1"/>
  <c r="M91" i="17"/>
  <c r="L91" i="17"/>
  <c r="N91" i="17" s="1"/>
  <c r="F91" i="17"/>
  <c r="B92" i="17" s="1"/>
  <c r="F91" i="14"/>
  <c r="B92" i="14" s="1"/>
  <c r="G96" i="15"/>
  <c r="K96" i="15" s="1"/>
  <c r="D96" i="15"/>
  <c r="E96" i="15" s="1"/>
  <c r="F79" i="12"/>
  <c r="B80" i="12" s="1"/>
  <c r="G80" i="12" s="1"/>
  <c r="K80" i="12" s="1"/>
  <c r="L80" i="12" s="1"/>
  <c r="M79" i="12"/>
  <c r="N79" i="12"/>
  <c r="D74" i="11"/>
  <c r="E74" i="11" s="1"/>
  <c r="I74" i="11" s="1"/>
  <c r="G74" i="11"/>
  <c r="K74" i="11" s="1"/>
  <c r="M96" i="15" l="1"/>
  <c r="L96" i="15"/>
  <c r="N96" i="15" s="1"/>
  <c r="L89" i="18"/>
  <c r="N89" i="18" s="1"/>
  <c r="M89" i="18"/>
  <c r="D90" i="18"/>
  <c r="E90" i="18" s="1"/>
  <c r="I90" i="18" s="1"/>
  <c r="G90" i="18"/>
  <c r="K90" i="18" s="1"/>
  <c r="G92" i="17"/>
  <c r="K92" i="17" s="1"/>
  <c r="D92" i="17"/>
  <c r="E92" i="17" s="1"/>
  <c r="I92" i="17" s="1"/>
  <c r="G92" i="14"/>
  <c r="K92" i="14" s="1"/>
  <c r="D92" i="14"/>
  <c r="E92" i="14" s="1"/>
  <c r="I92" i="14" s="1"/>
  <c r="I96" i="15"/>
  <c r="F96" i="15"/>
  <c r="B97" i="15" s="1"/>
  <c r="D80" i="12"/>
  <c r="E80" i="12" s="1"/>
  <c r="I80" i="12" s="1"/>
  <c r="N80" i="12"/>
  <c r="M80" i="12"/>
  <c r="M74" i="11"/>
  <c r="L74" i="11"/>
  <c r="N74" i="11" s="1"/>
  <c r="F74" i="11"/>
  <c r="B75" i="11" s="1"/>
  <c r="F92" i="14" l="1"/>
  <c r="B93" i="14" s="1"/>
  <c r="G93" i="14" s="1"/>
  <c r="K93" i="14" s="1"/>
  <c r="L93" i="14" s="1"/>
  <c r="F90" i="18"/>
  <c r="B91" i="18" s="1"/>
  <c r="D91" i="18" s="1"/>
  <c r="E91" i="18" s="1"/>
  <c r="M90" i="18"/>
  <c r="L90" i="18"/>
  <c r="N90" i="18" s="1"/>
  <c r="F92" i="17"/>
  <c r="B93" i="17" s="1"/>
  <c r="L92" i="17"/>
  <c r="N92" i="17" s="1"/>
  <c r="M92" i="17"/>
  <c r="L92" i="14"/>
  <c r="N92" i="14" s="1"/>
  <c r="M92" i="14"/>
  <c r="D93" i="14"/>
  <c r="E93" i="14" s="1"/>
  <c r="I93" i="14" s="1"/>
  <c r="G97" i="15"/>
  <c r="K97" i="15" s="1"/>
  <c r="D97" i="15"/>
  <c r="E97" i="15" s="1"/>
  <c r="I97" i="15" s="1"/>
  <c r="N93" i="14"/>
  <c r="M93" i="14"/>
  <c r="F80" i="12"/>
  <c r="B81" i="12" s="1"/>
  <c r="G75" i="11"/>
  <c r="K75" i="11" s="1"/>
  <c r="D75" i="11"/>
  <c r="E75" i="11" s="1"/>
  <c r="I75" i="11" s="1"/>
  <c r="M97" i="15" l="1"/>
  <c r="L97" i="15"/>
  <c r="N97" i="15" s="1"/>
  <c r="G91" i="18"/>
  <c r="K91" i="18" s="1"/>
  <c r="M91" i="18" s="1"/>
  <c r="I91" i="18"/>
  <c r="F91" i="18"/>
  <c r="B92" i="18" s="1"/>
  <c r="G92" i="18" s="1"/>
  <c r="K92" i="18" s="1"/>
  <c r="D93" i="17"/>
  <c r="E93" i="17" s="1"/>
  <c r="I93" i="17" s="1"/>
  <c r="G93" i="17"/>
  <c r="K93" i="17" s="1"/>
  <c r="F93" i="14"/>
  <c r="B94" i="14" s="1"/>
  <c r="G94" i="14" s="1"/>
  <c r="K94" i="14" s="1"/>
  <c r="L94" i="14" s="1"/>
  <c r="N94" i="14" s="1"/>
  <c r="F97" i="15"/>
  <c r="B98" i="15" s="1"/>
  <c r="G98" i="15" s="1"/>
  <c r="K98" i="15" s="1"/>
  <c r="D81" i="12"/>
  <c r="E81" i="12" s="1"/>
  <c r="I81" i="12" s="1"/>
  <c r="G81" i="12"/>
  <c r="K81" i="12" s="1"/>
  <c r="F81" i="12"/>
  <c r="B82" i="12" s="1"/>
  <c r="G82" i="12" s="1"/>
  <c r="K82" i="12" s="1"/>
  <c r="L82" i="12" s="1"/>
  <c r="M81" i="12"/>
  <c r="F75" i="11"/>
  <c r="B76" i="11" s="1"/>
  <c r="L75" i="11"/>
  <c r="N75" i="11" s="1"/>
  <c r="M75" i="11"/>
  <c r="M98" i="15" l="1"/>
  <c r="L98" i="15"/>
  <c r="N98" i="15" s="1"/>
  <c r="D92" i="18"/>
  <c r="E92" i="18" s="1"/>
  <c r="I92" i="18" s="1"/>
  <c r="L91" i="18"/>
  <c r="N91" i="18" s="1"/>
  <c r="L92" i="18"/>
  <c r="N92" i="18" s="1"/>
  <c r="M92" i="18"/>
  <c r="F92" i="18"/>
  <c r="B93" i="18" s="1"/>
  <c r="M93" i="17"/>
  <c r="L93" i="17"/>
  <c r="N93" i="17" s="1"/>
  <c r="F93" i="17"/>
  <c r="B94" i="17" s="1"/>
  <c r="D98" i="15"/>
  <c r="E98" i="15" s="1"/>
  <c r="F98" i="15" s="1"/>
  <c r="B99" i="15" s="1"/>
  <c r="M94" i="14"/>
  <c r="D94" i="14"/>
  <c r="E94" i="14" s="1"/>
  <c r="L81" i="12"/>
  <c r="N81" i="12" s="1"/>
  <c r="D82" i="12"/>
  <c r="E82" i="12" s="1"/>
  <c r="I82" i="12" s="1"/>
  <c r="N82" i="12"/>
  <c r="M82" i="12"/>
  <c r="D76" i="11"/>
  <c r="E76" i="11" s="1"/>
  <c r="I76" i="11" s="1"/>
  <c r="G76" i="11"/>
  <c r="K76" i="11" s="1"/>
  <c r="I98" i="15" l="1"/>
  <c r="D93" i="18"/>
  <c r="E93" i="18" s="1"/>
  <c r="I93" i="18" s="1"/>
  <c r="G93" i="18"/>
  <c r="K93" i="18" s="1"/>
  <c r="G94" i="17"/>
  <c r="K94" i="17" s="1"/>
  <c r="D94" i="17"/>
  <c r="E94" i="17" s="1"/>
  <c r="I94" i="17" s="1"/>
  <c r="I94" i="14"/>
  <c r="F94" i="14"/>
  <c r="B95" i="14" s="1"/>
  <c r="G99" i="15"/>
  <c r="K99" i="15" s="1"/>
  <c r="D99" i="15"/>
  <c r="E99" i="15" s="1"/>
  <c r="F82" i="12"/>
  <c r="B83" i="12" s="1"/>
  <c r="M76" i="11"/>
  <c r="L76" i="11"/>
  <c r="N76" i="11" s="1"/>
  <c r="F76" i="11"/>
  <c r="B77" i="11" s="1"/>
  <c r="M99" i="15" l="1"/>
  <c r="L99" i="15"/>
  <c r="N99" i="15" s="1"/>
  <c r="L93" i="18"/>
  <c r="N93" i="18" s="1"/>
  <c r="M93" i="18"/>
  <c r="F93" i="18"/>
  <c r="B94" i="18" s="1"/>
  <c r="F94" i="17"/>
  <c r="B95" i="17" s="1"/>
  <c r="L94" i="17"/>
  <c r="N94" i="17" s="1"/>
  <c r="M94" i="17"/>
  <c r="G95" i="14"/>
  <c r="K95" i="14" s="1"/>
  <c r="D95" i="14"/>
  <c r="E95" i="14" s="1"/>
  <c r="I99" i="15"/>
  <c r="F99" i="15"/>
  <c r="B100" i="15" s="1"/>
  <c r="D83" i="12"/>
  <c r="E83" i="12" s="1"/>
  <c r="I83" i="12" s="1"/>
  <c r="G83" i="12"/>
  <c r="K83" i="12" s="1"/>
  <c r="L83" i="12" s="1"/>
  <c r="F83" i="12"/>
  <c r="B84" i="12" s="1"/>
  <c r="G77" i="11"/>
  <c r="K77" i="11" s="1"/>
  <c r="D77" i="11"/>
  <c r="E77" i="11" s="1"/>
  <c r="I77" i="11" s="1"/>
  <c r="G94" i="18" l="1"/>
  <c r="K94" i="18" s="1"/>
  <c r="D94" i="18"/>
  <c r="E94" i="18" s="1"/>
  <c r="I94" i="18" s="1"/>
  <c r="D95" i="17"/>
  <c r="E95" i="17" s="1"/>
  <c r="I95" i="17" s="1"/>
  <c r="G95" i="17"/>
  <c r="K95" i="17" s="1"/>
  <c r="I95" i="14"/>
  <c r="F95" i="14"/>
  <c r="B96" i="14" s="1"/>
  <c r="L95" i="14"/>
  <c r="N95" i="14" s="1"/>
  <c r="M95" i="14"/>
  <c r="G100" i="15"/>
  <c r="K100" i="15" s="1"/>
  <c r="D100" i="15"/>
  <c r="E100" i="15" s="1"/>
  <c r="M83" i="12"/>
  <c r="D84" i="12"/>
  <c r="E84" i="12" s="1"/>
  <c r="I84" i="12" s="1"/>
  <c r="G84" i="12"/>
  <c r="K84" i="12" s="1"/>
  <c r="N83" i="12"/>
  <c r="F77" i="11"/>
  <c r="B78" i="11" s="1"/>
  <c r="L77" i="11"/>
  <c r="N77" i="11" s="1"/>
  <c r="M77" i="11"/>
  <c r="F84" i="12" l="1"/>
  <c r="B85" i="12" s="1"/>
  <c r="G85" i="12" s="1"/>
  <c r="K85" i="12" s="1"/>
  <c r="L85" i="12" s="1"/>
  <c r="M100" i="15"/>
  <c r="L100" i="15"/>
  <c r="N100" i="15" s="1"/>
  <c r="L94" i="18"/>
  <c r="N94" i="18" s="1"/>
  <c r="M94" i="18"/>
  <c r="F94" i="18"/>
  <c r="B95" i="18" s="1"/>
  <c r="M95" i="17"/>
  <c r="L95" i="17"/>
  <c r="N95" i="17" s="1"/>
  <c r="F95" i="17"/>
  <c r="B96" i="17" s="1"/>
  <c r="D96" i="14"/>
  <c r="E96" i="14" s="1"/>
  <c r="I96" i="14" s="1"/>
  <c r="G96" i="14"/>
  <c r="K96" i="14" s="1"/>
  <c r="F96" i="14"/>
  <c r="B97" i="14" s="1"/>
  <c r="I100" i="15"/>
  <c r="F100" i="15"/>
  <c r="B101" i="15" s="1"/>
  <c r="L84" i="12"/>
  <c r="N84" i="12" s="1"/>
  <c r="M84" i="12"/>
  <c r="D85" i="12"/>
  <c r="E85" i="12" s="1"/>
  <c r="I85" i="12" s="1"/>
  <c r="D78" i="11"/>
  <c r="E78" i="11" s="1"/>
  <c r="I78" i="11" s="1"/>
  <c r="G78" i="11"/>
  <c r="K78" i="11" s="1"/>
  <c r="D95" i="18" l="1"/>
  <c r="E95" i="18" s="1"/>
  <c r="I95" i="18" s="1"/>
  <c r="G95" i="18"/>
  <c r="K95" i="18" s="1"/>
  <c r="G96" i="17"/>
  <c r="K96" i="17" s="1"/>
  <c r="D96" i="17"/>
  <c r="E96" i="17" s="1"/>
  <c r="I96" i="17" s="1"/>
  <c r="L96" i="14"/>
  <c r="N96" i="14" s="1"/>
  <c r="M96" i="14"/>
  <c r="G97" i="14"/>
  <c r="K97" i="14" s="1"/>
  <c r="D97" i="14"/>
  <c r="E97" i="14" s="1"/>
  <c r="I97" i="14" s="1"/>
  <c r="G101" i="15"/>
  <c r="K101" i="15" s="1"/>
  <c r="D101" i="15"/>
  <c r="E101" i="15" s="1"/>
  <c r="M85" i="12"/>
  <c r="N85" i="12"/>
  <c r="F85" i="12"/>
  <c r="B86" i="12" s="1"/>
  <c r="G86" i="12" s="1"/>
  <c r="K86" i="12" s="1"/>
  <c r="L86" i="12" s="1"/>
  <c r="M78" i="11"/>
  <c r="L78" i="11"/>
  <c r="N78" i="11" s="1"/>
  <c r="F78" i="11"/>
  <c r="B79" i="11" s="1"/>
  <c r="M101" i="15" l="1"/>
  <c r="L101" i="15"/>
  <c r="N101" i="15" s="1"/>
  <c r="L95" i="18"/>
  <c r="N95" i="18" s="1"/>
  <c r="M95" i="18"/>
  <c r="F95" i="18"/>
  <c r="B96" i="18" s="1"/>
  <c r="F96" i="17"/>
  <c r="B97" i="17" s="1"/>
  <c r="L96" i="17"/>
  <c r="N96" i="17" s="1"/>
  <c r="M96" i="17"/>
  <c r="L97" i="14"/>
  <c r="N97" i="14" s="1"/>
  <c r="M97" i="14"/>
  <c r="F97" i="14"/>
  <c r="B98" i="14" s="1"/>
  <c r="I101" i="15"/>
  <c r="F101" i="15"/>
  <c r="B102" i="15" s="1"/>
  <c r="D86" i="12"/>
  <c r="E86" i="12" s="1"/>
  <c r="I86" i="12" s="1"/>
  <c r="G79" i="11"/>
  <c r="K79" i="11" s="1"/>
  <c r="D79" i="11"/>
  <c r="E79" i="11" s="1"/>
  <c r="I79" i="11" s="1"/>
  <c r="G96" i="18" l="1"/>
  <c r="K96" i="18" s="1"/>
  <c r="D96" i="18"/>
  <c r="E96" i="18" s="1"/>
  <c r="I96" i="18" s="1"/>
  <c r="D97" i="17"/>
  <c r="E97" i="17" s="1"/>
  <c r="I97" i="17" s="1"/>
  <c r="G97" i="17"/>
  <c r="K97" i="17" s="1"/>
  <c r="G98" i="14"/>
  <c r="K98" i="14" s="1"/>
  <c r="D98" i="14"/>
  <c r="E98" i="14" s="1"/>
  <c r="I98" i="14" s="1"/>
  <c r="G102" i="15"/>
  <c r="K102" i="15" s="1"/>
  <c r="D102" i="15"/>
  <c r="E102" i="15" s="1"/>
  <c r="I102" i="15" s="1"/>
  <c r="F86" i="12"/>
  <c r="B87" i="12" s="1"/>
  <c r="G87" i="12" s="1"/>
  <c r="K87" i="12" s="1"/>
  <c r="L87" i="12" s="1"/>
  <c r="N86" i="12"/>
  <c r="M86" i="12"/>
  <c r="F79" i="11"/>
  <c r="B80" i="11" s="1"/>
  <c r="L79" i="11"/>
  <c r="N79" i="11" s="1"/>
  <c r="M79" i="11"/>
  <c r="F98" i="14" l="1"/>
  <c r="B99" i="14" s="1"/>
  <c r="M102" i="15"/>
  <c r="L102" i="15"/>
  <c r="N102" i="15" s="1"/>
  <c r="L96" i="18"/>
  <c r="N96" i="18" s="1"/>
  <c r="M96" i="18"/>
  <c r="F96" i="18"/>
  <c r="B97" i="18" s="1"/>
  <c r="M97" i="17"/>
  <c r="L97" i="17"/>
  <c r="N97" i="17" s="1"/>
  <c r="F97" i="17"/>
  <c r="B98" i="17" s="1"/>
  <c r="G99" i="14"/>
  <c r="K99" i="14" s="1"/>
  <c r="D99" i="14"/>
  <c r="E99" i="14" s="1"/>
  <c r="I99" i="14" s="1"/>
  <c r="F99" i="14"/>
  <c r="B100" i="14" s="1"/>
  <c r="G100" i="14" s="1"/>
  <c r="K100" i="14" s="1"/>
  <c r="L100" i="14" s="1"/>
  <c r="N100" i="14" s="1"/>
  <c r="L98" i="14"/>
  <c r="N98" i="14" s="1"/>
  <c r="M98" i="14"/>
  <c r="F102" i="15"/>
  <c r="B103" i="15" s="1"/>
  <c r="G103" i="15" s="1"/>
  <c r="K103" i="15" s="1"/>
  <c r="D100" i="14"/>
  <c r="E100" i="14" s="1"/>
  <c r="I100" i="14" s="1"/>
  <c r="D87" i="12"/>
  <c r="E87" i="12" s="1"/>
  <c r="I87" i="12" s="1"/>
  <c r="D80" i="11"/>
  <c r="E80" i="11" s="1"/>
  <c r="I80" i="11" s="1"/>
  <c r="G80" i="11"/>
  <c r="K80" i="11" s="1"/>
  <c r="M103" i="15" l="1"/>
  <c r="L103" i="15"/>
  <c r="N103" i="15" s="1"/>
  <c r="D97" i="18"/>
  <c r="E97" i="18" s="1"/>
  <c r="I97" i="18" s="1"/>
  <c r="G97" i="18"/>
  <c r="K97" i="18" s="1"/>
  <c r="G98" i="17"/>
  <c r="K98" i="17" s="1"/>
  <c r="D98" i="17"/>
  <c r="E98" i="17" s="1"/>
  <c r="I98" i="17" s="1"/>
  <c r="M100" i="14"/>
  <c r="F100" i="14"/>
  <c r="B101" i="14" s="1"/>
  <c r="G101" i="14" s="1"/>
  <c r="K101" i="14" s="1"/>
  <c r="L101" i="14" s="1"/>
  <c r="L99" i="14"/>
  <c r="N99" i="14" s="1"/>
  <c r="M99" i="14"/>
  <c r="D103" i="15"/>
  <c r="E103" i="15" s="1"/>
  <c r="F103" i="15" s="1"/>
  <c r="B104" i="15" s="1"/>
  <c r="D101" i="14"/>
  <c r="E101" i="14" s="1"/>
  <c r="I101" i="14" s="1"/>
  <c r="M87" i="12"/>
  <c r="N87" i="12"/>
  <c r="F87" i="12"/>
  <c r="B88" i="12" s="1"/>
  <c r="G88" i="12" s="1"/>
  <c r="K88" i="12" s="1"/>
  <c r="L88" i="12" s="1"/>
  <c r="M80" i="11"/>
  <c r="L80" i="11"/>
  <c r="N80" i="11" s="1"/>
  <c r="F80" i="11"/>
  <c r="B81" i="11" s="1"/>
  <c r="F97" i="18" l="1"/>
  <c r="B98" i="18" s="1"/>
  <c r="L97" i="18"/>
  <c r="N97" i="18" s="1"/>
  <c r="M97" i="18"/>
  <c r="F98" i="17"/>
  <c r="B99" i="17" s="1"/>
  <c r="L98" i="17"/>
  <c r="N98" i="17" s="1"/>
  <c r="M98" i="17"/>
  <c r="I103" i="15"/>
  <c r="G104" i="15"/>
  <c r="K104" i="15" s="1"/>
  <c r="D104" i="15"/>
  <c r="E104" i="15" s="1"/>
  <c r="F101" i="14"/>
  <c r="B102" i="14" s="1"/>
  <c r="M101" i="14"/>
  <c r="N101" i="14"/>
  <c r="D88" i="12"/>
  <c r="E88" i="12" s="1"/>
  <c r="I88" i="12" s="1"/>
  <c r="G81" i="11"/>
  <c r="K81" i="11" s="1"/>
  <c r="D81" i="11"/>
  <c r="E81" i="11" s="1"/>
  <c r="I81" i="11" s="1"/>
  <c r="M104" i="15" l="1"/>
  <c r="L104" i="15"/>
  <c r="N104" i="15" s="1"/>
  <c r="G98" i="18"/>
  <c r="K98" i="18" s="1"/>
  <c r="D98" i="18"/>
  <c r="E98" i="18" s="1"/>
  <c r="D99" i="17"/>
  <c r="E99" i="17" s="1"/>
  <c r="I99" i="17" s="1"/>
  <c r="G99" i="17"/>
  <c r="K99" i="17" s="1"/>
  <c r="I104" i="15"/>
  <c r="F104" i="15"/>
  <c r="B105" i="15" s="1"/>
  <c r="D102" i="14"/>
  <c r="E102" i="14" s="1"/>
  <c r="I102" i="14" s="1"/>
  <c r="G102" i="14"/>
  <c r="K102" i="14" s="1"/>
  <c r="L102" i="14" s="1"/>
  <c r="F88" i="12"/>
  <c r="B89" i="12" s="1"/>
  <c r="G89" i="12" s="1"/>
  <c r="K89" i="12" s="1"/>
  <c r="L89" i="12" s="1"/>
  <c r="N88" i="12"/>
  <c r="M88" i="12"/>
  <c r="F81" i="11"/>
  <c r="B82" i="11" s="1"/>
  <c r="L81" i="11"/>
  <c r="N81" i="11" s="1"/>
  <c r="M81" i="11"/>
  <c r="M102" i="14" l="1"/>
  <c r="I98" i="18"/>
  <c r="F98" i="18"/>
  <c r="B99" i="18" s="1"/>
  <c r="L98" i="18"/>
  <c r="N98" i="18" s="1"/>
  <c r="M98" i="18"/>
  <c r="M99" i="17"/>
  <c r="L99" i="17"/>
  <c r="N99" i="17" s="1"/>
  <c r="F99" i="17"/>
  <c r="B100" i="17" s="1"/>
  <c r="F102" i="14"/>
  <c r="B103" i="14" s="1"/>
  <c r="D103" i="14" s="1"/>
  <c r="E103" i="14" s="1"/>
  <c r="I103" i="14" s="1"/>
  <c r="G105" i="15"/>
  <c r="K105" i="15" s="1"/>
  <c r="D105" i="15"/>
  <c r="E105" i="15" s="1"/>
  <c r="I105" i="15" s="1"/>
  <c r="N102" i="14"/>
  <c r="D89" i="12"/>
  <c r="E89" i="12" s="1"/>
  <c r="I89" i="12" s="1"/>
  <c r="D82" i="11"/>
  <c r="E82" i="11" s="1"/>
  <c r="I82" i="11" s="1"/>
  <c r="G82" i="11"/>
  <c r="K82" i="11" s="1"/>
  <c r="M105" i="15" l="1"/>
  <c r="L105" i="15"/>
  <c r="N105" i="15" s="1"/>
  <c r="G103" i="14"/>
  <c r="K103" i="14" s="1"/>
  <c r="L103" i="14" s="1"/>
  <c r="G99" i="18"/>
  <c r="K99" i="18" s="1"/>
  <c r="D99" i="18"/>
  <c r="E99" i="18" s="1"/>
  <c r="G100" i="17"/>
  <c r="K100" i="17" s="1"/>
  <c r="D100" i="17"/>
  <c r="E100" i="17" s="1"/>
  <c r="I100" i="17" s="1"/>
  <c r="F105" i="15"/>
  <c r="B106" i="15" s="1"/>
  <c r="G106" i="15" s="1"/>
  <c r="K106" i="15" s="1"/>
  <c r="F103" i="14"/>
  <c r="B104" i="14" s="1"/>
  <c r="G104" i="14" s="1"/>
  <c r="K104" i="14" s="1"/>
  <c r="L104" i="14" s="1"/>
  <c r="N103" i="14"/>
  <c r="F89" i="12"/>
  <c r="B90" i="12" s="1"/>
  <c r="G90" i="12" s="1"/>
  <c r="K90" i="12" s="1"/>
  <c r="L90" i="12" s="1"/>
  <c r="M89" i="12"/>
  <c r="N89" i="12"/>
  <c r="M82" i="11"/>
  <c r="L82" i="11"/>
  <c r="N82" i="11" s="1"/>
  <c r="F82" i="11"/>
  <c r="B83" i="11" s="1"/>
  <c r="M106" i="15" l="1"/>
  <c r="L106" i="15"/>
  <c r="N106" i="15" s="1"/>
  <c r="D104" i="14"/>
  <c r="E104" i="14" s="1"/>
  <c r="I104" i="14" s="1"/>
  <c r="M103" i="14"/>
  <c r="I99" i="18"/>
  <c r="F99" i="18"/>
  <c r="B100" i="18" s="1"/>
  <c r="L99" i="18"/>
  <c r="N99" i="18" s="1"/>
  <c r="M99" i="18"/>
  <c r="F100" i="17"/>
  <c r="B101" i="17" s="1"/>
  <c r="L100" i="17"/>
  <c r="N100" i="17" s="1"/>
  <c r="M100" i="17"/>
  <c r="D106" i="15"/>
  <c r="E106" i="15" s="1"/>
  <c r="I106" i="15" s="1"/>
  <c r="F104" i="14"/>
  <c r="B105" i="14" s="1"/>
  <c r="G105" i="14" s="1"/>
  <c r="K105" i="14" s="1"/>
  <c r="L105" i="14" s="1"/>
  <c r="M104" i="14"/>
  <c r="N104" i="14"/>
  <c r="D90" i="12"/>
  <c r="E90" i="12" s="1"/>
  <c r="I90" i="12" s="1"/>
  <c r="N90" i="12"/>
  <c r="M90" i="12"/>
  <c r="G83" i="11"/>
  <c r="K83" i="11" s="1"/>
  <c r="D83" i="11"/>
  <c r="E83" i="11" s="1"/>
  <c r="I83" i="11" s="1"/>
  <c r="D100" i="18" l="1"/>
  <c r="E100" i="18" s="1"/>
  <c r="G100" i="18"/>
  <c r="K100" i="18" s="1"/>
  <c r="D101" i="17"/>
  <c r="E101" i="17" s="1"/>
  <c r="I101" i="17" s="1"/>
  <c r="G101" i="17"/>
  <c r="K101" i="17" s="1"/>
  <c r="F106" i="15"/>
  <c r="B107" i="15" s="1"/>
  <c r="G107" i="15" s="1"/>
  <c r="K107" i="15" s="1"/>
  <c r="D105" i="14"/>
  <c r="E105" i="14" s="1"/>
  <c r="I105" i="14" s="1"/>
  <c r="N105" i="14"/>
  <c r="M105" i="14"/>
  <c r="F90" i="12"/>
  <c r="B91" i="12" s="1"/>
  <c r="F83" i="11"/>
  <c r="B84" i="11" s="1"/>
  <c r="L83" i="11"/>
  <c r="N83" i="11" s="1"/>
  <c r="M83" i="11"/>
  <c r="M107" i="15" l="1"/>
  <c r="L107" i="15"/>
  <c r="N107" i="15" s="1"/>
  <c r="F105" i="14"/>
  <c r="B106" i="14" s="1"/>
  <c r="G106" i="14" s="1"/>
  <c r="K106" i="14" s="1"/>
  <c r="L106" i="14" s="1"/>
  <c r="M100" i="18"/>
  <c r="L100" i="18"/>
  <c r="N100" i="18" s="1"/>
  <c r="I100" i="18"/>
  <c r="F100" i="18"/>
  <c r="B101" i="18" s="1"/>
  <c r="M101" i="17"/>
  <c r="L101" i="17"/>
  <c r="N101" i="17" s="1"/>
  <c r="F101" i="17"/>
  <c r="B102" i="17" s="1"/>
  <c r="D107" i="15"/>
  <c r="E107" i="15" s="1"/>
  <c r="I107" i="15" s="1"/>
  <c r="D91" i="12"/>
  <c r="E91" i="12" s="1"/>
  <c r="I91" i="12" s="1"/>
  <c r="G91" i="12"/>
  <c r="K91" i="12" s="1"/>
  <c r="L91" i="12" s="1"/>
  <c r="D84" i="11"/>
  <c r="E84" i="11" s="1"/>
  <c r="I84" i="11" s="1"/>
  <c r="G84" i="11"/>
  <c r="K84" i="11" s="1"/>
  <c r="D106" i="14" l="1"/>
  <c r="E106" i="14" s="1"/>
  <c r="I106" i="14" s="1"/>
  <c r="G101" i="18"/>
  <c r="K101" i="18" s="1"/>
  <c r="D101" i="18"/>
  <c r="E101" i="18" s="1"/>
  <c r="G102" i="17"/>
  <c r="K102" i="17" s="1"/>
  <c r="D102" i="17"/>
  <c r="E102" i="17" s="1"/>
  <c r="I102" i="17" s="1"/>
  <c r="F107" i="15"/>
  <c r="B108" i="15" s="1"/>
  <c r="G108" i="15" s="1"/>
  <c r="K108" i="15" s="1"/>
  <c r="F106" i="14"/>
  <c r="B107" i="14" s="1"/>
  <c r="G107" i="14" s="1"/>
  <c r="K107" i="14" s="1"/>
  <c r="L107" i="14" s="1"/>
  <c r="N106" i="14"/>
  <c r="M106" i="14"/>
  <c r="M91" i="12"/>
  <c r="F91" i="12"/>
  <c r="B92" i="12" s="1"/>
  <c r="G92" i="12" s="1"/>
  <c r="K92" i="12" s="1"/>
  <c r="L92" i="12" s="1"/>
  <c r="N91" i="12"/>
  <c r="M84" i="11"/>
  <c r="L84" i="11"/>
  <c r="N84" i="11" s="1"/>
  <c r="F84" i="11"/>
  <c r="B85" i="11" s="1"/>
  <c r="M108" i="15" l="1"/>
  <c r="L108" i="15"/>
  <c r="N108" i="15" s="1"/>
  <c r="I101" i="18"/>
  <c r="F101" i="18"/>
  <c r="B102" i="18" s="1"/>
  <c r="M101" i="18"/>
  <c r="L101" i="18"/>
  <c r="N101" i="18" s="1"/>
  <c r="F102" i="17"/>
  <c r="B103" i="17" s="1"/>
  <c r="L102" i="17"/>
  <c r="N102" i="17" s="1"/>
  <c r="M102" i="17"/>
  <c r="D108" i="15"/>
  <c r="E108" i="15" s="1"/>
  <c r="F108" i="15" s="1"/>
  <c r="B109" i="15" s="1"/>
  <c r="D107" i="14"/>
  <c r="E107" i="14" s="1"/>
  <c r="I107" i="14" s="1"/>
  <c r="M107" i="14"/>
  <c r="N107" i="14"/>
  <c r="D92" i="12"/>
  <c r="E92" i="12" s="1"/>
  <c r="I92" i="12" s="1"/>
  <c r="N92" i="12"/>
  <c r="M92" i="12"/>
  <c r="G85" i="11"/>
  <c r="K85" i="11" s="1"/>
  <c r="D85" i="11"/>
  <c r="E85" i="11" s="1"/>
  <c r="I85" i="11" s="1"/>
  <c r="I108" i="15" l="1"/>
  <c r="D102" i="18"/>
  <c r="E102" i="18" s="1"/>
  <c r="G102" i="18"/>
  <c r="K102" i="18" s="1"/>
  <c r="D103" i="17"/>
  <c r="E103" i="17" s="1"/>
  <c r="I103" i="17" s="1"/>
  <c r="G103" i="17"/>
  <c r="K103" i="17" s="1"/>
  <c r="F107" i="14"/>
  <c r="B108" i="14" s="1"/>
  <c r="D108" i="14" s="1"/>
  <c r="E108" i="14" s="1"/>
  <c r="I108" i="14" s="1"/>
  <c r="G109" i="15"/>
  <c r="K109" i="15" s="1"/>
  <c r="D109" i="15"/>
  <c r="E109" i="15" s="1"/>
  <c r="I109" i="15" s="1"/>
  <c r="F92" i="12"/>
  <c r="B93" i="12" s="1"/>
  <c r="G93" i="12" s="1"/>
  <c r="K93" i="12" s="1"/>
  <c r="L93" i="12" s="1"/>
  <c r="F85" i="11"/>
  <c r="B86" i="11" s="1"/>
  <c r="L85" i="11"/>
  <c r="N85" i="11" s="1"/>
  <c r="M85" i="11"/>
  <c r="M109" i="15" l="1"/>
  <c r="L109" i="15"/>
  <c r="N109" i="15" s="1"/>
  <c r="G108" i="14"/>
  <c r="K108" i="14" s="1"/>
  <c r="L108" i="14" s="1"/>
  <c r="N108" i="14" s="1"/>
  <c r="M102" i="18"/>
  <c r="L102" i="18"/>
  <c r="N102" i="18" s="1"/>
  <c r="I102" i="18"/>
  <c r="F102" i="18"/>
  <c r="B103" i="18" s="1"/>
  <c r="M103" i="17"/>
  <c r="L103" i="17"/>
  <c r="N103" i="17" s="1"/>
  <c r="F103" i="17"/>
  <c r="B104" i="17" s="1"/>
  <c r="F109" i="15"/>
  <c r="B110" i="15" s="1"/>
  <c r="G110" i="15" s="1"/>
  <c r="K110" i="15" s="1"/>
  <c r="F108" i="14"/>
  <c r="B109" i="14" s="1"/>
  <c r="D109" i="14" s="1"/>
  <c r="E109" i="14" s="1"/>
  <c r="I109" i="14" s="1"/>
  <c r="M108" i="14"/>
  <c r="D93" i="12"/>
  <c r="E93" i="12" s="1"/>
  <c r="I93" i="12" s="1"/>
  <c r="M93" i="12"/>
  <c r="N93" i="12"/>
  <c r="D86" i="11"/>
  <c r="E86" i="11" s="1"/>
  <c r="I86" i="11" s="1"/>
  <c r="G86" i="11"/>
  <c r="K86" i="11" s="1"/>
  <c r="M110" i="15" l="1"/>
  <c r="L110" i="15"/>
  <c r="N110" i="15" s="1"/>
  <c r="G103" i="18"/>
  <c r="K103" i="18" s="1"/>
  <c r="D103" i="18"/>
  <c r="E103" i="18" s="1"/>
  <c r="G104" i="17"/>
  <c r="K104" i="17" s="1"/>
  <c r="D104" i="17"/>
  <c r="E104" i="17" s="1"/>
  <c r="I104" i="17" s="1"/>
  <c r="D110" i="15"/>
  <c r="E110" i="15" s="1"/>
  <c r="F110" i="15" s="1"/>
  <c r="B111" i="15" s="1"/>
  <c r="G109" i="14"/>
  <c r="K109" i="14" s="1"/>
  <c r="F109" i="14"/>
  <c r="B110" i="14" s="1"/>
  <c r="D110" i="14" s="1"/>
  <c r="E110" i="14" s="1"/>
  <c r="F93" i="12"/>
  <c r="B94" i="12" s="1"/>
  <c r="G94" i="12" s="1"/>
  <c r="K94" i="12" s="1"/>
  <c r="L94" i="12" s="1"/>
  <c r="M86" i="11"/>
  <c r="L86" i="11"/>
  <c r="N86" i="11" s="1"/>
  <c r="F86" i="11"/>
  <c r="B87" i="11" s="1"/>
  <c r="I103" i="18" l="1"/>
  <c r="F103" i="18"/>
  <c r="B104" i="18" s="1"/>
  <c r="M103" i="18"/>
  <c r="L103" i="18"/>
  <c r="N103" i="18" s="1"/>
  <c r="F104" i="17"/>
  <c r="B105" i="17" s="1"/>
  <c r="L104" i="17"/>
  <c r="N104" i="17" s="1"/>
  <c r="M104" i="17"/>
  <c r="I110" i="15"/>
  <c r="G111" i="15"/>
  <c r="K111" i="15" s="1"/>
  <c r="D111" i="15"/>
  <c r="E111" i="15" s="1"/>
  <c r="L109" i="14"/>
  <c r="N109" i="14" s="1"/>
  <c r="M109" i="14"/>
  <c r="G110" i="14"/>
  <c r="K110" i="14" s="1"/>
  <c r="L110" i="14" s="1"/>
  <c r="N110" i="14" s="1"/>
  <c r="I110" i="14"/>
  <c r="F110" i="14"/>
  <c r="B111" i="14" s="1"/>
  <c r="D94" i="12"/>
  <c r="E94" i="12" s="1"/>
  <c r="I94" i="12" s="1"/>
  <c r="N94" i="12"/>
  <c r="M94" i="12"/>
  <c r="G87" i="11"/>
  <c r="K87" i="11" s="1"/>
  <c r="D87" i="11"/>
  <c r="E87" i="11" s="1"/>
  <c r="I87" i="11" s="1"/>
  <c r="M111" i="15" l="1"/>
  <c r="L111" i="15"/>
  <c r="N111" i="15" s="1"/>
  <c r="D104" i="18"/>
  <c r="E104" i="18" s="1"/>
  <c r="G104" i="18"/>
  <c r="K104" i="18" s="1"/>
  <c r="D105" i="17"/>
  <c r="E105" i="17" s="1"/>
  <c r="I105" i="17" s="1"/>
  <c r="G105" i="17"/>
  <c r="K105" i="17" s="1"/>
  <c r="I111" i="15"/>
  <c r="F111" i="15"/>
  <c r="B112" i="15" s="1"/>
  <c r="M110" i="14"/>
  <c r="G111" i="14"/>
  <c r="K111" i="14" s="1"/>
  <c r="D111" i="14"/>
  <c r="E111" i="14" s="1"/>
  <c r="F94" i="12"/>
  <c r="B95" i="12" s="1"/>
  <c r="G95" i="12" s="1"/>
  <c r="K95" i="12" s="1"/>
  <c r="L95" i="12" s="1"/>
  <c r="F87" i="11"/>
  <c r="B88" i="11" s="1"/>
  <c r="L87" i="11"/>
  <c r="N87" i="11" s="1"/>
  <c r="M87" i="11"/>
  <c r="L104" i="18" l="1"/>
  <c r="N104" i="18" s="1"/>
  <c r="M104" i="18"/>
  <c r="I104" i="18"/>
  <c r="F104" i="18"/>
  <c r="B105" i="18" s="1"/>
  <c r="M105" i="17"/>
  <c r="L105" i="17"/>
  <c r="N105" i="17" s="1"/>
  <c r="F105" i="17"/>
  <c r="B106" i="17" s="1"/>
  <c r="G112" i="15"/>
  <c r="K112" i="15" s="1"/>
  <c r="D112" i="15"/>
  <c r="E112" i="15" s="1"/>
  <c r="L111" i="14"/>
  <c r="N111" i="14" s="1"/>
  <c r="M111" i="14"/>
  <c r="I111" i="14"/>
  <c r="F111" i="14"/>
  <c r="B112" i="14" s="1"/>
  <c r="D95" i="12"/>
  <c r="E95" i="12" s="1"/>
  <c r="I95" i="12" s="1"/>
  <c r="M95" i="12"/>
  <c r="N95" i="12"/>
  <c r="D88" i="11"/>
  <c r="E88" i="11" s="1"/>
  <c r="I88" i="11" s="1"/>
  <c r="G88" i="11"/>
  <c r="K88" i="11" s="1"/>
  <c r="M112" i="15" l="1"/>
  <c r="L112" i="15"/>
  <c r="N112" i="15" s="1"/>
  <c r="G105" i="18"/>
  <c r="K105" i="18" s="1"/>
  <c r="D105" i="18"/>
  <c r="E105" i="18" s="1"/>
  <c r="G106" i="17"/>
  <c r="K106" i="17" s="1"/>
  <c r="D106" i="17"/>
  <c r="E106" i="17" s="1"/>
  <c r="I106" i="17" s="1"/>
  <c r="I112" i="15"/>
  <c r="F112" i="15"/>
  <c r="B113" i="15" s="1"/>
  <c r="G112" i="14"/>
  <c r="K112" i="14" s="1"/>
  <c r="D112" i="14"/>
  <c r="E112" i="14" s="1"/>
  <c r="I112" i="14" s="1"/>
  <c r="F95" i="12"/>
  <c r="B96" i="12" s="1"/>
  <c r="G96" i="12" s="1"/>
  <c r="K96" i="12" s="1"/>
  <c r="L96" i="12" s="1"/>
  <c r="M88" i="11"/>
  <c r="L88" i="11"/>
  <c r="N88" i="11" s="1"/>
  <c r="F88" i="11"/>
  <c r="B89" i="11" s="1"/>
  <c r="I105" i="18" l="1"/>
  <c r="F105" i="18"/>
  <c r="B106" i="18" s="1"/>
  <c r="M105" i="18"/>
  <c r="L105" i="18"/>
  <c r="N105" i="18" s="1"/>
  <c r="F106" i="17"/>
  <c r="B107" i="17" s="1"/>
  <c r="L106" i="17"/>
  <c r="N106" i="17" s="1"/>
  <c r="M106" i="17"/>
  <c r="G113" i="15"/>
  <c r="K113" i="15" s="1"/>
  <c r="D113" i="15"/>
  <c r="E113" i="15" s="1"/>
  <c r="I113" i="15" s="1"/>
  <c r="F112" i="14"/>
  <c r="B113" i="14" s="1"/>
  <c r="G113" i="14" s="1"/>
  <c r="K113" i="14" s="1"/>
  <c r="L112" i="14"/>
  <c r="N112" i="14" s="1"/>
  <c r="M112" i="14"/>
  <c r="D96" i="12"/>
  <c r="E96" i="12" s="1"/>
  <c r="I96" i="12" s="1"/>
  <c r="N96" i="12"/>
  <c r="M96" i="12"/>
  <c r="G89" i="11"/>
  <c r="K89" i="11" s="1"/>
  <c r="D89" i="11"/>
  <c r="E89" i="11" s="1"/>
  <c r="I89" i="11" s="1"/>
  <c r="M113" i="15" l="1"/>
  <c r="L113" i="15"/>
  <c r="N113" i="15" s="1"/>
  <c r="D106" i="18"/>
  <c r="E106" i="18" s="1"/>
  <c r="I106" i="18" s="1"/>
  <c r="G106" i="18"/>
  <c r="K106" i="18" s="1"/>
  <c r="F106" i="18"/>
  <c r="B107" i="18" s="1"/>
  <c r="D107" i="17"/>
  <c r="E107" i="17" s="1"/>
  <c r="I107" i="17" s="1"/>
  <c r="G107" i="17"/>
  <c r="K107" i="17" s="1"/>
  <c r="F113" i="15"/>
  <c r="B114" i="15" s="1"/>
  <c r="G114" i="15" s="1"/>
  <c r="K114" i="15" s="1"/>
  <c r="D113" i="14"/>
  <c r="E113" i="14" s="1"/>
  <c r="I113" i="14" s="1"/>
  <c r="L113" i="14"/>
  <c r="N113" i="14" s="1"/>
  <c r="M113" i="14"/>
  <c r="F113" i="14"/>
  <c r="B114" i="14" s="1"/>
  <c r="F96" i="12"/>
  <c r="B97" i="12" s="1"/>
  <c r="G97" i="12" s="1"/>
  <c r="K97" i="12" s="1"/>
  <c r="L97" i="12" s="1"/>
  <c r="F89" i="11"/>
  <c r="B90" i="11" s="1"/>
  <c r="L89" i="11"/>
  <c r="N89" i="11" s="1"/>
  <c r="M89" i="11"/>
  <c r="M114" i="15" l="1"/>
  <c r="L114" i="15"/>
  <c r="N114" i="15" s="1"/>
  <c r="M106" i="18"/>
  <c r="L106" i="18"/>
  <c r="N106" i="18" s="1"/>
  <c r="G107" i="18"/>
  <c r="K107" i="18" s="1"/>
  <c r="D107" i="18"/>
  <c r="E107" i="18" s="1"/>
  <c r="I107" i="18" s="1"/>
  <c r="M107" i="17"/>
  <c r="L107" i="17"/>
  <c r="N107" i="17" s="1"/>
  <c r="F107" i="17"/>
  <c r="B108" i="17" s="1"/>
  <c r="D114" i="15"/>
  <c r="E114" i="15" s="1"/>
  <c r="F114" i="15" s="1"/>
  <c r="B115" i="15" s="1"/>
  <c r="G114" i="14"/>
  <c r="K114" i="14" s="1"/>
  <c r="D114" i="14"/>
  <c r="E114" i="14" s="1"/>
  <c r="D97" i="12"/>
  <c r="E97" i="12" s="1"/>
  <c r="I97" i="12" s="1"/>
  <c r="M97" i="12"/>
  <c r="N97" i="12"/>
  <c r="D90" i="11"/>
  <c r="E90" i="11" s="1"/>
  <c r="I90" i="11" s="1"/>
  <c r="G90" i="11"/>
  <c r="K90" i="11" s="1"/>
  <c r="L107" i="18" l="1"/>
  <c r="N107" i="18" s="1"/>
  <c r="M107" i="18"/>
  <c r="F107" i="18"/>
  <c r="B108" i="18" s="1"/>
  <c r="G108" i="17"/>
  <c r="K108" i="17" s="1"/>
  <c r="D108" i="17"/>
  <c r="E108" i="17" s="1"/>
  <c r="I108" i="17" s="1"/>
  <c r="I114" i="15"/>
  <c r="G115" i="15"/>
  <c r="K115" i="15" s="1"/>
  <c r="D115" i="15"/>
  <c r="E115" i="15" s="1"/>
  <c r="L114" i="14"/>
  <c r="N114" i="14" s="1"/>
  <c r="M114" i="14"/>
  <c r="I114" i="14"/>
  <c r="F114" i="14"/>
  <c r="B115" i="14" s="1"/>
  <c r="F97" i="12"/>
  <c r="B98" i="12" s="1"/>
  <c r="G98" i="12" s="1"/>
  <c r="K98" i="12" s="1"/>
  <c r="L98" i="12" s="1"/>
  <c r="M90" i="11"/>
  <c r="L90" i="11"/>
  <c r="N90" i="11" s="1"/>
  <c r="F90" i="11"/>
  <c r="B91" i="11" s="1"/>
  <c r="M115" i="15" l="1"/>
  <c r="L115" i="15"/>
  <c r="N115" i="15" s="1"/>
  <c r="D108" i="18"/>
  <c r="E108" i="18" s="1"/>
  <c r="I108" i="18" s="1"/>
  <c r="G108" i="18"/>
  <c r="K108" i="18" s="1"/>
  <c r="F108" i="17"/>
  <c r="B109" i="17" s="1"/>
  <c r="L108" i="17"/>
  <c r="N108" i="17" s="1"/>
  <c r="M108" i="17"/>
  <c r="I115" i="15"/>
  <c r="F115" i="15"/>
  <c r="B116" i="15" s="1"/>
  <c r="G115" i="14"/>
  <c r="K115" i="14" s="1"/>
  <c r="D115" i="14"/>
  <c r="E115" i="14" s="1"/>
  <c r="D98" i="12"/>
  <c r="E98" i="12" s="1"/>
  <c r="I98" i="12" s="1"/>
  <c r="N98" i="12"/>
  <c r="M98" i="12"/>
  <c r="G91" i="11"/>
  <c r="K91" i="11" s="1"/>
  <c r="D91" i="11"/>
  <c r="E91" i="11" s="1"/>
  <c r="I91" i="11" s="1"/>
  <c r="F108" i="18" l="1"/>
  <c r="B109" i="18" s="1"/>
  <c r="L108" i="18"/>
  <c r="N108" i="18" s="1"/>
  <c r="M108" i="18"/>
  <c r="D109" i="17"/>
  <c r="E109" i="17" s="1"/>
  <c r="I109" i="17" s="1"/>
  <c r="G109" i="17"/>
  <c r="K109" i="17" s="1"/>
  <c r="G116" i="15"/>
  <c r="K116" i="15" s="1"/>
  <c r="D116" i="15"/>
  <c r="E116" i="15" s="1"/>
  <c r="L115" i="14"/>
  <c r="N115" i="14" s="1"/>
  <c r="M115" i="14"/>
  <c r="I115" i="14"/>
  <c r="F115" i="14"/>
  <c r="B116" i="14" s="1"/>
  <c r="F98" i="12"/>
  <c r="B99" i="12" s="1"/>
  <c r="G99" i="12" s="1"/>
  <c r="K99" i="12" s="1"/>
  <c r="L99" i="12" s="1"/>
  <c r="F91" i="11"/>
  <c r="B92" i="11" s="1"/>
  <c r="L91" i="11"/>
  <c r="N91" i="11" s="1"/>
  <c r="M91" i="11"/>
  <c r="M116" i="15" l="1"/>
  <c r="L116" i="15"/>
  <c r="N116" i="15" s="1"/>
  <c r="G109" i="18"/>
  <c r="K109" i="18" s="1"/>
  <c r="D109" i="18"/>
  <c r="E109" i="18" s="1"/>
  <c r="I109" i="18" s="1"/>
  <c r="M109" i="17"/>
  <c r="L109" i="17"/>
  <c r="N109" i="17" s="1"/>
  <c r="F109" i="17"/>
  <c r="B110" i="17" s="1"/>
  <c r="I116" i="15"/>
  <c r="F116" i="15"/>
  <c r="B117" i="15" s="1"/>
  <c r="G116" i="14"/>
  <c r="K116" i="14" s="1"/>
  <c r="D116" i="14"/>
  <c r="E116" i="14" s="1"/>
  <c r="I116" i="14" s="1"/>
  <c r="D99" i="12"/>
  <c r="E99" i="12" s="1"/>
  <c r="I99" i="12" s="1"/>
  <c r="M99" i="12"/>
  <c r="N99" i="12"/>
  <c r="D92" i="11"/>
  <c r="E92" i="11" s="1"/>
  <c r="I92" i="11" s="1"/>
  <c r="G92" i="11"/>
  <c r="K92" i="11" s="1"/>
  <c r="F109" i="18" l="1"/>
  <c r="B110" i="18" s="1"/>
  <c r="D110" i="18" s="1"/>
  <c r="E110" i="18" s="1"/>
  <c r="I110" i="18" s="1"/>
  <c r="L109" i="18"/>
  <c r="N109" i="18" s="1"/>
  <c r="M109" i="18"/>
  <c r="G110" i="17"/>
  <c r="K110" i="17" s="1"/>
  <c r="D110" i="17"/>
  <c r="E110" i="17" s="1"/>
  <c r="I110" i="17" s="1"/>
  <c r="G117" i="15"/>
  <c r="K117" i="15" s="1"/>
  <c r="D117" i="15"/>
  <c r="E117" i="15" s="1"/>
  <c r="I117" i="15" s="1"/>
  <c r="F116" i="14"/>
  <c r="B117" i="14" s="1"/>
  <c r="G117" i="14" s="1"/>
  <c r="K117" i="14" s="1"/>
  <c r="L116" i="14"/>
  <c r="N116" i="14" s="1"/>
  <c r="M116" i="14"/>
  <c r="F99" i="12"/>
  <c r="B100" i="12" s="1"/>
  <c r="G100" i="12" s="1"/>
  <c r="K100" i="12" s="1"/>
  <c r="M92" i="11"/>
  <c r="L92" i="11"/>
  <c r="N92" i="11" s="1"/>
  <c r="F92" i="11"/>
  <c r="B93" i="11" s="1"/>
  <c r="M117" i="15" l="1"/>
  <c r="L117" i="15"/>
  <c r="N117" i="15" s="1"/>
  <c r="G110" i="18"/>
  <c r="K110" i="18" s="1"/>
  <c r="L110" i="18" s="1"/>
  <c r="N110" i="18" s="1"/>
  <c r="F110" i="18"/>
  <c r="B111" i="18" s="1"/>
  <c r="D111" i="18" s="1"/>
  <c r="E111" i="18" s="1"/>
  <c r="I111" i="18" s="1"/>
  <c r="M110" i="18"/>
  <c r="G111" i="18"/>
  <c r="K111" i="18" s="1"/>
  <c r="F110" i="17"/>
  <c r="B111" i="17" s="1"/>
  <c r="L110" i="17"/>
  <c r="N110" i="17" s="1"/>
  <c r="M110" i="17"/>
  <c r="F117" i="15"/>
  <c r="B118" i="15" s="1"/>
  <c r="G118" i="15" s="1"/>
  <c r="K118" i="15" s="1"/>
  <c r="D117" i="14"/>
  <c r="E117" i="14" s="1"/>
  <c r="I117" i="14" s="1"/>
  <c r="L117" i="14"/>
  <c r="N117" i="14" s="1"/>
  <c r="M117" i="14"/>
  <c r="L100" i="12"/>
  <c r="N100" i="12" s="1"/>
  <c r="M100" i="12"/>
  <c r="D100" i="12"/>
  <c r="E100" i="12" s="1"/>
  <c r="I100" i="12" s="1"/>
  <c r="G93" i="11"/>
  <c r="K93" i="11" s="1"/>
  <c r="D93" i="11"/>
  <c r="E93" i="11" s="1"/>
  <c r="I93" i="11" s="1"/>
  <c r="M118" i="15" l="1"/>
  <c r="L118" i="15"/>
  <c r="N118" i="15" s="1"/>
  <c r="L111" i="18"/>
  <c r="N111" i="18" s="1"/>
  <c r="M111" i="18"/>
  <c r="F111" i="18"/>
  <c r="B112" i="18" s="1"/>
  <c r="D111" i="17"/>
  <c r="E111" i="17" s="1"/>
  <c r="I111" i="17" s="1"/>
  <c r="G111" i="17"/>
  <c r="K111" i="17" s="1"/>
  <c r="D118" i="15"/>
  <c r="E118" i="15" s="1"/>
  <c r="F118" i="15" s="1"/>
  <c r="B119" i="15" s="1"/>
  <c r="F117" i="14"/>
  <c r="B118" i="14" s="1"/>
  <c r="G118" i="14" s="1"/>
  <c r="K118" i="14" s="1"/>
  <c r="M118" i="14" s="1"/>
  <c r="F100" i="12"/>
  <c r="B101" i="12" s="1"/>
  <c r="D101" i="12" s="1"/>
  <c r="E101" i="12" s="1"/>
  <c r="I101" i="12" s="1"/>
  <c r="F93" i="11"/>
  <c r="B94" i="11" s="1"/>
  <c r="L93" i="11"/>
  <c r="N93" i="11" s="1"/>
  <c r="M93" i="11"/>
  <c r="G101" i="12" l="1"/>
  <c r="K101" i="12" s="1"/>
  <c r="L101" i="12" s="1"/>
  <c r="N101" i="12" s="1"/>
  <c r="D112" i="18"/>
  <c r="E112" i="18" s="1"/>
  <c r="I112" i="18" s="1"/>
  <c r="G112" i="18"/>
  <c r="K112" i="18" s="1"/>
  <c r="M111" i="17"/>
  <c r="L111" i="17"/>
  <c r="N111" i="17" s="1"/>
  <c r="F111" i="17"/>
  <c r="B112" i="17" s="1"/>
  <c r="I118" i="15"/>
  <c r="G119" i="15"/>
  <c r="K119" i="15" s="1"/>
  <c r="D119" i="15"/>
  <c r="E119" i="15" s="1"/>
  <c r="L118" i="14"/>
  <c r="N118" i="14" s="1"/>
  <c r="D118" i="14"/>
  <c r="E118" i="14" s="1"/>
  <c r="I118" i="14" s="1"/>
  <c r="F101" i="12"/>
  <c r="B102" i="12" s="1"/>
  <c r="G102" i="12" s="1"/>
  <c r="K102" i="12" s="1"/>
  <c r="L102" i="12" s="1"/>
  <c r="N102" i="12" s="1"/>
  <c r="M101" i="12"/>
  <c r="D94" i="11"/>
  <c r="E94" i="11" s="1"/>
  <c r="I94" i="11" s="1"/>
  <c r="G94" i="11"/>
  <c r="K94" i="11" s="1"/>
  <c r="M119" i="15" l="1"/>
  <c r="L119" i="15"/>
  <c r="N119" i="15" s="1"/>
  <c r="L112" i="18"/>
  <c r="N112" i="18" s="1"/>
  <c r="M112" i="18"/>
  <c r="F112" i="18"/>
  <c r="B113" i="18" s="1"/>
  <c r="G112" i="17"/>
  <c r="K112" i="17" s="1"/>
  <c r="D112" i="17"/>
  <c r="E112" i="17" s="1"/>
  <c r="I112" i="17" s="1"/>
  <c r="I119" i="15"/>
  <c r="F119" i="15"/>
  <c r="B120" i="15" s="1"/>
  <c r="F118" i="14"/>
  <c r="B119" i="14" s="1"/>
  <c r="G119" i="14" s="1"/>
  <c r="K119" i="14" s="1"/>
  <c r="L119" i="14" s="1"/>
  <c r="N119" i="14" s="1"/>
  <c r="M102" i="12"/>
  <c r="D102" i="12"/>
  <c r="E102" i="12" s="1"/>
  <c r="I102" i="12" s="1"/>
  <c r="M94" i="11"/>
  <c r="L94" i="11"/>
  <c r="N94" i="11" s="1"/>
  <c r="F94" i="11"/>
  <c r="B95" i="11" s="1"/>
  <c r="D113" i="18" l="1"/>
  <c r="E113" i="18" s="1"/>
  <c r="I113" i="18" s="1"/>
  <c r="G113" i="18"/>
  <c r="K113" i="18" s="1"/>
  <c r="F112" i="17"/>
  <c r="B113" i="17" s="1"/>
  <c r="L112" i="17"/>
  <c r="N112" i="17" s="1"/>
  <c r="M112" i="17"/>
  <c r="F102" i="12"/>
  <c r="B103" i="12" s="1"/>
  <c r="G103" i="12" s="1"/>
  <c r="K103" i="12" s="1"/>
  <c r="L103" i="12" s="1"/>
  <c r="G120" i="15"/>
  <c r="K120" i="15" s="1"/>
  <c r="D120" i="15"/>
  <c r="E120" i="15" s="1"/>
  <c r="M119" i="14"/>
  <c r="D119" i="14"/>
  <c r="E119" i="14" s="1"/>
  <c r="I119" i="14" s="1"/>
  <c r="G95" i="11"/>
  <c r="K95" i="11" s="1"/>
  <c r="D95" i="11"/>
  <c r="E95" i="11" s="1"/>
  <c r="I95" i="11" s="1"/>
  <c r="M120" i="15" l="1"/>
  <c r="L120" i="15"/>
  <c r="N120" i="15" s="1"/>
  <c r="L113" i="18"/>
  <c r="N113" i="18" s="1"/>
  <c r="M113" i="18"/>
  <c r="F113" i="18"/>
  <c r="B114" i="18" s="1"/>
  <c r="D113" i="17"/>
  <c r="E113" i="17" s="1"/>
  <c r="I113" i="17" s="1"/>
  <c r="G113" i="17"/>
  <c r="K113" i="17" s="1"/>
  <c r="F119" i="14"/>
  <c r="B120" i="14" s="1"/>
  <c r="G120" i="14" s="1"/>
  <c r="K120" i="14" s="1"/>
  <c r="D103" i="12"/>
  <c r="E103" i="12" s="1"/>
  <c r="I103" i="12" s="1"/>
  <c r="F120" i="15"/>
  <c r="B121" i="15" s="1"/>
  <c r="I120" i="15"/>
  <c r="D120" i="14"/>
  <c r="E120" i="14" s="1"/>
  <c r="I120" i="14" s="1"/>
  <c r="M103" i="12"/>
  <c r="N103" i="12"/>
  <c r="F95" i="11"/>
  <c r="B96" i="11" s="1"/>
  <c r="L95" i="11"/>
  <c r="N95" i="11" s="1"/>
  <c r="M95" i="11"/>
  <c r="F120" i="14" l="1"/>
  <c r="B121" i="14" s="1"/>
  <c r="G114" i="18"/>
  <c r="K114" i="18" s="1"/>
  <c r="D114" i="18"/>
  <c r="E114" i="18" s="1"/>
  <c r="I114" i="18" s="1"/>
  <c r="M113" i="17"/>
  <c r="L113" i="17"/>
  <c r="N113" i="17" s="1"/>
  <c r="F113" i="17"/>
  <c r="B114" i="17" s="1"/>
  <c r="F103" i="12"/>
  <c r="B104" i="12" s="1"/>
  <c r="G104" i="12" s="1"/>
  <c r="K104" i="12" s="1"/>
  <c r="L104" i="12" s="1"/>
  <c r="N104" i="12" s="1"/>
  <c r="G121" i="15"/>
  <c r="K121" i="15" s="1"/>
  <c r="D121" i="15"/>
  <c r="E121" i="15" s="1"/>
  <c r="I121" i="15" s="1"/>
  <c r="L120" i="14"/>
  <c r="N120" i="14" s="1"/>
  <c r="M120" i="14"/>
  <c r="G121" i="14"/>
  <c r="K121" i="14" s="1"/>
  <c r="D121" i="14"/>
  <c r="E121" i="14" s="1"/>
  <c r="I121" i="14" s="1"/>
  <c r="D104" i="12"/>
  <c r="E104" i="12" s="1"/>
  <c r="I104" i="12" s="1"/>
  <c r="D96" i="11"/>
  <c r="E96" i="11" s="1"/>
  <c r="I96" i="11" s="1"/>
  <c r="G96" i="11"/>
  <c r="K96" i="11" s="1"/>
  <c r="M121" i="15" l="1"/>
  <c r="L121" i="15"/>
  <c r="N121" i="15" s="1"/>
  <c r="L114" i="18"/>
  <c r="N114" i="18" s="1"/>
  <c r="M114" i="18"/>
  <c r="F114" i="18"/>
  <c r="B115" i="18" s="1"/>
  <c r="G114" i="17"/>
  <c r="K114" i="17" s="1"/>
  <c r="D114" i="17"/>
  <c r="E114" i="17" s="1"/>
  <c r="I114" i="17" s="1"/>
  <c r="F121" i="14"/>
  <c r="B122" i="14" s="1"/>
  <c r="G122" i="14" s="1"/>
  <c r="K122" i="14" s="1"/>
  <c r="M104" i="12"/>
  <c r="F121" i="15"/>
  <c r="B122" i="15" s="1"/>
  <c r="G122" i="15" s="1"/>
  <c r="K122" i="15" s="1"/>
  <c r="L121" i="14"/>
  <c r="N121" i="14" s="1"/>
  <c r="M121" i="14"/>
  <c r="F104" i="12"/>
  <c r="B105" i="12" s="1"/>
  <c r="G105" i="12" s="1"/>
  <c r="K105" i="12" s="1"/>
  <c r="L105" i="12" s="1"/>
  <c r="M96" i="11"/>
  <c r="L96" i="11"/>
  <c r="N96" i="11" s="1"/>
  <c r="F96" i="11"/>
  <c r="B97" i="11" s="1"/>
  <c r="D122" i="14" l="1"/>
  <c r="E122" i="14" s="1"/>
  <c r="I122" i="14" s="1"/>
  <c r="F122" i="14"/>
  <c r="B123" i="14" s="1"/>
  <c r="G123" i="14" s="1"/>
  <c r="K123" i="14" s="1"/>
  <c r="M122" i="15"/>
  <c r="L122" i="15"/>
  <c r="N122" i="15" s="1"/>
  <c r="D115" i="18"/>
  <c r="E115" i="18" s="1"/>
  <c r="I115" i="18" s="1"/>
  <c r="G115" i="18"/>
  <c r="K115" i="18" s="1"/>
  <c r="F114" i="17"/>
  <c r="B115" i="17" s="1"/>
  <c r="L114" i="17"/>
  <c r="N114" i="17" s="1"/>
  <c r="M114" i="17"/>
  <c r="D122" i="15"/>
  <c r="E122" i="15" s="1"/>
  <c r="I122" i="15" s="1"/>
  <c r="D123" i="14"/>
  <c r="E123" i="14" s="1"/>
  <c r="I123" i="14" s="1"/>
  <c r="L122" i="14"/>
  <c r="N122" i="14" s="1"/>
  <c r="M122" i="14"/>
  <c r="D105" i="12"/>
  <c r="E105" i="12" s="1"/>
  <c r="I105" i="12" s="1"/>
  <c r="M105" i="12"/>
  <c r="N105" i="12"/>
  <c r="G97" i="11"/>
  <c r="K97" i="11" s="1"/>
  <c r="D97" i="11"/>
  <c r="E97" i="11" s="1"/>
  <c r="I97" i="11" s="1"/>
  <c r="L115" i="18" l="1"/>
  <c r="N115" i="18" s="1"/>
  <c r="M115" i="18"/>
  <c r="F115" i="18"/>
  <c r="B116" i="18" s="1"/>
  <c r="D115" i="17"/>
  <c r="E115" i="17" s="1"/>
  <c r="I115" i="17" s="1"/>
  <c r="G115" i="17"/>
  <c r="K115" i="17" s="1"/>
  <c r="F122" i="15"/>
  <c r="B123" i="15" s="1"/>
  <c r="G123" i="15" s="1"/>
  <c r="K123" i="15" s="1"/>
  <c r="F123" i="14"/>
  <c r="B124" i="14" s="1"/>
  <c r="L123" i="14"/>
  <c r="N123" i="14" s="1"/>
  <c r="M123" i="14"/>
  <c r="F105" i="12"/>
  <c r="B106" i="12" s="1"/>
  <c r="G106" i="12" s="1"/>
  <c r="K106" i="12" s="1"/>
  <c r="L106" i="12" s="1"/>
  <c r="F97" i="11"/>
  <c r="B98" i="11" s="1"/>
  <c r="L97" i="11"/>
  <c r="N97" i="11" s="1"/>
  <c r="M97" i="11"/>
  <c r="M123" i="15" l="1"/>
  <c r="L123" i="15"/>
  <c r="N123" i="15" s="1"/>
  <c r="G116" i="18"/>
  <c r="K116" i="18" s="1"/>
  <c r="D116" i="18"/>
  <c r="E116" i="18" s="1"/>
  <c r="I116" i="18" s="1"/>
  <c r="M115" i="17"/>
  <c r="L115" i="17"/>
  <c r="N115" i="17" s="1"/>
  <c r="F115" i="17"/>
  <c r="B116" i="17" s="1"/>
  <c r="D123" i="15"/>
  <c r="E123" i="15" s="1"/>
  <c r="I123" i="15" s="1"/>
  <c r="G124" i="14"/>
  <c r="K124" i="14" s="1"/>
  <c r="D124" i="14"/>
  <c r="E124" i="14" s="1"/>
  <c r="I124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L116" i="18" l="1"/>
  <c r="N116" i="18" s="1"/>
  <c r="M116" i="18"/>
  <c r="F116" i="18"/>
  <c r="B117" i="18" s="1"/>
  <c r="G116" i="17"/>
  <c r="K116" i="17" s="1"/>
  <c r="D116" i="17"/>
  <c r="E116" i="17" s="1"/>
  <c r="I116" i="17" s="1"/>
  <c r="F123" i="15"/>
  <c r="B124" i="15" s="1"/>
  <c r="G124" i="15" s="1"/>
  <c r="K124" i="15" s="1"/>
  <c r="F124" i="14"/>
  <c r="B125" i="14" s="1"/>
  <c r="G125" i="14" s="1"/>
  <c r="K125" i="14" s="1"/>
  <c r="L124" i="14"/>
  <c r="N124" i="14" s="1"/>
  <c r="M124" i="14"/>
  <c r="F106" i="12"/>
  <c r="B107" i="12" s="1"/>
  <c r="G107" i="12" s="1"/>
  <c r="K107" i="12" s="1"/>
  <c r="L107" i="12" s="1"/>
  <c r="M98" i="11"/>
  <c r="L98" i="11"/>
  <c r="N98" i="11" s="1"/>
  <c r="F98" i="11"/>
  <c r="B99" i="11" s="1"/>
  <c r="M124" i="15" l="1"/>
  <c r="L124" i="15"/>
  <c r="N124" i="15" s="1"/>
  <c r="D117" i="18"/>
  <c r="E117" i="18" s="1"/>
  <c r="I117" i="18" s="1"/>
  <c r="G117" i="18"/>
  <c r="K117" i="18" s="1"/>
  <c r="F116" i="17"/>
  <c r="B117" i="17" s="1"/>
  <c r="L116" i="17"/>
  <c r="N116" i="17" s="1"/>
  <c r="M116" i="17"/>
  <c r="D124" i="15"/>
  <c r="E124" i="15" s="1"/>
  <c r="F124" i="15" s="1"/>
  <c r="B125" i="15" s="1"/>
  <c r="D125" i="14"/>
  <c r="E125" i="14" s="1"/>
  <c r="I125" i="14" s="1"/>
  <c r="L125" i="14"/>
  <c r="N125" i="14" s="1"/>
  <c r="M125" i="14"/>
  <c r="D107" i="12"/>
  <c r="E107" i="12" s="1"/>
  <c r="I107" i="12" s="1"/>
  <c r="M107" i="12"/>
  <c r="N107" i="12"/>
  <c r="G99" i="11"/>
  <c r="K99" i="11" s="1"/>
  <c r="D99" i="11"/>
  <c r="E99" i="11" s="1"/>
  <c r="I99" i="11" s="1"/>
  <c r="I124" i="15" l="1"/>
  <c r="L117" i="18"/>
  <c r="N117" i="18" s="1"/>
  <c r="M117" i="18"/>
  <c r="F117" i="18"/>
  <c r="B118" i="18" s="1"/>
  <c r="D117" i="17"/>
  <c r="E117" i="17" s="1"/>
  <c r="I117" i="17" s="1"/>
  <c r="G117" i="17"/>
  <c r="K117" i="17" s="1"/>
  <c r="G125" i="15"/>
  <c r="K125" i="15" s="1"/>
  <c r="D125" i="15"/>
  <c r="E125" i="15" s="1"/>
  <c r="I125" i="15" s="1"/>
  <c r="F125" i="14"/>
  <c r="B126" i="14" s="1"/>
  <c r="G126" i="14" s="1"/>
  <c r="K126" i="14" s="1"/>
  <c r="M126" i="14" s="1"/>
  <c r="F107" i="12"/>
  <c r="B108" i="12" s="1"/>
  <c r="G108" i="12" s="1"/>
  <c r="K108" i="12" s="1"/>
  <c r="L108" i="12" s="1"/>
  <c r="F99" i="11"/>
  <c r="B100" i="11" s="1"/>
  <c r="L99" i="11"/>
  <c r="N99" i="11" s="1"/>
  <c r="M99" i="11"/>
  <c r="M125" i="15" l="1"/>
  <c r="L125" i="15"/>
  <c r="N125" i="15" s="1"/>
  <c r="G118" i="18"/>
  <c r="K118" i="18" s="1"/>
  <c r="D118" i="18"/>
  <c r="E118" i="18" s="1"/>
  <c r="I118" i="18" s="1"/>
  <c r="M117" i="17"/>
  <c r="L117" i="17"/>
  <c r="N117" i="17" s="1"/>
  <c r="F117" i="17"/>
  <c r="B118" i="17" s="1"/>
  <c r="F125" i="15"/>
  <c r="B126" i="15" s="1"/>
  <c r="G126" i="15" s="1"/>
  <c r="K126" i="15" s="1"/>
  <c r="L126" i="14"/>
  <c r="N126" i="14" s="1"/>
  <c r="D126" i="14"/>
  <c r="E126" i="14" s="1"/>
  <c r="I126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M126" i="15" l="1"/>
  <c r="L126" i="15"/>
  <c r="N126" i="15" s="1"/>
  <c r="L118" i="18"/>
  <c r="N118" i="18" s="1"/>
  <c r="M118" i="18"/>
  <c r="F118" i="18"/>
  <c r="B119" i="18" s="1"/>
  <c r="G118" i="17"/>
  <c r="K118" i="17" s="1"/>
  <c r="D118" i="17"/>
  <c r="E118" i="17" s="1"/>
  <c r="I118" i="17" s="1"/>
  <c r="D126" i="15"/>
  <c r="E126" i="15" s="1"/>
  <c r="F126" i="15" s="1"/>
  <c r="B127" i="15" s="1"/>
  <c r="F126" i="14"/>
  <c r="B127" i="14" s="1"/>
  <c r="G127" i="14" s="1"/>
  <c r="K127" i="14" s="1"/>
  <c r="F108" i="12"/>
  <c r="B109" i="12" s="1"/>
  <c r="G109" i="12" s="1"/>
  <c r="K109" i="12" s="1"/>
  <c r="L109" i="12" s="1"/>
  <c r="M100" i="11"/>
  <c r="L100" i="11"/>
  <c r="N100" i="11" s="1"/>
  <c r="F100" i="11"/>
  <c r="B101" i="11" s="1"/>
  <c r="G119" i="18" l="1"/>
  <c r="K119" i="18" s="1"/>
  <c r="D119" i="18"/>
  <c r="E119" i="18" s="1"/>
  <c r="I119" i="18" s="1"/>
  <c r="F118" i="17"/>
  <c r="B119" i="17" s="1"/>
  <c r="L118" i="17"/>
  <c r="N118" i="17" s="1"/>
  <c r="M118" i="17"/>
  <c r="I126" i="15"/>
  <c r="G127" i="15"/>
  <c r="K127" i="15" s="1"/>
  <c r="D127" i="15"/>
  <c r="E127" i="15" s="1"/>
  <c r="D127" i="14"/>
  <c r="E127" i="14" s="1"/>
  <c r="F127" i="14" s="1"/>
  <c r="B128" i="14" s="1"/>
  <c r="M127" i="14"/>
  <c r="L127" i="14"/>
  <c r="N127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M127" i="15" l="1"/>
  <c r="L127" i="15"/>
  <c r="N127" i="15" s="1"/>
  <c r="M119" i="18"/>
  <c r="L119" i="18"/>
  <c r="N119" i="18" s="1"/>
  <c r="F119" i="18"/>
  <c r="B120" i="18" s="1"/>
  <c r="D119" i="17"/>
  <c r="E119" i="17" s="1"/>
  <c r="I119" i="17" s="1"/>
  <c r="G119" i="17"/>
  <c r="K119" i="17" s="1"/>
  <c r="I127" i="15"/>
  <c r="I127" i="14"/>
  <c r="F127" i="15"/>
  <c r="B128" i="15" s="1"/>
  <c r="G128" i="15" s="1"/>
  <c r="K128" i="15" s="1"/>
  <c r="D128" i="14"/>
  <c r="E128" i="14" s="1"/>
  <c r="G128" i="14"/>
  <c r="K128" i="14" s="1"/>
  <c r="F109" i="12"/>
  <c r="B110" i="12" s="1"/>
  <c r="G110" i="12" s="1"/>
  <c r="K110" i="12" s="1"/>
  <c r="F101" i="11"/>
  <c r="B102" i="11" s="1"/>
  <c r="L101" i="11"/>
  <c r="N101" i="11" s="1"/>
  <c r="M101" i="11"/>
  <c r="M128" i="15" l="1"/>
  <c r="L128" i="15"/>
  <c r="N128" i="15" s="1"/>
  <c r="G120" i="18"/>
  <c r="K120" i="18" s="1"/>
  <c r="D120" i="18"/>
  <c r="E120" i="18" s="1"/>
  <c r="I120" i="18" s="1"/>
  <c r="M119" i="17"/>
  <c r="L119" i="17"/>
  <c r="N119" i="17" s="1"/>
  <c r="F119" i="17"/>
  <c r="B120" i="17" s="1"/>
  <c r="D128" i="15"/>
  <c r="E128" i="15" s="1"/>
  <c r="I128" i="15" s="1"/>
  <c r="L128" i="14"/>
  <c r="N128" i="14" s="1"/>
  <c r="M128" i="14"/>
  <c r="I128" i="14"/>
  <c r="F128" i="14"/>
  <c r="B129" i="14" s="1"/>
  <c r="L110" i="12"/>
  <c r="N110" i="12" s="1"/>
  <c r="M110" i="12"/>
  <c r="D110" i="12"/>
  <c r="E110" i="12" s="1"/>
  <c r="I110" i="12" s="1"/>
  <c r="D102" i="11"/>
  <c r="E102" i="11" s="1"/>
  <c r="I102" i="11" s="1"/>
  <c r="G102" i="11"/>
  <c r="K102" i="11" s="1"/>
  <c r="L120" i="18" l="1"/>
  <c r="N120" i="18" s="1"/>
  <c r="M120" i="18"/>
  <c r="F120" i="18"/>
  <c r="B121" i="18" s="1"/>
  <c r="G120" i="17"/>
  <c r="K120" i="17" s="1"/>
  <c r="D120" i="17"/>
  <c r="E120" i="17" s="1"/>
  <c r="I120" i="17" s="1"/>
  <c r="F128" i="15"/>
  <c r="B129" i="15" s="1"/>
  <c r="D129" i="14"/>
  <c r="E129" i="14" s="1"/>
  <c r="I129" i="14" s="1"/>
  <c r="G129" i="14"/>
  <c r="K129" i="14" s="1"/>
  <c r="F110" i="12"/>
  <c r="B111" i="12" s="1"/>
  <c r="D111" i="12" s="1"/>
  <c r="E111" i="12" s="1"/>
  <c r="I111" i="12" s="1"/>
  <c r="M102" i="11"/>
  <c r="L102" i="11"/>
  <c r="N102" i="11" s="1"/>
  <c r="F102" i="11"/>
  <c r="B103" i="11" s="1"/>
  <c r="D121" i="18" l="1"/>
  <c r="E121" i="18" s="1"/>
  <c r="I121" i="18" s="1"/>
  <c r="G121" i="18"/>
  <c r="K121" i="18" s="1"/>
  <c r="F120" i="17"/>
  <c r="B121" i="17" s="1"/>
  <c r="L120" i="17"/>
  <c r="N120" i="17" s="1"/>
  <c r="M120" i="17"/>
  <c r="G129" i="15"/>
  <c r="K129" i="15" s="1"/>
  <c r="D129" i="15"/>
  <c r="E129" i="15" s="1"/>
  <c r="I129" i="15" s="1"/>
  <c r="F129" i="14"/>
  <c r="B130" i="14" s="1"/>
  <c r="L129" i="14"/>
  <c r="N129" i="14" s="1"/>
  <c r="M129" i="14"/>
  <c r="G111" i="12"/>
  <c r="K111" i="12" s="1"/>
  <c r="L111" i="12" s="1"/>
  <c r="F111" i="12"/>
  <c r="B112" i="12" s="1"/>
  <c r="G112" i="12" s="1"/>
  <c r="K112" i="12" s="1"/>
  <c r="L112" i="12" s="1"/>
  <c r="N111" i="12"/>
  <c r="G103" i="11"/>
  <c r="K103" i="11" s="1"/>
  <c r="D103" i="11"/>
  <c r="E103" i="11" s="1"/>
  <c r="I103" i="11" s="1"/>
  <c r="M129" i="15" l="1"/>
  <c r="L129" i="15"/>
  <c r="N129" i="15" s="1"/>
  <c r="M121" i="18"/>
  <c r="L121" i="18"/>
  <c r="N121" i="18" s="1"/>
  <c r="F121" i="18"/>
  <c r="B122" i="18" s="1"/>
  <c r="D121" i="17"/>
  <c r="E121" i="17" s="1"/>
  <c r="I121" i="17" s="1"/>
  <c r="G121" i="17"/>
  <c r="K121" i="17" s="1"/>
  <c r="F129" i="15"/>
  <c r="B130" i="15" s="1"/>
  <c r="D130" i="14"/>
  <c r="E130" i="14" s="1"/>
  <c r="I130" i="14" s="1"/>
  <c r="G130" i="14"/>
  <c r="K130" i="14" s="1"/>
  <c r="M111" i="12"/>
  <c r="D112" i="12"/>
  <c r="E112" i="12" s="1"/>
  <c r="I112" i="12" s="1"/>
  <c r="N112" i="12"/>
  <c r="M112" i="12"/>
  <c r="F103" i="11"/>
  <c r="B104" i="11" s="1"/>
  <c r="L103" i="11"/>
  <c r="N103" i="11" s="1"/>
  <c r="M103" i="11"/>
  <c r="G122" i="18" l="1"/>
  <c r="K122" i="18" s="1"/>
  <c r="D122" i="18"/>
  <c r="E122" i="18" s="1"/>
  <c r="M121" i="17"/>
  <c r="L121" i="17"/>
  <c r="N121" i="17" s="1"/>
  <c r="F121" i="17"/>
  <c r="B122" i="17" s="1"/>
  <c r="F130" i="14"/>
  <c r="B131" i="14" s="1"/>
  <c r="D131" i="14" s="1"/>
  <c r="E131" i="14" s="1"/>
  <c r="I131" i="14" s="1"/>
  <c r="G130" i="15"/>
  <c r="K130" i="15" s="1"/>
  <c r="D130" i="15"/>
  <c r="E130" i="15" s="1"/>
  <c r="I130" i="15" s="1"/>
  <c r="L130" i="14"/>
  <c r="N130" i="14" s="1"/>
  <c r="M130" i="14"/>
  <c r="F112" i="12"/>
  <c r="B113" i="12" s="1"/>
  <c r="G113" i="12" s="1"/>
  <c r="K113" i="12" s="1"/>
  <c r="L113" i="12" s="1"/>
  <c r="D104" i="11"/>
  <c r="E104" i="11" s="1"/>
  <c r="I104" i="11" s="1"/>
  <c r="G104" i="11"/>
  <c r="K104" i="11" s="1"/>
  <c r="G131" i="14" l="1"/>
  <c r="K131" i="14" s="1"/>
  <c r="M130" i="15"/>
  <c r="L130" i="15"/>
  <c r="N130" i="15" s="1"/>
  <c r="I122" i="18"/>
  <c r="F122" i="18"/>
  <c r="B123" i="18" s="1"/>
  <c r="L122" i="18"/>
  <c r="N122" i="18" s="1"/>
  <c r="M122" i="18"/>
  <c r="G122" i="17"/>
  <c r="K122" i="17" s="1"/>
  <c r="D122" i="17"/>
  <c r="E122" i="17" s="1"/>
  <c r="I122" i="17" s="1"/>
  <c r="F130" i="15"/>
  <c r="B131" i="15" s="1"/>
  <c r="D131" i="15" s="1"/>
  <c r="E131" i="15" s="1"/>
  <c r="F131" i="14"/>
  <c r="B132" i="14" s="1"/>
  <c r="L131" i="14"/>
  <c r="N131" i="14" s="1"/>
  <c r="M131" i="14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G123" i="18" l="1"/>
  <c r="K123" i="18" s="1"/>
  <c r="D123" i="18"/>
  <c r="E123" i="18" s="1"/>
  <c r="F122" i="17"/>
  <c r="B123" i="17" s="1"/>
  <c r="L122" i="17"/>
  <c r="N122" i="17" s="1"/>
  <c r="M122" i="17"/>
  <c r="G131" i="15"/>
  <c r="K131" i="15" s="1"/>
  <c r="I131" i="15"/>
  <c r="F131" i="15"/>
  <c r="B132" i="15" s="1"/>
  <c r="D132" i="14"/>
  <c r="E132" i="14" s="1"/>
  <c r="I132" i="14" s="1"/>
  <c r="G132" i="14"/>
  <c r="K132" i="14" s="1"/>
  <c r="F113" i="12"/>
  <c r="B114" i="12" s="1"/>
  <c r="G114" i="12" s="1"/>
  <c r="K114" i="12" s="1"/>
  <c r="L114" i="12" s="1"/>
  <c r="D105" i="11"/>
  <c r="E105" i="11" s="1"/>
  <c r="I105" i="11" s="1"/>
  <c r="L105" i="11"/>
  <c r="N105" i="11" s="1"/>
  <c r="M105" i="11"/>
  <c r="M131" i="15" l="1"/>
  <c r="L131" i="15"/>
  <c r="N131" i="15" s="1"/>
  <c r="I123" i="18"/>
  <c r="F123" i="18"/>
  <c r="B124" i="18" s="1"/>
  <c r="M123" i="18"/>
  <c r="L123" i="18"/>
  <c r="N123" i="18" s="1"/>
  <c r="D123" i="17"/>
  <c r="E123" i="17" s="1"/>
  <c r="I123" i="17" s="1"/>
  <c r="G123" i="17"/>
  <c r="K123" i="17" s="1"/>
  <c r="F132" i="14"/>
  <c r="B133" i="14" s="1"/>
  <c r="D133" i="14" s="1"/>
  <c r="E133" i="14" s="1"/>
  <c r="I133" i="14" s="1"/>
  <c r="G132" i="15"/>
  <c r="K132" i="15" s="1"/>
  <c r="D132" i="15"/>
  <c r="E132" i="15" s="1"/>
  <c r="M132" i="14"/>
  <c r="L132" i="14"/>
  <c r="N132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M132" i="15" l="1"/>
  <c r="L132" i="15"/>
  <c r="N132" i="15" s="1"/>
  <c r="G133" i="14"/>
  <c r="K133" i="14" s="1"/>
  <c r="M133" i="14" s="1"/>
  <c r="D124" i="18"/>
  <c r="E124" i="18" s="1"/>
  <c r="G124" i="18"/>
  <c r="K124" i="18" s="1"/>
  <c r="M123" i="17"/>
  <c r="L123" i="17"/>
  <c r="N123" i="17" s="1"/>
  <c r="F123" i="17"/>
  <c r="B124" i="17" s="1"/>
  <c r="F133" i="14"/>
  <c r="B134" i="14" s="1"/>
  <c r="D134" i="14" s="1"/>
  <c r="E134" i="14" s="1"/>
  <c r="I134" i="14" s="1"/>
  <c r="I132" i="15"/>
  <c r="F132" i="15"/>
  <c r="B133" i="15" s="1"/>
  <c r="L133" i="14"/>
  <c r="N133" i="14" s="1"/>
  <c r="F114" i="12"/>
  <c r="B115" i="12" s="1"/>
  <c r="G115" i="12" s="1"/>
  <c r="K115" i="12" s="1"/>
  <c r="L115" i="12" s="1"/>
  <c r="G106" i="11"/>
  <c r="K106" i="11" s="1"/>
  <c r="M106" i="11" s="1"/>
  <c r="F106" i="11"/>
  <c r="B107" i="11" s="1"/>
  <c r="G134" i="14" l="1"/>
  <c r="K134" i="14" s="1"/>
  <c r="M134" i="14" s="1"/>
  <c r="M124" i="18"/>
  <c r="L124" i="18"/>
  <c r="N124" i="18" s="1"/>
  <c r="I124" i="18"/>
  <c r="F124" i="18"/>
  <c r="B125" i="18" s="1"/>
  <c r="G124" i="17"/>
  <c r="K124" i="17" s="1"/>
  <c r="D124" i="17"/>
  <c r="E124" i="17" s="1"/>
  <c r="I124" i="17" s="1"/>
  <c r="F134" i="14"/>
  <c r="B135" i="14" s="1"/>
  <c r="D135" i="14" s="1"/>
  <c r="E135" i="14" s="1"/>
  <c r="I135" i="14" s="1"/>
  <c r="D133" i="15"/>
  <c r="E133" i="15" s="1"/>
  <c r="G133" i="15"/>
  <c r="K133" i="15" s="1"/>
  <c r="L134" i="14"/>
  <c r="N134" i="14" s="1"/>
  <c r="G135" i="14"/>
  <c r="K135" i="14" s="1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M133" i="15" l="1"/>
  <c r="L133" i="15"/>
  <c r="N133" i="15" s="1"/>
  <c r="G125" i="18"/>
  <c r="K125" i="18" s="1"/>
  <c r="D125" i="18"/>
  <c r="E125" i="18" s="1"/>
  <c r="F124" i="17"/>
  <c r="B125" i="17" s="1"/>
  <c r="L124" i="17"/>
  <c r="N124" i="17" s="1"/>
  <c r="M124" i="17"/>
  <c r="F135" i="14"/>
  <c r="B136" i="14" s="1"/>
  <c r="D136" i="14" s="1"/>
  <c r="E136" i="14" s="1"/>
  <c r="I136" i="14" s="1"/>
  <c r="I133" i="15"/>
  <c r="F133" i="15"/>
  <c r="B134" i="15" s="1"/>
  <c r="L135" i="14"/>
  <c r="N135" i="14" s="1"/>
  <c r="M135" i="14"/>
  <c r="F115" i="12"/>
  <c r="B116" i="12" s="1"/>
  <c r="G116" i="12" s="1"/>
  <c r="K116" i="12" s="1"/>
  <c r="L116" i="12" s="1"/>
  <c r="F107" i="11"/>
  <c r="B108" i="11" s="1"/>
  <c r="L107" i="11"/>
  <c r="N107" i="11" s="1"/>
  <c r="M107" i="11"/>
  <c r="G136" i="14" l="1"/>
  <c r="K136" i="14" s="1"/>
  <c r="I125" i="18"/>
  <c r="F125" i="18"/>
  <c r="B126" i="18" s="1"/>
  <c r="M125" i="18"/>
  <c r="L125" i="18"/>
  <c r="N125" i="18" s="1"/>
  <c r="D125" i="17"/>
  <c r="E125" i="17" s="1"/>
  <c r="I125" i="17" s="1"/>
  <c r="G125" i="17"/>
  <c r="K125" i="17" s="1"/>
  <c r="G134" i="15"/>
  <c r="K134" i="15" s="1"/>
  <c r="D134" i="15"/>
  <c r="E134" i="15" s="1"/>
  <c r="F136" i="14"/>
  <c r="B137" i="14" s="1"/>
  <c r="D137" i="14" s="1"/>
  <c r="E137" i="14" s="1"/>
  <c r="M136" i="14"/>
  <c r="L136" i="14"/>
  <c r="N136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M134" i="15" l="1"/>
  <c r="L134" i="15"/>
  <c r="N134" i="15" s="1"/>
  <c r="D126" i="18"/>
  <c r="E126" i="18" s="1"/>
  <c r="G126" i="18"/>
  <c r="K126" i="18" s="1"/>
  <c r="M125" i="17"/>
  <c r="L125" i="17"/>
  <c r="N125" i="17" s="1"/>
  <c r="F125" i="17"/>
  <c r="B126" i="17" s="1"/>
  <c r="G137" i="14"/>
  <c r="K137" i="14" s="1"/>
  <c r="M137" i="14" s="1"/>
  <c r="I134" i="15"/>
  <c r="F134" i="15"/>
  <c r="B135" i="15" s="1"/>
  <c r="I137" i="14"/>
  <c r="F137" i="14"/>
  <c r="B138" i="14" s="1"/>
  <c r="D138" i="14" s="1"/>
  <c r="E138" i="14" s="1"/>
  <c r="I138" i="14" s="1"/>
  <c r="F116" i="12"/>
  <c r="B117" i="12" s="1"/>
  <c r="G117" i="12" s="1"/>
  <c r="K117" i="12" s="1"/>
  <c r="L117" i="12" s="1"/>
  <c r="M108" i="11"/>
  <c r="L108" i="11"/>
  <c r="N108" i="11" s="1"/>
  <c r="F108" i="11"/>
  <c r="B109" i="11" s="1"/>
  <c r="G138" i="14" l="1"/>
  <c r="K138" i="14" s="1"/>
  <c r="L137" i="14"/>
  <c r="N137" i="14" s="1"/>
  <c r="M126" i="18"/>
  <c r="L126" i="18"/>
  <c r="N126" i="18" s="1"/>
  <c r="I126" i="18"/>
  <c r="F126" i="18"/>
  <c r="B127" i="18" s="1"/>
  <c r="G126" i="17"/>
  <c r="K126" i="17" s="1"/>
  <c r="D126" i="17"/>
  <c r="E126" i="17" s="1"/>
  <c r="I126" i="17" s="1"/>
  <c r="F138" i="14"/>
  <c r="B139" i="14" s="1"/>
  <c r="G139" i="14" s="1"/>
  <c r="K139" i="14" s="1"/>
  <c r="G135" i="15"/>
  <c r="K135" i="15" s="1"/>
  <c r="D135" i="15"/>
  <c r="E135" i="15" s="1"/>
  <c r="I135" i="15" s="1"/>
  <c r="L138" i="14"/>
  <c r="N138" i="14" s="1"/>
  <c r="M138" i="14"/>
  <c r="D139" i="14"/>
  <c r="E139" i="14" s="1"/>
  <c r="I139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M135" i="15" l="1"/>
  <c r="L135" i="15"/>
  <c r="N135" i="15" s="1"/>
  <c r="G127" i="18"/>
  <c r="K127" i="18" s="1"/>
  <c r="D127" i="18"/>
  <c r="E127" i="18" s="1"/>
  <c r="F126" i="17"/>
  <c r="B127" i="17" s="1"/>
  <c r="L126" i="17"/>
  <c r="N126" i="17" s="1"/>
  <c r="M126" i="17"/>
  <c r="F135" i="15"/>
  <c r="B136" i="15" s="1"/>
  <c r="G136" i="15" s="1"/>
  <c r="K136" i="15" s="1"/>
  <c r="F139" i="14"/>
  <c r="B140" i="14" s="1"/>
  <c r="G140" i="14" s="1"/>
  <c r="K140" i="14" s="1"/>
  <c r="M139" i="14"/>
  <c r="L139" i="14"/>
  <c r="N139" i="14" s="1"/>
  <c r="F117" i="12"/>
  <c r="B118" i="12" s="1"/>
  <c r="G118" i="12" s="1"/>
  <c r="K118" i="12" s="1"/>
  <c r="L118" i="12" s="1"/>
  <c r="F109" i="11"/>
  <c r="B110" i="11" s="1"/>
  <c r="L109" i="11"/>
  <c r="N109" i="11" s="1"/>
  <c r="M109" i="11"/>
  <c r="M136" i="15" l="1"/>
  <c r="L136" i="15"/>
  <c r="N136" i="15" s="1"/>
  <c r="I127" i="18"/>
  <c r="F127" i="18"/>
  <c r="B128" i="18" s="1"/>
  <c r="M127" i="18"/>
  <c r="L127" i="18"/>
  <c r="N127" i="18" s="1"/>
  <c r="D127" i="17"/>
  <c r="E127" i="17" s="1"/>
  <c r="I127" i="17" s="1"/>
  <c r="G127" i="17"/>
  <c r="K127" i="17" s="1"/>
  <c r="D136" i="15"/>
  <c r="E136" i="15" s="1"/>
  <c r="I136" i="15" s="1"/>
  <c r="D140" i="14"/>
  <c r="E140" i="14" s="1"/>
  <c r="I140" i="14" s="1"/>
  <c r="L140" i="14"/>
  <c r="N140" i="14" s="1"/>
  <c r="M140" i="14"/>
  <c r="D118" i="12"/>
  <c r="E118" i="12" s="1"/>
  <c r="I118" i="12" s="1"/>
  <c r="N118" i="12"/>
  <c r="M118" i="12"/>
  <c r="D110" i="11"/>
  <c r="E110" i="11" s="1"/>
  <c r="I110" i="11" s="1"/>
  <c r="G110" i="11"/>
  <c r="K110" i="11" s="1"/>
  <c r="D128" i="18" l="1"/>
  <c r="E128" i="18" s="1"/>
  <c r="I128" i="18" s="1"/>
  <c r="G128" i="18"/>
  <c r="K128" i="18" s="1"/>
  <c r="F128" i="18"/>
  <c r="B129" i="18" s="1"/>
  <c r="M127" i="17"/>
  <c r="L127" i="17"/>
  <c r="N127" i="17" s="1"/>
  <c r="F127" i="17"/>
  <c r="B128" i="17" s="1"/>
  <c r="F136" i="15"/>
  <c r="B137" i="15" s="1"/>
  <c r="D137" i="15" s="1"/>
  <c r="E137" i="15" s="1"/>
  <c r="F140" i="14"/>
  <c r="B141" i="14" s="1"/>
  <c r="F118" i="12"/>
  <c r="B119" i="12" s="1"/>
  <c r="G119" i="12" s="1"/>
  <c r="K119" i="12" s="1"/>
  <c r="L119" i="12" s="1"/>
  <c r="M110" i="11"/>
  <c r="L110" i="11"/>
  <c r="N110" i="11" s="1"/>
  <c r="F110" i="11"/>
  <c r="B111" i="11" s="1"/>
  <c r="G137" i="15" l="1"/>
  <c r="K137" i="15" s="1"/>
  <c r="M137" i="15" s="1"/>
  <c r="L137" i="15"/>
  <c r="N137" i="15" s="1"/>
  <c r="M128" i="18"/>
  <c r="L128" i="18"/>
  <c r="N128" i="18" s="1"/>
  <c r="G129" i="18"/>
  <c r="K129" i="18" s="1"/>
  <c r="D129" i="18"/>
  <c r="E129" i="18" s="1"/>
  <c r="I129" i="18" s="1"/>
  <c r="G128" i="17"/>
  <c r="K128" i="17" s="1"/>
  <c r="D128" i="17"/>
  <c r="E128" i="17" s="1"/>
  <c r="I128" i="17" s="1"/>
  <c r="I137" i="15"/>
  <c r="F137" i="15"/>
  <c r="B138" i="15" s="1"/>
  <c r="D141" i="14"/>
  <c r="E141" i="14" s="1"/>
  <c r="G141" i="14"/>
  <c r="K141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M129" i="18" l="1"/>
  <c r="L129" i="18"/>
  <c r="N129" i="18" s="1"/>
  <c r="F129" i="18"/>
  <c r="B130" i="18" s="1"/>
  <c r="F128" i="17"/>
  <c r="B129" i="17" s="1"/>
  <c r="L128" i="17"/>
  <c r="N128" i="17" s="1"/>
  <c r="M128" i="17"/>
  <c r="G138" i="15"/>
  <c r="K138" i="15" s="1"/>
  <c r="D138" i="15"/>
  <c r="E138" i="15" s="1"/>
  <c r="I138" i="15" s="1"/>
  <c r="L141" i="14"/>
  <c r="N141" i="14" s="1"/>
  <c r="M141" i="14"/>
  <c r="I141" i="14"/>
  <c r="F141" i="14"/>
  <c r="B142" i="14" s="1"/>
  <c r="F119" i="12"/>
  <c r="B120" i="12" s="1"/>
  <c r="G120" i="12" s="1"/>
  <c r="K120" i="12" s="1"/>
  <c r="F111" i="11"/>
  <c r="B112" i="11" s="1"/>
  <c r="L111" i="11"/>
  <c r="N111" i="11" s="1"/>
  <c r="M111" i="11"/>
  <c r="M138" i="15" l="1"/>
  <c r="L138" i="15"/>
  <c r="N138" i="15" s="1"/>
  <c r="D130" i="18"/>
  <c r="E130" i="18" s="1"/>
  <c r="I130" i="18" s="1"/>
  <c r="G130" i="18"/>
  <c r="K130" i="18" s="1"/>
  <c r="F130" i="18"/>
  <c r="B131" i="18" s="1"/>
  <c r="D129" i="17"/>
  <c r="E129" i="17" s="1"/>
  <c r="I129" i="17" s="1"/>
  <c r="G129" i="17"/>
  <c r="K129" i="17" s="1"/>
  <c r="F138" i="15"/>
  <c r="B139" i="15" s="1"/>
  <c r="G139" i="15" s="1"/>
  <c r="K139" i="15" s="1"/>
  <c r="G142" i="14"/>
  <c r="K142" i="14" s="1"/>
  <c r="D142" i="14"/>
  <c r="E142" i="14" s="1"/>
  <c r="L120" i="12"/>
  <c r="N120" i="12" s="1"/>
  <c r="M120" i="12"/>
  <c r="D120" i="12"/>
  <c r="E120" i="12" s="1"/>
  <c r="I120" i="12" s="1"/>
  <c r="D112" i="11"/>
  <c r="E112" i="11" s="1"/>
  <c r="I112" i="11" s="1"/>
  <c r="G112" i="11"/>
  <c r="K112" i="11" s="1"/>
  <c r="M139" i="15" l="1"/>
  <c r="L139" i="15"/>
  <c r="N139" i="15" s="1"/>
  <c r="L130" i="18"/>
  <c r="N130" i="18" s="1"/>
  <c r="M130" i="18"/>
  <c r="D131" i="18"/>
  <c r="E131" i="18" s="1"/>
  <c r="G131" i="18"/>
  <c r="K131" i="18" s="1"/>
  <c r="M129" i="17"/>
  <c r="L129" i="17"/>
  <c r="N129" i="17" s="1"/>
  <c r="F129" i="17"/>
  <c r="B130" i="17" s="1"/>
  <c r="D139" i="15"/>
  <c r="E139" i="15" s="1"/>
  <c r="I139" i="15" s="1"/>
  <c r="I142" i="14"/>
  <c r="F142" i="14"/>
  <c r="B143" i="14" s="1"/>
  <c r="M142" i="14"/>
  <c r="L142" i="14"/>
  <c r="N142" i="14" s="1"/>
  <c r="F120" i="12"/>
  <c r="B121" i="12" s="1"/>
  <c r="D121" i="12" s="1"/>
  <c r="E121" i="12" s="1"/>
  <c r="M112" i="11"/>
  <c r="L112" i="11"/>
  <c r="N112" i="11" s="1"/>
  <c r="F112" i="11"/>
  <c r="B113" i="11" s="1"/>
  <c r="L131" i="18" l="1"/>
  <c r="N131" i="18" s="1"/>
  <c r="M131" i="18"/>
  <c r="I131" i="18"/>
  <c r="F131" i="18"/>
  <c r="B132" i="18" s="1"/>
  <c r="G130" i="17"/>
  <c r="K130" i="17" s="1"/>
  <c r="D130" i="17"/>
  <c r="E130" i="17" s="1"/>
  <c r="I130" i="17" s="1"/>
  <c r="F139" i="15"/>
  <c r="B140" i="15" s="1"/>
  <c r="G140" i="15" s="1"/>
  <c r="K140" i="15" s="1"/>
  <c r="G143" i="14"/>
  <c r="K143" i="14" s="1"/>
  <c r="D143" i="14"/>
  <c r="E143" i="14" s="1"/>
  <c r="I143" i="14" s="1"/>
  <c r="G121" i="12"/>
  <c r="K121" i="12" s="1"/>
  <c r="I121" i="12"/>
  <c r="F121" i="12"/>
  <c r="B122" i="12" s="1"/>
  <c r="G122" i="12" s="1"/>
  <c r="K122" i="12" s="1"/>
  <c r="L122" i="12" s="1"/>
  <c r="G113" i="11"/>
  <c r="K113" i="11" s="1"/>
  <c r="D113" i="11"/>
  <c r="E113" i="11" s="1"/>
  <c r="I113" i="11" s="1"/>
  <c r="M140" i="15" l="1"/>
  <c r="L140" i="15"/>
  <c r="N140" i="15" s="1"/>
  <c r="D132" i="18"/>
  <c r="E132" i="18" s="1"/>
  <c r="G132" i="18"/>
  <c r="K132" i="18" s="1"/>
  <c r="F130" i="17"/>
  <c r="B131" i="17" s="1"/>
  <c r="L130" i="17"/>
  <c r="N130" i="17" s="1"/>
  <c r="M130" i="17"/>
  <c r="D140" i="15"/>
  <c r="E140" i="15" s="1"/>
  <c r="I140" i="15" s="1"/>
  <c r="F143" i="14"/>
  <c r="B144" i="14" s="1"/>
  <c r="M143" i="14"/>
  <c r="L143" i="14"/>
  <c r="N143" i="14" s="1"/>
  <c r="L121" i="12"/>
  <c r="N121" i="12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F140" i="15" l="1"/>
  <c r="B141" i="15" s="1"/>
  <c r="D141" i="15" s="1"/>
  <c r="E141" i="15" s="1"/>
  <c r="M132" i="18"/>
  <c r="L132" i="18"/>
  <c r="N132" i="18" s="1"/>
  <c r="I132" i="18"/>
  <c r="F132" i="18"/>
  <c r="B133" i="18" s="1"/>
  <c r="D131" i="17"/>
  <c r="E131" i="17" s="1"/>
  <c r="I131" i="17" s="1"/>
  <c r="G131" i="17"/>
  <c r="K131" i="17" s="1"/>
  <c r="G144" i="14"/>
  <c r="K144" i="14" s="1"/>
  <c r="D144" i="14"/>
  <c r="E144" i="14" s="1"/>
  <c r="I144" i="14" s="1"/>
  <c r="F122" i="12"/>
  <c r="B123" i="12" s="1"/>
  <c r="G123" i="12" s="1"/>
  <c r="K123" i="12" s="1"/>
  <c r="L123" i="12" s="1"/>
  <c r="D114" i="11"/>
  <c r="E114" i="11" s="1"/>
  <c r="I114" i="11" s="1"/>
  <c r="G114" i="11"/>
  <c r="K114" i="11" s="1"/>
  <c r="G141" i="15" l="1"/>
  <c r="K141" i="15" s="1"/>
  <c r="L141" i="15" s="1"/>
  <c r="N141" i="15" s="1"/>
  <c r="F144" i="14"/>
  <c r="B145" i="14" s="1"/>
  <c r="G133" i="18"/>
  <c r="K133" i="18" s="1"/>
  <c r="D133" i="18"/>
  <c r="E133" i="18" s="1"/>
  <c r="M131" i="17"/>
  <c r="L131" i="17"/>
  <c r="N131" i="17" s="1"/>
  <c r="F131" i="17"/>
  <c r="B132" i="17" s="1"/>
  <c r="I141" i="15"/>
  <c r="F141" i="15"/>
  <c r="B142" i="15" s="1"/>
  <c r="G145" i="14"/>
  <c r="K145" i="14" s="1"/>
  <c r="D145" i="14"/>
  <c r="E145" i="14" s="1"/>
  <c r="I145" i="14" s="1"/>
  <c r="M144" i="14"/>
  <c r="L144" i="14"/>
  <c r="N144" i="14" s="1"/>
  <c r="D123" i="12"/>
  <c r="E123" i="12" s="1"/>
  <c r="I123" i="12" s="1"/>
  <c r="M123" i="12"/>
  <c r="N123" i="12"/>
  <c r="M114" i="11"/>
  <c r="L114" i="11"/>
  <c r="N114" i="11" s="1"/>
  <c r="F114" i="11"/>
  <c r="B115" i="11" s="1"/>
  <c r="M141" i="15" l="1"/>
  <c r="F145" i="14"/>
  <c r="B146" i="14" s="1"/>
  <c r="I133" i="18"/>
  <c r="F133" i="18"/>
  <c r="B134" i="18" s="1"/>
  <c r="M133" i="18"/>
  <c r="L133" i="18"/>
  <c r="N133" i="18" s="1"/>
  <c r="G132" i="17"/>
  <c r="K132" i="17" s="1"/>
  <c r="D132" i="17"/>
  <c r="E132" i="17" s="1"/>
  <c r="I132" i="17" s="1"/>
  <c r="G142" i="15"/>
  <c r="K142" i="15" s="1"/>
  <c r="D142" i="15"/>
  <c r="E142" i="15" s="1"/>
  <c r="I142" i="15" s="1"/>
  <c r="D146" i="14"/>
  <c r="E146" i="14" s="1"/>
  <c r="I146" i="14" s="1"/>
  <c r="G146" i="14"/>
  <c r="K146" i="14" s="1"/>
  <c r="M145" i="14"/>
  <c r="L145" i="14"/>
  <c r="N145" i="14" s="1"/>
  <c r="F123" i="12"/>
  <c r="B124" i="12" s="1"/>
  <c r="G124" i="12" s="1"/>
  <c r="K124" i="12" s="1"/>
  <c r="G115" i="11"/>
  <c r="K115" i="11" s="1"/>
  <c r="D115" i="11"/>
  <c r="E115" i="11" s="1"/>
  <c r="I115" i="11" s="1"/>
  <c r="M142" i="15" l="1"/>
  <c r="L142" i="15"/>
  <c r="N142" i="15" s="1"/>
  <c r="D134" i="18"/>
  <c r="E134" i="18" s="1"/>
  <c r="G134" i="18"/>
  <c r="K134" i="18" s="1"/>
  <c r="F132" i="17"/>
  <c r="B133" i="17" s="1"/>
  <c r="L132" i="17"/>
  <c r="N132" i="17" s="1"/>
  <c r="M132" i="17"/>
  <c r="F146" i="14"/>
  <c r="B147" i="14" s="1"/>
  <c r="F142" i="15"/>
  <c r="B143" i="15" s="1"/>
  <c r="D143" i="15" s="1"/>
  <c r="E143" i="15" s="1"/>
  <c r="L146" i="14"/>
  <c r="N146" i="14" s="1"/>
  <c r="M146" i="14"/>
  <c r="L124" i="12"/>
  <c r="N124" i="12" s="1"/>
  <c r="M124" i="12"/>
  <c r="D124" i="12"/>
  <c r="E124" i="12" s="1"/>
  <c r="I124" i="12" s="1"/>
  <c r="F115" i="11"/>
  <c r="B116" i="11" s="1"/>
  <c r="L115" i="11"/>
  <c r="N115" i="11" s="1"/>
  <c r="M115" i="11"/>
  <c r="M134" i="18" l="1"/>
  <c r="L134" i="18"/>
  <c r="N134" i="18" s="1"/>
  <c r="I134" i="18"/>
  <c r="F134" i="18"/>
  <c r="B135" i="18" s="1"/>
  <c r="D133" i="17"/>
  <c r="E133" i="17" s="1"/>
  <c r="I133" i="17" s="1"/>
  <c r="G133" i="17"/>
  <c r="K133" i="17" s="1"/>
  <c r="G143" i="15"/>
  <c r="K143" i="15" s="1"/>
  <c r="G147" i="14"/>
  <c r="K147" i="14" s="1"/>
  <c r="D147" i="14"/>
  <c r="E147" i="14" s="1"/>
  <c r="I147" i="14" s="1"/>
  <c r="F143" i="15"/>
  <c r="B144" i="15" s="1"/>
  <c r="I143" i="15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M143" i="15" l="1"/>
  <c r="L143" i="15"/>
  <c r="N143" i="15" s="1"/>
  <c r="G135" i="18"/>
  <c r="K135" i="18" s="1"/>
  <c r="D135" i="18"/>
  <c r="E135" i="18" s="1"/>
  <c r="M133" i="17"/>
  <c r="L133" i="17"/>
  <c r="N133" i="17" s="1"/>
  <c r="F133" i="17"/>
  <c r="B134" i="17" s="1"/>
  <c r="L147" i="14"/>
  <c r="N147" i="14" s="1"/>
  <c r="M147" i="14"/>
  <c r="F147" i="14"/>
  <c r="B148" i="14" s="1"/>
  <c r="G144" i="15"/>
  <c r="K144" i="15" s="1"/>
  <c r="D144" i="15"/>
  <c r="E144" i="15" s="1"/>
  <c r="G125" i="12"/>
  <c r="K125" i="12" s="1"/>
  <c r="F125" i="12"/>
  <c r="B126" i="12" s="1"/>
  <c r="G126" i="12" s="1"/>
  <c r="K126" i="12" s="1"/>
  <c r="L126" i="12" s="1"/>
  <c r="M116" i="11"/>
  <c r="L116" i="11"/>
  <c r="N116" i="11" s="1"/>
  <c r="F116" i="11"/>
  <c r="B117" i="11" s="1"/>
  <c r="D126" i="12" l="1"/>
  <c r="E126" i="12" s="1"/>
  <c r="I126" i="12" s="1"/>
  <c r="M144" i="15"/>
  <c r="L144" i="15"/>
  <c r="N144" i="15" s="1"/>
  <c r="I135" i="18"/>
  <c r="F135" i="18"/>
  <c r="B136" i="18" s="1"/>
  <c r="M135" i="18"/>
  <c r="L135" i="18"/>
  <c r="N135" i="18" s="1"/>
  <c r="G134" i="17"/>
  <c r="K134" i="17" s="1"/>
  <c r="D134" i="17"/>
  <c r="E134" i="17" s="1"/>
  <c r="I134" i="17" s="1"/>
  <c r="G148" i="14"/>
  <c r="K148" i="14" s="1"/>
  <c r="D148" i="14"/>
  <c r="E148" i="14" s="1"/>
  <c r="I148" i="14" s="1"/>
  <c r="I144" i="15"/>
  <c r="F144" i="15"/>
  <c r="B145" i="15" s="1"/>
  <c r="L125" i="12"/>
  <c r="N125" i="12" s="1"/>
  <c r="M125" i="12"/>
  <c r="N126" i="12"/>
  <c r="M126" i="12"/>
  <c r="F126" i="12"/>
  <c r="B127" i="12" s="1"/>
  <c r="G127" i="12" s="1"/>
  <c r="K127" i="12" s="1"/>
  <c r="L127" i="12" s="1"/>
  <c r="G117" i="11"/>
  <c r="K117" i="11" s="1"/>
  <c r="D117" i="11"/>
  <c r="E117" i="11" s="1"/>
  <c r="I117" i="11" s="1"/>
  <c r="D136" i="18" l="1"/>
  <c r="E136" i="18" s="1"/>
  <c r="G136" i="18"/>
  <c r="K136" i="18" s="1"/>
  <c r="F134" i="17"/>
  <c r="B135" i="17" s="1"/>
  <c r="L134" i="17"/>
  <c r="N134" i="17" s="1"/>
  <c r="M134" i="17"/>
  <c r="F148" i="14"/>
  <c r="B149" i="14" s="1"/>
  <c r="L148" i="14"/>
  <c r="N148" i="14" s="1"/>
  <c r="M148" i="14"/>
  <c r="D145" i="15"/>
  <c r="E145" i="15" s="1"/>
  <c r="G145" i="15"/>
  <c r="K145" i="15" s="1"/>
  <c r="D127" i="12"/>
  <c r="E127" i="12" s="1"/>
  <c r="I127" i="12" s="1"/>
  <c r="F117" i="11"/>
  <c r="B118" i="11" s="1"/>
  <c r="L117" i="11"/>
  <c r="N117" i="11" s="1"/>
  <c r="M117" i="11"/>
  <c r="M145" i="15" l="1"/>
  <c r="L145" i="15"/>
  <c r="N145" i="15" s="1"/>
  <c r="M136" i="18"/>
  <c r="L136" i="18"/>
  <c r="N136" i="18" s="1"/>
  <c r="I136" i="18"/>
  <c r="F136" i="18"/>
  <c r="B137" i="18" s="1"/>
  <c r="D135" i="17"/>
  <c r="E135" i="17" s="1"/>
  <c r="I135" i="17" s="1"/>
  <c r="G135" i="17"/>
  <c r="K135" i="17" s="1"/>
  <c r="G149" i="14"/>
  <c r="K149" i="14" s="1"/>
  <c r="D149" i="14"/>
  <c r="E149" i="14" s="1"/>
  <c r="I149" i="14" s="1"/>
  <c r="I145" i="15"/>
  <c r="F145" i="15"/>
  <c r="B146" i="15" s="1"/>
  <c r="M127" i="12"/>
  <c r="N127" i="12"/>
  <c r="F127" i="12"/>
  <c r="B128" i="12" s="1"/>
  <c r="G128" i="12" s="1"/>
  <c r="K128" i="12" s="1"/>
  <c r="L128" i="12" s="1"/>
  <c r="D118" i="11"/>
  <c r="E118" i="11" s="1"/>
  <c r="I118" i="11" s="1"/>
  <c r="G118" i="11"/>
  <c r="K118" i="11" s="1"/>
  <c r="F149" i="14" l="1"/>
  <c r="B150" i="14" s="1"/>
  <c r="D150" i="14" s="1"/>
  <c r="E150" i="14" s="1"/>
  <c r="G137" i="18"/>
  <c r="K137" i="18" s="1"/>
  <c r="D137" i="18"/>
  <c r="E137" i="18" s="1"/>
  <c r="M135" i="17"/>
  <c r="L135" i="17"/>
  <c r="N135" i="17" s="1"/>
  <c r="F135" i="17"/>
  <c r="B136" i="17" s="1"/>
  <c r="G150" i="14"/>
  <c r="K150" i="14" s="1"/>
  <c r="L150" i="14" s="1"/>
  <c r="N150" i="14" s="1"/>
  <c r="M149" i="14"/>
  <c r="L149" i="14"/>
  <c r="N149" i="14" s="1"/>
  <c r="G146" i="15"/>
  <c r="K146" i="15" s="1"/>
  <c r="D146" i="15"/>
  <c r="E146" i="15" s="1"/>
  <c r="M150" i="14"/>
  <c r="F150" i="14"/>
  <c r="B151" i="14" s="1"/>
  <c r="I150" i="14"/>
  <c r="D128" i="12"/>
  <c r="E128" i="12" s="1"/>
  <c r="I128" i="12" s="1"/>
  <c r="M118" i="11"/>
  <c r="L118" i="11"/>
  <c r="N118" i="11" s="1"/>
  <c r="F118" i="11"/>
  <c r="B119" i="11" s="1"/>
  <c r="M146" i="15" l="1"/>
  <c r="L146" i="15"/>
  <c r="N146" i="15" s="1"/>
  <c r="I137" i="18"/>
  <c r="F137" i="18"/>
  <c r="B138" i="18" s="1"/>
  <c r="M137" i="18"/>
  <c r="L137" i="18"/>
  <c r="N137" i="18" s="1"/>
  <c r="G136" i="17"/>
  <c r="K136" i="17" s="1"/>
  <c r="D136" i="17"/>
  <c r="E136" i="17" s="1"/>
  <c r="I136" i="17" s="1"/>
  <c r="I146" i="15"/>
  <c r="F146" i="15"/>
  <c r="B147" i="15" s="1"/>
  <c r="G151" i="14"/>
  <c r="K151" i="14" s="1"/>
  <c r="D151" i="14"/>
  <c r="E151" i="14" s="1"/>
  <c r="I151" i="14" s="1"/>
  <c r="F128" i="12"/>
  <c r="B129" i="12" s="1"/>
  <c r="G129" i="12" s="1"/>
  <c r="K129" i="12" s="1"/>
  <c r="L129" i="12" s="1"/>
  <c r="N128" i="12"/>
  <c r="M128" i="12"/>
  <c r="G119" i="11"/>
  <c r="K119" i="11" s="1"/>
  <c r="D119" i="11"/>
  <c r="E119" i="11" s="1"/>
  <c r="I119" i="11" s="1"/>
  <c r="D138" i="18" l="1"/>
  <c r="E138" i="18" s="1"/>
  <c r="G138" i="18"/>
  <c r="K138" i="18" s="1"/>
  <c r="F136" i="17"/>
  <c r="B137" i="17" s="1"/>
  <c r="L136" i="17"/>
  <c r="N136" i="17" s="1"/>
  <c r="M136" i="17"/>
  <c r="D147" i="15"/>
  <c r="E147" i="15" s="1"/>
  <c r="I147" i="15" s="1"/>
  <c r="G147" i="15"/>
  <c r="K147" i="15" s="1"/>
  <c r="F147" i="15"/>
  <c r="B148" i="15" s="1"/>
  <c r="M151" i="14"/>
  <c r="L151" i="14"/>
  <c r="N151" i="14" s="1"/>
  <c r="F151" i="14"/>
  <c r="B152" i="14" s="1"/>
  <c r="D129" i="12"/>
  <c r="E129" i="12" s="1"/>
  <c r="I129" i="12" s="1"/>
  <c r="F119" i="11"/>
  <c r="B120" i="11" s="1"/>
  <c r="L119" i="11"/>
  <c r="N119" i="11" s="1"/>
  <c r="M119" i="11"/>
  <c r="M147" i="15" l="1"/>
  <c r="L147" i="15"/>
  <c r="N147" i="15" s="1"/>
  <c r="M138" i="18"/>
  <c r="L138" i="18"/>
  <c r="N138" i="18" s="1"/>
  <c r="I138" i="18"/>
  <c r="F138" i="18"/>
  <c r="B139" i="18" s="1"/>
  <c r="D137" i="17"/>
  <c r="E137" i="17" s="1"/>
  <c r="I137" i="17" s="1"/>
  <c r="G137" i="17"/>
  <c r="K137" i="17" s="1"/>
  <c r="G148" i="15"/>
  <c r="K148" i="15" s="1"/>
  <c r="D148" i="15"/>
  <c r="E148" i="15" s="1"/>
  <c r="D152" i="14"/>
  <c r="E152" i="14" s="1"/>
  <c r="G152" i="14"/>
  <c r="K152" i="14" s="1"/>
  <c r="F129" i="12"/>
  <c r="B130" i="12" s="1"/>
  <c r="G130" i="12" s="1"/>
  <c r="K130" i="12" s="1"/>
  <c r="L130" i="12" s="1"/>
  <c r="M129" i="12"/>
  <c r="N129" i="12"/>
  <c r="D120" i="11"/>
  <c r="E120" i="11" s="1"/>
  <c r="I120" i="11" s="1"/>
  <c r="G120" i="11"/>
  <c r="K120" i="11" s="1"/>
  <c r="M148" i="15" l="1"/>
  <c r="L148" i="15"/>
  <c r="N148" i="15" s="1"/>
  <c r="G139" i="18"/>
  <c r="K139" i="18" s="1"/>
  <c r="D139" i="18"/>
  <c r="E139" i="18" s="1"/>
  <c r="M137" i="17"/>
  <c r="L137" i="17"/>
  <c r="N137" i="17" s="1"/>
  <c r="F137" i="17"/>
  <c r="B138" i="17" s="1"/>
  <c r="F148" i="15"/>
  <c r="B149" i="15" s="1"/>
  <c r="I148" i="15"/>
  <c r="L152" i="14"/>
  <c r="N152" i="14" s="1"/>
  <c r="M152" i="14"/>
  <c r="F152" i="14"/>
  <c r="B153" i="14" s="1"/>
  <c r="I152" i="14"/>
  <c r="D130" i="12"/>
  <c r="E130" i="12" s="1"/>
  <c r="I130" i="12" s="1"/>
  <c r="N130" i="12"/>
  <c r="M130" i="12"/>
  <c r="M120" i="11"/>
  <c r="L120" i="11"/>
  <c r="N120" i="11" s="1"/>
  <c r="F120" i="11"/>
  <c r="B121" i="11" s="1"/>
  <c r="I139" i="18" l="1"/>
  <c r="F139" i="18"/>
  <c r="B140" i="18" s="1"/>
  <c r="M139" i="18"/>
  <c r="L139" i="18"/>
  <c r="N139" i="18" s="1"/>
  <c r="G138" i="17"/>
  <c r="K138" i="17" s="1"/>
  <c r="D138" i="17"/>
  <c r="E138" i="17" s="1"/>
  <c r="I138" i="17" s="1"/>
  <c r="D149" i="15"/>
  <c r="E149" i="15" s="1"/>
  <c r="G149" i="15"/>
  <c r="K149" i="15" s="1"/>
  <c r="G153" i="14"/>
  <c r="K153" i="14" s="1"/>
  <c r="D153" i="14"/>
  <c r="E153" i="14" s="1"/>
  <c r="I153" i="14" s="1"/>
  <c r="F130" i="12"/>
  <c r="B131" i="12" s="1"/>
  <c r="G121" i="11"/>
  <c r="K121" i="11" s="1"/>
  <c r="D121" i="11"/>
  <c r="E121" i="11" s="1"/>
  <c r="I121" i="11" s="1"/>
  <c r="M149" i="15" l="1"/>
  <c r="L149" i="15"/>
  <c r="N149" i="15" s="1"/>
  <c r="D140" i="18"/>
  <c r="E140" i="18" s="1"/>
  <c r="I140" i="18" s="1"/>
  <c r="G140" i="18"/>
  <c r="K140" i="18" s="1"/>
  <c r="F138" i="17"/>
  <c r="B139" i="17" s="1"/>
  <c r="L138" i="17"/>
  <c r="N138" i="17" s="1"/>
  <c r="M138" i="17"/>
  <c r="I149" i="15"/>
  <c r="F149" i="15"/>
  <c r="B150" i="15" s="1"/>
  <c r="L153" i="14"/>
  <c r="N153" i="14" s="1"/>
  <c r="M153" i="14"/>
  <c r="F153" i="14"/>
  <c r="B154" i="14" s="1"/>
  <c r="D131" i="12"/>
  <c r="E131" i="12" s="1"/>
  <c r="I131" i="12" s="1"/>
  <c r="G131" i="12"/>
  <c r="K131" i="12" s="1"/>
  <c r="F121" i="11"/>
  <c r="B122" i="11" s="1"/>
  <c r="L121" i="11"/>
  <c r="N121" i="11" s="1"/>
  <c r="M121" i="11"/>
  <c r="F140" i="18" l="1"/>
  <c r="B141" i="18" s="1"/>
  <c r="M140" i="18"/>
  <c r="L140" i="18"/>
  <c r="N140" i="18" s="1"/>
  <c r="D141" i="18"/>
  <c r="E141" i="18" s="1"/>
  <c r="I141" i="18" s="1"/>
  <c r="G141" i="18"/>
  <c r="K141" i="18" s="1"/>
  <c r="D139" i="17"/>
  <c r="E139" i="17" s="1"/>
  <c r="I139" i="17" s="1"/>
  <c r="G139" i="17"/>
  <c r="K139" i="17" s="1"/>
  <c r="G150" i="15"/>
  <c r="K150" i="15" s="1"/>
  <c r="D150" i="15"/>
  <c r="E150" i="15" s="1"/>
  <c r="G154" i="14"/>
  <c r="K154" i="14" s="1"/>
  <c r="D154" i="14"/>
  <c r="E154" i="14" s="1"/>
  <c r="I154" i="14" s="1"/>
  <c r="L131" i="12"/>
  <c r="N131" i="12" s="1"/>
  <c r="F131" i="12"/>
  <c r="B132" i="12" s="1"/>
  <c r="G132" i="12" s="1"/>
  <c r="K132" i="12" s="1"/>
  <c r="M131" i="12"/>
  <c r="D132" i="12"/>
  <c r="E132" i="12" s="1"/>
  <c r="I132" i="12" s="1"/>
  <c r="D122" i="11"/>
  <c r="E122" i="11" s="1"/>
  <c r="I122" i="11" s="1"/>
  <c r="G122" i="11"/>
  <c r="K122" i="11" s="1"/>
  <c r="M150" i="15" l="1"/>
  <c r="L150" i="15"/>
  <c r="N150" i="15" s="1"/>
  <c r="L141" i="18"/>
  <c r="N141" i="18" s="1"/>
  <c r="M141" i="18"/>
  <c r="F141" i="18"/>
  <c r="B142" i="18" s="1"/>
  <c r="M139" i="17"/>
  <c r="L139" i="17"/>
  <c r="N139" i="17" s="1"/>
  <c r="F139" i="17"/>
  <c r="B140" i="17" s="1"/>
  <c r="I150" i="15"/>
  <c r="F150" i="15"/>
  <c r="B151" i="15" s="1"/>
  <c r="M154" i="14"/>
  <c r="L154" i="14"/>
  <c r="N154" i="14" s="1"/>
  <c r="F154" i="14"/>
  <c r="B155" i="14" s="1"/>
  <c r="L132" i="12"/>
  <c r="N132" i="12" s="1"/>
  <c r="M132" i="12"/>
  <c r="F132" i="12"/>
  <c r="B133" i="12" s="1"/>
  <c r="G133" i="12" s="1"/>
  <c r="K133" i="12" s="1"/>
  <c r="L133" i="12" s="1"/>
  <c r="M122" i="11"/>
  <c r="L122" i="11"/>
  <c r="N122" i="11" s="1"/>
  <c r="F122" i="11"/>
  <c r="B123" i="11" s="1"/>
  <c r="G142" i="18" l="1"/>
  <c r="K142" i="18" s="1"/>
  <c r="D142" i="18"/>
  <c r="E142" i="18" s="1"/>
  <c r="I142" i="18" s="1"/>
  <c r="G140" i="17"/>
  <c r="K140" i="17" s="1"/>
  <c r="D140" i="17"/>
  <c r="E140" i="17" s="1"/>
  <c r="I140" i="17" s="1"/>
  <c r="G151" i="15"/>
  <c r="K151" i="15" s="1"/>
  <c r="D151" i="15"/>
  <c r="E151" i="15" s="1"/>
  <c r="I151" i="15" s="1"/>
  <c r="D155" i="14"/>
  <c r="E155" i="14" s="1"/>
  <c r="I155" i="14" s="1"/>
  <c r="G155" i="14"/>
  <c r="K155" i="14" s="1"/>
  <c r="D133" i="12"/>
  <c r="E133" i="12" s="1"/>
  <c r="I133" i="12" s="1"/>
  <c r="M133" i="12"/>
  <c r="G123" i="11"/>
  <c r="K123" i="11" s="1"/>
  <c r="D123" i="11"/>
  <c r="E123" i="11" s="1"/>
  <c r="I123" i="11" s="1"/>
  <c r="M151" i="15" l="1"/>
  <c r="L151" i="15"/>
  <c r="N151" i="15" s="1"/>
  <c r="L142" i="18"/>
  <c r="N142" i="18" s="1"/>
  <c r="M142" i="18"/>
  <c r="F142" i="18"/>
  <c r="B143" i="18" s="1"/>
  <c r="F140" i="17"/>
  <c r="B141" i="17" s="1"/>
  <c r="L140" i="17"/>
  <c r="N140" i="17" s="1"/>
  <c r="M140" i="17"/>
  <c r="F151" i="15"/>
  <c r="B152" i="15" s="1"/>
  <c r="G152" i="15" s="1"/>
  <c r="K152" i="15" s="1"/>
  <c r="F155" i="14"/>
  <c r="B156" i="14" s="1"/>
  <c r="L155" i="14"/>
  <c r="N155" i="14" s="1"/>
  <c r="M155" i="14"/>
  <c r="F133" i="12"/>
  <c r="B134" i="12" s="1"/>
  <c r="G134" i="12" s="1"/>
  <c r="K134" i="12" s="1"/>
  <c r="L134" i="12" s="1"/>
  <c r="N133" i="12"/>
  <c r="F123" i="11"/>
  <c r="B124" i="11" s="1"/>
  <c r="L123" i="11"/>
  <c r="N123" i="11" s="1"/>
  <c r="M123" i="11"/>
  <c r="D152" i="15" l="1"/>
  <c r="E152" i="15" s="1"/>
  <c r="I152" i="15" s="1"/>
  <c r="M152" i="15"/>
  <c r="L152" i="15"/>
  <c r="N152" i="15" s="1"/>
  <c r="D143" i="18"/>
  <c r="E143" i="18" s="1"/>
  <c r="I143" i="18" s="1"/>
  <c r="G143" i="18"/>
  <c r="K143" i="18" s="1"/>
  <c r="D141" i="17"/>
  <c r="E141" i="17" s="1"/>
  <c r="I141" i="17" s="1"/>
  <c r="G141" i="17"/>
  <c r="K141" i="17" s="1"/>
  <c r="F152" i="15"/>
  <c r="B153" i="15" s="1"/>
  <c r="G156" i="14"/>
  <c r="K156" i="14" s="1"/>
  <c r="D156" i="14"/>
  <c r="E156" i="14" s="1"/>
  <c r="D134" i="12"/>
  <c r="E134" i="12" s="1"/>
  <c r="D124" i="11"/>
  <c r="E124" i="11" s="1"/>
  <c r="I124" i="11" s="1"/>
  <c r="G124" i="11"/>
  <c r="K124" i="11" s="1"/>
  <c r="L143" i="18" l="1"/>
  <c r="N143" i="18" s="1"/>
  <c r="M143" i="18"/>
  <c r="F143" i="18"/>
  <c r="B144" i="18" s="1"/>
  <c r="M141" i="17"/>
  <c r="L141" i="17"/>
  <c r="N141" i="17" s="1"/>
  <c r="F141" i="17"/>
  <c r="B142" i="17" s="1"/>
  <c r="D153" i="15"/>
  <c r="E153" i="15" s="1"/>
  <c r="G153" i="15"/>
  <c r="K153" i="15" s="1"/>
  <c r="I156" i="14"/>
  <c r="F156" i="14"/>
  <c r="B157" i="14" s="1"/>
  <c r="M156" i="14"/>
  <c r="L156" i="14"/>
  <c r="N156" i="14" s="1"/>
  <c r="N134" i="12"/>
  <c r="M134" i="12"/>
  <c r="I134" i="12"/>
  <c r="F134" i="12"/>
  <c r="B135" i="12" s="1"/>
  <c r="G135" i="12" s="1"/>
  <c r="K135" i="12" s="1"/>
  <c r="L135" i="12" s="1"/>
  <c r="M124" i="11"/>
  <c r="L124" i="11"/>
  <c r="N124" i="11" s="1"/>
  <c r="F124" i="11"/>
  <c r="B125" i="11" s="1"/>
  <c r="M153" i="15" l="1"/>
  <c r="L153" i="15"/>
  <c r="N153" i="15" s="1"/>
  <c r="G144" i="18"/>
  <c r="K144" i="18" s="1"/>
  <c r="D144" i="18"/>
  <c r="E144" i="18" s="1"/>
  <c r="I144" i="18" s="1"/>
  <c r="G142" i="17"/>
  <c r="K142" i="17" s="1"/>
  <c r="D142" i="17"/>
  <c r="E142" i="17" s="1"/>
  <c r="I142" i="17" s="1"/>
  <c r="I153" i="15"/>
  <c r="F153" i="15"/>
  <c r="B154" i="15" s="1"/>
  <c r="D157" i="14"/>
  <c r="E157" i="14" s="1"/>
  <c r="I157" i="14" s="1"/>
  <c r="G157" i="14"/>
  <c r="K157" i="14" s="1"/>
  <c r="D135" i="12"/>
  <c r="E135" i="12" s="1"/>
  <c r="G125" i="11"/>
  <c r="K125" i="11" s="1"/>
  <c r="D125" i="11"/>
  <c r="E125" i="11" s="1"/>
  <c r="I125" i="11" s="1"/>
  <c r="L144" i="18" l="1"/>
  <c r="N144" i="18" s="1"/>
  <c r="M144" i="18"/>
  <c r="F144" i="18"/>
  <c r="B145" i="18" s="1"/>
  <c r="F142" i="17"/>
  <c r="B143" i="17" s="1"/>
  <c r="L142" i="17"/>
  <c r="N142" i="17" s="1"/>
  <c r="M142" i="17"/>
  <c r="F157" i="14"/>
  <c r="B158" i="14" s="1"/>
  <c r="D158" i="14" s="1"/>
  <c r="E158" i="14" s="1"/>
  <c r="I158" i="14" s="1"/>
  <c r="G154" i="15"/>
  <c r="K154" i="15" s="1"/>
  <c r="D154" i="15"/>
  <c r="E154" i="15" s="1"/>
  <c r="M157" i="14"/>
  <c r="L157" i="14"/>
  <c r="N157" i="14" s="1"/>
  <c r="M135" i="12"/>
  <c r="N135" i="12"/>
  <c r="I135" i="12"/>
  <c r="F135" i="12"/>
  <c r="B136" i="12" s="1"/>
  <c r="G136" i="12" s="1"/>
  <c r="K136" i="12" s="1"/>
  <c r="L136" i="12" s="1"/>
  <c r="F125" i="11"/>
  <c r="B126" i="11" s="1"/>
  <c r="L125" i="11"/>
  <c r="N125" i="11" s="1"/>
  <c r="M125" i="11"/>
  <c r="M154" i="15" l="1"/>
  <c r="L154" i="15"/>
  <c r="N154" i="15" s="1"/>
  <c r="G158" i="14"/>
  <c r="K158" i="14" s="1"/>
  <c r="M158" i="14" s="1"/>
  <c r="D145" i="18"/>
  <c r="E145" i="18" s="1"/>
  <c r="I145" i="18" s="1"/>
  <c r="G145" i="18"/>
  <c r="K145" i="18" s="1"/>
  <c r="D143" i="17"/>
  <c r="E143" i="17" s="1"/>
  <c r="I143" i="17" s="1"/>
  <c r="G143" i="17"/>
  <c r="K143" i="17" s="1"/>
  <c r="I154" i="15"/>
  <c r="F154" i="15"/>
  <c r="B155" i="15" s="1"/>
  <c r="F158" i="14"/>
  <c r="B159" i="14" s="1"/>
  <c r="D136" i="12"/>
  <c r="E136" i="12" s="1"/>
  <c r="D126" i="11"/>
  <c r="E126" i="11" s="1"/>
  <c r="I126" i="11" s="1"/>
  <c r="G126" i="11"/>
  <c r="K126" i="11" s="1"/>
  <c r="L158" i="14" l="1"/>
  <c r="N158" i="14" s="1"/>
  <c r="L145" i="18"/>
  <c r="N145" i="18" s="1"/>
  <c r="M145" i="18"/>
  <c r="F145" i="18"/>
  <c r="B146" i="18" s="1"/>
  <c r="M143" i="17"/>
  <c r="L143" i="17"/>
  <c r="N143" i="17" s="1"/>
  <c r="F143" i="17"/>
  <c r="B144" i="17" s="1"/>
  <c r="G155" i="15"/>
  <c r="K155" i="15" s="1"/>
  <c r="D155" i="15"/>
  <c r="E155" i="15" s="1"/>
  <c r="I155" i="15" s="1"/>
  <c r="G159" i="14"/>
  <c r="K159" i="14" s="1"/>
  <c r="D159" i="14"/>
  <c r="E159" i="14" s="1"/>
  <c r="I159" i="14" s="1"/>
  <c r="M136" i="12"/>
  <c r="N136" i="12"/>
  <c r="I136" i="12"/>
  <c r="F136" i="12"/>
  <c r="B137" i="12" s="1"/>
  <c r="G137" i="12" s="1"/>
  <c r="K137" i="12" s="1"/>
  <c r="L137" i="12" s="1"/>
  <c r="M126" i="11"/>
  <c r="L126" i="11"/>
  <c r="N126" i="11" s="1"/>
  <c r="F126" i="11"/>
  <c r="B127" i="11" s="1"/>
  <c r="M155" i="15" l="1"/>
  <c r="L155" i="15"/>
  <c r="N155" i="15" s="1"/>
  <c r="F159" i="14"/>
  <c r="B160" i="14" s="1"/>
  <c r="D160" i="14" s="1"/>
  <c r="E160" i="14" s="1"/>
  <c r="I160" i="14" s="1"/>
  <c r="G146" i="18"/>
  <c r="K146" i="18" s="1"/>
  <c r="D146" i="18"/>
  <c r="E146" i="18" s="1"/>
  <c r="I146" i="18" s="1"/>
  <c r="G144" i="17"/>
  <c r="K144" i="17" s="1"/>
  <c r="D144" i="17"/>
  <c r="E144" i="17" s="1"/>
  <c r="I144" i="17" s="1"/>
  <c r="F155" i="15"/>
  <c r="B156" i="15" s="1"/>
  <c r="G156" i="15" s="1"/>
  <c r="K156" i="15" s="1"/>
  <c r="G160" i="14"/>
  <c r="K160" i="14" s="1"/>
  <c r="L159" i="14"/>
  <c r="N159" i="14" s="1"/>
  <c r="M159" i="14"/>
  <c r="D137" i="12"/>
  <c r="E137" i="12" s="1"/>
  <c r="I137" i="12" s="1"/>
  <c r="G127" i="11"/>
  <c r="K127" i="11" s="1"/>
  <c r="D127" i="11"/>
  <c r="E127" i="11" s="1"/>
  <c r="I127" i="11" s="1"/>
  <c r="M156" i="15" l="1"/>
  <c r="L156" i="15"/>
  <c r="N156" i="15" s="1"/>
  <c r="M146" i="18"/>
  <c r="L146" i="18"/>
  <c r="N146" i="18" s="1"/>
  <c r="F146" i="18"/>
  <c r="B147" i="18" s="1"/>
  <c r="F144" i="17"/>
  <c r="B145" i="17" s="1"/>
  <c r="L144" i="17"/>
  <c r="N144" i="17" s="1"/>
  <c r="M144" i="17"/>
  <c r="D156" i="15"/>
  <c r="E156" i="15" s="1"/>
  <c r="F156" i="15" s="1"/>
  <c r="B157" i="15" s="1"/>
  <c r="F160" i="14"/>
  <c r="B161" i="14" s="1"/>
  <c r="G161" i="14" s="1"/>
  <c r="K161" i="14" s="1"/>
  <c r="L160" i="14"/>
  <c r="N160" i="14" s="1"/>
  <c r="M160" i="14"/>
  <c r="F137" i="12"/>
  <c r="B138" i="12" s="1"/>
  <c r="G138" i="12" s="1"/>
  <c r="K138" i="12" s="1"/>
  <c r="L138" i="12" s="1"/>
  <c r="M137" i="12"/>
  <c r="N137" i="12"/>
  <c r="F127" i="11"/>
  <c r="B128" i="11" s="1"/>
  <c r="L127" i="11"/>
  <c r="N127" i="11" s="1"/>
  <c r="M127" i="11"/>
  <c r="G147" i="18" l="1"/>
  <c r="K147" i="18" s="1"/>
  <c r="D147" i="18"/>
  <c r="E147" i="18" s="1"/>
  <c r="I147" i="18" s="1"/>
  <c r="D145" i="17"/>
  <c r="E145" i="17" s="1"/>
  <c r="I145" i="17" s="1"/>
  <c r="G145" i="17"/>
  <c r="K145" i="17" s="1"/>
  <c r="I156" i="15"/>
  <c r="D161" i="14"/>
  <c r="E161" i="14" s="1"/>
  <c r="I161" i="14" s="1"/>
  <c r="G157" i="15"/>
  <c r="K157" i="15" s="1"/>
  <c r="D157" i="15"/>
  <c r="E157" i="15" s="1"/>
  <c r="M161" i="14"/>
  <c r="L161" i="14"/>
  <c r="N161" i="14" s="1"/>
  <c r="D138" i="12"/>
  <c r="E138" i="12" s="1"/>
  <c r="I138" i="12" s="1"/>
  <c r="N138" i="12"/>
  <c r="M138" i="12"/>
  <c r="D128" i="11"/>
  <c r="E128" i="11" s="1"/>
  <c r="I128" i="11" s="1"/>
  <c r="G128" i="11"/>
  <c r="K128" i="11" s="1"/>
  <c r="M157" i="15" l="1"/>
  <c r="L157" i="15"/>
  <c r="N157" i="15" s="1"/>
  <c r="L147" i="18"/>
  <c r="N147" i="18" s="1"/>
  <c r="M147" i="18"/>
  <c r="F147" i="18"/>
  <c r="B148" i="18" s="1"/>
  <c r="M145" i="17"/>
  <c r="L145" i="17"/>
  <c r="N145" i="17" s="1"/>
  <c r="F145" i="17"/>
  <c r="B146" i="17" s="1"/>
  <c r="F161" i="14"/>
  <c r="B162" i="14" s="1"/>
  <c r="I157" i="15"/>
  <c r="F157" i="15"/>
  <c r="B158" i="15" s="1"/>
  <c r="F138" i="12"/>
  <c r="B139" i="12" s="1"/>
  <c r="G139" i="12" s="1"/>
  <c r="K139" i="12" s="1"/>
  <c r="L139" i="12" s="1"/>
  <c r="M128" i="11"/>
  <c r="L128" i="11"/>
  <c r="N128" i="11" s="1"/>
  <c r="F128" i="11"/>
  <c r="B129" i="11" s="1"/>
  <c r="D148" i="18" l="1"/>
  <c r="E148" i="18" s="1"/>
  <c r="I148" i="18" s="1"/>
  <c r="G148" i="18"/>
  <c r="K148" i="18" s="1"/>
  <c r="F148" i="18"/>
  <c r="B149" i="18" s="1"/>
  <c r="G146" i="17"/>
  <c r="K146" i="17" s="1"/>
  <c r="D146" i="17"/>
  <c r="E146" i="17" s="1"/>
  <c r="I146" i="17" s="1"/>
  <c r="G162" i="14"/>
  <c r="K162" i="14" s="1"/>
  <c r="D162" i="14"/>
  <c r="E162" i="14" s="1"/>
  <c r="I162" i="14" s="1"/>
  <c r="G158" i="15"/>
  <c r="K158" i="15" s="1"/>
  <c r="D158" i="15"/>
  <c r="E158" i="15" s="1"/>
  <c r="D139" i="12"/>
  <c r="E139" i="12" s="1"/>
  <c r="I139" i="12" s="1"/>
  <c r="M139" i="12"/>
  <c r="N139" i="12"/>
  <c r="G129" i="11"/>
  <c r="K129" i="11" s="1"/>
  <c r="D129" i="11"/>
  <c r="E129" i="11" s="1"/>
  <c r="I129" i="11" s="1"/>
  <c r="M158" i="15" l="1"/>
  <c r="L158" i="15"/>
  <c r="N158" i="15" s="1"/>
  <c r="F162" i="14"/>
  <c r="B163" i="14" s="1"/>
  <c r="L148" i="18"/>
  <c r="N148" i="18" s="1"/>
  <c r="M148" i="18"/>
  <c r="G149" i="18"/>
  <c r="K149" i="18" s="1"/>
  <c r="D149" i="18"/>
  <c r="E149" i="18" s="1"/>
  <c r="I149" i="18" s="1"/>
  <c r="F146" i="17"/>
  <c r="B147" i="17" s="1"/>
  <c r="L146" i="17"/>
  <c r="N146" i="17" s="1"/>
  <c r="M146" i="17"/>
  <c r="L162" i="14"/>
  <c r="N162" i="14" s="1"/>
  <c r="M162" i="14"/>
  <c r="I158" i="15"/>
  <c r="F158" i="15"/>
  <c r="B159" i="15" s="1"/>
  <c r="F139" i="12"/>
  <c r="B140" i="12" s="1"/>
  <c r="G140" i="12" s="1"/>
  <c r="K140" i="12" s="1"/>
  <c r="L140" i="12" s="1"/>
  <c r="F129" i="11"/>
  <c r="B130" i="11" s="1"/>
  <c r="L129" i="11"/>
  <c r="N129" i="11" s="1"/>
  <c r="M129" i="11"/>
  <c r="D163" i="14" l="1"/>
  <c r="E163" i="14" s="1"/>
  <c r="G163" i="14"/>
  <c r="K163" i="14" s="1"/>
  <c r="L149" i="18"/>
  <c r="N149" i="18" s="1"/>
  <c r="M149" i="18"/>
  <c r="F149" i="18"/>
  <c r="B150" i="18" s="1"/>
  <c r="D147" i="17"/>
  <c r="E147" i="17" s="1"/>
  <c r="I147" i="17" s="1"/>
  <c r="G147" i="17"/>
  <c r="K147" i="17" s="1"/>
  <c r="G159" i="15"/>
  <c r="K159" i="15" s="1"/>
  <c r="D159" i="15"/>
  <c r="E159" i="15" s="1"/>
  <c r="D140" i="12"/>
  <c r="E140" i="12" s="1"/>
  <c r="F140" i="12" s="1"/>
  <c r="B141" i="12" s="1"/>
  <c r="G141" i="12" s="1"/>
  <c r="K141" i="12" s="1"/>
  <c r="L141" i="12" s="1"/>
  <c r="M140" i="12"/>
  <c r="N140" i="12"/>
  <c r="D130" i="11"/>
  <c r="E130" i="11" s="1"/>
  <c r="I130" i="11" s="1"/>
  <c r="G130" i="11"/>
  <c r="K130" i="11" s="1"/>
  <c r="M159" i="15" l="1"/>
  <c r="L159" i="15"/>
  <c r="N159" i="15" s="1"/>
  <c r="M163" i="14"/>
  <c r="L163" i="14"/>
  <c r="N163" i="14" s="1"/>
  <c r="I163" i="14"/>
  <c r="F163" i="14"/>
  <c r="B164" i="14" s="1"/>
  <c r="G150" i="18"/>
  <c r="K150" i="18" s="1"/>
  <c r="D150" i="18"/>
  <c r="E150" i="18" s="1"/>
  <c r="I150" i="18" s="1"/>
  <c r="M147" i="17"/>
  <c r="L147" i="17"/>
  <c r="N147" i="17" s="1"/>
  <c r="F147" i="17"/>
  <c r="B148" i="17" s="1"/>
  <c r="I159" i="15"/>
  <c r="F159" i="15"/>
  <c r="B160" i="15" s="1"/>
  <c r="I140" i="12"/>
  <c r="D141" i="12"/>
  <c r="E141" i="12" s="1"/>
  <c r="M130" i="11"/>
  <c r="L130" i="11"/>
  <c r="N130" i="11" s="1"/>
  <c r="F130" i="11"/>
  <c r="B131" i="11" s="1"/>
  <c r="G164" i="14" l="1"/>
  <c r="K164" i="14" s="1"/>
  <c r="D164" i="14"/>
  <c r="E164" i="14" s="1"/>
  <c r="L150" i="18"/>
  <c r="N150" i="18" s="1"/>
  <c r="M150" i="18"/>
  <c r="F150" i="18"/>
  <c r="B151" i="18" s="1"/>
  <c r="G148" i="17"/>
  <c r="K148" i="17" s="1"/>
  <c r="D148" i="17"/>
  <c r="E148" i="17" s="1"/>
  <c r="I148" i="17" s="1"/>
  <c r="D160" i="15"/>
  <c r="E160" i="15" s="1"/>
  <c r="I160" i="15" s="1"/>
  <c r="G160" i="15"/>
  <c r="K160" i="15" s="1"/>
  <c r="F160" i="15"/>
  <c r="B161" i="15" s="1"/>
  <c r="I141" i="12"/>
  <c r="F141" i="12"/>
  <c r="B142" i="12" s="1"/>
  <c r="G142" i="12" s="1"/>
  <c r="K142" i="12" s="1"/>
  <c r="L142" i="12" s="1"/>
  <c r="M141" i="12"/>
  <c r="N141" i="12"/>
  <c r="G131" i="11"/>
  <c r="K131" i="11" s="1"/>
  <c r="D131" i="11"/>
  <c r="E131" i="11" s="1"/>
  <c r="I131" i="11" s="1"/>
  <c r="M160" i="15" l="1"/>
  <c r="L160" i="15"/>
  <c r="N160" i="15" s="1"/>
  <c r="I164" i="14"/>
  <c r="F164" i="14"/>
  <c r="B165" i="14" s="1"/>
  <c r="M164" i="14"/>
  <c r="L164" i="14"/>
  <c r="N164" i="14" s="1"/>
  <c r="D151" i="18"/>
  <c r="E151" i="18" s="1"/>
  <c r="I151" i="18" s="1"/>
  <c r="G151" i="18"/>
  <c r="K151" i="18" s="1"/>
  <c r="F148" i="17"/>
  <c r="B149" i="17" s="1"/>
  <c r="L148" i="17"/>
  <c r="N148" i="17" s="1"/>
  <c r="M148" i="17"/>
  <c r="G161" i="15"/>
  <c r="K161" i="15" s="1"/>
  <c r="D161" i="15"/>
  <c r="E161" i="15" s="1"/>
  <c r="D142" i="12"/>
  <c r="E142" i="12" s="1"/>
  <c r="F131" i="11"/>
  <c r="B132" i="11" s="1"/>
  <c r="L131" i="11"/>
  <c r="N131" i="11" s="1"/>
  <c r="M131" i="11"/>
  <c r="M161" i="15" l="1"/>
  <c r="L161" i="15"/>
  <c r="N161" i="15" s="1"/>
  <c r="D165" i="14"/>
  <c r="E165" i="14" s="1"/>
  <c r="G165" i="14"/>
  <c r="K165" i="14" s="1"/>
  <c r="F151" i="18"/>
  <c r="B152" i="18" s="1"/>
  <c r="L151" i="18"/>
  <c r="N151" i="18" s="1"/>
  <c r="M151" i="18"/>
  <c r="D149" i="17"/>
  <c r="E149" i="17" s="1"/>
  <c r="I149" i="17" s="1"/>
  <c r="G149" i="17"/>
  <c r="K149" i="17" s="1"/>
  <c r="I161" i="15"/>
  <c r="F161" i="15"/>
  <c r="B162" i="15" s="1"/>
  <c r="N142" i="12"/>
  <c r="M142" i="12"/>
  <c r="I142" i="12"/>
  <c r="F142" i="12"/>
  <c r="B143" i="12" s="1"/>
  <c r="G143" i="12" s="1"/>
  <c r="K143" i="12" s="1"/>
  <c r="L143" i="12" s="1"/>
  <c r="D132" i="11"/>
  <c r="E132" i="11" s="1"/>
  <c r="I132" i="11" s="1"/>
  <c r="G132" i="11"/>
  <c r="K132" i="11" s="1"/>
  <c r="M165" i="14" l="1"/>
  <c r="L165" i="14"/>
  <c r="N165" i="14" s="1"/>
  <c r="I165" i="14"/>
  <c r="F165" i="14"/>
  <c r="B166" i="14" s="1"/>
  <c r="D152" i="18"/>
  <c r="E152" i="18" s="1"/>
  <c r="G152" i="18"/>
  <c r="K152" i="18" s="1"/>
  <c r="M149" i="17"/>
  <c r="L149" i="17"/>
  <c r="N149" i="17" s="1"/>
  <c r="F149" i="17"/>
  <c r="B150" i="17" s="1"/>
  <c r="G162" i="15"/>
  <c r="K162" i="15" s="1"/>
  <c r="D162" i="15"/>
  <c r="E162" i="15" s="1"/>
  <c r="D143" i="12"/>
  <c r="E143" i="12" s="1"/>
  <c r="M132" i="11"/>
  <c r="L132" i="11"/>
  <c r="N132" i="11" s="1"/>
  <c r="F132" i="11"/>
  <c r="B133" i="11" s="1"/>
  <c r="M162" i="15" l="1"/>
  <c r="L162" i="15"/>
  <c r="N162" i="15" s="1"/>
  <c r="D166" i="14"/>
  <c r="E166" i="14" s="1"/>
  <c r="I166" i="14" s="1"/>
  <c r="G166" i="14"/>
  <c r="K166" i="14" s="1"/>
  <c r="F166" i="14"/>
  <c r="B167" i="14" s="1"/>
  <c r="L152" i="18"/>
  <c r="N152" i="18" s="1"/>
  <c r="M152" i="18"/>
  <c r="I152" i="18"/>
  <c r="F152" i="18"/>
  <c r="B153" i="18" s="1"/>
  <c r="G150" i="17"/>
  <c r="K150" i="17" s="1"/>
  <c r="D150" i="17"/>
  <c r="E150" i="17" s="1"/>
  <c r="I150" i="17" s="1"/>
  <c r="I162" i="15"/>
  <c r="F162" i="15"/>
  <c r="B163" i="15" s="1"/>
  <c r="M143" i="12"/>
  <c r="N143" i="12"/>
  <c r="I143" i="12"/>
  <c r="F143" i="12"/>
  <c r="B144" i="12" s="1"/>
  <c r="G144" i="12" s="1"/>
  <c r="K144" i="12" s="1"/>
  <c r="L144" i="12" s="1"/>
  <c r="G133" i="11"/>
  <c r="K133" i="11" s="1"/>
  <c r="D133" i="11"/>
  <c r="E133" i="11" s="1"/>
  <c r="I133" i="11" s="1"/>
  <c r="M166" i="14" l="1"/>
  <c r="L166" i="14"/>
  <c r="N166" i="14" s="1"/>
  <c r="G167" i="14"/>
  <c r="K167" i="14" s="1"/>
  <c r="D167" i="14"/>
  <c r="E167" i="14" s="1"/>
  <c r="I167" i="14" s="1"/>
  <c r="G153" i="18"/>
  <c r="K153" i="18" s="1"/>
  <c r="D153" i="18"/>
  <c r="E153" i="18" s="1"/>
  <c r="F150" i="17"/>
  <c r="B151" i="17" s="1"/>
  <c r="L150" i="17"/>
  <c r="N150" i="17" s="1"/>
  <c r="M150" i="17"/>
  <c r="G163" i="15"/>
  <c r="K163" i="15" s="1"/>
  <c r="D163" i="15"/>
  <c r="E163" i="15" s="1"/>
  <c r="I163" i="15" s="1"/>
  <c r="F163" i="15"/>
  <c r="B164" i="15" s="1"/>
  <c r="D144" i="12"/>
  <c r="E144" i="12" s="1"/>
  <c r="F133" i="11"/>
  <c r="B134" i="11" s="1"/>
  <c r="L133" i="11"/>
  <c r="N133" i="11" s="1"/>
  <c r="M133" i="11"/>
  <c r="M163" i="15" l="1"/>
  <c r="L163" i="15"/>
  <c r="N163" i="15" s="1"/>
  <c r="F167" i="14"/>
  <c r="B168" i="14" s="1"/>
  <c r="M167" i="14"/>
  <c r="L167" i="14"/>
  <c r="N167" i="14" s="1"/>
  <c r="I153" i="18"/>
  <c r="F153" i="18"/>
  <c r="B154" i="18" s="1"/>
  <c r="M153" i="18"/>
  <c r="L153" i="18"/>
  <c r="N153" i="18" s="1"/>
  <c r="D151" i="17"/>
  <c r="E151" i="17" s="1"/>
  <c r="I151" i="17" s="1"/>
  <c r="G151" i="17"/>
  <c r="K151" i="17" s="1"/>
  <c r="G164" i="15"/>
  <c r="K164" i="15" s="1"/>
  <c r="D164" i="15"/>
  <c r="E164" i="15" s="1"/>
  <c r="I144" i="12"/>
  <c r="F144" i="12"/>
  <c r="B145" i="12" s="1"/>
  <c r="G145" i="12" s="1"/>
  <c r="K145" i="12" s="1"/>
  <c r="L145" i="12" s="1"/>
  <c r="N144" i="12"/>
  <c r="M144" i="12"/>
  <c r="D134" i="11"/>
  <c r="E134" i="11" s="1"/>
  <c r="I134" i="11" s="1"/>
  <c r="G134" i="11"/>
  <c r="K134" i="11" s="1"/>
  <c r="M164" i="15" l="1"/>
  <c r="L164" i="15"/>
  <c r="N164" i="15" s="1"/>
  <c r="D168" i="14"/>
  <c r="E168" i="14" s="1"/>
  <c r="I168" i="14" s="1"/>
  <c r="G168" i="14"/>
  <c r="K168" i="14" s="1"/>
  <c r="F168" i="14"/>
  <c r="B169" i="14" s="1"/>
  <c r="D154" i="18"/>
  <c r="E154" i="18" s="1"/>
  <c r="G154" i="18"/>
  <c r="K154" i="18" s="1"/>
  <c r="M151" i="17"/>
  <c r="L151" i="17"/>
  <c r="N151" i="17" s="1"/>
  <c r="F151" i="17"/>
  <c r="B152" i="17" s="1"/>
  <c r="I164" i="15"/>
  <c r="F164" i="15"/>
  <c r="B165" i="15" s="1"/>
  <c r="D145" i="12"/>
  <c r="E145" i="12" s="1"/>
  <c r="I145" i="12" s="1"/>
  <c r="M134" i="11"/>
  <c r="L134" i="11"/>
  <c r="N134" i="11" s="1"/>
  <c r="F134" i="11"/>
  <c r="B135" i="11" s="1"/>
  <c r="L168" i="14" l="1"/>
  <c r="N168" i="14" s="1"/>
  <c r="M168" i="14"/>
  <c r="D169" i="14"/>
  <c r="E169" i="14" s="1"/>
  <c r="G169" i="14"/>
  <c r="K169" i="14" s="1"/>
  <c r="M154" i="18"/>
  <c r="L154" i="18"/>
  <c r="N154" i="18" s="1"/>
  <c r="I154" i="18"/>
  <c r="F154" i="18"/>
  <c r="B155" i="18" s="1"/>
  <c r="G152" i="17"/>
  <c r="K152" i="17" s="1"/>
  <c r="D152" i="17"/>
  <c r="E152" i="17" s="1"/>
  <c r="I152" i="17" s="1"/>
  <c r="G165" i="15"/>
  <c r="K165" i="15" s="1"/>
  <c r="D165" i="15"/>
  <c r="E165" i="15" s="1"/>
  <c r="F145" i="12"/>
  <c r="B146" i="12" s="1"/>
  <c r="G146" i="12" s="1"/>
  <c r="K146" i="12" s="1"/>
  <c r="L146" i="12" s="1"/>
  <c r="N145" i="12"/>
  <c r="M145" i="12"/>
  <c r="G135" i="11"/>
  <c r="K135" i="11" s="1"/>
  <c r="D135" i="11"/>
  <c r="E135" i="11" s="1"/>
  <c r="I135" i="11" s="1"/>
  <c r="M165" i="15" l="1"/>
  <c r="L165" i="15"/>
  <c r="N165" i="15" s="1"/>
  <c r="L169" i="14"/>
  <c r="N169" i="14" s="1"/>
  <c r="M169" i="14"/>
  <c r="I169" i="14"/>
  <c r="F169" i="14"/>
  <c r="B170" i="14" s="1"/>
  <c r="G155" i="18"/>
  <c r="K155" i="18" s="1"/>
  <c r="D155" i="18"/>
  <c r="E155" i="18" s="1"/>
  <c r="F152" i="17"/>
  <c r="B153" i="17" s="1"/>
  <c r="L152" i="17"/>
  <c r="N152" i="17" s="1"/>
  <c r="M152" i="17"/>
  <c r="I165" i="15"/>
  <c r="F165" i="15"/>
  <c r="B166" i="15" s="1"/>
  <c r="D146" i="12"/>
  <c r="E146" i="12" s="1"/>
  <c r="I146" i="12" s="1"/>
  <c r="M146" i="12"/>
  <c r="N146" i="12"/>
  <c r="F135" i="11"/>
  <c r="B136" i="11" s="1"/>
  <c r="L135" i="11"/>
  <c r="N135" i="11" s="1"/>
  <c r="M135" i="11"/>
  <c r="D170" i="14" l="1"/>
  <c r="E170" i="14" s="1"/>
  <c r="I170" i="14" s="1"/>
  <c r="G170" i="14"/>
  <c r="K170" i="14" s="1"/>
  <c r="F170" i="14"/>
  <c r="B171" i="14" s="1"/>
  <c r="G171" i="14" s="1"/>
  <c r="K171" i="14" s="1"/>
  <c r="I155" i="18"/>
  <c r="F155" i="18"/>
  <c r="B156" i="18" s="1"/>
  <c r="M155" i="18"/>
  <c r="L155" i="18"/>
  <c r="N155" i="18" s="1"/>
  <c r="D153" i="17"/>
  <c r="E153" i="17" s="1"/>
  <c r="I153" i="17" s="1"/>
  <c r="G153" i="17"/>
  <c r="K153" i="17" s="1"/>
  <c r="G166" i="15"/>
  <c r="K166" i="15" s="1"/>
  <c r="D166" i="15"/>
  <c r="E166" i="15" s="1"/>
  <c r="F146" i="12"/>
  <c r="B147" i="12" s="1"/>
  <c r="G147" i="12" s="1"/>
  <c r="K147" i="12" s="1"/>
  <c r="L147" i="12" s="1"/>
  <c r="D136" i="11"/>
  <c r="E136" i="11" s="1"/>
  <c r="I136" i="11" s="1"/>
  <c r="G136" i="11"/>
  <c r="K136" i="11" s="1"/>
  <c r="M166" i="15" l="1"/>
  <c r="L166" i="15"/>
  <c r="N166" i="15" s="1"/>
  <c r="D171" i="14"/>
  <c r="E171" i="14" s="1"/>
  <c r="M170" i="14"/>
  <c r="L170" i="14"/>
  <c r="N170" i="14" s="1"/>
  <c r="D156" i="18"/>
  <c r="E156" i="18" s="1"/>
  <c r="G156" i="18"/>
  <c r="K156" i="18" s="1"/>
  <c r="M153" i="17"/>
  <c r="L153" i="17"/>
  <c r="N153" i="17" s="1"/>
  <c r="F153" i="17"/>
  <c r="B154" i="17" s="1"/>
  <c r="I166" i="15"/>
  <c r="F166" i="15"/>
  <c r="B167" i="15" s="1"/>
  <c r="I171" i="14"/>
  <c r="F171" i="14"/>
  <c r="B172" i="14" s="1"/>
  <c r="M171" i="14"/>
  <c r="L171" i="14"/>
  <c r="N17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L156" i="18" l="1"/>
  <c r="N156" i="18" s="1"/>
  <c r="M156" i="18"/>
  <c r="I156" i="18"/>
  <c r="F156" i="18"/>
  <c r="B157" i="18" s="1"/>
  <c r="G154" i="17"/>
  <c r="K154" i="17" s="1"/>
  <c r="D154" i="17"/>
  <c r="E154" i="17" s="1"/>
  <c r="I154" i="17" s="1"/>
  <c r="G167" i="15"/>
  <c r="K167" i="15" s="1"/>
  <c r="D167" i="15"/>
  <c r="E167" i="15" s="1"/>
  <c r="I167" i="15" s="1"/>
  <c r="G172" i="14"/>
  <c r="K172" i="14" s="1"/>
  <c r="D172" i="14"/>
  <c r="E172" i="14" s="1"/>
  <c r="F147" i="12"/>
  <c r="B148" i="12" s="1"/>
  <c r="G148" i="12" s="1"/>
  <c r="K148" i="12" s="1"/>
  <c r="L148" i="12" s="1"/>
  <c r="G137" i="11"/>
  <c r="K137" i="11" s="1"/>
  <c r="D137" i="11"/>
  <c r="E137" i="11" s="1"/>
  <c r="I137" i="11" s="1"/>
  <c r="M167" i="15" l="1"/>
  <c r="L167" i="15"/>
  <c r="N167" i="15" s="1"/>
  <c r="G157" i="18"/>
  <c r="K157" i="18" s="1"/>
  <c r="D157" i="18"/>
  <c r="E157" i="18" s="1"/>
  <c r="F154" i="17"/>
  <c r="B155" i="17" s="1"/>
  <c r="L154" i="17"/>
  <c r="N154" i="17" s="1"/>
  <c r="M154" i="17"/>
  <c r="F167" i="15"/>
  <c r="B168" i="15" s="1"/>
  <c r="D168" i="15" s="1"/>
  <c r="E168" i="15" s="1"/>
  <c r="I172" i="14"/>
  <c r="F172" i="14"/>
  <c r="B173" i="14" s="1"/>
  <c r="L172" i="14"/>
  <c r="N172" i="14" s="1"/>
  <c r="M172" i="14"/>
  <c r="D148" i="12"/>
  <c r="E148" i="12" s="1"/>
  <c r="I148" i="12" s="1"/>
  <c r="N148" i="12"/>
  <c r="M148" i="12"/>
  <c r="F137" i="11"/>
  <c r="B138" i="11" s="1"/>
  <c r="L137" i="11"/>
  <c r="N137" i="11" s="1"/>
  <c r="M137" i="11"/>
  <c r="I157" i="18" l="1"/>
  <c r="F157" i="18"/>
  <c r="B158" i="18" s="1"/>
  <c r="M157" i="18"/>
  <c r="L157" i="18"/>
  <c r="N157" i="18" s="1"/>
  <c r="D155" i="17"/>
  <c r="E155" i="17" s="1"/>
  <c r="I155" i="17" s="1"/>
  <c r="G155" i="17"/>
  <c r="K155" i="17" s="1"/>
  <c r="G168" i="15"/>
  <c r="K168" i="15" s="1"/>
  <c r="F168" i="15"/>
  <c r="B169" i="15" s="1"/>
  <c r="I168" i="15"/>
  <c r="G173" i="14"/>
  <c r="K173" i="14" s="1"/>
  <c r="D173" i="14"/>
  <c r="E173" i="14" s="1"/>
  <c r="F148" i="12"/>
  <c r="B149" i="12" s="1"/>
  <c r="D138" i="11"/>
  <c r="E138" i="11" s="1"/>
  <c r="I138" i="11" s="1"/>
  <c r="G138" i="11"/>
  <c r="K138" i="11" s="1"/>
  <c r="M168" i="15" l="1"/>
  <c r="L168" i="15"/>
  <c r="N168" i="15" s="1"/>
  <c r="D158" i="18"/>
  <c r="E158" i="18" s="1"/>
  <c r="I158" i="18" s="1"/>
  <c r="G158" i="18"/>
  <c r="K158" i="18" s="1"/>
  <c r="F158" i="18"/>
  <c r="B159" i="18" s="1"/>
  <c r="M155" i="17"/>
  <c r="L155" i="17"/>
  <c r="N155" i="17" s="1"/>
  <c r="F155" i="17"/>
  <c r="B156" i="17" s="1"/>
  <c r="G169" i="15"/>
  <c r="K169" i="15" s="1"/>
  <c r="D169" i="15"/>
  <c r="E169" i="15" s="1"/>
  <c r="I173" i="14"/>
  <c r="F173" i="14"/>
  <c r="B174" i="14" s="1"/>
  <c r="L173" i="14"/>
  <c r="N173" i="14" s="1"/>
  <c r="M173" i="14"/>
  <c r="D149" i="12"/>
  <c r="E149" i="12" s="1"/>
  <c r="I149" i="12" s="1"/>
  <c r="G149" i="12"/>
  <c r="K149" i="12" s="1"/>
  <c r="L149" i="12" s="1"/>
  <c r="M138" i="11"/>
  <c r="L138" i="11"/>
  <c r="N138" i="11" s="1"/>
  <c r="F138" i="11"/>
  <c r="B139" i="11" s="1"/>
  <c r="M169" i="15" l="1"/>
  <c r="L169" i="15"/>
  <c r="N169" i="15" s="1"/>
  <c r="M158" i="18"/>
  <c r="L158" i="18"/>
  <c r="N158" i="18" s="1"/>
  <c r="G159" i="18"/>
  <c r="K159" i="18" s="1"/>
  <c r="D159" i="18"/>
  <c r="E159" i="18" s="1"/>
  <c r="I159" i="18" s="1"/>
  <c r="G156" i="17"/>
  <c r="K156" i="17" s="1"/>
  <c r="D156" i="17"/>
  <c r="E156" i="17" s="1"/>
  <c r="I156" i="17" s="1"/>
  <c r="I169" i="15"/>
  <c r="F169" i="15"/>
  <c r="B170" i="15" s="1"/>
  <c r="G174" i="14"/>
  <c r="K174" i="14" s="1"/>
  <c r="D174" i="14"/>
  <c r="E174" i="14" s="1"/>
  <c r="I174" i="14" s="1"/>
  <c r="M149" i="12"/>
  <c r="F149" i="12"/>
  <c r="B150" i="12" s="1"/>
  <c r="G150" i="12" s="1"/>
  <c r="K150" i="12" s="1"/>
  <c r="L150" i="12" s="1"/>
  <c r="N149" i="12"/>
  <c r="D150" i="12"/>
  <c r="E150" i="12" s="1"/>
  <c r="I150" i="12" s="1"/>
  <c r="G139" i="11"/>
  <c r="K139" i="11" s="1"/>
  <c r="D139" i="11"/>
  <c r="E139" i="11" s="1"/>
  <c r="I139" i="11" s="1"/>
  <c r="F159" i="18" l="1"/>
  <c r="B160" i="18" s="1"/>
  <c r="L159" i="18"/>
  <c r="N159" i="18" s="1"/>
  <c r="M159" i="18"/>
  <c r="F156" i="17"/>
  <c r="B157" i="17" s="1"/>
  <c r="L156" i="17"/>
  <c r="N156" i="17" s="1"/>
  <c r="M156" i="17"/>
  <c r="D170" i="15"/>
  <c r="E170" i="15" s="1"/>
  <c r="I170" i="15" s="1"/>
  <c r="G170" i="15"/>
  <c r="K170" i="15" s="1"/>
  <c r="M174" i="14"/>
  <c r="L174" i="14"/>
  <c r="N174" i="14" s="1"/>
  <c r="F174" i="14"/>
  <c r="B175" i="14" s="1"/>
  <c r="F150" i="12"/>
  <c r="B151" i="12" s="1"/>
  <c r="G151" i="12" s="1"/>
  <c r="K151" i="12" s="1"/>
  <c r="L151" i="12" s="1"/>
  <c r="M150" i="12"/>
  <c r="N150" i="12"/>
  <c r="F139" i="11"/>
  <c r="B140" i="11" s="1"/>
  <c r="L139" i="11"/>
  <c r="N139" i="11" s="1"/>
  <c r="M139" i="11"/>
  <c r="M170" i="15" l="1"/>
  <c r="L170" i="15"/>
  <c r="N170" i="15" s="1"/>
  <c r="G160" i="18"/>
  <c r="K160" i="18" s="1"/>
  <c r="D160" i="18"/>
  <c r="E160" i="18" s="1"/>
  <c r="D157" i="17"/>
  <c r="E157" i="17" s="1"/>
  <c r="I157" i="17" s="1"/>
  <c r="G157" i="17"/>
  <c r="K157" i="17" s="1"/>
  <c r="F170" i="15"/>
  <c r="B171" i="15" s="1"/>
  <c r="D171" i="15" s="1"/>
  <c r="E171" i="15" s="1"/>
  <c r="D175" i="14"/>
  <c r="E175" i="14" s="1"/>
  <c r="I175" i="14" s="1"/>
  <c r="G175" i="14"/>
  <c r="K175" i="14" s="1"/>
  <c r="F175" i="14"/>
  <c r="B176" i="14" s="1"/>
  <c r="D151" i="12"/>
  <c r="E151" i="12" s="1"/>
  <c r="I151" i="12" s="1"/>
  <c r="N151" i="12"/>
  <c r="M151" i="12"/>
  <c r="D140" i="11"/>
  <c r="E140" i="11" s="1"/>
  <c r="I140" i="11" s="1"/>
  <c r="G140" i="11"/>
  <c r="K140" i="11" s="1"/>
  <c r="I160" i="18" l="1"/>
  <c r="F160" i="18"/>
  <c r="B161" i="18" s="1"/>
  <c r="L160" i="18"/>
  <c r="N160" i="18" s="1"/>
  <c r="M160" i="18"/>
  <c r="M157" i="17"/>
  <c r="L157" i="17"/>
  <c r="N157" i="17" s="1"/>
  <c r="F157" i="17"/>
  <c r="B158" i="17" s="1"/>
  <c r="G171" i="15"/>
  <c r="K171" i="15" s="1"/>
  <c r="F171" i="15"/>
  <c r="B172" i="15" s="1"/>
  <c r="I171" i="15"/>
  <c r="M175" i="14"/>
  <c r="L175" i="14"/>
  <c r="N175" i="14" s="1"/>
  <c r="D176" i="14"/>
  <c r="E176" i="14" s="1"/>
  <c r="I176" i="14" s="1"/>
  <c r="G176" i="14"/>
  <c r="K176" i="14" s="1"/>
  <c r="F151" i="12"/>
  <c r="B152" i="12" s="1"/>
  <c r="G152" i="12" s="1"/>
  <c r="K152" i="12" s="1"/>
  <c r="L152" i="12" s="1"/>
  <c r="M140" i="11"/>
  <c r="L140" i="11"/>
  <c r="N140" i="11" s="1"/>
  <c r="F140" i="11"/>
  <c r="B141" i="11" s="1"/>
  <c r="M171" i="15" l="1"/>
  <c r="L171" i="15"/>
  <c r="N171" i="15" s="1"/>
  <c r="G161" i="18"/>
  <c r="K161" i="18" s="1"/>
  <c r="D161" i="18"/>
  <c r="E161" i="18" s="1"/>
  <c r="G158" i="17"/>
  <c r="K158" i="17" s="1"/>
  <c r="D158" i="17"/>
  <c r="E158" i="17" s="1"/>
  <c r="I158" i="17" s="1"/>
  <c r="G172" i="15"/>
  <c r="K172" i="15" s="1"/>
  <c r="D172" i="15"/>
  <c r="E172" i="15" s="1"/>
  <c r="L176" i="14"/>
  <c r="N176" i="14" s="1"/>
  <c r="M176" i="14"/>
  <c r="F176" i="14"/>
  <c r="B17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M172" i="15" l="1"/>
  <c r="L172" i="15"/>
  <c r="N172" i="15" s="1"/>
  <c r="I161" i="18"/>
  <c r="F161" i="18"/>
  <c r="B162" i="18" s="1"/>
  <c r="M161" i="18"/>
  <c r="L161" i="18"/>
  <c r="N161" i="18" s="1"/>
  <c r="F158" i="17"/>
  <c r="B159" i="17" s="1"/>
  <c r="L158" i="17"/>
  <c r="N158" i="17" s="1"/>
  <c r="M158" i="17"/>
  <c r="I172" i="15"/>
  <c r="F172" i="15"/>
  <c r="B173" i="15" s="1"/>
  <c r="G177" i="14"/>
  <c r="K177" i="14" s="1"/>
  <c r="D177" i="14"/>
  <c r="E177" i="14" s="1"/>
  <c r="I177" i="14" s="1"/>
  <c r="F152" i="12"/>
  <c r="B153" i="12" s="1"/>
  <c r="F141" i="11"/>
  <c r="B142" i="11" s="1"/>
  <c r="L141" i="11"/>
  <c r="N141" i="11" s="1"/>
  <c r="M141" i="11"/>
  <c r="D162" i="18" l="1"/>
  <c r="E162" i="18" s="1"/>
  <c r="G162" i="18"/>
  <c r="K162" i="18" s="1"/>
  <c r="D159" i="17"/>
  <c r="E159" i="17" s="1"/>
  <c r="I159" i="17" s="1"/>
  <c r="G159" i="17"/>
  <c r="K159" i="17" s="1"/>
  <c r="D173" i="15"/>
  <c r="E173" i="15" s="1"/>
  <c r="G173" i="15"/>
  <c r="K173" i="15" s="1"/>
  <c r="M177" i="14"/>
  <c r="L177" i="14"/>
  <c r="N177" i="14" s="1"/>
  <c r="F177" i="14"/>
  <c r="B178" i="14" s="1"/>
  <c r="G153" i="12"/>
  <c r="K153" i="12" s="1"/>
  <c r="D153" i="12"/>
  <c r="E153" i="12" s="1"/>
  <c r="I153" i="12" s="1"/>
  <c r="D142" i="11"/>
  <c r="E142" i="11" s="1"/>
  <c r="I142" i="11" s="1"/>
  <c r="G142" i="11"/>
  <c r="K142" i="11" s="1"/>
  <c r="M173" i="15" l="1"/>
  <c r="L173" i="15"/>
  <c r="N173" i="15" s="1"/>
  <c r="M162" i="18"/>
  <c r="L162" i="18"/>
  <c r="N162" i="18" s="1"/>
  <c r="I162" i="18"/>
  <c r="F162" i="18"/>
  <c r="B163" i="18" s="1"/>
  <c r="M159" i="17"/>
  <c r="L159" i="17"/>
  <c r="N159" i="17" s="1"/>
  <c r="F159" i="17"/>
  <c r="B160" i="17" s="1"/>
  <c r="I173" i="15"/>
  <c r="F173" i="15"/>
  <c r="B174" i="15" s="1"/>
  <c r="G178" i="14"/>
  <c r="K178" i="14" s="1"/>
  <c r="D178" i="14"/>
  <c r="E178" i="14" s="1"/>
  <c r="I178" i="14" s="1"/>
  <c r="L153" i="12"/>
  <c r="N153" i="12" s="1"/>
  <c r="M153" i="12"/>
  <c r="F153" i="12"/>
  <c r="B154" i="12" s="1"/>
  <c r="M142" i="11"/>
  <c r="L142" i="11"/>
  <c r="N142" i="11" s="1"/>
  <c r="F142" i="11"/>
  <c r="B143" i="11" s="1"/>
  <c r="G163" i="18" l="1"/>
  <c r="K163" i="18" s="1"/>
  <c r="D163" i="18"/>
  <c r="E163" i="18" s="1"/>
  <c r="G160" i="17"/>
  <c r="K160" i="17" s="1"/>
  <c r="D160" i="17"/>
  <c r="E160" i="17" s="1"/>
  <c r="I160" i="17" s="1"/>
  <c r="G174" i="15"/>
  <c r="K174" i="15" s="1"/>
  <c r="D174" i="15"/>
  <c r="E174" i="15" s="1"/>
  <c r="I174" i="15" s="1"/>
  <c r="L178" i="14"/>
  <c r="N178" i="14" s="1"/>
  <c r="M178" i="14"/>
  <c r="F178" i="14"/>
  <c r="B179" i="14" s="1"/>
  <c r="G154" i="12"/>
  <c r="K154" i="12" s="1"/>
  <c r="D154" i="12"/>
  <c r="E154" i="12" s="1"/>
  <c r="I154" i="12" s="1"/>
  <c r="G143" i="11"/>
  <c r="K143" i="11" s="1"/>
  <c r="D143" i="11"/>
  <c r="E143" i="11" s="1"/>
  <c r="I143" i="11" s="1"/>
  <c r="M174" i="15" l="1"/>
  <c r="L174" i="15"/>
  <c r="N174" i="15" s="1"/>
  <c r="I163" i="18"/>
  <c r="F163" i="18"/>
  <c r="B164" i="18" s="1"/>
  <c r="M163" i="18"/>
  <c r="L163" i="18"/>
  <c r="N163" i="18" s="1"/>
  <c r="F160" i="17"/>
  <c r="B161" i="17" s="1"/>
  <c r="L160" i="17"/>
  <c r="N160" i="17" s="1"/>
  <c r="M160" i="17"/>
  <c r="F174" i="15"/>
  <c r="B175" i="15" s="1"/>
  <c r="G175" i="15" s="1"/>
  <c r="K175" i="15" s="1"/>
  <c r="G179" i="14"/>
  <c r="K179" i="14" s="1"/>
  <c r="D179" i="14"/>
  <c r="E179" i="14" s="1"/>
  <c r="I179" i="14" s="1"/>
  <c r="L154" i="12"/>
  <c r="N154" i="12" s="1"/>
  <c r="M154" i="12"/>
  <c r="F154" i="12"/>
  <c r="B155" i="12" s="1"/>
  <c r="F143" i="11"/>
  <c r="B144" i="11" s="1"/>
  <c r="L143" i="11"/>
  <c r="N143" i="11" s="1"/>
  <c r="M143" i="11"/>
  <c r="M175" i="15" l="1"/>
  <c r="L175" i="15"/>
  <c r="N175" i="15" s="1"/>
  <c r="D164" i="18"/>
  <c r="E164" i="18" s="1"/>
  <c r="G164" i="18"/>
  <c r="K164" i="18" s="1"/>
  <c r="D161" i="17"/>
  <c r="E161" i="17" s="1"/>
  <c r="I161" i="17" s="1"/>
  <c r="G161" i="17"/>
  <c r="K161" i="17" s="1"/>
  <c r="D175" i="15"/>
  <c r="E175" i="15" s="1"/>
  <c r="F175" i="15" s="1"/>
  <c r="B176" i="15" s="1"/>
  <c r="F179" i="14"/>
  <c r="B180" i="14" s="1"/>
  <c r="D180" i="14" s="1"/>
  <c r="E180" i="14" s="1"/>
  <c r="I180" i="14" s="1"/>
  <c r="I175" i="15"/>
  <c r="G180" i="14"/>
  <c r="K180" i="14" s="1"/>
  <c r="L179" i="14"/>
  <c r="N179" i="14" s="1"/>
  <c r="M179" i="14"/>
  <c r="G155" i="12"/>
  <c r="K155" i="12" s="1"/>
  <c r="D155" i="12"/>
  <c r="E155" i="12" s="1"/>
  <c r="I155" i="12" s="1"/>
  <c r="D144" i="11"/>
  <c r="E144" i="11" s="1"/>
  <c r="I144" i="11" s="1"/>
  <c r="G144" i="11"/>
  <c r="K144" i="11" s="1"/>
  <c r="M164" i="18" l="1"/>
  <c r="L164" i="18"/>
  <c r="N164" i="18" s="1"/>
  <c r="I164" i="18"/>
  <c r="F164" i="18"/>
  <c r="B165" i="18" s="1"/>
  <c r="M161" i="17"/>
  <c r="L161" i="17"/>
  <c r="N161" i="17" s="1"/>
  <c r="F161" i="17"/>
  <c r="B162" i="17" s="1"/>
  <c r="G176" i="15"/>
  <c r="K176" i="15" s="1"/>
  <c r="D176" i="15"/>
  <c r="E176" i="15" s="1"/>
  <c r="M180" i="14"/>
  <c r="L180" i="14"/>
  <c r="N180" i="14" s="1"/>
  <c r="F180" i="14"/>
  <c r="B181" i="14" s="1"/>
  <c r="L155" i="12"/>
  <c r="N155" i="12" s="1"/>
  <c r="M155" i="12"/>
  <c r="F155" i="12"/>
  <c r="B156" i="12" s="1"/>
  <c r="M144" i="11"/>
  <c r="L144" i="11"/>
  <c r="N144" i="11" s="1"/>
  <c r="F144" i="11"/>
  <c r="B145" i="11" s="1"/>
  <c r="M176" i="15" l="1"/>
  <c r="L176" i="15"/>
  <c r="N176" i="15" s="1"/>
  <c r="G165" i="18"/>
  <c r="K165" i="18" s="1"/>
  <c r="D165" i="18"/>
  <c r="E165" i="18" s="1"/>
  <c r="G162" i="17"/>
  <c r="K162" i="17" s="1"/>
  <c r="D162" i="17"/>
  <c r="E162" i="17" s="1"/>
  <c r="I162" i="17" s="1"/>
  <c r="I176" i="15"/>
  <c r="F176" i="15"/>
  <c r="B177" i="15" s="1"/>
  <c r="D181" i="14"/>
  <c r="E181" i="14" s="1"/>
  <c r="I181" i="14" s="1"/>
  <c r="G181" i="14"/>
  <c r="K181" i="14" s="1"/>
  <c r="D156" i="12"/>
  <c r="E156" i="12" s="1"/>
  <c r="I156" i="12" s="1"/>
  <c r="G156" i="12"/>
  <c r="K156" i="12" s="1"/>
  <c r="L156" i="12" s="1"/>
  <c r="G145" i="11"/>
  <c r="K145" i="11" s="1"/>
  <c r="D145" i="11"/>
  <c r="E145" i="11" s="1"/>
  <c r="I145" i="11" s="1"/>
  <c r="I165" i="18" l="1"/>
  <c r="F165" i="18"/>
  <c r="B166" i="18" s="1"/>
  <c r="M165" i="18"/>
  <c r="L165" i="18"/>
  <c r="N165" i="18" s="1"/>
  <c r="F162" i="17"/>
  <c r="B163" i="17" s="1"/>
  <c r="L162" i="17"/>
  <c r="N162" i="17" s="1"/>
  <c r="M162" i="17"/>
  <c r="D177" i="15"/>
  <c r="E177" i="15" s="1"/>
  <c r="G177" i="15"/>
  <c r="K177" i="15" s="1"/>
  <c r="L181" i="14"/>
  <c r="N181" i="14" s="1"/>
  <c r="M181" i="14"/>
  <c r="F181" i="14"/>
  <c r="B182" i="14" s="1"/>
  <c r="F156" i="12"/>
  <c r="B157" i="12" s="1"/>
  <c r="G157" i="12" s="1"/>
  <c r="K157" i="12" s="1"/>
  <c r="L157" i="12" s="1"/>
  <c r="M156" i="12"/>
  <c r="N156" i="12"/>
  <c r="F145" i="11"/>
  <c r="B146" i="11" s="1"/>
  <c r="L145" i="11"/>
  <c r="N145" i="11" s="1"/>
  <c r="M145" i="11"/>
  <c r="M177" i="15" l="1"/>
  <c r="L177" i="15"/>
  <c r="N177" i="15" s="1"/>
  <c r="D166" i="18"/>
  <c r="E166" i="18" s="1"/>
  <c r="G166" i="18"/>
  <c r="K166" i="18" s="1"/>
  <c r="D163" i="17"/>
  <c r="E163" i="17" s="1"/>
  <c r="I163" i="17" s="1"/>
  <c r="G163" i="17"/>
  <c r="K163" i="17" s="1"/>
  <c r="I177" i="15"/>
  <c r="F177" i="15"/>
  <c r="B178" i="15" s="1"/>
  <c r="G182" i="14"/>
  <c r="K182" i="14" s="1"/>
  <c r="D182" i="14"/>
  <c r="E182" i="14" s="1"/>
  <c r="I182" i="14" s="1"/>
  <c r="D157" i="12"/>
  <c r="E157" i="12" s="1"/>
  <c r="N157" i="12"/>
  <c r="M157" i="12"/>
  <c r="D146" i="11"/>
  <c r="E146" i="11" s="1"/>
  <c r="I146" i="11" s="1"/>
  <c r="G146" i="11"/>
  <c r="K146" i="11" s="1"/>
  <c r="M166" i="18" l="1"/>
  <c r="L166" i="18"/>
  <c r="N166" i="18" s="1"/>
  <c r="I166" i="18"/>
  <c r="F166" i="18"/>
  <c r="B167" i="18" s="1"/>
  <c r="M163" i="17"/>
  <c r="L163" i="17"/>
  <c r="N163" i="17" s="1"/>
  <c r="F163" i="17"/>
  <c r="B164" i="17" s="1"/>
  <c r="G178" i="15"/>
  <c r="K178" i="15" s="1"/>
  <c r="D178" i="15"/>
  <c r="E178" i="15" s="1"/>
  <c r="F182" i="14"/>
  <c r="B183" i="14" s="1"/>
  <c r="L182" i="14"/>
  <c r="N182" i="14" s="1"/>
  <c r="M182" i="14"/>
  <c r="I157" i="12"/>
  <c r="F157" i="12"/>
  <c r="B158" i="12" s="1"/>
  <c r="M146" i="11"/>
  <c r="L146" i="11"/>
  <c r="N146" i="11" s="1"/>
  <c r="F146" i="11"/>
  <c r="B147" i="11" s="1"/>
  <c r="M178" i="15" l="1"/>
  <c r="L178" i="15"/>
  <c r="N178" i="15" s="1"/>
  <c r="D167" i="18"/>
  <c r="E167" i="18" s="1"/>
  <c r="G167" i="18"/>
  <c r="K167" i="18" s="1"/>
  <c r="G164" i="17"/>
  <c r="K164" i="17" s="1"/>
  <c r="D164" i="17"/>
  <c r="E164" i="17" s="1"/>
  <c r="I164" i="17" s="1"/>
  <c r="I178" i="15"/>
  <c r="F178" i="15"/>
  <c r="B179" i="15" s="1"/>
  <c r="G183" i="14"/>
  <c r="K183" i="14" s="1"/>
  <c r="D183" i="14"/>
  <c r="E183" i="14" s="1"/>
  <c r="I183" i="14" s="1"/>
  <c r="G158" i="12"/>
  <c r="K158" i="12" s="1"/>
  <c r="L158" i="12" s="1"/>
  <c r="D158" i="12"/>
  <c r="E158" i="12" s="1"/>
  <c r="G147" i="11"/>
  <c r="K147" i="11" s="1"/>
  <c r="D147" i="11"/>
  <c r="E147" i="11" s="1"/>
  <c r="I147" i="11" s="1"/>
  <c r="M167" i="18" l="1"/>
  <c r="L167" i="18"/>
  <c r="N167" i="18" s="1"/>
  <c r="I167" i="18"/>
  <c r="F167" i="18"/>
  <c r="B168" i="18" s="1"/>
  <c r="F164" i="17"/>
  <c r="B165" i="17" s="1"/>
  <c r="L164" i="17"/>
  <c r="N164" i="17" s="1"/>
  <c r="M164" i="17"/>
  <c r="G179" i="15"/>
  <c r="K179" i="15" s="1"/>
  <c r="D179" i="15"/>
  <c r="E179" i="15" s="1"/>
  <c r="I179" i="15" s="1"/>
  <c r="F183" i="14"/>
  <c r="B184" i="14" s="1"/>
  <c r="M183" i="14"/>
  <c r="L183" i="14"/>
  <c r="N183" i="14" s="1"/>
  <c r="I158" i="12"/>
  <c r="F158" i="12"/>
  <c r="B159" i="12" s="1"/>
  <c r="N158" i="12"/>
  <c r="M158" i="12"/>
  <c r="F147" i="11"/>
  <c r="B148" i="11" s="1"/>
  <c r="L147" i="11"/>
  <c r="N147" i="11" s="1"/>
  <c r="M147" i="11"/>
  <c r="M179" i="15" l="1"/>
  <c r="L179" i="15"/>
  <c r="N179" i="15" s="1"/>
  <c r="D168" i="18"/>
  <c r="E168" i="18" s="1"/>
  <c r="I168" i="18" s="1"/>
  <c r="G168" i="18"/>
  <c r="K168" i="18" s="1"/>
  <c r="F168" i="18"/>
  <c r="B169" i="18" s="1"/>
  <c r="D165" i="17"/>
  <c r="E165" i="17" s="1"/>
  <c r="I165" i="17" s="1"/>
  <c r="G165" i="17"/>
  <c r="K165" i="17" s="1"/>
  <c r="F179" i="15"/>
  <c r="B180" i="15" s="1"/>
  <c r="G180" i="15" s="1"/>
  <c r="K180" i="15" s="1"/>
  <c r="G184" i="14"/>
  <c r="K184" i="14" s="1"/>
  <c r="D184" i="14"/>
  <c r="E184" i="14" s="1"/>
  <c r="I184" i="14" s="1"/>
  <c r="G159" i="12"/>
  <c r="K159" i="12" s="1"/>
  <c r="L159" i="12" s="1"/>
  <c r="D159" i="12"/>
  <c r="E159" i="12" s="1"/>
  <c r="I159" i="12" s="1"/>
  <c r="D148" i="11"/>
  <c r="E148" i="11" s="1"/>
  <c r="I148" i="11" s="1"/>
  <c r="G148" i="11"/>
  <c r="K148" i="11" s="1"/>
  <c r="M180" i="15" l="1"/>
  <c r="L180" i="15"/>
  <c r="N180" i="15" s="1"/>
  <c r="M168" i="18"/>
  <c r="L168" i="18"/>
  <c r="N168" i="18" s="1"/>
  <c r="D169" i="18"/>
  <c r="E169" i="18" s="1"/>
  <c r="I169" i="18" s="1"/>
  <c r="G169" i="18"/>
  <c r="K169" i="18" s="1"/>
  <c r="M165" i="17"/>
  <c r="L165" i="17"/>
  <c r="N165" i="17" s="1"/>
  <c r="F165" i="17"/>
  <c r="B166" i="17" s="1"/>
  <c r="D180" i="15"/>
  <c r="E180" i="15" s="1"/>
  <c r="I180" i="15" s="1"/>
  <c r="F184" i="14"/>
  <c r="B185" i="14" s="1"/>
  <c r="L184" i="14"/>
  <c r="N184" i="14" s="1"/>
  <c r="M184" i="14"/>
  <c r="F159" i="12"/>
  <c r="B160" i="12" s="1"/>
  <c r="N159" i="12"/>
  <c r="M159" i="12"/>
  <c r="M148" i="11"/>
  <c r="L148" i="11"/>
  <c r="N148" i="11" s="1"/>
  <c r="F148" i="11"/>
  <c r="B149" i="11" s="1"/>
  <c r="L169" i="18" l="1"/>
  <c r="N169" i="18" s="1"/>
  <c r="M169" i="18"/>
  <c r="F169" i="18"/>
  <c r="B170" i="18" s="1"/>
  <c r="G166" i="17"/>
  <c r="K166" i="17" s="1"/>
  <c r="D166" i="17"/>
  <c r="E166" i="17" s="1"/>
  <c r="I166" i="17" s="1"/>
  <c r="F180" i="15"/>
  <c r="B181" i="15" s="1"/>
  <c r="D181" i="15" s="1"/>
  <c r="E181" i="15" s="1"/>
  <c r="G185" i="14"/>
  <c r="K185" i="14" s="1"/>
  <c r="D185" i="14"/>
  <c r="E185" i="14" s="1"/>
  <c r="I185" i="14" s="1"/>
  <c r="G160" i="12"/>
  <c r="K160" i="12" s="1"/>
  <c r="L160" i="12" s="1"/>
  <c r="D160" i="12"/>
  <c r="E160" i="12" s="1"/>
  <c r="I160" i="12" s="1"/>
  <c r="G149" i="11"/>
  <c r="K149" i="11" s="1"/>
  <c r="D149" i="11"/>
  <c r="E149" i="11" s="1"/>
  <c r="I149" i="11" s="1"/>
  <c r="G170" i="18" l="1"/>
  <c r="K170" i="18" s="1"/>
  <c r="D170" i="18"/>
  <c r="E170" i="18" s="1"/>
  <c r="I170" i="18" s="1"/>
  <c r="F166" i="17"/>
  <c r="B167" i="17" s="1"/>
  <c r="L166" i="17"/>
  <c r="N166" i="17" s="1"/>
  <c r="M166" i="17"/>
  <c r="G181" i="15"/>
  <c r="K181" i="15" s="1"/>
  <c r="I181" i="15"/>
  <c r="F181" i="15"/>
  <c r="B182" i="15" s="1"/>
  <c r="F185" i="14"/>
  <c r="B186" i="14" s="1"/>
  <c r="L185" i="14"/>
  <c r="N185" i="14" s="1"/>
  <c r="M185" i="14"/>
  <c r="F160" i="12"/>
  <c r="B161" i="12" s="1"/>
  <c r="G161" i="12" s="1"/>
  <c r="K161" i="12" s="1"/>
  <c r="L161" i="12" s="1"/>
  <c r="N160" i="12"/>
  <c r="M160" i="12"/>
  <c r="F149" i="11"/>
  <c r="B150" i="11" s="1"/>
  <c r="L149" i="11"/>
  <c r="N149" i="11" s="1"/>
  <c r="M149" i="11"/>
  <c r="M181" i="15" l="1"/>
  <c r="L181" i="15"/>
  <c r="N181" i="15" s="1"/>
  <c r="L170" i="18"/>
  <c r="N170" i="18" s="1"/>
  <c r="M170" i="18"/>
  <c r="F170" i="18"/>
  <c r="B171" i="18" s="1"/>
  <c r="G167" i="17"/>
  <c r="K167" i="17" s="1"/>
  <c r="D167" i="17"/>
  <c r="E167" i="17" s="1"/>
  <c r="I167" i="17" s="1"/>
  <c r="G182" i="15"/>
  <c r="K182" i="15" s="1"/>
  <c r="D182" i="15"/>
  <c r="E182" i="15" s="1"/>
  <c r="I182" i="15" s="1"/>
  <c r="D186" i="14"/>
  <c r="E186" i="14" s="1"/>
  <c r="I186" i="14" s="1"/>
  <c r="G186" i="14"/>
  <c r="K186" i="14" s="1"/>
  <c r="F186" i="14"/>
  <c r="B187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M182" i="15" l="1"/>
  <c r="L182" i="15"/>
  <c r="N182" i="15" s="1"/>
  <c r="D171" i="18"/>
  <c r="E171" i="18" s="1"/>
  <c r="I171" i="18" s="1"/>
  <c r="G171" i="18"/>
  <c r="K171" i="18" s="1"/>
  <c r="F167" i="17"/>
  <c r="B168" i="17" s="1"/>
  <c r="L167" i="17"/>
  <c r="N167" i="17" s="1"/>
  <c r="M167" i="17"/>
  <c r="F182" i="15"/>
  <c r="B183" i="15" s="1"/>
  <c r="G183" i="15" s="1"/>
  <c r="K183" i="15" s="1"/>
  <c r="L186" i="14"/>
  <c r="N186" i="14" s="1"/>
  <c r="M186" i="14"/>
  <c r="D187" i="14"/>
  <c r="E187" i="14" s="1"/>
  <c r="I187" i="14" s="1"/>
  <c r="G187" i="14"/>
  <c r="K187" i="14" s="1"/>
  <c r="F187" i="14"/>
  <c r="B188" i="14" s="1"/>
  <c r="F161" i="12"/>
  <c r="B162" i="12" s="1"/>
  <c r="G162" i="12" s="1"/>
  <c r="K162" i="12" s="1"/>
  <c r="L162" i="12" s="1"/>
  <c r="M150" i="11"/>
  <c r="L150" i="11"/>
  <c r="N150" i="11" s="1"/>
  <c r="F150" i="11"/>
  <c r="B151" i="11" s="1"/>
  <c r="M183" i="15" l="1"/>
  <c r="L183" i="15"/>
  <c r="N183" i="15" s="1"/>
  <c r="F171" i="18"/>
  <c r="B172" i="18" s="1"/>
  <c r="D172" i="18" s="1"/>
  <c r="E172" i="18" s="1"/>
  <c r="I172" i="18" s="1"/>
  <c r="L171" i="18"/>
  <c r="N171" i="18" s="1"/>
  <c r="M171" i="18"/>
  <c r="D168" i="17"/>
  <c r="E168" i="17" s="1"/>
  <c r="I168" i="17" s="1"/>
  <c r="G168" i="17"/>
  <c r="K168" i="17" s="1"/>
  <c r="D183" i="15"/>
  <c r="E183" i="15" s="1"/>
  <c r="I183" i="15" s="1"/>
  <c r="M187" i="14"/>
  <c r="L187" i="14"/>
  <c r="N187" i="14" s="1"/>
  <c r="G188" i="14"/>
  <c r="K188" i="14" s="1"/>
  <c r="D188" i="14"/>
  <c r="E188" i="14" s="1"/>
  <c r="I188" i="14" s="1"/>
  <c r="D162" i="12"/>
  <c r="E162" i="12" s="1"/>
  <c r="I162" i="12" s="1"/>
  <c r="N162" i="12"/>
  <c r="M162" i="12"/>
  <c r="G151" i="11"/>
  <c r="K151" i="11" s="1"/>
  <c r="D151" i="11"/>
  <c r="E151" i="11" s="1"/>
  <c r="I151" i="11" s="1"/>
  <c r="F172" i="18" l="1"/>
  <c r="B173" i="18" s="1"/>
  <c r="D173" i="18" s="1"/>
  <c r="E173" i="18" s="1"/>
  <c r="I173" i="18" s="1"/>
  <c r="G172" i="18"/>
  <c r="K172" i="18" s="1"/>
  <c r="G173" i="18"/>
  <c r="K173" i="18" s="1"/>
  <c r="M168" i="17"/>
  <c r="L168" i="17"/>
  <c r="N168" i="17" s="1"/>
  <c r="F168" i="17"/>
  <c r="B169" i="17" s="1"/>
  <c r="F183" i="15"/>
  <c r="B184" i="15" s="1"/>
  <c r="D184" i="15" s="1"/>
  <c r="E184" i="15" s="1"/>
  <c r="F188" i="14"/>
  <c r="B189" i="14" s="1"/>
  <c r="L188" i="14"/>
  <c r="N188" i="14" s="1"/>
  <c r="M188" i="14"/>
  <c r="F162" i="12"/>
  <c r="B163" i="12" s="1"/>
  <c r="G163" i="12" s="1"/>
  <c r="K163" i="12" s="1"/>
  <c r="L163" i="12" s="1"/>
  <c r="F151" i="11"/>
  <c r="B152" i="11" s="1"/>
  <c r="L151" i="11"/>
  <c r="N151" i="11" s="1"/>
  <c r="M151" i="11"/>
  <c r="M172" i="18" l="1"/>
  <c r="L172" i="18"/>
  <c r="N172" i="18" s="1"/>
  <c r="F173" i="18"/>
  <c r="B174" i="18" s="1"/>
  <c r="L173" i="18"/>
  <c r="N173" i="18" s="1"/>
  <c r="M173" i="18"/>
  <c r="G169" i="17"/>
  <c r="K169" i="17" s="1"/>
  <c r="D169" i="17"/>
  <c r="E169" i="17" s="1"/>
  <c r="I169" i="17" s="1"/>
  <c r="G184" i="15"/>
  <c r="K184" i="15" s="1"/>
  <c r="D163" i="12"/>
  <c r="E163" i="12" s="1"/>
  <c r="I163" i="12" s="1"/>
  <c r="F184" i="15"/>
  <c r="B185" i="15" s="1"/>
  <c r="I184" i="15"/>
  <c r="G189" i="14"/>
  <c r="K189" i="14" s="1"/>
  <c r="D189" i="14"/>
  <c r="E189" i="14" s="1"/>
  <c r="I189" i="14" s="1"/>
  <c r="N163" i="12"/>
  <c r="M163" i="12"/>
  <c r="D152" i="11"/>
  <c r="E152" i="11" s="1"/>
  <c r="I152" i="11" s="1"/>
  <c r="G152" i="11"/>
  <c r="K152" i="11" s="1"/>
  <c r="M184" i="15" l="1"/>
  <c r="L184" i="15"/>
  <c r="N184" i="15" s="1"/>
  <c r="F163" i="12"/>
  <c r="B164" i="12" s="1"/>
  <c r="D174" i="18"/>
  <c r="E174" i="18" s="1"/>
  <c r="I174" i="18" s="1"/>
  <c r="G174" i="18"/>
  <c r="K174" i="18" s="1"/>
  <c r="F169" i="17"/>
  <c r="B170" i="17" s="1"/>
  <c r="L169" i="17"/>
  <c r="N169" i="17" s="1"/>
  <c r="M169" i="17"/>
  <c r="G185" i="15"/>
  <c r="K185" i="15" s="1"/>
  <c r="D185" i="15"/>
  <c r="E185" i="15" s="1"/>
  <c r="F189" i="14"/>
  <c r="B190" i="14" s="1"/>
  <c r="L189" i="14"/>
  <c r="N189" i="14" s="1"/>
  <c r="M189" i="14"/>
  <c r="M152" i="11"/>
  <c r="L152" i="11"/>
  <c r="N152" i="11" s="1"/>
  <c r="F152" i="11"/>
  <c r="B153" i="11" s="1"/>
  <c r="M185" i="15" l="1"/>
  <c r="L185" i="15"/>
  <c r="N185" i="15" s="1"/>
  <c r="G164" i="12"/>
  <c r="K164" i="12" s="1"/>
  <c r="D164" i="12"/>
  <c r="E164" i="12" s="1"/>
  <c r="M174" i="18"/>
  <c r="L174" i="18"/>
  <c r="N174" i="18" s="1"/>
  <c r="F174" i="18"/>
  <c r="B175" i="18" s="1"/>
  <c r="D170" i="17"/>
  <c r="E170" i="17" s="1"/>
  <c r="I170" i="17" s="1"/>
  <c r="G170" i="17"/>
  <c r="K170" i="17" s="1"/>
  <c r="I185" i="15"/>
  <c r="F185" i="15"/>
  <c r="B186" i="15" s="1"/>
  <c r="G190" i="14"/>
  <c r="K190" i="14" s="1"/>
  <c r="D190" i="14"/>
  <c r="E190" i="14" s="1"/>
  <c r="I190" i="14" s="1"/>
  <c r="G153" i="11"/>
  <c r="K153" i="11" s="1"/>
  <c r="D153" i="11"/>
  <c r="E153" i="11" s="1"/>
  <c r="I153" i="11" s="1"/>
  <c r="I164" i="12" l="1"/>
  <c r="F164" i="12"/>
  <c r="B165" i="12" s="1"/>
  <c r="L164" i="12"/>
  <c r="N164" i="12" s="1"/>
  <c r="M164" i="12"/>
  <c r="G175" i="18"/>
  <c r="K175" i="18" s="1"/>
  <c r="D175" i="18"/>
  <c r="E175" i="18" s="1"/>
  <c r="I175" i="18" s="1"/>
  <c r="M170" i="17"/>
  <c r="L170" i="17"/>
  <c r="N170" i="17" s="1"/>
  <c r="F170" i="17"/>
  <c r="B171" i="17" s="1"/>
  <c r="D186" i="15"/>
  <c r="E186" i="15" s="1"/>
  <c r="G186" i="15"/>
  <c r="K186" i="15" s="1"/>
  <c r="F190" i="14"/>
  <c r="B191" i="14" s="1"/>
  <c r="L190" i="14"/>
  <c r="N190" i="14" s="1"/>
  <c r="M190" i="14"/>
  <c r="F153" i="11"/>
  <c r="B154" i="11" s="1"/>
  <c r="L153" i="11"/>
  <c r="N153" i="11" s="1"/>
  <c r="M153" i="11"/>
  <c r="M186" i="15" l="1"/>
  <c r="L186" i="15"/>
  <c r="N186" i="15" s="1"/>
  <c r="D165" i="12"/>
  <c r="E165" i="12" s="1"/>
  <c r="G165" i="12"/>
  <c r="K165" i="12" s="1"/>
  <c r="F175" i="18"/>
  <c r="B176" i="18" s="1"/>
  <c r="L175" i="18"/>
  <c r="N175" i="18" s="1"/>
  <c r="M175" i="18"/>
  <c r="G171" i="17"/>
  <c r="K171" i="17" s="1"/>
  <c r="D171" i="17"/>
  <c r="E171" i="17" s="1"/>
  <c r="I171" i="17" s="1"/>
  <c r="I186" i="15"/>
  <c r="F186" i="15"/>
  <c r="B187" i="15" s="1"/>
  <c r="G191" i="14"/>
  <c r="K191" i="14" s="1"/>
  <c r="D191" i="14"/>
  <c r="E191" i="14" s="1"/>
  <c r="I191" i="14" s="1"/>
  <c r="D154" i="11"/>
  <c r="E154" i="11" s="1"/>
  <c r="I154" i="11" s="1"/>
  <c r="G154" i="11"/>
  <c r="K154" i="11" s="1"/>
  <c r="L165" i="12" l="1"/>
  <c r="N165" i="12" s="1"/>
  <c r="M165" i="12"/>
  <c r="I165" i="12"/>
  <c r="F165" i="12"/>
  <c r="B166" i="12" s="1"/>
  <c r="D176" i="18"/>
  <c r="E176" i="18" s="1"/>
  <c r="I176" i="18" s="1"/>
  <c r="G176" i="18"/>
  <c r="K176" i="18" s="1"/>
  <c r="F171" i="17"/>
  <c r="B172" i="17" s="1"/>
  <c r="L171" i="17"/>
  <c r="N171" i="17" s="1"/>
  <c r="M171" i="17"/>
  <c r="G187" i="15"/>
  <c r="K187" i="15" s="1"/>
  <c r="D187" i="15"/>
  <c r="E187" i="15" s="1"/>
  <c r="I187" i="15" s="1"/>
  <c r="F191" i="14"/>
  <c r="B192" i="14" s="1"/>
  <c r="L191" i="14"/>
  <c r="N191" i="14" s="1"/>
  <c r="M191" i="14"/>
  <c r="M154" i="11"/>
  <c r="L154" i="11"/>
  <c r="N154" i="11" s="1"/>
  <c r="F154" i="11"/>
  <c r="B155" i="11" s="1"/>
  <c r="M187" i="15" l="1"/>
  <c r="L187" i="15"/>
  <c r="N187" i="15" s="1"/>
  <c r="G166" i="12"/>
  <c r="K166" i="12" s="1"/>
  <c r="D166" i="12"/>
  <c r="E166" i="12" s="1"/>
  <c r="M176" i="18"/>
  <c r="L176" i="18"/>
  <c r="N176" i="18" s="1"/>
  <c r="F176" i="18"/>
  <c r="B177" i="18" s="1"/>
  <c r="D172" i="17"/>
  <c r="E172" i="17" s="1"/>
  <c r="I172" i="17" s="1"/>
  <c r="G172" i="17"/>
  <c r="K172" i="17" s="1"/>
  <c r="F187" i="15"/>
  <c r="B188" i="15" s="1"/>
  <c r="G188" i="15" s="1"/>
  <c r="K188" i="15" s="1"/>
  <c r="G192" i="14"/>
  <c r="K192" i="14" s="1"/>
  <c r="D192" i="14"/>
  <c r="E192" i="14" s="1"/>
  <c r="I192" i="14" s="1"/>
  <c r="G155" i="11"/>
  <c r="K155" i="11" s="1"/>
  <c r="D155" i="11"/>
  <c r="E155" i="11" s="1"/>
  <c r="I155" i="11" s="1"/>
  <c r="M188" i="15" l="1"/>
  <c r="L188" i="15"/>
  <c r="N188" i="15" s="1"/>
  <c r="I166" i="12"/>
  <c r="F166" i="12"/>
  <c r="B167" i="12" s="1"/>
  <c r="L166" i="12"/>
  <c r="N166" i="12" s="1"/>
  <c r="M166" i="12"/>
  <c r="G177" i="18"/>
  <c r="K177" i="18" s="1"/>
  <c r="D177" i="18"/>
  <c r="E177" i="18" s="1"/>
  <c r="I177" i="18" s="1"/>
  <c r="M172" i="17"/>
  <c r="L172" i="17"/>
  <c r="N172" i="17" s="1"/>
  <c r="F172" i="17"/>
  <c r="B173" i="17" s="1"/>
  <c r="D188" i="15"/>
  <c r="E188" i="15" s="1"/>
  <c r="I188" i="15" s="1"/>
  <c r="F192" i="14"/>
  <c r="B193" i="14" s="1"/>
  <c r="L192" i="14"/>
  <c r="N192" i="14" s="1"/>
  <c r="M192" i="14"/>
  <c r="F155" i="11"/>
  <c r="B156" i="11" s="1"/>
  <c r="L155" i="11"/>
  <c r="N155" i="11" s="1"/>
  <c r="M155" i="11"/>
  <c r="G167" i="12" l="1"/>
  <c r="K167" i="12" s="1"/>
  <c r="D167" i="12"/>
  <c r="E167" i="12" s="1"/>
  <c r="I167" i="12" s="1"/>
  <c r="F177" i="18"/>
  <c r="B178" i="18" s="1"/>
  <c r="L177" i="18"/>
  <c r="N177" i="18" s="1"/>
  <c r="M177" i="18"/>
  <c r="G173" i="17"/>
  <c r="K173" i="17" s="1"/>
  <c r="D173" i="17"/>
  <c r="E173" i="17" s="1"/>
  <c r="I173" i="17" s="1"/>
  <c r="F188" i="15"/>
  <c r="B189" i="15" s="1"/>
  <c r="G189" i="15" s="1"/>
  <c r="K189" i="15" s="1"/>
  <c r="G193" i="14"/>
  <c r="K193" i="14" s="1"/>
  <c r="D193" i="14"/>
  <c r="E193" i="14" s="1"/>
  <c r="I193" i="14" s="1"/>
  <c r="D156" i="11"/>
  <c r="E156" i="11" s="1"/>
  <c r="I156" i="11" s="1"/>
  <c r="G156" i="11"/>
  <c r="K156" i="11" s="1"/>
  <c r="F167" i="12" l="1"/>
  <c r="B168" i="12" s="1"/>
  <c r="G168" i="12" s="1"/>
  <c r="K168" i="12" s="1"/>
  <c r="M189" i="15"/>
  <c r="L189" i="15"/>
  <c r="N189" i="15" s="1"/>
  <c r="D168" i="12"/>
  <c r="E168" i="12" s="1"/>
  <c r="L167" i="12"/>
  <c r="N167" i="12" s="1"/>
  <c r="M167" i="12"/>
  <c r="D178" i="18"/>
  <c r="E178" i="18" s="1"/>
  <c r="I178" i="18" s="1"/>
  <c r="G178" i="18"/>
  <c r="K178" i="18" s="1"/>
  <c r="F173" i="17"/>
  <c r="B174" i="17" s="1"/>
  <c r="L173" i="17"/>
  <c r="N173" i="17" s="1"/>
  <c r="M173" i="17"/>
  <c r="D189" i="15"/>
  <c r="E189" i="15" s="1"/>
  <c r="I189" i="15" s="1"/>
  <c r="F193" i="14"/>
  <c r="B194" i="14" s="1"/>
  <c r="L193" i="14"/>
  <c r="N193" i="14" s="1"/>
  <c r="M193" i="14"/>
  <c r="M156" i="11"/>
  <c r="L156" i="11"/>
  <c r="N156" i="11" s="1"/>
  <c r="F156" i="11"/>
  <c r="B157" i="11" s="1"/>
  <c r="I168" i="12" l="1"/>
  <c r="F168" i="12"/>
  <c r="B169" i="12" s="1"/>
  <c r="L168" i="12"/>
  <c r="N168" i="12" s="1"/>
  <c r="M168" i="12"/>
  <c r="M178" i="18"/>
  <c r="L178" i="18"/>
  <c r="N178" i="18" s="1"/>
  <c r="F178" i="18"/>
  <c r="B179" i="18" s="1"/>
  <c r="D174" i="17"/>
  <c r="E174" i="17" s="1"/>
  <c r="I174" i="17" s="1"/>
  <c r="G174" i="17"/>
  <c r="K174" i="17" s="1"/>
  <c r="F189" i="15"/>
  <c r="B190" i="15" s="1"/>
  <c r="D190" i="15" s="1"/>
  <c r="E190" i="15" s="1"/>
  <c r="G194" i="14"/>
  <c r="K194" i="14" s="1"/>
  <c r="D194" i="14"/>
  <c r="E194" i="14" s="1"/>
  <c r="I194" i="14" s="1"/>
  <c r="G157" i="11"/>
  <c r="K157" i="11" s="1"/>
  <c r="D157" i="11"/>
  <c r="E157" i="11" s="1"/>
  <c r="I157" i="11" s="1"/>
  <c r="G190" i="15" l="1"/>
  <c r="K190" i="15" s="1"/>
  <c r="D169" i="12"/>
  <c r="E169" i="12" s="1"/>
  <c r="G169" i="12"/>
  <c r="K169" i="12" s="1"/>
  <c r="G179" i="18"/>
  <c r="K179" i="18" s="1"/>
  <c r="D179" i="18"/>
  <c r="E179" i="18" s="1"/>
  <c r="I179" i="18" s="1"/>
  <c r="M174" i="17"/>
  <c r="L174" i="17"/>
  <c r="N174" i="17" s="1"/>
  <c r="F174" i="17"/>
  <c r="B175" i="17" s="1"/>
  <c r="I190" i="15"/>
  <c r="F190" i="15"/>
  <c r="B191" i="15" s="1"/>
  <c r="F194" i="14"/>
  <c r="B195" i="14" s="1"/>
  <c r="L194" i="14"/>
  <c r="N194" i="14" s="1"/>
  <c r="M194" i="14"/>
  <c r="F157" i="11"/>
  <c r="B158" i="11" s="1"/>
  <c r="L157" i="11"/>
  <c r="N157" i="11" s="1"/>
  <c r="M157" i="11"/>
  <c r="M190" i="15" l="1"/>
  <c r="L190" i="15"/>
  <c r="N190" i="15" s="1"/>
  <c r="L169" i="12"/>
  <c r="N169" i="12" s="1"/>
  <c r="M169" i="12"/>
  <c r="I169" i="12"/>
  <c r="F169" i="12"/>
  <c r="B170" i="12" s="1"/>
  <c r="F179" i="18"/>
  <c r="B180" i="18" s="1"/>
  <c r="L179" i="18"/>
  <c r="N179" i="18" s="1"/>
  <c r="M179" i="18"/>
  <c r="G175" i="17"/>
  <c r="K175" i="17" s="1"/>
  <c r="D175" i="17"/>
  <c r="E175" i="17" s="1"/>
  <c r="I175" i="17" s="1"/>
  <c r="G191" i="15"/>
  <c r="K191" i="15" s="1"/>
  <c r="D191" i="15"/>
  <c r="E191" i="15" s="1"/>
  <c r="I191" i="15" s="1"/>
  <c r="D195" i="14"/>
  <c r="E195" i="14" s="1"/>
  <c r="I195" i="14" s="1"/>
  <c r="G195" i="14"/>
  <c r="K195" i="14" s="1"/>
  <c r="F195" i="14"/>
  <c r="B196" i="14" s="1"/>
  <c r="D158" i="11"/>
  <c r="E158" i="11" s="1"/>
  <c r="I158" i="11" s="1"/>
  <c r="G158" i="11"/>
  <c r="K158" i="11" s="1"/>
  <c r="M191" i="15" l="1"/>
  <c r="L191" i="15"/>
  <c r="N191" i="15" s="1"/>
  <c r="G170" i="12"/>
  <c r="K170" i="12" s="1"/>
  <c r="D170" i="12"/>
  <c r="E170" i="12" s="1"/>
  <c r="D180" i="18"/>
  <c r="E180" i="18" s="1"/>
  <c r="I180" i="18" s="1"/>
  <c r="G180" i="18"/>
  <c r="K180" i="18" s="1"/>
  <c r="F175" i="17"/>
  <c r="B176" i="17" s="1"/>
  <c r="L175" i="17"/>
  <c r="N175" i="17" s="1"/>
  <c r="M175" i="17"/>
  <c r="F191" i="15"/>
  <c r="B192" i="15" s="1"/>
  <c r="G192" i="15" s="1"/>
  <c r="K192" i="15" s="1"/>
  <c r="L195" i="14"/>
  <c r="N195" i="14" s="1"/>
  <c r="M195" i="14"/>
  <c r="G196" i="14"/>
  <c r="K196" i="14" s="1"/>
  <c r="D196" i="14"/>
  <c r="E196" i="14" s="1"/>
  <c r="I196" i="14" s="1"/>
  <c r="F158" i="11"/>
  <c r="B159" i="11" s="1"/>
  <c r="G159" i="11" s="1"/>
  <c r="K159" i="11" s="1"/>
  <c r="M158" i="11"/>
  <c r="L158" i="11"/>
  <c r="N158" i="11" s="1"/>
  <c r="M192" i="15" l="1"/>
  <c r="L192" i="15"/>
  <c r="N192" i="15" s="1"/>
  <c r="I170" i="12"/>
  <c r="F170" i="12"/>
  <c r="B171" i="12" s="1"/>
  <c r="L170" i="12"/>
  <c r="N170" i="12" s="1"/>
  <c r="M170" i="12"/>
  <c r="M180" i="18"/>
  <c r="L180" i="18"/>
  <c r="N180" i="18" s="1"/>
  <c r="F180" i="18"/>
  <c r="B181" i="18" s="1"/>
  <c r="D176" i="17"/>
  <c r="E176" i="17" s="1"/>
  <c r="I176" i="17" s="1"/>
  <c r="G176" i="17"/>
  <c r="K176" i="17" s="1"/>
  <c r="D192" i="15"/>
  <c r="E192" i="15" s="1"/>
  <c r="I192" i="15" s="1"/>
  <c r="F196" i="14"/>
  <c r="B197" i="14" s="1"/>
  <c r="L196" i="14"/>
  <c r="N196" i="14" s="1"/>
  <c r="M196" i="14"/>
  <c r="D159" i="11"/>
  <c r="E159" i="11" s="1"/>
  <c r="I159" i="11" s="1"/>
  <c r="L159" i="11"/>
  <c r="N159" i="11" s="1"/>
  <c r="M159" i="11"/>
  <c r="G171" i="12" l="1"/>
  <c r="K171" i="12" s="1"/>
  <c r="D171" i="12"/>
  <c r="E171" i="12" s="1"/>
  <c r="I171" i="12" s="1"/>
  <c r="G181" i="18"/>
  <c r="K181" i="18" s="1"/>
  <c r="D181" i="18"/>
  <c r="E181" i="18" s="1"/>
  <c r="I181" i="18" s="1"/>
  <c r="M176" i="17"/>
  <c r="L176" i="17"/>
  <c r="N176" i="17" s="1"/>
  <c r="F176" i="17"/>
  <c r="B177" i="17" s="1"/>
  <c r="F192" i="15"/>
  <c r="B193" i="15" s="1"/>
  <c r="D193" i="15" s="1"/>
  <c r="E193" i="15" s="1"/>
  <c r="D197" i="14"/>
  <c r="E197" i="14" s="1"/>
  <c r="I197" i="14" s="1"/>
  <c r="G197" i="14"/>
  <c r="K197" i="14" s="1"/>
  <c r="F197" i="14"/>
  <c r="B198" i="14" s="1"/>
  <c r="F159" i="11"/>
  <c r="B160" i="11" s="1"/>
  <c r="D160" i="11" s="1"/>
  <c r="E160" i="11" s="1"/>
  <c r="I160" i="11" s="1"/>
  <c r="F171" i="12" l="1"/>
  <c r="B172" i="12" s="1"/>
  <c r="D172" i="12" s="1"/>
  <c r="E172" i="12" s="1"/>
  <c r="G172" i="12"/>
  <c r="K172" i="12" s="1"/>
  <c r="M171" i="12"/>
  <c r="L171" i="12"/>
  <c r="N171" i="12" s="1"/>
  <c r="F181" i="18"/>
  <c r="B182" i="18" s="1"/>
  <c r="L181" i="18"/>
  <c r="N181" i="18" s="1"/>
  <c r="M181" i="18"/>
  <c r="G177" i="17"/>
  <c r="K177" i="17" s="1"/>
  <c r="D177" i="17"/>
  <c r="E177" i="17" s="1"/>
  <c r="I177" i="17" s="1"/>
  <c r="G193" i="15"/>
  <c r="K193" i="15" s="1"/>
  <c r="I193" i="15"/>
  <c r="F193" i="15"/>
  <c r="B194" i="15" s="1"/>
  <c r="M197" i="14"/>
  <c r="L197" i="14"/>
  <c r="N197" i="14" s="1"/>
  <c r="G198" i="14"/>
  <c r="K198" i="14" s="1"/>
  <c r="D198" i="14"/>
  <c r="E198" i="14" s="1"/>
  <c r="I198" i="14" s="1"/>
  <c r="G160" i="11"/>
  <c r="K160" i="11" s="1"/>
  <c r="M160" i="11" s="1"/>
  <c r="F160" i="11"/>
  <c r="B161" i="11" s="1"/>
  <c r="M193" i="15" l="1"/>
  <c r="L193" i="15"/>
  <c r="N193" i="15" s="1"/>
  <c r="L172" i="12"/>
  <c r="N172" i="12" s="1"/>
  <c r="M172" i="12"/>
  <c r="I172" i="12"/>
  <c r="F172" i="12"/>
  <c r="B173" i="12" s="1"/>
  <c r="D182" i="18"/>
  <c r="E182" i="18" s="1"/>
  <c r="I182" i="18" s="1"/>
  <c r="G182" i="18"/>
  <c r="K182" i="18" s="1"/>
  <c r="F177" i="17"/>
  <c r="B178" i="17" s="1"/>
  <c r="L177" i="17"/>
  <c r="N177" i="17" s="1"/>
  <c r="M177" i="17"/>
  <c r="G194" i="15"/>
  <c r="K194" i="15" s="1"/>
  <c r="D194" i="15"/>
  <c r="E194" i="15" s="1"/>
  <c r="F198" i="14"/>
  <c r="B199" i="14" s="1"/>
  <c r="L198" i="14"/>
  <c r="N198" i="14" s="1"/>
  <c r="M198" i="14"/>
  <c r="L160" i="11"/>
  <c r="N160" i="11" s="1"/>
  <c r="G161" i="11"/>
  <c r="K161" i="11" s="1"/>
  <c r="D161" i="11"/>
  <c r="E161" i="11" s="1"/>
  <c r="I161" i="11" s="1"/>
  <c r="M194" i="15" l="1"/>
  <c r="L194" i="15"/>
  <c r="N194" i="15" s="1"/>
  <c r="G173" i="12"/>
  <c r="K173" i="12" s="1"/>
  <c r="D173" i="12"/>
  <c r="E173" i="12" s="1"/>
  <c r="M182" i="18"/>
  <c r="L182" i="18"/>
  <c r="N182" i="18" s="1"/>
  <c r="F182" i="18"/>
  <c r="B183" i="18" s="1"/>
  <c r="D178" i="17"/>
  <c r="E178" i="17" s="1"/>
  <c r="I178" i="17" s="1"/>
  <c r="G178" i="17"/>
  <c r="K178" i="17" s="1"/>
  <c r="I194" i="15"/>
  <c r="F194" i="15"/>
  <c r="B195" i="15" s="1"/>
  <c r="G199" i="14"/>
  <c r="K199" i="14" s="1"/>
  <c r="D199" i="14"/>
  <c r="E199" i="14" s="1"/>
  <c r="I199" i="14" s="1"/>
  <c r="F161" i="11"/>
  <c r="B162" i="11" s="1"/>
  <c r="L161" i="11"/>
  <c r="N161" i="11" s="1"/>
  <c r="M161" i="11"/>
  <c r="I173" i="12" l="1"/>
  <c r="F173" i="12"/>
  <c r="B174" i="12" s="1"/>
  <c r="L173" i="12"/>
  <c r="N173" i="12" s="1"/>
  <c r="M173" i="12"/>
  <c r="G183" i="18"/>
  <c r="K183" i="18" s="1"/>
  <c r="D183" i="18"/>
  <c r="E183" i="18" s="1"/>
  <c r="I183" i="18" s="1"/>
  <c r="M178" i="17"/>
  <c r="L178" i="17"/>
  <c r="N178" i="17" s="1"/>
  <c r="F178" i="17"/>
  <c r="B179" i="17" s="1"/>
  <c r="G195" i="15"/>
  <c r="K195" i="15" s="1"/>
  <c r="D195" i="15"/>
  <c r="E195" i="15" s="1"/>
  <c r="I195" i="15" s="1"/>
  <c r="F199" i="14"/>
  <c r="B200" i="14" s="1"/>
  <c r="L199" i="14"/>
  <c r="N199" i="14" s="1"/>
  <c r="M199" i="14"/>
  <c r="D162" i="11"/>
  <c r="E162" i="11" s="1"/>
  <c r="I162" i="11" s="1"/>
  <c r="G162" i="11"/>
  <c r="K162" i="11" s="1"/>
  <c r="M195" i="15" l="1"/>
  <c r="L195" i="15"/>
  <c r="N195" i="15" s="1"/>
  <c r="D174" i="12"/>
  <c r="E174" i="12" s="1"/>
  <c r="I174" i="12" s="1"/>
  <c r="G174" i="12"/>
  <c r="K174" i="12" s="1"/>
  <c r="F174" i="12"/>
  <c r="B175" i="12" s="1"/>
  <c r="F183" i="18"/>
  <c r="B184" i="18" s="1"/>
  <c r="L183" i="18"/>
  <c r="N183" i="18" s="1"/>
  <c r="M183" i="18"/>
  <c r="G179" i="17"/>
  <c r="K179" i="17" s="1"/>
  <c r="D179" i="17"/>
  <c r="E179" i="17" s="1"/>
  <c r="I179" i="17" s="1"/>
  <c r="F195" i="15"/>
  <c r="B196" i="15" s="1"/>
  <c r="G200" i="14"/>
  <c r="K200" i="14" s="1"/>
  <c r="D200" i="14"/>
  <c r="E200" i="14" s="1"/>
  <c r="I200" i="14" s="1"/>
  <c r="M162" i="11"/>
  <c r="L162" i="11"/>
  <c r="N162" i="11" s="1"/>
  <c r="F162" i="11"/>
  <c r="B163" i="11" s="1"/>
  <c r="L174" i="12" l="1"/>
  <c r="N174" i="12" s="1"/>
  <c r="M174" i="12"/>
  <c r="G175" i="12"/>
  <c r="K175" i="12" s="1"/>
  <c r="D175" i="12"/>
  <c r="E175" i="12" s="1"/>
  <c r="I175" i="12" s="1"/>
  <c r="D184" i="18"/>
  <c r="E184" i="18" s="1"/>
  <c r="I184" i="18" s="1"/>
  <c r="G184" i="18"/>
  <c r="K184" i="18" s="1"/>
  <c r="F179" i="17"/>
  <c r="B180" i="17" s="1"/>
  <c r="L179" i="17"/>
  <c r="N179" i="17" s="1"/>
  <c r="M179" i="17"/>
  <c r="G196" i="15"/>
  <c r="K196" i="15" s="1"/>
  <c r="D196" i="15"/>
  <c r="E196" i="15" s="1"/>
  <c r="I196" i="15" s="1"/>
  <c r="F200" i="14"/>
  <c r="B201" i="14" s="1"/>
  <c r="L200" i="14"/>
  <c r="N200" i="14" s="1"/>
  <c r="M200" i="14"/>
  <c r="G163" i="11"/>
  <c r="K163" i="11" s="1"/>
  <c r="D163" i="11"/>
  <c r="E163" i="11" s="1"/>
  <c r="I163" i="11" s="1"/>
  <c r="M196" i="15" l="1"/>
  <c r="L196" i="15"/>
  <c r="N196" i="15" s="1"/>
  <c r="L175" i="12"/>
  <c r="N175" i="12" s="1"/>
  <c r="M175" i="12"/>
  <c r="F175" i="12"/>
  <c r="B176" i="12" s="1"/>
  <c r="M184" i="18"/>
  <c r="L184" i="18"/>
  <c r="N184" i="18" s="1"/>
  <c r="F184" i="18"/>
  <c r="B185" i="18" s="1"/>
  <c r="D180" i="17"/>
  <c r="E180" i="17" s="1"/>
  <c r="I180" i="17" s="1"/>
  <c r="G180" i="17"/>
  <c r="K180" i="17" s="1"/>
  <c r="F196" i="15"/>
  <c r="B197" i="15" s="1"/>
  <c r="G197" i="15" s="1"/>
  <c r="K197" i="15" s="1"/>
  <c r="D201" i="14"/>
  <c r="E201" i="14" s="1"/>
  <c r="I201" i="14" s="1"/>
  <c r="G201" i="14"/>
  <c r="K201" i="14" s="1"/>
  <c r="F201" i="14"/>
  <c r="B202" i="14" s="1"/>
  <c r="F163" i="11"/>
  <c r="B164" i="11" s="1"/>
  <c r="L163" i="11"/>
  <c r="N163" i="11" s="1"/>
  <c r="M163" i="11"/>
  <c r="M197" i="15" l="1"/>
  <c r="L197" i="15"/>
  <c r="N197" i="15" s="1"/>
  <c r="G176" i="12"/>
  <c r="K176" i="12" s="1"/>
  <c r="D176" i="12"/>
  <c r="E176" i="12" s="1"/>
  <c r="I176" i="12" s="1"/>
  <c r="G185" i="18"/>
  <c r="K185" i="18" s="1"/>
  <c r="D185" i="18"/>
  <c r="E185" i="18" s="1"/>
  <c r="I185" i="18" s="1"/>
  <c r="M180" i="17"/>
  <c r="L180" i="17"/>
  <c r="N180" i="17" s="1"/>
  <c r="F180" i="17"/>
  <c r="B181" i="17" s="1"/>
  <c r="D197" i="15"/>
  <c r="E197" i="15" s="1"/>
  <c r="I197" i="15" s="1"/>
  <c r="M201" i="14"/>
  <c r="L201" i="14"/>
  <c r="N201" i="14" s="1"/>
  <c r="G202" i="14"/>
  <c r="K202" i="14" s="1"/>
  <c r="D202" i="14"/>
  <c r="E202" i="14" s="1"/>
  <c r="I202" i="14" s="1"/>
  <c r="D164" i="11"/>
  <c r="E164" i="11" s="1"/>
  <c r="I164" i="11" s="1"/>
  <c r="G164" i="11"/>
  <c r="K164" i="11" s="1"/>
  <c r="F176" i="12" l="1"/>
  <c r="B177" i="12" s="1"/>
  <c r="G177" i="12"/>
  <c r="K177" i="12" s="1"/>
  <c r="D177" i="12"/>
  <c r="E177" i="12" s="1"/>
  <c r="I177" i="12" s="1"/>
  <c r="F177" i="12"/>
  <c r="B178" i="12" s="1"/>
  <c r="L176" i="12"/>
  <c r="N176" i="12" s="1"/>
  <c r="M176" i="12"/>
  <c r="F185" i="18"/>
  <c r="B186" i="18" s="1"/>
  <c r="L185" i="18"/>
  <c r="N185" i="18" s="1"/>
  <c r="M185" i="18"/>
  <c r="G181" i="17"/>
  <c r="K181" i="17" s="1"/>
  <c r="D181" i="17"/>
  <c r="E181" i="17" s="1"/>
  <c r="I181" i="17" s="1"/>
  <c r="F197" i="15"/>
  <c r="B198" i="15" s="1"/>
  <c r="D198" i="15" s="1"/>
  <c r="E198" i="15" s="1"/>
  <c r="F202" i="14"/>
  <c r="B203" i="14" s="1"/>
  <c r="L202" i="14"/>
  <c r="N202" i="14" s="1"/>
  <c r="M202" i="14"/>
  <c r="M164" i="11"/>
  <c r="L164" i="11"/>
  <c r="N164" i="11" s="1"/>
  <c r="F164" i="11"/>
  <c r="B165" i="11" s="1"/>
  <c r="G198" i="15" l="1"/>
  <c r="K198" i="15" s="1"/>
  <c r="M198" i="15" s="1"/>
  <c r="L198" i="15"/>
  <c r="N198" i="15" s="1"/>
  <c r="G178" i="12"/>
  <c r="K178" i="12" s="1"/>
  <c r="D178" i="12"/>
  <c r="E178" i="12" s="1"/>
  <c r="I178" i="12" s="1"/>
  <c r="M177" i="12"/>
  <c r="L177" i="12"/>
  <c r="N177" i="12" s="1"/>
  <c r="D186" i="18"/>
  <c r="E186" i="18" s="1"/>
  <c r="I186" i="18" s="1"/>
  <c r="G186" i="18"/>
  <c r="K186" i="18" s="1"/>
  <c r="F181" i="17"/>
  <c r="B182" i="17" s="1"/>
  <c r="L181" i="17"/>
  <c r="N181" i="17" s="1"/>
  <c r="M181" i="17"/>
  <c r="I198" i="15"/>
  <c r="F198" i="15"/>
  <c r="B199" i="15" s="1"/>
  <c r="D203" i="14"/>
  <c r="E203" i="14" s="1"/>
  <c r="I203" i="14" s="1"/>
  <c r="G203" i="14"/>
  <c r="K203" i="14" s="1"/>
  <c r="F203" i="14"/>
  <c r="B204" i="14" s="1"/>
  <c r="G165" i="11"/>
  <c r="K165" i="11" s="1"/>
  <c r="D165" i="11"/>
  <c r="E165" i="11" s="1"/>
  <c r="I165" i="11" s="1"/>
  <c r="L178" i="12" l="1"/>
  <c r="N178" i="12" s="1"/>
  <c r="M178" i="12"/>
  <c r="F178" i="12"/>
  <c r="B179" i="12" s="1"/>
  <c r="M186" i="18"/>
  <c r="L186" i="18"/>
  <c r="N186" i="18" s="1"/>
  <c r="F186" i="18"/>
  <c r="B187" i="18" s="1"/>
  <c r="D182" i="17"/>
  <c r="E182" i="17" s="1"/>
  <c r="I182" i="17" s="1"/>
  <c r="G182" i="17"/>
  <c r="K182" i="17" s="1"/>
  <c r="D199" i="15"/>
  <c r="E199" i="15" s="1"/>
  <c r="G199" i="15"/>
  <c r="K199" i="15" s="1"/>
  <c r="M203" i="14"/>
  <c r="L203" i="14"/>
  <c r="N203" i="14" s="1"/>
  <c r="G204" i="14"/>
  <c r="K204" i="14" s="1"/>
  <c r="D204" i="14"/>
  <c r="E204" i="14" s="1"/>
  <c r="I204" i="14" s="1"/>
  <c r="F165" i="11"/>
  <c r="B166" i="11" s="1"/>
  <c r="L165" i="11"/>
  <c r="N165" i="11" s="1"/>
  <c r="M165" i="11"/>
  <c r="M199" i="15" l="1"/>
  <c r="L199" i="15"/>
  <c r="N199" i="15" s="1"/>
  <c r="G179" i="12"/>
  <c r="K179" i="12" s="1"/>
  <c r="D179" i="12"/>
  <c r="E179" i="12" s="1"/>
  <c r="I179" i="12" s="1"/>
  <c r="G187" i="18"/>
  <c r="K187" i="18" s="1"/>
  <c r="D187" i="18"/>
  <c r="E187" i="18" s="1"/>
  <c r="I187" i="18" s="1"/>
  <c r="M182" i="17"/>
  <c r="L182" i="17"/>
  <c r="N182" i="17" s="1"/>
  <c r="F182" i="17"/>
  <c r="B183" i="17" s="1"/>
  <c r="I199" i="15"/>
  <c r="F199" i="15"/>
  <c r="B200" i="15" s="1"/>
  <c r="F204" i="14"/>
  <c r="B205" i="14" s="1"/>
  <c r="M204" i="14"/>
  <c r="L204" i="14"/>
  <c r="N204" i="14" s="1"/>
  <c r="D166" i="11"/>
  <c r="E166" i="11" s="1"/>
  <c r="I166" i="11" s="1"/>
  <c r="G166" i="11"/>
  <c r="K166" i="11" s="1"/>
  <c r="F179" i="12" l="1"/>
  <c r="B180" i="12" s="1"/>
  <c r="G180" i="12" s="1"/>
  <c r="K180" i="12" s="1"/>
  <c r="D180" i="12"/>
  <c r="E180" i="12" s="1"/>
  <c r="I180" i="12" s="1"/>
  <c r="L179" i="12"/>
  <c r="N179" i="12" s="1"/>
  <c r="M179" i="12"/>
  <c r="F187" i="18"/>
  <c r="B188" i="18" s="1"/>
  <c r="L187" i="18"/>
  <c r="N187" i="18" s="1"/>
  <c r="M187" i="18"/>
  <c r="G183" i="17"/>
  <c r="K183" i="17" s="1"/>
  <c r="D183" i="17"/>
  <c r="E183" i="17" s="1"/>
  <c r="I183" i="17" s="1"/>
  <c r="G200" i="15"/>
  <c r="K200" i="15" s="1"/>
  <c r="D200" i="15"/>
  <c r="E200" i="15" s="1"/>
  <c r="D205" i="14"/>
  <c r="E205" i="14" s="1"/>
  <c r="I205" i="14" s="1"/>
  <c r="G205" i="14"/>
  <c r="K205" i="14" s="1"/>
  <c r="F205" i="14"/>
  <c r="B206" i="14" s="1"/>
  <c r="M166" i="11"/>
  <c r="L166" i="11"/>
  <c r="N166" i="11" s="1"/>
  <c r="F166" i="11"/>
  <c r="B167" i="11" s="1"/>
  <c r="F180" i="12" l="1"/>
  <c r="B181" i="12" s="1"/>
  <c r="G181" i="12" s="1"/>
  <c r="K181" i="12" s="1"/>
  <c r="L181" i="12" s="1"/>
  <c r="N181" i="12" s="1"/>
  <c r="M200" i="15"/>
  <c r="L200" i="15"/>
  <c r="N200" i="15" s="1"/>
  <c r="D181" i="12"/>
  <c r="E181" i="12" s="1"/>
  <c r="I181" i="12" s="1"/>
  <c r="L180" i="12"/>
  <c r="N180" i="12" s="1"/>
  <c r="M180" i="12"/>
  <c r="D188" i="18"/>
  <c r="E188" i="18" s="1"/>
  <c r="I188" i="18" s="1"/>
  <c r="G188" i="18"/>
  <c r="K188" i="18" s="1"/>
  <c r="F183" i="17"/>
  <c r="B184" i="17" s="1"/>
  <c r="L183" i="17"/>
  <c r="N183" i="17" s="1"/>
  <c r="M183" i="17"/>
  <c r="I200" i="15"/>
  <c r="F200" i="15"/>
  <c r="B201" i="15" s="1"/>
  <c r="L205" i="14"/>
  <c r="N205" i="14" s="1"/>
  <c r="M205" i="14"/>
  <c r="G206" i="14"/>
  <c r="K206" i="14" s="1"/>
  <c r="D206" i="14"/>
  <c r="E206" i="14" s="1"/>
  <c r="I206" i="14" s="1"/>
  <c r="F181" i="12"/>
  <c r="B182" i="12" s="1"/>
  <c r="G182" i="12" s="1"/>
  <c r="K182" i="12" s="1"/>
  <c r="D167" i="11"/>
  <c r="E167" i="11" s="1"/>
  <c r="I167" i="11" s="1"/>
  <c r="G167" i="11"/>
  <c r="K167" i="11" s="1"/>
  <c r="M181" i="12" l="1"/>
  <c r="M188" i="18"/>
  <c r="L188" i="18"/>
  <c r="N188" i="18" s="1"/>
  <c r="F188" i="18"/>
  <c r="B189" i="18" s="1"/>
  <c r="D184" i="17"/>
  <c r="E184" i="17" s="1"/>
  <c r="I184" i="17" s="1"/>
  <c r="G184" i="17"/>
  <c r="K184" i="17" s="1"/>
  <c r="G201" i="15"/>
  <c r="K201" i="15" s="1"/>
  <c r="D201" i="15"/>
  <c r="E201" i="15" s="1"/>
  <c r="I201" i="15" s="1"/>
  <c r="F206" i="14"/>
  <c r="B207" i="14" s="1"/>
  <c r="L206" i="14"/>
  <c r="N206" i="14" s="1"/>
  <c r="M206" i="14"/>
  <c r="L182" i="12"/>
  <c r="N182" i="12" s="1"/>
  <c r="M182" i="12"/>
  <c r="D182" i="12"/>
  <c r="E182" i="12" s="1"/>
  <c r="I182" i="12" s="1"/>
  <c r="M167" i="11"/>
  <c r="L167" i="11"/>
  <c r="N167" i="11" s="1"/>
  <c r="F167" i="11"/>
  <c r="B168" i="11" s="1"/>
  <c r="M201" i="15" l="1"/>
  <c r="L201" i="15"/>
  <c r="N201" i="15" s="1"/>
  <c r="G189" i="18"/>
  <c r="K189" i="18" s="1"/>
  <c r="D189" i="18"/>
  <c r="E189" i="18" s="1"/>
  <c r="I189" i="18" s="1"/>
  <c r="M184" i="17"/>
  <c r="L184" i="17"/>
  <c r="N184" i="17" s="1"/>
  <c r="F184" i="17"/>
  <c r="B185" i="17" s="1"/>
  <c r="F201" i="15"/>
  <c r="B202" i="15" s="1"/>
  <c r="G202" i="15" s="1"/>
  <c r="K202" i="15" s="1"/>
  <c r="G207" i="14"/>
  <c r="K207" i="14" s="1"/>
  <c r="D207" i="14"/>
  <c r="E207" i="14" s="1"/>
  <c r="I207" i="14" s="1"/>
  <c r="F182" i="12"/>
  <c r="B183" i="12" s="1"/>
  <c r="G183" i="12" s="1"/>
  <c r="K183" i="12" s="1"/>
  <c r="G168" i="11"/>
  <c r="K168" i="11" s="1"/>
  <c r="D168" i="11"/>
  <c r="E168" i="11" s="1"/>
  <c r="I168" i="11" s="1"/>
  <c r="M202" i="15" l="1"/>
  <c r="L202" i="15"/>
  <c r="N202" i="15" s="1"/>
  <c r="F189" i="18"/>
  <c r="B190" i="18" s="1"/>
  <c r="L189" i="18"/>
  <c r="N189" i="18" s="1"/>
  <c r="M189" i="18"/>
  <c r="G185" i="17"/>
  <c r="K185" i="17" s="1"/>
  <c r="D185" i="17"/>
  <c r="E185" i="17" s="1"/>
  <c r="I185" i="17" s="1"/>
  <c r="D202" i="15"/>
  <c r="E202" i="15" s="1"/>
  <c r="I202" i="15" s="1"/>
  <c r="F207" i="14"/>
  <c r="B208" i="14" s="1"/>
  <c r="L207" i="14"/>
  <c r="N207" i="14" s="1"/>
  <c r="M207" i="14"/>
  <c r="L183" i="12"/>
  <c r="N183" i="12" s="1"/>
  <c r="M183" i="12"/>
  <c r="D183" i="12"/>
  <c r="E183" i="12" s="1"/>
  <c r="I183" i="12" s="1"/>
  <c r="F168" i="11"/>
  <c r="B169" i="11" s="1"/>
  <c r="L168" i="11"/>
  <c r="N168" i="11" s="1"/>
  <c r="M168" i="11"/>
  <c r="D190" i="18" l="1"/>
  <c r="E190" i="18" s="1"/>
  <c r="I190" i="18" s="1"/>
  <c r="G190" i="18"/>
  <c r="K190" i="18" s="1"/>
  <c r="F185" i="17"/>
  <c r="B186" i="17" s="1"/>
  <c r="L185" i="17"/>
  <c r="N185" i="17" s="1"/>
  <c r="M185" i="17"/>
  <c r="F202" i="15"/>
  <c r="B203" i="15" s="1"/>
  <c r="D203" i="15" s="1"/>
  <c r="E203" i="15" s="1"/>
  <c r="I203" i="15" s="1"/>
  <c r="G208" i="14"/>
  <c r="K208" i="14" s="1"/>
  <c r="D208" i="14"/>
  <c r="E208" i="14" s="1"/>
  <c r="I208" i="14" s="1"/>
  <c r="F183" i="12"/>
  <c r="B184" i="12" s="1"/>
  <c r="G184" i="12" s="1"/>
  <c r="K184" i="12" s="1"/>
  <c r="L184" i="12" s="1"/>
  <c r="N184" i="12" s="1"/>
  <c r="D169" i="11"/>
  <c r="E169" i="11" s="1"/>
  <c r="I169" i="11" s="1"/>
  <c r="G169" i="11"/>
  <c r="K169" i="11" s="1"/>
  <c r="M190" i="18" l="1"/>
  <c r="L190" i="18"/>
  <c r="N190" i="18" s="1"/>
  <c r="F190" i="18"/>
  <c r="B191" i="18" s="1"/>
  <c r="D186" i="17"/>
  <c r="E186" i="17" s="1"/>
  <c r="I186" i="17" s="1"/>
  <c r="G186" i="17"/>
  <c r="K186" i="17" s="1"/>
  <c r="G203" i="15"/>
  <c r="K203" i="15" s="1"/>
  <c r="D184" i="12"/>
  <c r="E184" i="12" s="1"/>
  <c r="I184" i="12" s="1"/>
  <c r="F203" i="15"/>
  <c r="B204" i="15" s="1"/>
  <c r="F208" i="14"/>
  <c r="B209" i="14" s="1"/>
  <c r="L208" i="14"/>
  <c r="N208" i="14" s="1"/>
  <c r="M208" i="14"/>
  <c r="M184" i="12"/>
  <c r="F184" i="12"/>
  <c r="B185" i="12" s="1"/>
  <c r="M169" i="11"/>
  <c r="L169" i="11"/>
  <c r="N169" i="11" s="1"/>
  <c r="F169" i="11"/>
  <c r="B170" i="11" s="1"/>
  <c r="M203" i="15" l="1"/>
  <c r="L203" i="15"/>
  <c r="N203" i="15" s="1"/>
  <c r="G191" i="18"/>
  <c r="K191" i="18" s="1"/>
  <c r="D191" i="18"/>
  <c r="E191" i="18" s="1"/>
  <c r="I191" i="18" s="1"/>
  <c r="M186" i="17"/>
  <c r="L186" i="17"/>
  <c r="N186" i="17" s="1"/>
  <c r="F186" i="17"/>
  <c r="B187" i="17" s="1"/>
  <c r="G204" i="15"/>
  <c r="K204" i="15" s="1"/>
  <c r="D204" i="15"/>
  <c r="E204" i="15" s="1"/>
  <c r="I204" i="15" s="1"/>
  <c r="G209" i="14"/>
  <c r="K209" i="14" s="1"/>
  <c r="D209" i="14"/>
  <c r="E209" i="14" s="1"/>
  <c r="I209" i="14" s="1"/>
  <c r="D185" i="12"/>
  <c r="E185" i="12" s="1"/>
  <c r="I185" i="12" s="1"/>
  <c r="G185" i="12"/>
  <c r="K185" i="12" s="1"/>
  <c r="F185" i="12"/>
  <c r="B186" i="12" s="1"/>
  <c r="G186" i="12" s="1"/>
  <c r="K186" i="12" s="1"/>
  <c r="L186" i="12" s="1"/>
  <c r="G170" i="11"/>
  <c r="K170" i="11" s="1"/>
  <c r="D170" i="11"/>
  <c r="E170" i="11" s="1"/>
  <c r="I170" i="11" s="1"/>
  <c r="M204" i="15" l="1"/>
  <c r="L204" i="15"/>
  <c r="N204" i="15" s="1"/>
  <c r="F191" i="18"/>
  <c r="B192" i="18" s="1"/>
  <c r="L191" i="18"/>
  <c r="N191" i="18" s="1"/>
  <c r="M191" i="18"/>
  <c r="G187" i="17"/>
  <c r="K187" i="17" s="1"/>
  <c r="D187" i="17"/>
  <c r="E187" i="17" s="1"/>
  <c r="I187" i="17" s="1"/>
  <c r="F204" i="15"/>
  <c r="B205" i="15" s="1"/>
  <c r="F209" i="14"/>
  <c r="B210" i="14" s="1"/>
  <c r="L209" i="14"/>
  <c r="N209" i="14" s="1"/>
  <c r="M209" i="14"/>
  <c r="L185" i="12"/>
  <c r="N185" i="12" s="1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D192" i="18" l="1"/>
  <c r="E192" i="18" s="1"/>
  <c r="I192" i="18" s="1"/>
  <c r="G192" i="18"/>
  <c r="K192" i="18" s="1"/>
  <c r="F187" i="17"/>
  <c r="B188" i="17" s="1"/>
  <c r="L187" i="17"/>
  <c r="N187" i="17" s="1"/>
  <c r="M187" i="17"/>
  <c r="G205" i="15"/>
  <c r="K205" i="15" s="1"/>
  <c r="D205" i="15"/>
  <c r="E205" i="15" s="1"/>
  <c r="I205" i="15" s="1"/>
  <c r="G210" i="14"/>
  <c r="K210" i="14" s="1"/>
  <c r="D210" i="14"/>
  <c r="E210" i="14" s="1"/>
  <c r="I210" i="14" s="1"/>
  <c r="F186" i="12"/>
  <c r="B187" i="12" s="1"/>
  <c r="D171" i="11"/>
  <c r="E171" i="11" s="1"/>
  <c r="I171" i="11" s="1"/>
  <c r="G171" i="11"/>
  <c r="K171" i="11" s="1"/>
  <c r="M205" i="15" l="1"/>
  <c r="L205" i="15"/>
  <c r="N205" i="15" s="1"/>
  <c r="M192" i="18"/>
  <c r="L192" i="18"/>
  <c r="N192" i="18" s="1"/>
  <c r="F192" i="18"/>
  <c r="B193" i="18" s="1"/>
  <c r="D188" i="17"/>
  <c r="E188" i="17" s="1"/>
  <c r="I188" i="17" s="1"/>
  <c r="G188" i="17"/>
  <c r="K188" i="17" s="1"/>
  <c r="F205" i="15"/>
  <c r="B206" i="15" s="1"/>
  <c r="G206" i="15" s="1"/>
  <c r="K206" i="15" s="1"/>
  <c r="F210" i="14"/>
  <c r="B211" i="14" s="1"/>
  <c r="L210" i="14"/>
  <c r="N210" i="14" s="1"/>
  <c r="M210" i="14"/>
  <c r="D187" i="12"/>
  <c r="E187" i="12" s="1"/>
  <c r="I187" i="12" s="1"/>
  <c r="G187" i="12"/>
  <c r="K187" i="12" s="1"/>
  <c r="L187" i="12" s="1"/>
  <c r="M171" i="11"/>
  <c r="L171" i="11"/>
  <c r="N171" i="11" s="1"/>
  <c r="F171" i="11"/>
  <c r="B172" i="11" s="1"/>
  <c r="M206" i="15" l="1"/>
  <c r="L206" i="15"/>
  <c r="N206" i="15" s="1"/>
  <c r="G193" i="18"/>
  <c r="K193" i="18" s="1"/>
  <c r="D193" i="18"/>
  <c r="E193" i="18" s="1"/>
  <c r="I193" i="18" s="1"/>
  <c r="M188" i="17"/>
  <c r="L188" i="17"/>
  <c r="N188" i="17" s="1"/>
  <c r="F188" i="17"/>
  <c r="B189" i="17" s="1"/>
  <c r="D206" i="15"/>
  <c r="E206" i="15" s="1"/>
  <c r="I206" i="15" s="1"/>
  <c r="G211" i="14"/>
  <c r="K211" i="14" s="1"/>
  <c r="D211" i="14"/>
  <c r="E211" i="14" s="1"/>
  <c r="I211" i="14" s="1"/>
  <c r="M187" i="12"/>
  <c r="F187" i="12"/>
  <c r="B188" i="12" s="1"/>
  <c r="G188" i="12" s="1"/>
  <c r="K188" i="12" s="1"/>
  <c r="N187" i="12"/>
  <c r="D188" i="12"/>
  <c r="E188" i="12" s="1"/>
  <c r="I188" i="12" s="1"/>
  <c r="G172" i="11"/>
  <c r="K172" i="11" s="1"/>
  <c r="D172" i="11"/>
  <c r="E172" i="11" s="1"/>
  <c r="I172" i="11" s="1"/>
  <c r="F193" i="18" l="1"/>
  <c r="B194" i="18" s="1"/>
  <c r="L193" i="18"/>
  <c r="N193" i="18" s="1"/>
  <c r="M193" i="18"/>
  <c r="G189" i="17"/>
  <c r="K189" i="17" s="1"/>
  <c r="D189" i="17"/>
  <c r="E189" i="17" s="1"/>
  <c r="I189" i="17" s="1"/>
  <c r="F206" i="15"/>
  <c r="B207" i="15" s="1"/>
  <c r="F211" i="14"/>
  <c r="B212" i="14" s="1"/>
  <c r="L211" i="14"/>
  <c r="N211" i="14" s="1"/>
  <c r="M211" i="14"/>
  <c r="L188" i="12"/>
  <c r="N188" i="12" s="1"/>
  <c r="M188" i="12"/>
  <c r="F188" i="12"/>
  <c r="B189" i="12" s="1"/>
  <c r="G189" i="12" s="1"/>
  <c r="K189" i="12" s="1"/>
  <c r="L189" i="12" s="1"/>
  <c r="F172" i="11"/>
  <c r="B173" i="11" s="1"/>
  <c r="L172" i="11"/>
  <c r="N172" i="11" s="1"/>
  <c r="M172" i="11"/>
  <c r="D194" i="18" l="1"/>
  <c r="E194" i="18" s="1"/>
  <c r="I194" i="18" s="1"/>
  <c r="G194" i="18"/>
  <c r="K194" i="18" s="1"/>
  <c r="F189" i="17"/>
  <c r="B190" i="17" s="1"/>
  <c r="L189" i="17"/>
  <c r="N189" i="17" s="1"/>
  <c r="M189" i="17"/>
  <c r="G207" i="15"/>
  <c r="K207" i="15" s="1"/>
  <c r="D207" i="15"/>
  <c r="E207" i="15" s="1"/>
  <c r="I207" i="15" s="1"/>
  <c r="G212" i="14"/>
  <c r="K212" i="14" s="1"/>
  <c r="D212" i="14"/>
  <c r="E212" i="14" s="1"/>
  <c r="I212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M207" i="15" l="1"/>
  <c r="L207" i="15"/>
  <c r="N207" i="15" s="1"/>
  <c r="M194" i="18"/>
  <c r="L194" i="18"/>
  <c r="N194" i="18" s="1"/>
  <c r="F194" i="18"/>
  <c r="B195" i="18" s="1"/>
  <c r="D190" i="17"/>
  <c r="E190" i="17" s="1"/>
  <c r="I190" i="17" s="1"/>
  <c r="G190" i="17"/>
  <c r="K190" i="17" s="1"/>
  <c r="F207" i="15"/>
  <c r="B208" i="15" s="1"/>
  <c r="F212" i="14"/>
  <c r="B213" i="14" s="1"/>
  <c r="L212" i="14"/>
  <c r="N212" i="14" s="1"/>
  <c r="M212" i="14"/>
  <c r="F189" i="12"/>
  <c r="B190" i="12" s="1"/>
  <c r="G190" i="12" s="1"/>
  <c r="K190" i="12" s="1"/>
  <c r="L190" i="12" s="1"/>
  <c r="F173" i="11"/>
  <c r="B174" i="11" s="1"/>
  <c r="G174" i="11" s="1"/>
  <c r="K174" i="11" s="1"/>
  <c r="M173" i="11"/>
  <c r="L173" i="11"/>
  <c r="N173" i="11" s="1"/>
  <c r="G195" i="18" l="1"/>
  <c r="K195" i="18" s="1"/>
  <c r="D195" i="18"/>
  <c r="E195" i="18" s="1"/>
  <c r="I195" i="18" s="1"/>
  <c r="M190" i="17"/>
  <c r="L190" i="17"/>
  <c r="N190" i="17" s="1"/>
  <c r="F190" i="17"/>
  <c r="B191" i="17" s="1"/>
  <c r="D208" i="15"/>
  <c r="E208" i="15" s="1"/>
  <c r="I208" i="15" s="1"/>
  <c r="G208" i="15"/>
  <c r="K208" i="15" s="1"/>
  <c r="F208" i="15"/>
  <c r="B209" i="15" s="1"/>
  <c r="D213" i="14"/>
  <c r="E213" i="14" s="1"/>
  <c r="I213" i="14" s="1"/>
  <c r="G213" i="14"/>
  <c r="K213" i="14" s="1"/>
  <c r="F213" i="14"/>
  <c r="B214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M208" i="15" l="1"/>
  <c r="L208" i="15"/>
  <c r="N208" i="15" s="1"/>
  <c r="F195" i="18"/>
  <c r="B196" i="18" s="1"/>
  <c r="L195" i="18"/>
  <c r="N195" i="18" s="1"/>
  <c r="M195" i="18"/>
  <c r="G191" i="17"/>
  <c r="K191" i="17" s="1"/>
  <c r="D191" i="17"/>
  <c r="E191" i="17" s="1"/>
  <c r="I191" i="17" s="1"/>
  <c r="G209" i="15"/>
  <c r="K209" i="15" s="1"/>
  <c r="D209" i="15"/>
  <c r="E209" i="15" s="1"/>
  <c r="L213" i="14"/>
  <c r="N213" i="14" s="1"/>
  <c r="M213" i="14"/>
  <c r="D214" i="14"/>
  <c r="E214" i="14" s="1"/>
  <c r="I214" i="14" s="1"/>
  <c r="G214" i="14"/>
  <c r="K214" i="14" s="1"/>
  <c r="F214" i="14"/>
  <c r="B215" i="14" s="1"/>
  <c r="F190" i="12"/>
  <c r="B191" i="12" s="1"/>
  <c r="G191" i="12" s="1"/>
  <c r="K191" i="12" s="1"/>
  <c r="L191" i="12" s="1"/>
  <c r="F174" i="11"/>
  <c r="B175" i="11" s="1"/>
  <c r="D175" i="11" s="1"/>
  <c r="E175" i="11" s="1"/>
  <c r="I175" i="11" s="1"/>
  <c r="M209" i="15" l="1"/>
  <c r="L209" i="15"/>
  <c r="N209" i="15" s="1"/>
  <c r="D196" i="18"/>
  <c r="E196" i="18" s="1"/>
  <c r="I196" i="18" s="1"/>
  <c r="G196" i="18"/>
  <c r="K196" i="18" s="1"/>
  <c r="F191" i="17"/>
  <c r="B192" i="17" s="1"/>
  <c r="L191" i="17"/>
  <c r="N191" i="17" s="1"/>
  <c r="M191" i="17"/>
  <c r="F209" i="15"/>
  <c r="B210" i="15" s="1"/>
  <c r="I209" i="15"/>
  <c r="L214" i="14"/>
  <c r="N214" i="14" s="1"/>
  <c r="M214" i="14"/>
  <c r="D215" i="14"/>
  <c r="E215" i="14" s="1"/>
  <c r="I215" i="14" s="1"/>
  <c r="G215" i="14"/>
  <c r="K215" i="14" s="1"/>
  <c r="F215" i="14"/>
  <c r="B216" i="14" s="1"/>
  <c r="D191" i="12"/>
  <c r="E191" i="12" s="1"/>
  <c r="I191" i="12" s="1"/>
  <c r="M191" i="12"/>
  <c r="N191" i="12"/>
  <c r="G175" i="11"/>
  <c r="K175" i="11" s="1"/>
  <c r="M175" i="11" s="1"/>
  <c r="F175" i="11"/>
  <c r="B176" i="11" s="1"/>
  <c r="M196" i="18" l="1"/>
  <c r="L196" i="18"/>
  <c r="N196" i="18" s="1"/>
  <c r="F196" i="18"/>
  <c r="B197" i="18" s="1"/>
  <c r="D192" i="17"/>
  <c r="E192" i="17" s="1"/>
  <c r="I192" i="17" s="1"/>
  <c r="G192" i="17"/>
  <c r="K192" i="17" s="1"/>
  <c r="D210" i="15"/>
  <c r="E210" i="15" s="1"/>
  <c r="G210" i="15"/>
  <c r="K210" i="15" s="1"/>
  <c r="M215" i="14"/>
  <c r="L215" i="14"/>
  <c r="N215" i="14" s="1"/>
  <c r="D216" i="14"/>
  <c r="E216" i="14" s="1"/>
  <c r="I216" i="14" s="1"/>
  <c r="G216" i="14"/>
  <c r="K216" i="14" s="1"/>
  <c r="F216" i="14"/>
  <c r="B217" i="14" s="1"/>
  <c r="F191" i="12"/>
  <c r="B192" i="12" s="1"/>
  <c r="G192" i="12" s="1"/>
  <c r="K192" i="12" s="1"/>
  <c r="L192" i="12" s="1"/>
  <c r="L175" i="11"/>
  <c r="N175" i="11" s="1"/>
  <c r="G176" i="11"/>
  <c r="K176" i="11" s="1"/>
  <c r="D176" i="11"/>
  <c r="E176" i="11" s="1"/>
  <c r="I176" i="11" s="1"/>
  <c r="M210" i="15" l="1"/>
  <c r="L210" i="15"/>
  <c r="N210" i="15" s="1"/>
  <c r="G197" i="18"/>
  <c r="K197" i="18" s="1"/>
  <c r="D197" i="18"/>
  <c r="E197" i="18" s="1"/>
  <c r="I197" i="18" s="1"/>
  <c r="M192" i="17"/>
  <c r="L192" i="17"/>
  <c r="N192" i="17" s="1"/>
  <c r="F192" i="17"/>
  <c r="B193" i="17" s="1"/>
  <c r="I210" i="15"/>
  <c r="F210" i="15"/>
  <c r="B211" i="15" s="1"/>
  <c r="M216" i="14"/>
  <c r="L216" i="14"/>
  <c r="N216" i="14" s="1"/>
  <c r="D217" i="14"/>
  <c r="E217" i="14" s="1"/>
  <c r="I217" i="14" s="1"/>
  <c r="G217" i="14"/>
  <c r="K217" i="14" s="1"/>
  <c r="D192" i="12"/>
  <c r="E192" i="12" s="1"/>
  <c r="I192" i="12" s="1"/>
  <c r="N192" i="12"/>
  <c r="M192" i="12"/>
  <c r="F176" i="11"/>
  <c r="B177" i="11" s="1"/>
  <c r="L176" i="11"/>
  <c r="N176" i="11" s="1"/>
  <c r="M176" i="11"/>
  <c r="F217" i="14" l="1"/>
  <c r="B218" i="14" s="1"/>
  <c r="F197" i="18"/>
  <c r="B198" i="18" s="1"/>
  <c r="L197" i="18"/>
  <c r="N197" i="18" s="1"/>
  <c r="M197" i="18"/>
  <c r="G193" i="17"/>
  <c r="K193" i="17" s="1"/>
  <c r="D193" i="17"/>
  <c r="E193" i="17" s="1"/>
  <c r="I193" i="17" s="1"/>
  <c r="D211" i="15"/>
  <c r="E211" i="15" s="1"/>
  <c r="G211" i="15"/>
  <c r="K211" i="15" s="1"/>
  <c r="G218" i="14"/>
  <c r="K218" i="14" s="1"/>
  <c r="D218" i="14"/>
  <c r="E218" i="14" s="1"/>
  <c r="I218" i="14" s="1"/>
  <c r="L217" i="14"/>
  <c r="N217" i="14" s="1"/>
  <c r="M217" i="14"/>
  <c r="F192" i="12"/>
  <c r="B193" i="12" s="1"/>
  <c r="G193" i="12" s="1"/>
  <c r="K193" i="12" s="1"/>
  <c r="L193" i="12" s="1"/>
  <c r="D177" i="11"/>
  <c r="E177" i="11" s="1"/>
  <c r="I177" i="11" s="1"/>
  <c r="G177" i="11"/>
  <c r="K177" i="11" s="1"/>
  <c r="M211" i="15" l="1"/>
  <c r="L211" i="15"/>
  <c r="N211" i="15" s="1"/>
  <c r="D198" i="18"/>
  <c r="E198" i="18" s="1"/>
  <c r="I198" i="18" s="1"/>
  <c r="G198" i="18"/>
  <c r="K198" i="18" s="1"/>
  <c r="F193" i="17"/>
  <c r="B194" i="17" s="1"/>
  <c r="L193" i="17"/>
  <c r="N193" i="17" s="1"/>
  <c r="M193" i="17"/>
  <c r="I211" i="15"/>
  <c r="F211" i="15"/>
  <c r="B212" i="15" s="1"/>
  <c r="F218" i="14"/>
  <c r="B219" i="14" s="1"/>
  <c r="M218" i="14"/>
  <c r="L218" i="14"/>
  <c r="N218" i="14" s="1"/>
  <c r="D193" i="12"/>
  <c r="E193" i="12" s="1"/>
  <c r="I193" i="12" s="1"/>
  <c r="M193" i="12"/>
  <c r="N193" i="12"/>
  <c r="M177" i="11"/>
  <c r="L177" i="11"/>
  <c r="N177" i="11" s="1"/>
  <c r="F177" i="11"/>
  <c r="B178" i="11" s="1"/>
  <c r="M198" i="18" l="1"/>
  <c r="L198" i="18"/>
  <c r="N198" i="18" s="1"/>
  <c r="F198" i="18"/>
  <c r="B199" i="18" s="1"/>
  <c r="D194" i="17"/>
  <c r="E194" i="17" s="1"/>
  <c r="I194" i="17" s="1"/>
  <c r="G194" i="17"/>
  <c r="K194" i="17" s="1"/>
  <c r="G212" i="15"/>
  <c r="K212" i="15" s="1"/>
  <c r="D212" i="15"/>
  <c r="E212" i="15" s="1"/>
  <c r="G219" i="14"/>
  <c r="K219" i="14" s="1"/>
  <c r="D219" i="14"/>
  <c r="E219" i="14" s="1"/>
  <c r="I219" i="14" s="1"/>
  <c r="F193" i="12"/>
  <c r="B194" i="12" s="1"/>
  <c r="G178" i="11"/>
  <c r="K178" i="11" s="1"/>
  <c r="D178" i="11"/>
  <c r="E178" i="11" s="1"/>
  <c r="I178" i="11" s="1"/>
  <c r="M212" i="15" l="1"/>
  <c r="L212" i="15"/>
  <c r="N212" i="15" s="1"/>
  <c r="G199" i="18"/>
  <c r="K199" i="18" s="1"/>
  <c r="D199" i="18"/>
  <c r="E199" i="18" s="1"/>
  <c r="I199" i="18" s="1"/>
  <c r="M194" i="17"/>
  <c r="L194" i="17"/>
  <c r="N194" i="17" s="1"/>
  <c r="F194" i="17"/>
  <c r="B195" i="17" s="1"/>
  <c r="I212" i="15"/>
  <c r="F212" i="15"/>
  <c r="B213" i="15" s="1"/>
  <c r="F219" i="14"/>
  <c r="B220" i="14" s="1"/>
  <c r="M219" i="14"/>
  <c r="L219" i="14"/>
  <c r="N219" i="14" s="1"/>
  <c r="D194" i="12"/>
  <c r="E194" i="12" s="1"/>
  <c r="I194" i="12" s="1"/>
  <c r="G194" i="12"/>
  <c r="K194" i="12" s="1"/>
  <c r="F178" i="11"/>
  <c r="B179" i="11" s="1"/>
  <c r="L178" i="11"/>
  <c r="N178" i="11" s="1"/>
  <c r="M178" i="11"/>
  <c r="F199" i="18" l="1"/>
  <c r="B200" i="18" s="1"/>
  <c r="L199" i="18"/>
  <c r="N199" i="18" s="1"/>
  <c r="M199" i="18"/>
  <c r="G195" i="17"/>
  <c r="K195" i="17" s="1"/>
  <c r="D195" i="17"/>
  <c r="E195" i="17" s="1"/>
  <c r="I195" i="17" s="1"/>
  <c r="G213" i="15"/>
  <c r="K213" i="15" s="1"/>
  <c r="D213" i="15"/>
  <c r="E213" i="15" s="1"/>
  <c r="I213" i="15" s="1"/>
  <c r="G220" i="14"/>
  <c r="K220" i="14" s="1"/>
  <c r="D220" i="14"/>
  <c r="E220" i="14" s="1"/>
  <c r="I220" i="14" s="1"/>
  <c r="L194" i="12"/>
  <c r="N194" i="12" s="1"/>
  <c r="M194" i="12"/>
  <c r="F194" i="12"/>
  <c r="B195" i="12" s="1"/>
  <c r="G195" i="12" s="1"/>
  <c r="K195" i="12" s="1"/>
  <c r="D179" i="11"/>
  <c r="E179" i="11" s="1"/>
  <c r="I179" i="11" s="1"/>
  <c r="G179" i="11"/>
  <c r="K179" i="11" s="1"/>
  <c r="M213" i="15" l="1"/>
  <c r="L213" i="15"/>
  <c r="N213" i="15" s="1"/>
  <c r="D200" i="18"/>
  <c r="E200" i="18" s="1"/>
  <c r="I200" i="18" s="1"/>
  <c r="G200" i="18"/>
  <c r="K200" i="18" s="1"/>
  <c r="F195" i="17"/>
  <c r="B196" i="17" s="1"/>
  <c r="L195" i="17"/>
  <c r="N195" i="17" s="1"/>
  <c r="M195" i="17"/>
  <c r="F213" i="15"/>
  <c r="B214" i="15" s="1"/>
  <c r="F220" i="14"/>
  <c r="B221" i="14" s="1"/>
  <c r="M220" i="14"/>
  <c r="L220" i="14"/>
  <c r="N220" i="14" s="1"/>
  <c r="L195" i="12"/>
  <c r="N195" i="12" s="1"/>
  <c r="M195" i="12"/>
  <c r="D195" i="12"/>
  <c r="E195" i="12" s="1"/>
  <c r="I195" i="12" s="1"/>
  <c r="M179" i="11"/>
  <c r="L179" i="11"/>
  <c r="N179" i="11" s="1"/>
  <c r="F179" i="11"/>
  <c r="B180" i="11" s="1"/>
  <c r="M200" i="18" l="1"/>
  <c r="L200" i="18"/>
  <c r="N200" i="18" s="1"/>
  <c r="F200" i="18"/>
  <c r="B201" i="18" s="1"/>
  <c r="D196" i="17"/>
  <c r="E196" i="17" s="1"/>
  <c r="I196" i="17" s="1"/>
  <c r="G196" i="17"/>
  <c r="K196" i="17" s="1"/>
  <c r="D214" i="15"/>
  <c r="E214" i="15" s="1"/>
  <c r="I214" i="15" s="1"/>
  <c r="G214" i="15"/>
  <c r="K214" i="15" s="1"/>
  <c r="G221" i="14"/>
  <c r="K221" i="14" s="1"/>
  <c r="D221" i="14"/>
  <c r="E221" i="14" s="1"/>
  <c r="I221" i="14" s="1"/>
  <c r="F195" i="12"/>
  <c r="B196" i="12" s="1"/>
  <c r="G196" i="12" s="1"/>
  <c r="K196" i="12" s="1"/>
  <c r="G180" i="11"/>
  <c r="K180" i="11" s="1"/>
  <c r="D180" i="11"/>
  <c r="E180" i="11" s="1"/>
  <c r="I180" i="11" s="1"/>
  <c r="M214" i="15" l="1"/>
  <c r="L214" i="15"/>
  <c r="N214" i="15" s="1"/>
  <c r="G201" i="18"/>
  <c r="K201" i="18" s="1"/>
  <c r="D201" i="18"/>
  <c r="E201" i="18" s="1"/>
  <c r="I201" i="18" s="1"/>
  <c r="M196" i="17"/>
  <c r="L196" i="17"/>
  <c r="N196" i="17" s="1"/>
  <c r="F196" i="17"/>
  <c r="B197" i="17" s="1"/>
  <c r="F214" i="15"/>
  <c r="B215" i="15" s="1"/>
  <c r="G215" i="15" s="1"/>
  <c r="K215" i="15" s="1"/>
  <c r="F221" i="14"/>
  <c r="B222" i="14" s="1"/>
  <c r="L221" i="14"/>
  <c r="N221" i="14" s="1"/>
  <c r="M221" i="14"/>
  <c r="L196" i="12"/>
  <c r="N196" i="12" s="1"/>
  <c r="M196" i="12"/>
  <c r="D196" i="12"/>
  <c r="E196" i="12" s="1"/>
  <c r="I196" i="12" s="1"/>
  <c r="F180" i="11"/>
  <c r="B181" i="11" s="1"/>
  <c r="L180" i="11"/>
  <c r="N180" i="11" s="1"/>
  <c r="M180" i="11"/>
  <c r="M215" i="15" l="1"/>
  <c r="L215" i="15"/>
  <c r="N215" i="15" s="1"/>
  <c r="F201" i="18"/>
  <c r="B202" i="18" s="1"/>
  <c r="L201" i="18"/>
  <c r="N201" i="18" s="1"/>
  <c r="M201" i="18"/>
  <c r="G197" i="17"/>
  <c r="K197" i="17" s="1"/>
  <c r="D197" i="17"/>
  <c r="E197" i="17" s="1"/>
  <c r="I197" i="17" s="1"/>
  <c r="D215" i="15"/>
  <c r="E215" i="15" s="1"/>
  <c r="F215" i="15" s="1"/>
  <c r="B216" i="15" s="1"/>
  <c r="D222" i="14"/>
  <c r="E222" i="14" s="1"/>
  <c r="I222" i="14" s="1"/>
  <c r="G222" i="14"/>
  <c r="K222" i="14" s="1"/>
  <c r="F222" i="14"/>
  <c r="B223" i="14" s="1"/>
  <c r="F196" i="12"/>
  <c r="B197" i="12" s="1"/>
  <c r="G197" i="12" s="1"/>
  <c r="K197" i="12" s="1"/>
  <c r="D181" i="11"/>
  <c r="E181" i="11" s="1"/>
  <c r="I181" i="11" s="1"/>
  <c r="G181" i="11"/>
  <c r="K181" i="11" s="1"/>
  <c r="D202" i="18" l="1"/>
  <c r="E202" i="18" s="1"/>
  <c r="I202" i="18" s="1"/>
  <c r="G202" i="18"/>
  <c r="K202" i="18" s="1"/>
  <c r="F197" i="17"/>
  <c r="B198" i="17" s="1"/>
  <c r="L197" i="17"/>
  <c r="N197" i="17" s="1"/>
  <c r="M197" i="17"/>
  <c r="I215" i="15"/>
  <c r="D216" i="15"/>
  <c r="E216" i="15" s="1"/>
  <c r="G216" i="15"/>
  <c r="K216" i="15" s="1"/>
  <c r="L222" i="14"/>
  <c r="N222" i="14" s="1"/>
  <c r="M222" i="14"/>
  <c r="D223" i="14"/>
  <c r="E223" i="14" s="1"/>
  <c r="I223" i="14" s="1"/>
  <c r="G223" i="14"/>
  <c r="K223" i="14" s="1"/>
  <c r="F223" i="14"/>
  <c r="B224" i="14" s="1"/>
  <c r="L197" i="12"/>
  <c r="N197" i="12" s="1"/>
  <c r="M197" i="12"/>
  <c r="D197" i="12"/>
  <c r="E197" i="12" s="1"/>
  <c r="I197" i="12" s="1"/>
  <c r="M181" i="11"/>
  <c r="L181" i="11"/>
  <c r="N181" i="11" s="1"/>
  <c r="F181" i="11"/>
  <c r="B182" i="11" s="1"/>
  <c r="M216" i="15" l="1"/>
  <c r="L216" i="15"/>
  <c r="N216" i="15" s="1"/>
  <c r="F202" i="18"/>
  <c r="B203" i="18" s="1"/>
  <c r="G203" i="18" s="1"/>
  <c r="K203" i="18" s="1"/>
  <c r="M202" i="18"/>
  <c r="L202" i="18"/>
  <c r="N202" i="18" s="1"/>
  <c r="D198" i="17"/>
  <c r="E198" i="17" s="1"/>
  <c r="I198" i="17" s="1"/>
  <c r="G198" i="17"/>
  <c r="K198" i="17" s="1"/>
  <c r="I216" i="15"/>
  <c r="F216" i="15"/>
  <c r="B217" i="15" s="1"/>
  <c r="L223" i="14"/>
  <c r="N223" i="14" s="1"/>
  <c r="M223" i="14"/>
  <c r="G224" i="14"/>
  <c r="K224" i="14" s="1"/>
  <c r="D224" i="14"/>
  <c r="E224" i="14" s="1"/>
  <c r="I224" i="14" s="1"/>
  <c r="F197" i="12"/>
  <c r="B198" i="12" s="1"/>
  <c r="D198" i="12" s="1"/>
  <c r="E198" i="12" s="1"/>
  <c r="I198" i="12" s="1"/>
  <c r="G182" i="11"/>
  <c r="K182" i="11" s="1"/>
  <c r="D182" i="11"/>
  <c r="E182" i="11" s="1"/>
  <c r="I182" i="11" s="1"/>
  <c r="D203" i="18" l="1"/>
  <c r="E203" i="18" s="1"/>
  <c r="I203" i="18" s="1"/>
  <c r="L203" i="18"/>
  <c r="N203" i="18" s="1"/>
  <c r="M203" i="18"/>
  <c r="M198" i="17"/>
  <c r="L198" i="17"/>
  <c r="N198" i="17" s="1"/>
  <c r="F198" i="17"/>
  <c r="B199" i="17" s="1"/>
  <c r="D217" i="15"/>
  <c r="E217" i="15" s="1"/>
  <c r="I217" i="15" s="1"/>
  <c r="G217" i="15"/>
  <c r="K217" i="15" s="1"/>
  <c r="F224" i="14"/>
  <c r="B225" i="14" s="1"/>
  <c r="G225" i="14" s="1"/>
  <c r="K225" i="14" s="1"/>
  <c r="L224" i="14"/>
  <c r="N224" i="14" s="1"/>
  <c r="M224" i="14"/>
  <c r="G198" i="12"/>
  <c r="K198" i="12" s="1"/>
  <c r="L198" i="12" s="1"/>
  <c r="F198" i="12"/>
  <c r="B199" i="12" s="1"/>
  <c r="G199" i="12" s="1"/>
  <c r="K199" i="12" s="1"/>
  <c r="N198" i="12"/>
  <c r="F182" i="11"/>
  <c r="B183" i="11" s="1"/>
  <c r="L182" i="11"/>
  <c r="N182" i="11" s="1"/>
  <c r="M182" i="11"/>
  <c r="D225" i="14" l="1"/>
  <c r="E225" i="14" s="1"/>
  <c r="I225" i="14" s="1"/>
  <c r="M217" i="15"/>
  <c r="L217" i="15"/>
  <c r="N217" i="15" s="1"/>
  <c r="F203" i="18"/>
  <c r="B204" i="18" s="1"/>
  <c r="D204" i="18" s="1"/>
  <c r="E204" i="18" s="1"/>
  <c r="I204" i="18" s="1"/>
  <c r="G199" i="17"/>
  <c r="K199" i="17" s="1"/>
  <c r="D199" i="17"/>
  <c r="E199" i="17" s="1"/>
  <c r="I199" i="17" s="1"/>
  <c r="F217" i="15"/>
  <c r="B218" i="15" s="1"/>
  <c r="G218" i="15" s="1"/>
  <c r="K218" i="15" s="1"/>
  <c r="F225" i="14"/>
  <c r="B226" i="14" s="1"/>
  <c r="M225" i="14"/>
  <c r="L225" i="14"/>
  <c r="N225" i="14" s="1"/>
  <c r="L199" i="12"/>
  <c r="N199" i="12" s="1"/>
  <c r="M198" i="12"/>
  <c r="D199" i="12"/>
  <c r="E199" i="12" s="1"/>
  <c r="I199" i="12" s="1"/>
  <c r="M199" i="12"/>
  <c r="D183" i="11"/>
  <c r="E183" i="11" s="1"/>
  <c r="I183" i="11" s="1"/>
  <c r="G183" i="11"/>
  <c r="K183" i="11" s="1"/>
  <c r="M218" i="15" l="1"/>
  <c r="L218" i="15"/>
  <c r="N218" i="15" s="1"/>
  <c r="G204" i="18"/>
  <c r="K204" i="18" s="1"/>
  <c r="M204" i="18" s="1"/>
  <c r="F204" i="18"/>
  <c r="B205" i="18" s="1"/>
  <c r="F199" i="17"/>
  <c r="B200" i="17" s="1"/>
  <c r="L199" i="17"/>
  <c r="N199" i="17" s="1"/>
  <c r="M199" i="17"/>
  <c r="D218" i="15"/>
  <c r="E218" i="15" s="1"/>
  <c r="I218" i="15" s="1"/>
  <c r="G226" i="14"/>
  <c r="K226" i="14" s="1"/>
  <c r="D226" i="14"/>
  <c r="E226" i="14" s="1"/>
  <c r="I226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L204" i="18" l="1"/>
  <c r="N204" i="18" s="1"/>
  <c r="G205" i="18"/>
  <c r="K205" i="18" s="1"/>
  <c r="D205" i="18"/>
  <c r="E205" i="18" s="1"/>
  <c r="I205" i="18" s="1"/>
  <c r="D200" i="17"/>
  <c r="E200" i="17" s="1"/>
  <c r="I200" i="17" s="1"/>
  <c r="G200" i="17"/>
  <c r="K200" i="17" s="1"/>
  <c r="F218" i="15"/>
  <c r="B219" i="15" s="1"/>
  <c r="G219" i="15" s="1"/>
  <c r="K219" i="15" s="1"/>
  <c r="F226" i="14"/>
  <c r="B227" i="14" s="1"/>
  <c r="L226" i="14"/>
  <c r="N226" i="14" s="1"/>
  <c r="M226" i="14"/>
  <c r="G200" i="12"/>
  <c r="K200" i="12" s="1"/>
  <c r="F200" i="12"/>
  <c r="B201" i="12" s="1"/>
  <c r="G201" i="12" s="1"/>
  <c r="K201" i="12" s="1"/>
  <c r="M200" i="12"/>
  <c r="D201" i="12"/>
  <c r="E201" i="12" s="1"/>
  <c r="I201" i="12" s="1"/>
  <c r="G184" i="11"/>
  <c r="K184" i="11" s="1"/>
  <c r="D184" i="11"/>
  <c r="E184" i="11" s="1"/>
  <c r="I184" i="11" s="1"/>
  <c r="D219" i="15" l="1"/>
  <c r="E219" i="15" s="1"/>
  <c r="M219" i="15"/>
  <c r="L219" i="15"/>
  <c r="N219" i="15" s="1"/>
  <c r="F205" i="18"/>
  <c r="B206" i="18" s="1"/>
  <c r="L205" i="18"/>
  <c r="N205" i="18" s="1"/>
  <c r="M205" i="18"/>
  <c r="M200" i="17"/>
  <c r="L200" i="17"/>
  <c r="N200" i="17" s="1"/>
  <c r="F200" i="17"/>
  <c r="B201" i="17" s="1"/>
  <c r="F219" i="15"/>
  <c r="B220" i="15" s="1"/>
  <c r="I219" i="15"/>
  <c r="G227" i="14"/>
  <c r="K227" i="14" s="1"/>
  <c r="D227" i="14"/>
  <c r="E227" i="14" s="1"/>
  <c r="I227" i="14" s="1"/>
  <c r="L200" i="12"/>
  <c r="N200" i="12" s="1"/>
  <c r="L201" i="12"/>
  <c r="N201" i="12" s="1"/>
  <c r="M201" i="12"/>
  <c r="F201" i="12"/>
  <c r="B202" i="12" s="1"/>
  <c r="G202" i="12" s="1"/>
  <c r="K202" i="12" s="1"/>
  <c r="L202" i="12" s="1"/>
  <c r="F184" i="11"/>
  <c r="B185" i="11" s="1"/>
  <c r="L184" i="11"/>
  <c r="N184" i="11" s="1"/>
  <c r="M184" i="11"/>
  <c r="D206" i="18" l="1"/>
  <c r="E206" i="18" s="1"/>
  <c r="I206" i="18" s="1"/>
  <c r="G206" i="18"/>
  <c r="K206" i="18" s="1"/>
  <c r="G201" i="17"/>
  <c r="K201" i="17" s="1"/>
  <c r="D201" i="17"/>
  <c r="E201" i="17" s="1"/>
  <c r="I201" i="17" s="1"/>
  <c r="D220" i="15"/>
  <c r="E220" i="15" s="1"/>
  <c r="G220" i="15"/>
  <c r="K220" i="15" s="1"/>
  <c r="F227" i="14"/>
  <c r="B228" i="14" s="1"/>
  <c r="L227" i="14"/>
  <c r="N227" i="14" s="1"/>
  <c r="M227" i="14"/>
  <c r="D202" i="12"/>
  <c r="E202" i="12" s="1"/>
  <c r="I202" i="12" s="1"/>
  <c r="N202" i="12"/>
  <c r="M202" i="12"/>
  <c r="D185" i="11"/>
  <c r="E185" i="11" s="1"/>
  <c r="I185" i="11" s="1"/>
  <c r="G185" i="11"/>
  <c r="K185" i="11" s="1"/>
  <c r="M220" i="15" l="1"/>
  <c r="L220" i="15"/>
  <c r="N220" i="15" s="1"/>
  <c r="F206" i="18"/>
  <c r="B207" i="18" s="1"/>
  <c r="G207" i="18" s="1"/>
  <c r="K207" i="18" s="1"/>
  <c r="M206" i="18"/>
  <c r="L206" i="18"/>
  <c r="N206" i="18" s="1"/>
  <c r="F201" i="17"/>
  <c r="B202" i="17" s="1"/>
  <c r="L201" i="17"/>
  <c r="N201" i="17" s="1"/>
  <c r="M201" i="17"/>
  <c r="I220" i="15"/>
  <c r="F220" i="15"/>
  <c r="B221" i="15" s="1"/>
  <c r="D228" i="14"/>
  <c r="E228" i="14" s="1"/>
  <c r="I228" i="14" s="1"/>
  <c r="G228" i="14"/>
  <c r="K228" i="14" s="1"/>
  <c r="F228" i="14"/>
  <c r="B229" i="14" s="1"/>
  <c r="F202" i="12"/>
  <c r="B203" i="12" s="1"/>
  <c r="M185" i="11"/>
  <c r="L185" i="11"/>
  <c r="N185" i="11" s="1"/>
  <c r="F185" i="11"/>
  <c r="B186" i="11" s="1"/>
  <c r="D207" i="18" l="1"/>
  <c r="E207" i="18" s="1"/>
  <c r="I207" i="18" s="1"/>
  <c r="L207" i="18"/>
  <c r="N207" i="18" s="1"/>
  <c r="M207" i="18"/>
  <c r="D202" i="17"/>
  <c r="E202" i="17" s="1"/>
  <c r="I202" i="17" s="1"/>
  <c r="G202" i="17"/>
  <c r="K202" i="17" s="1"/>
  <c r="G221" i="15"/>
  <c r="K221" i="15" s="1"/>
  <c r="D221" i="15"/>
  <c r="E221" i="15" s="1"/>
  <c r="I221" i="15" s="1"/>
  <c r="F221" i="15"/>
  <c r="B222" i="15" s="1"/>
  <c r="M228" i="14"/>
  <c r="L228" i="14"/>
  <c r="N228" i="14" s="1"/>
  <c r="G229" i="14"/>
  <c r="K229" i="14" s="1"/>
  <c r="D229" i="14"/>
  <c r="E229" i="14" s="1"/>
  <c r="I229" i="14" s="1"/>
  <c r="D203" i="12"/>
  <c r="E203" i="12" s="1"/>
  <c r="I203" i="12" s="1"/>
  <c r="G203" i="12"/>
  <c r="K203" i="12" s="1"/>
  <c r="L203" i="12" s="1"/>
  <c r="F203" i="12"/>
  <c r="B204" i="12" s="1"/>
  <c r="G186" i="11"/>
  <c r="K186" i="11" s="1"/>
  <c r="D186" i="11"/>
  <c r="E186" i="11" s="1"/>
  <c r="I186" i="11" s="1"/>
  <c r="M221" i="15" l="1"/>
  <c r="L221" i="15"/>
  <c r="N221" i="15" s="1"/>
  <c r="F207" i="18"/>
  <c r="B208" i="18" s="1"/>
  <c r="D208" i="18" s="1"/>
  <c r="E208" i="18" s="1"/>
  <c r="I208" i="18" s="1"/>
  <c r="M202" i="17"/>
  <c r="L202" i="17"/>
  <c r="N202" i="17" s="1"/>
  <c r="F202" i="17"/>
  <c r="B203" i="17" s="1"/>
  <c r="D222" i="15"/>
  <c r="E222" i="15" s="1"/>
  <c r="I222" i="15" s="1"/>
  <c r="G222" i="15"/>
  <c r="K222" i="15" s="1"/>
  <c r="F222" i="15"/>
  <c r="B223" i="15" s="1"/>
  <c r="G223" i="15" s="1"/>
  <c r="K223" i="15" s="1"/>
  <c r="F229" i="14"/>
  <c r="B230" i="14" s="1"/>
  <c r="L229" i="14"/>
  <c r="N229" i="14" s="1"/>
  <c r="M229" i="14"/>
  <c r="D204" i="12"/>
  <c r="E204" i="12" s="1"/>
  <c r="I204" i="12" s="1"/>
  <c r="G204" i="12"/>
  <c r="K204" i="12" s="1"/>
  <c r="L204" i="12" s="1"/>
  <c r="M203" i="12"/>
  <c r="N203" i="12"/>
  <c r="F204" i="12"/>
  <c r="B205" i="12" s="1"/>
  <c r="G205" i="12" s="1"/>
  <c r="K205" i="12" s="1"/>
  <c r="L205" i="12" s="1"/>
  <c r="F186" i="11"/>
  <c r="B187" i="11" s="1"/>
  <c r="L186" i="11"/>
  <c r="N186" i="11" s="1"/>
  <c r="M186" i="11"/>
  <c r="M222" i="15" l="1"/>
  <c r="L222" i="15"/>
  <c r="N222" i="15" s="1"/>
  <c r="M223" i="15"/>
  <c r="L223" i="15"/>
  <c r="N223" i="15" s="1"/>
  <c r="G208" i="18"/>
  <c r="K208" i="18" s="1"/>
  <c r="M208" i="18" s="1"/>
  <c r="F208" i="18"/>
  <c r="B209" i="18" s="1"/>
  <c r="G203" i="17"/>
  <c r="K203" i="17" s="1"/>
  <c r="D203" i="17"/>
  <c r="E203" i="17" s="1"/>
  <c r="I203" i="17" s="1"/>
  <c r="D223" i="15"/>
  <c r="E223" i="15" s="1"/>
  <c r="I223" i="15" s="1"/>
  <c r="D230" i="14"/>
  <c r="E230" i="14" s="1"/>
  <c r="I230" i="14" s="1"/>
  <c r="G230" i="14"/>
  <c r="K230" i="14" s="1"/>
  <c r="F230" i="14"/>
  <c r="B231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L208" i="18" l="1"/>
  <c r="N208" i="18" s="1"/>
  <c r="G209" i="18"/>
  <c r="K209" i="18" s="1"/>
  <c r="D209" i="18"/>
  <c r="E209" i="18" s="1"/>
  <c r="I209" i="18" s="1"/>
  <c r="F203" i="17"/>
  <c r="B204" i="17" s="1"/>
  <c r="L203" i="17"/>
  <c r="N203" i="17" s="1"/>
  <c r="M203" i="17"/>
  <c r="F223" i="15"/>
  <c r="B224" i="15" s="1"/>
  <c r="G224" i="15" s="1"/>
  <c r="K224" i="15" s="1"/>
  <c r="L230" i="14"/>
  <c r="N230" i="14" s="1"/>
  <c r="M230" i="14"/>
  <c r="D231" i="14"/>
  <c r="E231" i="14" s="1"/>
  <c r="I231" i="14" s="1"/>
  <c r="G231" i="14"/>
  <c r="K231" i="14" s="1"/>
  <c r="F231" i="14"/>
  <c r="B232" i="14" s="1"/>
  <c r="F205" i="12"/>
  <c r="B206" i="12" s="1"/>
  <c r="M187" i="11"/>
  <c r="L187" i="11"/>
  <c r="N187" i="11" s="1"/>
  <c r="F187" i="11"/>
  <c r="B188" i="11" s="1"/>
  <c r="M224" i="15" l="1"/>
  <c r="L224" i="15"/>
  <c r="N224" i="15" s="1"/>
  <c r="F209" i="18"/>
  <c r="B210" i="18" s="1"/>
  <c r="L209" i="18"/>
  <c r="N209" i="18" s="1"/>
  <c r="M209" i="18"/>
  <c r="D204" i="17"/>
  <c r="E204" i="17" s="1"/>
  <c r="I204" i="17" s="1"/>
  <c r="G204" i="17"/>
  <c r="K204" i="17" s="1"/>
  <c r="D224" i="15"/>
  <c r="E224" i="15" s="1"/>
  <c r="I224" i="15" s="1"/>
  <c r="L231" i="14"/>
  <c r="N231" i="14" s="1"/>
  <c r="M231" i="14"/>
  <c r="D232" i="14"/>
  <c r="E232" i="14" s="1"/>
  <c r="I232" i="14" s="1"/>
  <c r="G232" i="14"/>
  <c r="K232" i="14" s="1"/>
  <c r="F232" i="14"/>
  <c r="B233" i="14" s="1"/>
  <c r="D206" i="12"/>
  <c r="E206" i="12" s="1"/>
  <c r="I206" i="12" s="1"/>
  <c r="G206" i="12"/>
  <c r="K206" i="12" s="1"/>
  <c r="G188" i="11"/>
  <c r="K188" i="11" s="1"/>
  <c r="D188" i="11"/>
  <c r="E188" i="11" s="1"/>
  <c r="I188" i="11" s="1"/>
  <c r="F224" i="15" l="1"/>
  <c r="B225" i="15" s="1"/>
  <c r="D225" i="15" s="1"/>
  <c r="E225" i="15" s="1"/>
  <c r="I225" i="15" s="1"/>
  <c r="D210" i="18"/>
  <c r="E210" i="18" s="1"/>
  <c r="I210" i="18" s="1"/>
  <c r="G210" i="18"/>
  <c r="K210" i="18" s="1"/>
  <c r="M204" i="17"/>
  <c r="L204" i="17"/>
  <c r="N204" i="17" s="1"/>
  <c r="F204" i="17"/>
  <c r="B205" i="17" s="1"/>
  <c r="G225" i="15"/>
  <c r="K225" i="15" s="1"/>
  <c r="L232" i="14"/>
  <c r="N232" i="14" s="1"/>
  <c r="M232" i="14"/>
  <c r="D233" i="14"/>
  <c r="E233" i="14" s="1"/>
  <c r="I233" i="14" s="1"/>
  <c r="G233" i="14"/>
  <c r="K233" i="14" s="1"/>
  <c r="F233" i="14"/>
  <c r="B234" i="14" s="1"/>
  <c r="L206" i="12"/>
  <c r="N206" i="12" s="1"/>
  <c r="F206" i="12"/>
  <c r="B207" i="12" s="1"/>
  <c r="G207" i="12" s="1"/>
  <c r="K207" i="12" s="1"/>
  <c r="M206" i="12"/>
  <c r="F188" i="11"/>
  <c r="B189" i="11" s="1"/>
  <c r="L188" i="11"/>
  <c r="N188" i="11" s="1"/>
  <c r="M188" i="11"/>
  <c r="M225" i="15" l="1"/>
  <c r="L225" i="15"/>
  <c r="N225" i="15" s="1"/>
  <c r="M210" i="18"/>
  <c r="L210" i="18"/>
  <c r="N210" i="18" s="1"/>
  <c r="F210" i="18"/>
  <c r="B211" i="18" s="1"/>
  <c r="G205" i="17"/>
  <c r="K205" i="17" s="1"/>
  <c r="D205" i="17"/>
  <c r="E205" i="17" s="1"/>
  <c r="I205" i="17" s="1"/>
  <c r="F225" i="15"/>
  <c r="B226" i="15" s="1"/>
  <c r="D226" i="15" s="1"/>
  <c r="E226" i="15" s="1"/>
  <c r="L233" i="14"/>
  <c r="N233" i="14" s="1"/>
  <c r="M233" i="14"/>
  <c r="D234" i="14"/>
  <c r="E234" i="14" s="1"/>
  <c r="I234" i="14" s="1"/>
  <c r="G234" i="14"/>
  <c r="K234" i="14" s="1"/>
  <c r="F234" i="14"/>
  <c r="B235" i="14" s="1"/>
  <c r="L207" i="12"/>
  <c r="N207" i="12" s="1"/>
  <c r="M207" i="12"/>
  <c r="D207" i="12"/>
  <c r="E207" i="12" s="1"/>
  <c r="F207" i="12" s="1"/>
  <c r="B208" i="12" s="1"/>
  <c r="G208" i="12" s="1"/>
  <c r="K208" i="12" s="1"/>
  <c r="L208" i="12" s="1"/>
  <c r="D189" i="11"/>
  <c r="E189" i="11" s="1"/>
  <c r="I189" i="11" s="1"/>
  <c r="G189" i="11"/>
  <c r="K189" i="11" s="1"/>
  <c r="G211" i="18" l="1"/>
  <c r="K211" i="18" s="1"/>
  <c r="D211" i="18"/>
  <c r="E211" i="18" s="1"/>
  <c r="I211" i="18" s="1"/>
  <c r="F205" i="17"/>
  <c r="B206" i="17" s="1"/>
  <c r="L205" i="17"/>
  <c r="N205" i="17" s="1"/>
  <c r="M205" i="17"/>
  <c r="G226" i="15"/>
  <c r="K226" i="15" s="1"/>
  <c r="I226" i="15"/>
  <c r="F226" i="15"/>
  <c r="B227" i="15" s="1"/>
  <c r="L234" i="14"/>
  <c r="N234" i="14" s="1"/>
  <c r="M234" i="14"/>
  <c r="D235" i="14"/>
  <c r="E235" i="14" s="1"/>
  <c r="I235" i="14" s="1"/>
  <c r="G235" i="14"/>
  <c r="K235" i="14" s="1"/>
  <c r="F235" i="14"/>
  <c r="B236" i="14" s="1"/>
  <c r="D208" i="12"/>
  <c r="E208" i="12" s="1"/>
  <c r="F208" i="12" s="1"/>
  <c r="B209" i="12" s="1"/>
  <c r="G209" i="12" s="1"/>
  <c r="K209" i="12" s="1"/>
  <c r="L209" i="12" s="1"/>
  <c r="I207" i="12"/>
  <c r="N208" i="12"/>
  <c r="M208" i="12"/>
  <c r="M189" i="11"/>
  <c r="L189" i="11"/>
  <c r="N189" i="11" s="1"/>
  <c r="F189" i="11"/>
  <c r="B190" i="11" s="1"/>
  <c r="M226" i="15" l="1"/>
  <c r="L226" i="15"/>
  <c r="N226" i="15" s="1"/>
  <c r="F211" i="18"/>
  <c r="B212" i="18" s="1"/>
  <c r="L211" i="18"/>
  <c r="N211" i="18" s="1"/>
  <c r="M211" i="18"/>
  <c r="D206" i="17"/>
  <c r="E206" i="17" s="1"/>
  <c r="I206" i="17" s="1"/>
  <c r="G206" i="17"/>
  <c r="K206" i="17" s="1"/>
  <c r="G227" i="15"/>
  <c r="K227" i="15" s="1"/>
  <c r="D227" i="15"/>
  <c r="E227" i="15" s="1"/>
  <c r="L235" i="14"/>
  <c r="N235" i="14" s="1"/>
  <c r="M235" i="14"/>
  <c r="D236" i="14"/>
  <c r="E236" i="14" s="1"/>
  <c r="I236" i="14" s="1"/>
  <c r="G236" i="14"/>
  <c r="K236" i="14" s="1"/>
  <c r="F236" i="14"/>
  <c r="B237" i="14" s="1"/>
  <c r="I208" i="12"/>
  <c r="D209" i="12"/>
  <c r="E209" i="12" s="1"/>
  <c r="G190" i="11"/>
  <c r="K190" i="11" s="1"/>
  <c r="D190" i="11"/>
  <c r="E190" i="11" s="1"/>
  <c r="I190" i="11" s="1"/>
  <c r="M227" i="15" l="1"/>
  <c r="L227" i="15"/>
  <c r="N227" i="15" s="1"/>
  <c r="D212" i="18"/>
  <c r="E212" i="18" s="1"/>
  <c r="I212" i="18" s="1"/>
  <c r="G212" i="18"/>
  <c r="K212" i="18" s="1"/>
  <c r="M206" i="17"/>
  <c r="L206" i="17"/>
  <c r="N206" i="17" s="1"/>
  <c r="F206" i="17"/>
  <c r="B207" i="17" s="1"/>
  <c r="I227" i="15"/>
  <c r="F227" i="15"/>
  <c r="B228" i="15" s="1"/>
  <c r="L236" i="14"/>
  <c r="N236" i="14" s="1"/>
  <c r="M236" i="14"/>
  <c r="D237" i="14"/>
  <c r="E237" i="14" s="1"/>
  <c r="I237" i="14" s="1"/>
  <c r="G237" i="14"/>
  <c r="K237" i="14" s="1"/>
  <c r="F237" i="14"/>
  <c r="B238" i="14" s="1"/>
  <c r="I209" i="12"/>
  <c r="F209" i="12"/>
  <c r="B210" i="12" s="1"/>
  <c r="N209" i="12"/>
  <c r="M209" i="12"/>
  <c r="F190" i="11"/>
  <c r="B191" i="11" s="1"/>
  <c r="L190" i="11"/>
  <c r="N190" i="11" s="1"/>
  <c r="M190" i="11"/>
  <c r="M212" i="18" l="1"/>
  <c r="L212" i="18"/>
  <c r="N212" i="18" s="1"/>
  <c r="F212" i="18"/>
  <c r="B213" i="18" s="1"/>
  <c r="G207" i="17"/>
  <c r="K207" i="17" s="1"/>
  <c r="D207" i="17"/>
  <c r="E207" i="17" s="1"/>
  <c r="I207" i="17" s="1"/>
  <c r="G228" i="15"/>
  <c r="K228" i="15" s="1"/>
  <c r="D228" i="15"/>
  <c r="E228" i="15" s="1"/>
  <c r="I228" i="15" s="1"/>
  <c r="L237" i="14"/>
  <c r="N237" i="14" s="1"/>
  <c r="M237" i="14"/>
  <c r="D238" i="14"/>
  <c r="E238" i="14" s="1"/>
  <c r="I238" i="14" s="1"/>
  <c r="G238" i="14"/>
  <c r="K238" i="14" s="1"/>
  <c r="F238" i="14"/>
  <c r="B239" i="14" s="1"/>
  <c r="D210" i="12"/>
  <c r="E210" i="12" s="1"/>
  <c r="F210" i="12" s="1"/>
  <c r="B211" i="12" s="1"/>
  <c r="G211" i="12" s="1"/>
  <c r="K211" i="12" s="1"/>
  <c r="L211" i="12" s="1"/>
  <c r="G210" i="12"/>
  <c r="K210" i="12" s="1"/>
  <c r="D191" i="11"/>
  <c r="E191" i="11" s="1"/>
  <c r="I191" i="11" s="1"/>
  <c r="G191" i="11"/>
  <c r="K191" i="11" s="1"/>
  <c r="M228" i="15" l="1"/>
  <c r="L228" i="15"/>
  <c r="N228" i="15" s="1"/>
  <c r="G213" i="18"/>
  <c r="K213" i="18" s="1"/>
  <c r="D213" i="18"/>
  <c r="E213" i="18" s="1"/>
  <c r="I213" i="18" s="1"/>
  <c r="F207" i="17"/>
  <c r="B208" i="17" s="1"/>
  <c r="L207" i="17"/>
  <c r="N207" i="17" s="1"/>
  <c r="M207" i="17"/>
  <c r="F228" i="15"/>
  <c r="B229" i="15" s="1"/>
  <c r="G229" i="15" s="1"/>
  <c r="K229" i="15" s="1"/>
  <c r="L238" i="14"/>
  <c r="N238" i="14" s="1"/>
  <c r="M238" i="14"/>
  <c r="G239" i="14"/>
  <c r="K239" i="14" s="1"/>
  <c r="D239" i="14"/>
  <c r="E239" i="14" s="1"/>
  <c r="I239" i="14" s="1"/>
  <c r="L210" i="12"/>
  <c r="N210" i="12" s="1"/>
  <c r="I210" i="12"/>
  <c r="M210" i="12"/>
  <c r="D211" i="12"/>
  <c r="E211" i="12" s="1"/>
  <c r="I211" i="12" s="1"/>
  <c r="M191" i="11"/>
  <c r="L191" i="11"/>
  <c r="N191" i="11" s="1"/>
  <c r="F191" i="11"/>
  <c r="B192" i="11" s="1"/>
  <c r="M229" i="15" l="1"/>
  <c r="L229" i="15"/>
  <c r="N229" i="15" s="1"/>
  <c r="F213" i="18"/>
  <c r="B214" i="18" s="1"/>
  <c r="L213" i="18"/>
  <c r="N213" i="18" s="1"/>
  <c r="M213" i="18"/>
  <c r="D208" i="17"/>
  <c r="E208" i="17" s="1"/>
  <c r="I208" i="17" s="1"/>
  <c r="G208" i="17"/>
  <c r="K208" i="17" s="1"/>
  <c r="D229" i="15"/>
  <c r="E229" i="15" s="1"/>
  <c r="I229" i="15" s="1"/>
  <c r="F239" i="14"/>
  <c r="B240" i="14" s="1"/>
  <c r="M239" i="14"/>
  <c r="L239" i="14"/>
  <c r="N239" i="14" s="1"/>
  <c r="F211" i="12"/>
  <c r="B212" i="12" s="1"/>
  <c r="G212" i="12" s="1"/>
  <c r="K212" i="12" s="1"/>
  <c r="M211" i="12"/>
  <c r="N211" i="12"/>
  <c r="G192" i="11"/>
  <c r="K192" i="11" s="1"/>
  <c r="D192" i="11"/>
  <c r="E192" i="11" s="1"/>
  <c r="I192" i="11" s="1"/>
  <c r="D214" i="18" l="1"/>
  <c r="E214" i="18" s="1"/>
  <c r="I214" i="18" s="1"/>
  <c r="G214" i="18"/>
  <c r="K214" i="18" s="1"/>
  <c r="M208" i="17"/>
  <c r="L208" i="17"/>
  <c r="N208" i="17" s="1"/>
  <c r="F208" i="17"/>
  <c r="B209" i="17" s="1"/>
  <c r="F229" i="15"/>
  <c r="B230" i="15" s="1"/>
  <c r="D230" i="15" s="1"/>
  <c r="E230" i="15" s="1"/>
  <c r="D240" i="14"/>
  <c r="E240" i="14" s="1"/>
  <c r="I240" i="14" s="1"/>
  <c r="G240" i="14"/>
  <c r="K240" i="14" s="1"/>
  <c r="F240" i="14"/>
  <c r="B241" i="14" s="1"/>
  <c r="L212" i="12"/>
  <c r="N212" i="12" s="1"/>
  <c r="M212" i="12"/>
  <c r="D212" i="12"/>
  <c r="E212" i="12" s="1"/>
  <c r="I212" i="12" s="1"/>
  <c r="F192" i="11"/>
  <c r="B193" i="11" s="1"/>
  <c r="L192" i="11"/>
  <c r="N192" i="11" s="1"/>
  <c r="M192" i="11"/>
  <c r="M214" i="18" l="1"/>
  <c r="L214" i="18"/>
  <c r="N214" i="18" s="1"/>
  <c r="F214" i="18"/>
  <c r="B215" i="18" s="1"/>
  <c r="G209" i="17"/>
  <c r="K209" i="17" s="1"/>
  <c r="D209" i="17"/>
  <c r="E209" i="17" s="1"/>
  <c r="I209" i="17" s="1"/>
  <c r="G230" i="15"/>
  <c r="K230" i="15" s="1"/>
  <c r="F230" i="15"/>
  <c r="B231" i="15" s="1"/>
  <c r="I230" i="15"/>
  <c r="L240" i="14"/>
  <c r="N240" i="14" s="1"/>
  <c r="M240" i="14"/>
  <c r="G241" i="14"/>
  <c r="K241" i="14" s="1"/>
  <c r="D241" i="14"/>
  <c r="E241" i="14" s="1"/>
  <c r="I241" i="14" s="1"/>
  <c r="F212" i="12"/>
  <c r="B213" i="12" s="1"/>
  <c r="D193" i="11"/>
  <c r="E193" i="11" s="1"/>
  <c r="I193" i="11" s="1"/>
  <c r="G193" i="11"/>
  <c r="K193" i="11" s="1"/>
  <c r="M230" i="15" l="1"/>
  <c r="L230" i="15"/>
  <c r="N230" i="15" s="1"/>
  <c r="G215" i="18"/>
  <c r="K215" i="18" s="1"/>
  <c r="D215" i="18"/>
  <c r="E215" i="18" s="1"/>
  <c r="I215" i="18" s="1"/>
  <c r="F209" i="17"/>
  <c r="B210" i="17" s="1"/>
  <c r="L209" i="17"/>
  <c r="N209" i="17" s="1"/>
  <c r="M209" i="17"/>
  <c r="G231" i="15"/>
  <c r="K231" i="15" s="1"/>
  <c r="D231" i="15"/>
  <c r="E231" i="15" s="1"/>
  <c r="I231" i="15" s="1"/>
  <c r="F241" i="14"/>
  <c r="B242" i="14" s="1"/>
  <c r="L241" i="14"/>
  <c r="N241" i="14" s="1"/>
  <c r="M241" i="14"/>
  <c r="D213" i="12"/>
  <c r="E213" i="12" s="1"/>
  <c r="G213" i="12"/>
  <c r="K213" i="12" s="1"/>
  <c r="M193" i="11"/>
  <c r="L193" i="11"/>
  <c r="N193" i="11" s="1"/>
  <c r="F193" i="11"/>
  <c r="B194" i="11" s="1"/>
  <c r="M231" i="15" l="1"/>
  <c r="L231" i="15"/>
  <c r="N231" i="15" s="1"/>
  <c r="F215" i="18"/>
  <c r="B216" i="18" s="1"/>
  <c r="L215" i="18"/>
  <c r="N215" i="18" s="1"/>
  <c r="M215" i="18"/>
  <c r="D210" i="17"/>
  <c r="E210" i="17" s="1"/>
  <c r="I210" i="17" s="1"/>
  <c r="G210" i="17"/>
  <c r="K210" i="17" s="1"/>
  <c r="F231" i="15"/>
  <c r="B232" i="15" s="1"/>
  <c r="G242" i="14"/>
  <c r="K242" i="14" s="1"/>
  <c r="D242" i="14"/>
  <c r="E242" i="14" s="1"/>
  <c r="I242" i="14" s="1"/>
  <c r="L213" i="12"/>
  <c r="N213" i="12" s="1"/>
  <c r="M213" i="12"/>
  <c r="I213" i="12"/>
  <c r="F213" i="12"/>
  <c r="B214" i="12" s="1"/>
  <c r="G194" i="11"/>
  <c r="K194" i="11" s="1"/>
  <c r="D194" i="11"/>
  <c r="E194" i="11" s="1"/>
  <c r="I194" i="11" s="1"/>
  <c r="D216" i="18" l="1"/>
  <c r="E216" i="18" s="1"/>
  <c r="I216" i="18" s="1"/>
  <c r="G216" i="18"/>
  <c r="K216" i="18" s="1"/>
  <c r="M210" i="17"/>
  <c r="L210" i="17"/>
  <c r="N210" i="17" s="1"/>
  <c r="F210" i="17"/>
  <c r="B211" i="17" s="1"/>
  <c r="G232" i="15"/>
  <c r="K232" i="15" s="1"/>
  <c r="D232" i="15"/>
  <c r="E232" i="15" s="1"/>
  <c r="I232" i="15" s="1"/>
  <c r="F242" i="14"/>
  <c r="B243" i="14" s="1"/>
  <c r="L242" i="14"/>
  <c r="N242" i="14" s="1"/>
  <c r="M242" i="14"/>
  <c r="G214" i="12"/>
  <c r="K214" i="12" s="1"/>
  <c r="L214" i="12" s="1"/>
  <c r="D214" i="12"/>
  <c r="E214" i="12" s="1"/>
  <c r="I214" i="12" s="1"/>
  <c r="F194" i="11"/>
  <c r="B195" i="11" s="1"/>
  <c r="L194" i="11"/>
  <c r="N194" i="11" s="1"/>
  <c r="M194" i="11"/>
  <c r="M232" i="15" l="1"/>
  <c r="L232" i="15"/>
  <c r="N232" i="15" s="1"/>
  <c r="M216" i="18"/>
  <c r="L216" i="18"/>
  <c r="N216" i="18" s="1"/>
  <c r="F216" i="18"/>
  <c r="B217" i="18" s="1"/>
  <c r="G211" i="17"/>
  <c r="K211" i="17" s="1"/>
  <c r="D211" i="17"/>
  <c r="E211" i="17" s="1"/>
  <c r="I211" i="17" s="1"/>
  <c r="F232" i="15"/>
  <c r="B233" i="15" s="1"/>
  <c r="G233" i="15" s="1"/>
  <c r="K233" i="15" s="1"/>
  <c r="D243" i="14"/>
  <c r="E243" i="14" s="1"/>
  <c r="I243" i="14" s="1"/>
  <c r="G243" i="14"/>
  <c r="K243" i="14" s="1"/>
  <c r="F243" i="14"/>
  <c r="B244" i="14" s="1"/>
  <c r="N214" i="12"/>
  <c r="M214" i="12"/>
  <c r="F214" i="12"/>
  <c r="B215" i="12" s="1"/>
  <c r="D195" i="11"/>
  <c r="E195" i="11" s="1"/>
  <c r="I195" i="11" s="1"/>
  <c r="G195" i="11"/>
  <c r="K195" i="11" s="1"/>
  <c r="M233" i="15" l="1"/>
  <c r="L233" i="15"/>
  <c r="N233" i="15" s="1"/>
  <c r="G217" i="18"/>
  <c r="K217" i="18" s="1"/>
  <c r="D217" i="18"/>
  <c r="E217" i="18" s="1"/>
  <c r="I217" i="18" s="1"/>
  <c r="F211" i="17"/>
  <c r="B212" i="17" s="1"/>
  <c r="L211" i="17"/>
  <c r="N211" i="17" s="1"/>
  <c r="M211" i="17"/>
  <c r="D233" i="15"/>
  <c r="E233" i="15" s="1"/>
  <c r="I233" i="15" s="1"/>
  <c r="L243" i="14"/>
  <c r="N243" i="14" s="1"/>
  <c r="M243" i="14"/>
  <c r="D244" i="14"/>
  <c r="E244" i="14" s="1"/>
  <c r="I244" i="14" s="1"/>
  <c r="G244" i="14"/>
  <c r="K244" i="14" s="1"/>
  <c r="F244" i="14"/>
  <c r="B245" i="14" s="1"/>
  <c r="D215" i="12"/>
  <c r="E215" i="12" s="1"/>
  <c r="I215" i="12" s="1"/>
  <c r="G215" i="12"/>
  <c r="K215" i="12" s="1"/>
  <c r="L215" i="12" s="1"/>
  <c r="M195" i="11"/>
  <c r="L195" i="11"/>
  <c r="N195" i="11" s="1"/>
  <c r="F195" i="11"/>
  <c r="B196" i="11" s="1"/>
  <c r="F217" i="18" l="1"/>
  <c r="B218" i="18" s="1"/>
  <c r="D218" i="18" s="1"/>
  <c r="E218" i="18" s="1"/>
  <c r="I218" i="18" s="1"/>
  <c r="L217" i="18"/>
  <c r="N217" i="18" s="1"/>
  <c r="M217" i="18"/>
  <c r="D212" i="17"/>
  <c r="E212" i="17" s="1"/>
  <c r="I212" i="17" s="1"/>
  <c r="G212" i="17"/>
  <c r="K212" i="17" s="1"/>
  <c r="F233" i="15"/>
  <c r="B234" i="15" s="1"/>
  <c r="G234" i="15" s="1"/>
  <c r="K234" i="15" s="1"/>
  <c r="L244" i="14"/>
  <c r="N244" i="14" s="1"/>
  <c r="M244" i="14"/>
  <c r="D245" i="14"/>
  <c r="E245" i="14" s="1"/>
  <c r="I245" i="14" s="1"/>
  <c r="G245" i="14"/>
  <c r="K245" i="14" s="1"/>
  <c r="F245" i="14"/>
  <c r="B246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M234" i="15" l="1"/>
  <c r="L234" i="15"/>
  <c r="N234" i="15" s="1"/>
  <c r="F218" i="18"/>
  <c r="B219" i="18" s="1"/>
  <c r="D219" i="18" s="1"/>
  <c r="E219" i="18" s="1"/>
  <c r="I219" i="18" s="1"/>
  <c r="G218" i="18"/>
  <c r="K218" i="18" s="1"/>
  <c r="M218" i="18" s="1"/>
  <c r="G219" i="18"/>
  <c r="K219" i="18" s="1"/>
  <c r="M212" i="17"/>
  <c r="L212" i="17"/>
  <c r="N212" i="17" s="1"/>
  <c r="F212" i="17"/>
  <c r="B213" i="17" s="1"/>
  <c r="D234" i="15"/>
  <c r="E234" i="15" s="1"/>
  <c r="I234" i="15" s="1"/>
  <c r="L245" i="14"/>
  <c r="N245" i="14" s="1"/>
  <c r="M245" i="14"/>
  <c r="D246" i="14"/>
  <c r="E246" i="14" s="1"/>
  <c r="I246" i="14" s="1"/>
  <c r="G246" i="14"/>
  <c r="K246" i="14" s="1"/>
  <c r="F246" i="14"/>
  <c r="B247" i="14" s="1"/>
  <c r="G216" i="12"/>
  <c r="K216" i="12" s="1"/>
  <c r="F216" i="12"/>
  <c r="B217" i="12" s="1"/>
  <c r="G217" i="12" s="1"/>
  <c r="K217" i="12" s="1"/>
  <c r="L217" i="12" s="1"/>
  <c r="F196" i="11"/>
  <c r="B197" i="11" s="1"/>
  <c r="L196" i="11"/>
  <c r="N196" i="11" s="1"/>
  <c r="M196" i="11"/>
  <c r="L218" i="18" l="1"/>
  <c r="N218" i="18" s="1"/>
  <c r="F219" i="18"/>
  <c r="B220" i="18" s="1"/>
  <c r="L219" i="18"/>
  <c r="N219" i="18" s="1"/>
  <c r="M219" i="18"/>
  <c r="G213" i="17"/>
  <c r="K213" i="17" s="1"/>
  <c r="D213" i="17"/>
  <c r="E213" i="17" s="1"/>
  <c r="I213" i="17" s="1"/>
  <c r="F234" i="15"/>
  <c r="B235" i="15" s="1"/>
  <c r="D235" i="15" s="1"/>
  <c r="E235" i="15" s="1"/>
  <c r="L246" i="14"/>
  <c r="N246" i="14" s="1"/>
  <c r="M246" i="14"/>
  <c r="D247" i="14"/>
  <c r="E247" i="14" s="1"/>
  <c r="I247" i="14" s="1"/>
  <c r="G247" i="14"/>
  <c r="K247" i="14" s="1"/>
  <c r="F247" i="14"/>
  <c r="B248" i="14" s="1"/>
  <c r="M216" i="12"/>
  <c r="L216" i="12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D220" i="18" l="1"/>
  <c r="E220" i="18" s="1"/>
  <c r="I220" i="18" s="1"/>
  <c r="G220" i="18"/>
  <c r="K220" i="18" s="1"/>
  <c r="F213" i="17"/>
  <c r="B214" i="17" s="1"/>
  <c r="L213" i="17"/>
  <c r="N213" i="17" s="1"/>
  <c r="M213" i="17"/>
  <c r="G235" i="15"/>
  <c r="K235" i="15" s="1"/>
  <c r="I235" i="15"/>
  <c r="F235" i="15"/>
  <c r="B236" i="15" s="1"/>
  <c r="L247" i="14"/>
  <c r="N247" i="14" s="1"/>
  <c r="M247" i="14"/>
  <c r="D248" i="14"/>
  <c r="E248" i="14" s="1"/>
  <c r="I248" i="14" s="1"/>
  <c r="G248" i="14"/>
  <c r="K248" i="14" s="1"/>
  <c r="F248" i="14"/>
  <c r="B249" i="14" s="1"/>
  <c r="G218" i="12"/>
  <c r="K218" i="12" s="1"/>
  <c r="L218" i="12" s="1"/>
  <c r="D218" i="12"/>
  <c r="E218" i="12" s="1"/>
  <c r="M197" i="11"/>
  <c r="L197" i="11"/>
  <c r="N197" i="11" s="1"/>
  <c r="F197" i="11"/>
  <c r="B198" i="11" s="1"/>
  <c r="M235" i="15" l="1"/>
  <c r="L235" i="15"/>
  <c r="N235" i="15" s="1"/>
  <c r="F220" i="18"/>
  <c r="B221" i="18" s="1"/>
  <c r="G221" i="18" s="1"/>
  <c r="K221" i="18" s="1"/>
  <c r="M220" i="18"/>
  <c r="L220" i="18"/>
  <c r="N220" i="18" s="1"/>
  <c r="D214" i="17"/>
  <c r="E214" i="17" s="1"/>
  <c r="I214" i="17" s="1"/>
  <c r="G214" i="17"/>
  <c r="K214" i="17" s="1"/>
  <c r="G236" i="15"/>
  <c r="K236" i="15" s="1"/>
  <c r="D236" i="15"/>
  <c r="E236" i="15" s="1"/>
  <c r="I236" i="15" s="1"/>
  <c r="L248" i="14"/>
  <c r="N248" i="14" s="1"/>
  <c r="M248" i="14"/>
  <c r="G249" i="14"/>
  <c r="K249" i="14" s="1"/>
  <c r="D249" i="14"/>
  <c r="E249" i="14" s="1"/>
  <c r="I249" i="14" s="1"/>
  <c r="I218" i="12"/>
  <c r="F218" i="12"/>
  <c r="B219" i="12" s="1"/>
  <c r="N218" i="12"/>
  <c r="M218" i="12"/>
  <c r="G198" i="11"/>
  <c r="K198" i="11" s="1"/>
  <c r="D198" i="11"/>
  <c r="E198" i="11" s="1"/>
  <c r="I198" i="11" s="1"/>
  <c r="M236" i="15" l="1"/>
  <c r="L236" i="15"/>
  <c r="N236" i="15" s="1"/>
  <c r="D221" i="18"/>
  <c r="E221" i="18" s="1"/>
  <c r="I221" i="18" s="1"/>
  <c r="L221" i="18"/>
  <c r="N221" i="18" s="1"/>
  <c r="M221" i="18"/>
  <c r="M214" i="17"/>
  <c r="L214" i="17"/>
  <c r="N214" i="17" s="1"/>
  <c r="F214" i="17"/>
  <c r="B215" i="17" s="1"/>
  <c r="F236" i="15"/>
  <c r="B237" i="15" s="1"/>
  <c r="G237" i="15" s="1"/>
  <c r="K237" i="15" s="1"/>
  <c r="F249" i="14"/>
  <c r="B250" i="14" s="1"/>
  <c r="G250" i="14" s="1"/>
  <c r="K250" i="14" s="1"/>
  <c r="M249" i="14"/>
  <c r="L249" i="14"/>
  <c r="N249" i="14" s="1"/>
  <c r="G219" i="12"/>
  <c r="K219" i="12" s="1"/>
  <c r="L219" i="12" s="1"/>
  <c r="D219" i="12"/>
  <c r="E219" i="12" s="1"/>
  <c r="F198" i="11"/>
  <c r="B199" i="11" s="1"/>
  <c r="L198" i="11"/>
  <c r="N198" i="11" s="1"/>
  <c r="M198" i="11"/>
  <c r="M237" i="15" l="1"/>
  <c r="L237" i="15"/>
  <c r="N237" i="15" s="1"/>
  <c r="D250" i="14"/>
  <c r="E250" i="14" s="1"/>
  <c r="I250" i="14" s="1"/>
  <c r="F221" i="18"/>
  <c r="B222" i="18" s="1"/>
  <c r="D222" i="18" s="1"/>
  <c r="E222" i="18" s="1"/>
  <c r="I222" i="18" s="1"/>
  <c r="G215" i="17"/>
  <c r="K215" i="17" s="1"/>
  <c r="D215" i="17"/>
  <c r="E215" i="17" s="1"/>
  <c r="I215" i="17" s="1"/>
  <c r="D237" i="15"/>
  <c r="E237" i="15" s="1"/>
  <c r="I237" i="15" s="1"/>
  <c r="L250" i="14"/>
  <c r="N250" i="14" s="1"/>
  <c r="M250" i="14"/>
  <c r="I219" i="12"/>
  <c r="F219" i="12"/>
  <c r="B220" i="12" s="1"/>
  <c r="N219" i="12"/>
  <c r="M219" i="12"/>
  <c r="D199" i="11"/>
  <c r="E199" i="11" s="1"/>
  <c r="I199" i="11" s="1"/>
  <c r="G199" i="11"/>
  <c r="K199" i="11" s="1"/>
  <c r="F250" i="14" l="1"/>
  <c r="B251" i="14" s="1"/>
  <c r="D251" i="14" s="1"/>
  <c r="E251" i="14" s="1"/>
  <c r="G222" i="18"/>
  <c r="K222" i="18" s="1"/>
  <c r="M222" i="18" s="1"/>
  <c r="F222" i="18"/>
  <c r="B223" i="18" s="1"/>
  <c r="F215" i="17"/>
  <c r="B216" i="17" s="1"/>
  <c r="L215" i="17"/>
  <c r="N215" i="17" s="1"/>
  <c r="M215" i="17"/>
  <c r="F237" i="15"/>
  <c r="B238" i="15" s="1"/>
  <c r="D238" i="15" s="1"/>
  <c r="E238" i="15" s="1"/>
  <c r="G220" i="12"/>
  <c r="K220" i="12" s="1"/>
  <c r="L220" i="12" s="1"/>
  <c r="D220" i="12"/>
  <c r="E220" i="12" s="1"/>
  <c r="M199" i="11"/>
  <c r="L199" i="11"/>
  <c r="N199" i="11" s="1"/>
  <c r="F199" i="11"/>
  <c r="B200" i="11" s="1"/>
  <c r="G251" i="14" l="1"/>
  <c r="K251" i="14" s="1"/>
  <c r="I251" i="14"/>
  <c r="F251" i="14"/>
  <c r="B252" i="14" s="1"/>
  <c r="D252" i="14" s="1"/>
  <c r="E252" i="14" s="1"/>
  <c r="I252" i="14" s="1"/>
  <c r="L222" i="18"/>
  <c r="N222" i="18" s="1"/>
  <c r="G223" i="18"/>
  <c r="K223" i="18" s="1"/>
  <c r="D223" i="18"/>
  <c r="E223" i="18" s="1"/>
  <c r="I223" i="18" s="1"/>
  <c r="D216" i="17"/>
  <c r="E216" i="17" s="1"/>
  <c r="I216" i="17" s="1"/>
  <c r="G216" i="17"/>
  <c r="K216" i="17" s="1"/>
  <c r="G238" i="15"/>
  <c r="K238" i="15" s="1"/>
  <c r="F238" i="15"/>
  <c r="B239" i="15" s="1"/>
  <c r="I238" i="15"/>
  <c r="M251" i="14"/>
  <c r="L251" i="14"/>
  <c r="N251" i="14" s="1"/>
  <c r="G252" i="14"/>
  <c r="K252" i="14" s="1"/>
  <c r="I220" i="12"/>
  <c r="F220" i="12"/>
  <c r="B221" i="12" s="1"/>
  <c r="N220" i="12"/>
  <c r="M220" i="12"/>
  <c r="G200" i="11"/>
  <c r="K200" i="11" s="1"/>
  <c r="D200" i="11"/>
  <c r="E200" i="11" s="1"/>
  <c r="I200" i="11" s="1"/>
  <c r="F252" i="14" l="1"/>
  <c r="B253" i="14" s="1"/>
  <c r="M238" i="15"/>
  <c r="L238" i="15"/>
  <c r="N238" i="15" s="1"/>
  <c r="F223" i="18"/>
  <c r="B224" i="18" s="1"/>
  <c r="L223" i="18"/>
  <c r="N223" i="18" s="1"/>
  <c r="M223" i="18"/>
  <c r="M216" i="17"/>
  <c r="L216" i="17"/>
  <c r="N216" i="17" s="1"/>
  <c r="F216" i="17"/>
  <c r="B217" i="17" s="1"/>
  <c r="G239" i="15"/>
  <c r="K239" i="15" s="1"/>
  <c r="D239" i="15"/>
  <c r="E239" i="15" s="1"/>
  <c r="I239" i="15" s="1"/>
  <c r="M252" i="14"/>
  <c r="L252" i="14"/>
  <c r="N252" i="14" s="1"/>
  <c r="D253" i="14"/>
  <c r="E253" i="14" s="1"/>
  <c r="I253" i="14" s="1"/>
  <c r="G253" i="14"/>
  <c r="K253" i="14" s="1"/>
  <c r="F253" i="14"/>
  <c r="B254" i="14" s="1"/>
  <c r="G221" i="12"/>
  <c r="K221" i="12" s="1"/>
  <c r="L221" i="12" s="1"/>
  <c r="D221" i="12"/>
  <c r="E221" i="12" s="1"/>
  <c r="F200" i="11"/>
  <c r="B201" i="11" s="1"/>
  <c r="L200" i="11"/>
  <c r="N200" i="11" s="1"/>
  <c r="M200" i="11"/>
  <c r="M239" i="15" l="1"/>
  <c r="L239" i="15"/>
  <c r="N239" i="15" s="1"/>
  <c r="D224" i="18"/>
  <c r="E224" i="18" s="1"/>
  <c r="I224" i="18" s="1"/>
  <c r="G224" i="18"/>
  <c r="K224" i="18" s="1"/>
  <c r="G217" i="17"/>
  <c r="K217" i="17" s="1"/>
  <c r="D217" i="17"/>
  <c r="E217" i="17" s="1"/>
  <c r="I217" i="17" s="1"/>
  <c r="F239" i="15"/>
  <c r="B240" i="15" s="1"/>
  <c r="M253" i="14"/>
  <c r="L253" i="14"/>
  <c r="N253" i="14" s="1"/>
  <c r="D254" i="14"/>
  <c r="E254" i="14" s="1"/>
  <c r="I254" i="14" s="1"/>
  <c r="G254" i="14"/>
  <c r="K254" i="14" s="1"/>
  <c r="F254" i="14"/>
  <c r="B255" i="14" s="1"/>
  <c r="I221" i="12"/>
  <c r="F221" i="12"/>
  <c r="B222" i="12" s="1"/>
  <c r="N221" i="12"/>
  <c r="M221" i="12"/>
  <c r="D201" i="11"/>
  <c r="E201" i="11" s="1"/>
  <c r="I201" i="11" s="1"/>
  <c r="G201" i="11"/>
  <c r="K201" i="11" s="1"/>
  <c r="M224" i="18" l="1"/>
  <c r="L224" i="18"/>
  <c r="N224" i="18" s="1"/>
  <c r="F224" i="18"/>
  <c r="B225" i="18" s="1"/>
  <c r="F217" i="17"/>
  <c r="B218" i="17" s="1"/>
  <c r="L217" i="17"/>
  <c r="N217" i="17" s="1"/>
  <c r="M217" i="17"/>
  <c r="G240" i="15"/>
  <c r="K240" i="15" s="1"/>
  <c r="D240" i="15"/>
  <c r="E240" i="15" s="1"/>
  <c r="I240" i="15" s="1"/>
  <c r="M254" i="14"/>
  <c r="L254" i="14"/>
  <c r="N254" i="14" s="1"/>
  <c r="G255" i="14"/>
  <c r="K255" i="14" s="1"/>
  <c r="D255" i="14"/>
  <c r="E255" i="14" s="1"/>
  <c r="I255" i="14" s="1"/>
  <c r="G222" i="12"/>
  <c r="K222" i="12" s="1"/>
  <c r="L222" i="12" s="1"/>
  <c r="D222" i="12"/>
  <c r="E222" i="12" s="1"/>
  <c r="M201" i="11"/>
  <c r="L201" i="11"/>
  <c r="N201" i="11" s="1"/>
  <c r="F201" i="11"/>
  <c r="B202" i="11" s="1"/>
  <c r="M240" i="15" l="1"/>
  <c r="L240" i="15"/>
  <c r="N240" i="15" s="1"/>
  <c r="G225" i="18"/>
  <c r="K225" i="18" s="1"/>
  <c r="D225" i="18"/>
  <c r="E225" i="18" s="1"/>
  <c r="I225" i="18" s="1"/>
  <c r="D218" i="17"/>
  <c r="E218" i="17" s="1"/>
  <c r="I218" i="17" s="1"/>
  <c r="G218" i="17"/>
  <c r="K218" i="17" s="1"/>
  <c r="F240" i="15"/>
  <c r="B241" i="15" s="1"/>
  <c r="G241" i="15" s="1"/>
  <c r="K241" i="15" s="1"/>
  <c r="F255" i="14"/>
  <c r="B256" i="14" s="1"/>
  <c r="M255" i="14"/>
  <c r="L255" i="14"/>
  <c r="N255" i="14" s="1"/>
  <c r="I222" i="12"/>
  <c r="F222" i="12"/>
  <c r="B223" i="12" s="1"/>
  <c r="N222" i="12"/>
  <c r="M222" i="12"/>
  <c r="G202" i="11"/>
  <c r="K202" i="11" s="1"/>
  <c r="D202" i="11"/>
  <c r="E202" i="11" s="1"/>
  <c r="I202" i="11" s="1"/>
  <c r="M241" i="15" l="1"/>
  <c r="L241" i="15"/>
  <c r="N241" i="15" s="1"/>
  <c r="F225" i="18"/>
  <c r="B226" i="18" s="1"/>
  <c r="L225" i="18"/>
  <c r="N225" i="18" s="1"/>
  <c r="M225" i="18"/>
  <c r="M218" i="17"/>
  <c r="L218" i="17"/>
  <c r="N218" i="17" s="1"/>
  <c r="F218" i="17"/>
  <c r="B219" i="17" s="1"/>
  <c r="D241" i="15"/>
  <c r="E241" i="15" s="1"/>
  <c r="I241" i="15" s="1"/>
  <c r="G256" i="14"/>
  <c r="K256" i="14" s="1"/>
  <c r="D256" i="14"/>
  <c r="E256" i="14" s="1"/>
  <c r="I256" i="14" s="1"/>
  <c r="D223" i="12"/>
  <c r="E223" i="12" s="1"/>
  <c r="I223" i="12" s="1"/>
  <c r="G223" i="12"/>
  <c r="K223" i="12" s="1"/>
  <c r="L223" i="12" s="1"/>
  <c r="F202" i="11"/>
  <c r="B203" i="11" s="1"/>
  <c r="L202" i="11"/>
  <c r="N202" i="11" s="1"/>
  <c r="M202" i="11"/>
  <c r="D226" i="18" l="1"/>
  <c r="E226" i="18" s="1"/>
  <c r="I226" i="18" s="1"/>
  <c r="G226" i="18"/>
  <c r="K226" i="18" s="1"/>
  <c r="G219" i="17"/>
  <c r="K219" i="17" s="1"/>
  <c r="D219" i="17"/>
  <c r="E219" i="17" s="1"/>
  <c r="I219" i="17" s="1"/>
  <c r="F241" i="15"/>
  <c r="B242" i="15" s="1"/>
  <c r="D242" i="15" s="1"/>
  <c r="E242" i="15" s="1"/>
  <c r="F256" i="14"/>
  <c r="B257" i="14" s="1"/>
  <c r="L256" i="14"/>
  <c r="N256" i="14" s="1"/>
  <c r="M256" i="14"/>
  <c r="F223" i="12"/>
  <c r="B224" i="12" s="1"/>
  <c r="N223" i="12"/>
  <c r="M223" i="12"/>
  <c r="D203" i="11"/>
  <c r="E203" i="11" s="1"/>
  <c r="I203" i="11" s="1"/>
  <c r="G203" i="11"/>
  <c r="K203" i="11" s="1"/>
  <c r="M226" i="18" l="1"/>
  <c r="L226" i="18"/>
  <c r="N226" i="18" s="1"/>
  <c r="F226" i="18"/>
  <c r="B227" i="18" s="1"/>
  <c r="F219" i="17"/>
  <c r="B220" i="17" s="1"/>
  <c r="L219" i="17"/>
  <c r="N219" i="17" s="1"/>
  <c r="M219" i="17"/>
  <c r="G242" i="15"/>
  <c r="K242" i="15" s="1"/>
  <c r="I242" i="15"/>
  <c r="F242" i="15"/>
  <c r="B243" i="15" s="1"/>
  <c r="D257" i="14"/>
  <c r="E257" i="14" s="1"/>
  <c r="I257" i="14" s="1"/>
  <c r="G257" i="14"/>
  <c r="K257" i="14" s="1"/>
  <c r="G224" i="12"/>
  <c r="K224" i="12" s="1"/>
  <c r="L224" i="12" s="1"/>
  <c r="D224" i="12"/>
  <c r="E224" i="12" s="1"/>
  <c r="I224" i="12" s="1"/>
  <c r="M203" i="11"/>
  <c r="L203" i="11"/>
  <c r="N203" i="11" s="1"/>
  <c r="F203" i="11"/>
  <c r="B204" i="11" s="1"/>
  <c r="M242" i="15" l="1"/>
  <c r="L242" i="15"/>
  <c r="N242" i="15" s="1"/>
  <c r="G227" i="18"/>
  <c r="K227" i="18" s="1"/>
  <c r="D227" i="18"/>
  <c r="E227" i="18" s="1"/>
  <c r="I227" i="18" s="1"/>
  <c r="D220" i="17"/>
  <c r="E220" i="17" s="1"/>
  <c r="I220" i="17" s="1"/>
  <c r="G220" i="17"/>
  <c r="K220" i="17" s="1"/>
  <c r="F257" i="14"/>
  <c r="B258" i="14" s="1"/>
  <c r="D258" i="14" s="1"/>
  <c r="E258" i="14" s="1"/>
  <c r="I258" i="14" s="1"/>
  <c r="G243" i="15"/>
  <c r="K243" i="15" s="1"/>
  <c r="D243" i="15"/>
  <c r="E243" i="15" s="1"/>
  <c r="L257" i="14"/>
  <c r="N257" i="14" s="1"/>
  <c r="M257" i="14"/>
  <c r="F224" i="12"/>
  <c r="B225" i="12" s="1"/>
  <c r="G225" i="12" s="1"/>
  <c r="K225" i="12" s="1"/>
  <c r="L225" i="12" s="1"/>
  <c r="N224" i="12"/>
  <c r="M224" i="12"/>
  <c r="G204" i="11"/>
  <c r="K204" i="11" s="1"/>
  <c r="D204" i="11"/>
  <c r="E204" i="11" s="1"/>
  <c r="I204" i="11" s="1"/>
  <c r="M243" i="15" l="1"/>
  <c r="L243" i="15"/>
  <c r="N243" i="15" s="1"/>
  <c r="G258" i="14"/>
  <c r="K258" i="14" s="1"/>
  <c r="F227" i="18"/>
  <c r="B228" i="18" s="1"/>
  <c r="L227" i="18"/>
  <c r="N227" i="18" s="1"/>
  <c r="M227" i="18"/>
  <c r="M220" i="17"/>
  <c r="L220" i="17"/>
  <c r="N220" i="17" s="1"/>
  <c r="F220" i="17"/>
  <c r="B221" i="17" s="1"/>
  <c r="F258" i="14"/>
  <c r="B259" i="14" s="1"/>
  <c r="D259" i="14" s="1"/>
  <c r="E259" i="14" s="1"/>
  <c r="I259" i="14" s="1"/>
  <c r="I243" i="15"/>
  <c r="F243" i="15"/>
  <c r="B244" i="15" s="1"/>
  <c r="M258" i="14"/>
  <c r="L258" i="14"/>
  <c r="N258" i="14" s="1"/>
  <c r="D225" i="12"/>
  <c r="E225" i="12" s="1"/>
  <c r="I225" i="12" s="1"/>
  <c r="N225" i="12"/>
  <c r="M225" i="12"/>
  <c r="F204" i="11"/>
  <c r="B205" i="11" s="1"/>
  <c r="L204" i="11"/>
  <c r="N204" i="11" s="1"/>
  <c r="M204" i="11"/>
  <c r="G259" i="14" l="1"/>
  <c r="K259" i="14" s="1"/>
  <c r="D228" i="18"/>
  <c r="E228" i="18" s="1"/>
  <c r="I228" i="18" s="1"/>
  <c r="G228" i="18"/>
  <c r="K228" i="18" s="1"/>
  <c r="G221" i="17"/>
  <c r="K221" i="17" s="1"/>
  <c r="D221" i="17"/>
  <c r="E221" i="17" s="1"/>
  <c r="I221" i="17" s="1"/>
  <c r="F259" i="14"/>
  <c r="B260" i="14" s="1"/>
  <c r="G260" i="14" s="1"/>
  <c r="K260" i="14" s="1"/>
  <c r="G244" i="15"/>
  <c r="K244" i="15" s="1"/>
  <c r="D244" i="15"/>
  <c r="E244" i="15" s="1"/>
  <c r="I244" i="15" s="1"/>
  <c r="M259" i="14"/>
  <c r="L259" i="14"/>
  <c r="N259" i="14" s="1"/>
  <c r="F225" i="12"/>
  <c r="B226" i="12" s="1"/>
  <c r="G226" i="12" s="1"/>
  <c r="K226" i="12" s="1"/>
  <c r="D205" i="11"/>
  <c r="E205" i="11" s="1"/>
  <c r="I205" i="11" s="1"/>
  <c r="G205" i="11"/>
  <c r="K205" i="11" s="1"/>
  <c r="D260" i="14" l="1"/>
  <c r="E260" i="14" s="1"/>
  <c r="I260" i="14" s="1"/>
  <c r="M244" i="15"/>
  <c r="L244" i="15"/>
  <c r="N244" i="15" s="1"/>
  <c r="M228" i="18"/>
  <c r="L228" i="18"/>
  <c r="N228" i="18" s="1"/>
  <c r="F228" i="18"/>
  <c r="B229" i="18" s="1"/>
  <c r="F221" i="17"/>
  <c r="B222" i="17" s="1"/>
  <c r="L221" i="17"/>
  <c r="N221" i="17" s="1"/>
  <c r="M221" i="17"/>
  <c r="F244" i="15"/>
  <c r="B245" i="15" s="1"/>
  <c r="D245" i="15" s="1"/>
  <c r="E245" i="15" s="1"/>
  <c r="F260" i="14"/>
  <c r="B261" i="14" s="1"/>
  <c r="L260" i="14"/>
  <c r="N260" i="14" s="1"/>
  <c r="M260" i="14"/>
  <c r="L226" i="12"/>
  <c r="N226" i="12" s="1"/>
  <c r="M226" i="12"/>
  <c r="D226" i="12"/>
  <c r="E226" i="12" s="1"/>
  <c r="I226" i="12" s="1"/>
  <c r="M205" i="11"/>
  <c r="L205" i="11"/>
  <c r="N205" i="11" s="1"/>
  <c r="F205" i="11"/>
  <c r="B206" i="11" s="1"/>
  <c r="G229" i="18" l="1"/>
  <c r="K229" i="18" s="1"/>
  <c r="D229" i="18"/>
  <c r="E229" i="18" s="1"/>
  <c r="I229" i="18" s="1"/>
  <c r="D222" i="17"/>
  <c r="E222" i="17" s="1"/>
  <c r="I222" i="17" s="1"/>
  <c r="G222" i="17"/>
  <c r="K222" i="17" s="1"/>
  <c r="F226" i="12"/>
  <c r="B227" i="12" s="1"/>
  <c r="G227" i="12" s="1"/>
  <c r="K227" i="12" s="1"/>
  <c r="L227" i="12" s="1"/>
  <c r="G245" i="15"/>
  <c r="K245" i="15" s="1"/>
  <c r="I245" i="15"/>
  <c r="F245" i="15"/>
  <c r="B246" i="15" s="1"/>
  <c r="D261" i="14"/>
  <c r="E261" i="14" s="1"/>
  <c r="I261" i="14" s="1"/>
  <c r="G261" i="14"/>
  <c r="K261" i="14" s="1"/>
  <c r="D227" i="12"/>
  <c r="E227" i="12" s="1"/>
  <c r="I227" i="12" s="1"/>
  <c r="G206" i="11"/>
  <c r="K206" i="11" s="1"/>
  <c r="D206" i="11"/>
  <c r="E206" i="11" s="1"/>
  <c r="I206" i="11" s="1"/>
  <c r="M245" i="15" l="1"/>
  <c r="L245" i="15"/>
  <c r="N245" i="15" s="1"/>
  <c r="F229" i="18"/>
  <c r="B230" i="18" s="1"/>
  <c r="L229" i="18"/>
  <c r="N229" i="18" s="1"/>
  <c r="M229" i="18"/>
  <c r="M222" i="17"/>
  <c r="L222" i="17"/>
  <c r="N222" i="17" s="1"/>
  <c r="F222" i="17"/>
  <c r="B223" i="17" s="1"/>
  <c r="G246" i="15"/>
  <c r="K246" i="15" s="1"/>
  <c r="D246" i="15"/>
  <c r="E246" i="15" s="1"/>
  <c r="F261" i="14"/>
  <c r="B262" i="14" s="1"/>
  <c r="D262" i="14" s="1"/>
  <c r="E262" i="14" s="1"/>
  <c r="I262" i="14" s="1"/>
  <c r="L261" i="14"/>
  <c r="N261" i="14" s="1"/>
  <c r="M261" i="14"/>
  <c r="F227" i="12"/>
  <c r="B228" i="12" s="1"/>
  <c r="G228" i="12" s="1"/>
  <c r="K228" i="12" s="1"/>
  <c r="L228" i="12" s="1"/>
  <c r="N227" i="12"/>
  <c r="M227" i="12"/>
  <c r="F206" i="11"/>
  <c r="B207" i="11" s="1"/>
  <c r="L206" i="11"/>
  <c r="N206" i="11" s="1"/>
  <c r="M206" i="11"/>
  <c r="M246" i="15" l="1"/>
  <c r="L246" i="15"/>
  <c r="N246" i="15" s="1"/>
  <c r="G262" i="14"/>
  <c r="K262" i="14" s="1"/>
  <c r="L262" i="14" s="1"/>
  <c r="N262" i="14" s="1"/>
  <c r="D230" i="18"/>
  <c r="E230" i="18" s="1"/>
  <c r="I230" i="18" s="1"/>
  <c r="G230" i="18"/>
  <c r="K230" i="18" s="1"/>
  <c r="G223" i="17"/>
  <c r="K223" i="17" s="1"/>
  <c r="D223" i="17"/>
  <c r="E223" i="17" s="1"/>
  <c r="I223" i="17" s="1"/>
  <c r="F262" i="14"/>
  <c r="B263" i="14" s="1"/>
  <c r="G263" i="14" s="1"/>
  <c r="K263" i="14" s="1"/>
  <c r="I246" i="15"/>
  <c r="F246" i="15"/>
  <c r="B247" i="15" s="1"/>
  <c r="D263" i="14"/>
  <c r="E263" i="14" s="1"/>
  <c r="I26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M262" i="14" l="1"/>
  <c r="M230" i="18"/>
  <c r="L230" i="18"/>
  <c r="N230" i="18" s="1"/>
  <c r="F230" i="18"/>
  <c r="B231" i="18" s="1"/>
  <c r="F223" i="17"/>
  <c r="B224" i="17" s="1"/>
  <c r="L223" i="17"/>
  <c r="N223" i="17" s="1"/>
  <c r="M223" i="17"/>
  <c r="D247" i="15"/>
  <c r="E247" i="15" s="1"/>
  <c r="G247" i="15"/>
  <c r="K247" i="15" s="1"/>
  <c r="F263" i="14"/>
  <c r="B264" i="14" s="1"/>
  <c r="L263" i="14"/>
  <c r="N263" i="14" s="1"/>
  <c r="M263" i="14"/>
  <c r="F228" i="12"/>
  <c r="B229" i="12" s="1"/>
  <c r="G229" i="12" s="1"/>
  <c r="K229" i="12" s="1"/>
  <c r="L229" i="12" s="1"/>
  <c r="M207" i="11"/>
  <c r="L207" i="11"/>
  <c r="N207" i="11" s="1"/>
  <c r="F207" i="11"/>
  <c r="B208" i="11" s="1"/>
  <c r="M247" i="15" l="1"/>
  <c r="L247" i="15"/>
  <c r="N247" i="15" s="1"/>
  <c r="D229" i="12"/>
  <c r="E229" i="12" s="1"/>
  <c r="I229" i="12" s="1"/>
  <c r="G231" i="18"/>
  <c r="K231" i="18" s="1"/>
  <c r="D231" i="18"/>
  <c r="E231" i="18" s="1"/>
  <c r="I231" i="18" s="1"/>
  <c r="D224" i="17"/>
  <c r="E224" i="17" s="1"/>
  <c r="I224" i="17" s="1"/>
  <c r="G224" i="17"/>
  <c r="K224" i="17" s="1"/>
  <c r="I247" i="15"/>
  <c r="F247" i="15"/>
  <c r="B248" i="15" s="1"/>
  <c r="G264" i="14"/>
  <c r="K264" i="14" s="1"/>
  <c r="D264" i="14"/>
  <c r="E264" i="14" s="1"/>
  <c r="I264" i="14" s="1"/>
  <c r="F229" i="12"/>
  <c r="B230" i="12" s="1"/>
  <c r="N229" i="12"/>
  <c r="M229" i="12"/>
  <c r="G208" i="11"/>
  <c r="K208" i="11" s="1"/>
  <c r="D208" i="11"/>
  <c r="E208" i="11" s="1"/>
  <c r="I208" i="11" s="1"/>
  <c r="F231" i="18" l="1"/>
  <c r="B232" i="18" s="1"/>
  <c r="L231" i="18"/>
  <c r="N231" i="18" s="1"/>
  <c r="M231" i="18"/>
  <c r="M224" i="17"/>
  <c r="L224" i="17"/>
  <c r="N224" i="17" s="1"/>
  <c r="F224" i="17"/>
  <c r="B225" i="17" s="1"/>
  <c r="G248" i="15"/>
  <c r="K248" i="15" s="1"/>
  <c r="D248" i="15"/>
  <c r="E248" i="15" s="1"/>
  <c r="I248" i="15" s="1"/>
  <c r="F264" i="14"/>
  <c r="B265" i="14" s="1"/>
  <c r="G265" i="14" s="1"/>
  <c r="K265" i="14" s="1"/>
  <c r="M264" i="14"/>
  <c r="L264" i="14"/>
  <c r="N264" i="14" s="1"/>
  <c r="G230" i="12"/>
  <c r="K230" i="12" s="1"/>
  <c r="L230" i="12" s="1"/>
  <c r="D230" i="12"/>
  <c r="E230" i="12" s="1"/>
  <c r="F208" i="11"/>
  <c r="B209" i="11" s="1"/>
  <c r="L208" i="11"/>
  <c r="N208" i="11" s="1"/>
  <c r="M208" i="11"/>
  <c r="M248" i="15" l="1"/>
  <c r="L248" i="15"/>
  <c r="N248" i="15" s="1"/>
  <c r="D265" i="14"/>
  <c r="E265" i="14" s="1"/>
  <c r="I265" i="14" s="1"/>
  <c r="D232" i="18"/>
  <c r="E232" i="18" s="1"/>
  <c r="I232" i="18" s="1"/>
  <c r="G232" i="18"/>
  <c r="K232" i="18" s="1"/>
  <c r="G225" i="17"/>
  <c r="K225" i="17" s="1"/>
  <c r="D225" i="17"/>
  <c r="E225" i="17" s="1"/>
  <c r="I225" i="17" s="1"/>
  <c r="F248" i="15"/>
  <c r="B249" i="15" s="1"/>
  <c r="F265" i="14"/>
  <c r="B266" i="14" s="1"/>
  <c r="L265" i="14"/>
  <c r="N265" i="14" s="1"/>
  <c r="M265" i="14"/>
  <c r="F230" i="12"/>
  <c r="B231" i="12" s="1"/>
  <c r="I230" i="12"/>
  <c r="N230" i="12"/>
  <c r="M230" i="12"/>
  <c r="D209" i="11"/>
  <c r="E209" i="11" s="1"/>
  <c r="I209" i="11" s="1"/>
  <c r="G209" i="11"/>
  <c r="K209" i="11" s="1"/>
  <c r="M232" i="18" l="1"/>
  <c r="L232" i="18"/>
  <c r="N232" i="18" s="1"/>
  <c r="F232" i="18"/>
  <c r="B233" i="18" s="1"/>
  <c r="F225" i="17"/>
  <c r="B226" i="17" s="1"/>
  <c r="L225" i="17"/>
  <c r="N225" i="17" s="1"/>
  <c r="M225" i="17"/>
  <c r="D249" i="15"/>
  <c r="E249" i="15" s="1"/>
  <c r="I249" i="15" s="1"/>
  <c r="G249" i="15"/>
  <c r="K249" i="15" s="1"/>
  <c r="F249" i="15"/>
  <c r="B250" i="15" s="1"/>
  <c r="D266" i="14"/>
  <c r="E266" i="14" s="1"/>
  <c r="I266" i="14" s="1"/>
  <c r="G266" i="14"/>
  <c r="K266" i="14" s="1"/>
  <c r="F266" i="14"/>
  <c r="B267" i="14" s="1"/>
  <c r="G231" i="12"/>
  <c r="K231" i="12" s="1"/>
  <c r="L231" i="12" s="1"/>
  <c r="D231" i="12"/>
  <c r="E231" i="12" s="1"/>
  <c r="M209" i="11"/>
  <c r="L209" i="11"/>
  <c r="N209" i="11" s="1"/>
  <c r="F209" i="11"/>
  <c r="B210" i="11" s="1"/>
  <c r="M249" i="15" l="1"/>
  <c r="L249" i="15"/>
  <c r="N249" i="15" s="1"/>
  <c r="G233" i="18"/>
  <c r="K233" i="18" s="1"/>
  <c r="D233" i="18"/>
  <c r="E233" i="18" s="1"/>
  <c r="I233" i="18" s="1"/>
  <c r="D226" i="17"/>
  <c r="E226" i="17" s="1"/>
  <c r="I226" i="17" s="1"/>
  <c r="G226" i="17"/>
  <c r="K226" i="17" s="1"/>
  <c r="G250" i="15"/>
  <c r="K250" i="15" s="1"/>
  <c r="D250" i="15"/>
  <c r="E250" i="15" s="1"/>
  <c r="M266" i="14"/>
  <c r="L266" i="14"/>
  <c r="N266" i="14" s="1"/>
  <c r="G267" i="14"/>
  <c r="K267" i="14" s="1"/>
  <c r="D267" i="14"/>
  <c r="E267" i="14" s="1"/>
  <c r="I267" i="14" s="1"/>
  <c r="I231" i="12"/>
  <c r="F231" i="12"/>
  <c r="B232" i="12" s="1"/>
  <c r="N231" i="12"/>
  <c r="M231" i="12"/>
  <c r="G210" i="11"/>
  <c r="K210" i="11" s="1"/>
  <c r="D210" i="11"/>
  <c r="E210" i="11" s="1"/>
  <c r="I210" i="11" s="1"/>
  <c r="M250" i="15" l="1"/>
  <c r="L250" i="15"/>
  <c r="N250" i="15" s="1"/>
  <c r="F233" i="18"/>
  <c r="B234" i="18" s="1"/>
  <c r="L233" i="18"/>
  <c r="N233" i="18" s="1"/>
  <c r="M233" i="18"/>
  <c r="M226" i="17"/>
  <c r="L226" i="17"/>
  <c r="N226" i="17" s="1"/>
  <c r="F226" i="17"/>
  <c r="B227" i="17" s="1"/>
  <c r="F250" i="15"/>
  <c r="B251" i="15" s="1"/>
  <c r="I250" i="15"/>
  <c r="F267" i="14"/>
  <c r="B268" i="14" s="1"/>
  <c r="M267" i="14"/>
  <c r="L267" i="14"/>
  <c r="N267" i="14" s="1"/>
  <c r="G232" i="12"/>
  <c r="K232" i="12" s="1"/>
  <c r="L232" i="12" s="1"/>
  <c r="D232" i="12"/>
  <c r="E232" i="12" s="1"/>
  <c r="F210" i="11"/>
  <c r="B211" i="11" s="1"/>
  <c r="L210" i="11"/>
  <c r="N210" i="11" s="1"/>
  <c r="M210" i="11"/>
  <c r="D234" i="18" l="1"/>
  <c r="E234" i="18" s="1"/>
  <c r="I234" i="18" s="1"/>
  <c r="G234" i="18"/>
  <c r="K234" i="18" s="1"/>
  <c r="G227" i="17"/>
  <c r="K227" i="17" s="1"/>
  <c r="D227" i="17"/>
  <c r="E227" i="17" s="1"/>
  <c r="I227" i="17" s="1"/>
  <c r="D251" i="15"/>
  <c r="E251" i="15" s="1"/>
  <c r="G251" i="15"/>
  <c r="K251" i="15" s="1"/>
  <c r="G268" i="14"/>
  <c r="K268" i="14" s="1"/>
  <c r="D268" i="14"/>
  <c r="E268" i="14" s="1"/>
  <c r="I268" i="14" s="1"/>
  <c r="I232" i="12"/>
  <c r="F232" i="12"/>
  <c r="B233" i="12" s="1"/>
  <c r="N232" i="12"/>
  <c r="M232" i="12"/>
  <c r="D211" i="11"/>
  <c r="E211" i="11" s="1"/>
  <c r="I211" i="11" s="1"/>
  <c r="G211" i="11"/>
  <c r="K211" i="11" s="1"/>
  <c r="M251" i="15" l="1"/>
  <c r="L251" i="15"/>
  <c r="N251" i="15" s="1"/>
  <c r="M234" i="18"/>
  <c r="L234" i="18"/>
  <c r="N234" i="18" s="1"/>
  <c r="F234" i="18"/>
  <c r="B235" i="18" s="1"/>
  <c r="F227" i="17"/>
  <c r="B228" i="17" s="1"/>
  <c r="L227" i="17"/>
  <c r="N227" i="17" s="1"/>
  <c r="M227" i="17"/>
  <c r="I251" i="15"/>
  <c r="F251" i="15"/>
  <c r="B252" i="15" s="1"/>
  <c r="F268" i="14"/>
  <c r="B269" i="14" s="1"/>
  <c r="L268" i="14"/>
  <c r="N268" i="14" s="1"/>
  <c r="M268" i="14"/>
  <c r="G233" i="12"/>
  <c r="K233" i="12" s="1"/>
  <c r="L233" i="12" s="1"/>
  <c r="D233" i="12"/>
  <c r="E233" i="12" s="1"/>
  <c r="F211" i="11"/>
  <c r="B212" i="11" s="1"/>
  <c r="G212" i="11" s="1"/>
  <c r="K212" i="11" s="1"/>
  <c r="M211" i="11"/>
  <c r="L211" i="11"/>
  <c r="N211" i="11" s="1"/>
  <c r="G235" i="18" l="1"/>
  <c r="K235" i="18" s="1"/>
  <c r="D235" i="18"/>
  <c r="E235" i="18" s="1"/>
  <c r="I235" i="18" s="1"/>
  <c r="D228" i="17"/>
  <c r="E228" i="17" s="1"/>
  <c r="I228" i="17" s="1"/>
  <c r="G228" i="17"/>
  <c r="K228" i="17" s="1"/>
  <c r="G252" i="15"/>
  <c r="K252" i="15" s="1"/>
  <c r="D252" i="15"/>
  <c r="E252" i="15" s="1"/>
  <c r="I252" i="15" s="1"/>
  <c r="G269" i="14"/>
  <c r="K269" i="14" s="1"/>
  <c r="D269" i="14"/>
  <c r="E269" i="14" s="1"/>
  <c r="I269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M252" i="15" l="1"/>
  <c r="L252" i="15"/>
  <c r="N252" i="15" s="1"/>
  <c r="F235" i="18"/>
  <c r="B236" i="18" s="1"/>
  <c r="L235" i="18"/>
  <c r="N235" i="18" s="1"/>
  <c r="M235" i="18"/>
  <c r="M228" i="17"/>
  <c r="L228" i="17"/>
  <c r="N228" i="17" s="1"/>
  <c r="F228" i="17"/>
  <c r="B229" i="17" s="1"/>
  <c r="F252" i="15"/>
  <c r="B253" i="15" s="1"/>
  <c r="F269" i="14"/>
  <c r="B270" i="14" s="1"/>
  <c r="G270" i="14" s="1"/>
  <c r="K270" i="14" s="1"/>
  <c r="M269" i="14"/>
  <c r="L269" i="14"/>
  <c r="N269" i="14" s="1"/>
  <c r="G234" i="12"/>
  <c r="K234" i="12" s="1"/>
  <c r="L234" i="12" s="1"/>
  <c r="D234" i="12"/>
  <c r="E234" i="12" s="1"/>
  <c r="F212" i="11"/>
  <c r="B213" i="11" s="1"/>
  <c r="D213" i="11" s="1"/>
  <c r="E213" i="11" s="1"/>
  <c r="I213" i="11" s="1"/>
  <c r="D270" i="14" l="1"/>
  <c r="E270" i="14" s="1"/>
  <c r="I270" i="14" s="1"/>
  <c r="D236" i="18"/>
  <c r="E236" i="18" s="1"/>
  <c r="I236" i="18" s="1"/>
  <c r="G236" i="18"/>
  <c r="K236" i="18" s="1"/>
  <c r="G229" i="17"/>
  <c r="K229" i="17" s="1"/>
  <c r="D229" i="17"/>
  <c r="E229" i="17" s="1"/>
  <c r="I229" i="17" s="1"/>
  <c r="G253" i="15"/>
  <c r="K253" i="15" s="1"/>
  <c r="D253" i="15"/>
  <c r="E253" i="15" s="1"/>
  <c r="I253" i="15" s="1"/>
  <c r="L270" i="14"/>
  <c r="N270" i="14" s="1"/>
  <c r="M270" i="14"/>
  <c r="I234" i="12"/>
  <c r="F234" i="12"/>
  <c r="B235" i="12" s="1"/>
  <c r="N234" i="12"/>
  <c r="M234" i="12"/>
  <c r="G213" i="11"/>
  <c r="K213" i="11" s="1"/>
  <c r="M213" i="11" s="1"/>
  <c r="F213" i="11"/>
  <c r="B214" i="11" s="1"/>
  <c r="F270" i="14" l="1"/>
  <c r="B271" i="14" s="1"/>
  <c r="M253" i="15"/>
  <c r="L253" i="15"/>
  <c r="N253" i="15" s="1"/>
  <c r="M236" i="18"/>
  <c r="L236" i="18"/>
  <c r="N236" i="18" s="1"/>
  <c r="F236" i="18"/>
  <c r="B237" i="18" s="1"/>
  <c r="F229" i="17"/>
  <c r="B230" i="17" s="1"/>
  <c r="L229" i="17"/>
  <c r="N229" i="17" s="1"/>
  <c r="M229" i="17"/>
  <c r="F253" i="15"/>
  <c r="B254" i="15" s="1"/>
  <c r="D254" i="15" s="1"/>
  <c r="E254" i="15" s="1"/>
  <c r="G271" i="14"/>
  <c r="K271" i="14" s="1"/>
  <c r="D271" i="14"/>
  <c r="E271" i="14" s="1"/>
  <c r="I271" i="14" s="1"/>
  <c r="G235" i="12"/>
  <c r="K235" i="12" s="1"/>
  <c r="L235" i="12" s="1"/>
  <c r="D235" i="12"/>
  <c r="E235" i="12" s="1"/>
  <c r="L213" i="11"/>
  <c r="N213" i="11" s="1"/>
  <c r="G214" i="11"/>
  <c r="K214" i="11" s="1"/>
  <c r="D214" i="11"/>
  <c r="E214" i="11" s="1"/>
  <c r="I214" i="11" s="1"/>
  <c r="G237" i="18" l="1"/>
  <c r="K237" i="18" s="1"/>
  <c r="D237" i="18"/>
  <c r="E237" i="18" s="1"/>
  <c r="I237" i="18" s="1"/>
  <c r="D230" i="17"/>
  <c r="E230" i="17" s="1"/>
  <c r="I230" i="17" s="1"/>
  <c r="G230" i="17"/>
  <c r="K230" i="17" s="1"/>
  <c r="G254" i="15"/>
  <c r="K254" i="15" s="1"/>
  <c r="I254" i="15"/>
  <c r="F254" i="15"/>
  <c r="B255" i="15" s="1"/>
  <c r="F271" i="14"/>
  <c r="B272" i="14" s="1"/>
  <c r="L271" i="14"/>
  <c r="N271" i="14" s="1"/>
  <c r="M271" i="14"/>
  <c r="I235" i="12"/>
  <c r="F235" i="12"/>
  <c r="B236" i="12" s="1"/>
  <c r="N235" i="12"/>
  <c r="M235" i="12"/>
  <c r="F214" i="11"/>
  <c r="B215" i="11" s="1"/>
  <c r="L214" i="11"/>
  <c r="N214" i="11" s="1"/>
  <c r="M214" i="11"/>
  <c r="M254" i="15" l="1"/>
  <c r="L254" i="15"/>
  <c r="N254" i="15" s="1"/>
  <c r="F237" i="18"/>
  <c r="B238" i="18" s="1"/>
  <c r="L237" i="18"/>
  <c r="N237" i="18" s="1"/>
  <c r="M237" i="18"/>
  <c r="M230" i="17"/>
  <c r="L230" i="17"/>
  <c r="N230" i="17" s="1"/>
  <c r="F230" i="17"/>
  <c r="B231" i="17" s="1"/>
  <c r="G255" i="15"/>
  <c r="K255" i="15" s="1"/>
  <c r="D255" i="15"/>
  <c r="E255" i="15" s="1"/>
  <c r="D272" i="14"/>
  <c r="E272" i="14" s="1"/>
  <c r="I272" i="14" s="1"/>
  <c r="G272" i="14"/>
  <c r="K272" i="14" s="1"/>
  <c r="F272" i="14"/>
  <c r="B273" i="14" s="1"/>
  <c r="G236" i="12"/>
  <c r="K236" i="12" s="1"/>
  <c r="L236" i="12" s="1"/>
  <c r="D236" i="12"/>
  <c r="E236" i="12" s="1"/>
  <c r="D215" i="11"/>
  <c r="E215" i="11" s="1"/>
  <c r="I215" i="11" s="1"/>
  <c r="G215" i="11"/>
  <c r="K215" i="11" s="1"/>
  <c r="M255" i="15" l="1"/>
  <c r="L255" i="15"/>
  <c r="N255" i="15" s="1"/>
  <c r="D238" i="18"/>
  <c r="E238" i="18" s="1"/>
  <c r="I238" i="18" s="1"/>
  <c r="G238" i="18"/>
  <c r="K238" i="18" s="1"/>
  <c r="G231" i="17"/>
  <c r="K231" i="17" s="1"/>
  <c r="D231" i="17"/>
  <c r="E231" i="17" s="1"/>
  <c r="I231" i="17" s="1"/>
  <c r="I255" i="15"/>
  <c r="F255" i="15"/>
  <c r="B256" i="15" s="1"/>
  <c r="M272" i="14"/>
  <c r="L272" i="14"/>
  <c r="N272" i="14" s="1"/>
  <c r="G273" i="14"/>
  <c r="K273" i="14" s="1"/>
  <c r="D273" i="14"/>
  <c r="E273" i="14" s="1"/>
  <c r="I273" i="14" s="1"/>
  <c r="I236" i="12"/>
  <c r="F236" i="12"/>
  <c r="B237" i="12" s="1"/>
  <c r="N236" i="12"/>
  <c r="M236" i="12"/>
  <c r="M215" i="11"/>
  <c r="L215" i="11"/>
  <c r="N215" i="11" s="1"/>
  <c r="F215" i="11"/>
  <c r="B216" i="11" s="1"/>
  <c r="M238" i="18" l="1"/>
  <c r="L238" i="18"/>
  <c r="N238" i="18" s="1"/>
  <c r="F238" i="18"/>
  <c r="B239" i="18" s="1"/>
  <c r="F231" i="17"/>
  <c r="B232" i="17" s="1"/>
  <c r="L231" i="17"/>
  <c r="N231" i="17" s="1"/>
  <c r="M231" i="17"/>
  <c r="G256" i="15"/>
  <c r="K256" i="15" s="1"/>
  <c r="D256" i="15"/>
  <c r="E256" i="15" s="1"/>
  <c r="I256" i="15" s="1"/>
  <c r="F273" i="14"/>
  <c r="B274" i="14" s="1"/>
  <c r="M273" i="14"/>
  <c r="L273" i="14"/>
  <c r="N273" i="14" s="1"/>
  <c r="G237" i="12"/>
  <c r="K237" i="12" s="1"/>
  <c r="L237" i="12" s="1"/>
  <c r="D237" i="12"/>
  <c r="E237" i="12" s="1"/>
  <c r="I237" i="12" s="1"/>
  <c r="G216" i="11"/>
  <c r="K216" i="11" s="1"/>
  <c r="D216" i="11"/>
  <c r="E216" i="11" s="1"/>
  <c r="I216" i="11" s="1"/>
  <c r="M256" i="15" l="1"/>
  <c r="L256" i="15"/>
  <c r="N256" i="15" s="1"/>
  <c r="G239" i="18"/>
  <c r="K239" i="18" s="1"/>
  <c r="D239" i="18"/>
  <c r="E239" i="18" s="1"/>
  <c r="I239" i="18" s="1"/>
  <c r="D232" i="17"/>
  <c r="E232" i="17" s="1"/>
  <c r="I232" i="17" s="1"/>
  <c r="G232" i="17"/>
  <c r="K232" i="17" s="1"/>
  <c r="F256" i="15"/>
  <c r="B257" i="15" s="1"/>
  <c r="G257" i="15" s="1"/>
  <c r="K257" i="15" s="1"/>
  <c r="G274" i="14"/>
  <c r="K274" i="14" s="1"/>
  <c r="D274" i="14"/>
  <c r="E274" i="14" s="1"/>
  <c r="I274" i="14" s="1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M257" i="15" l="1"/>
  <c r="L257" i="15"/>
  <c r="N257" i="15" s="1"/>
  <c r="F239" i="18"/>
  <c r="B240" i="18" s="1"/>
  <c r="D240" i="18" s="1"/>
  <c r="E240" i="18" s="1"/>
  <c r="I240" i="18" s="1"/>
  <c r="L239" i="18"/>
  <c r="N239" i="18" s="1"/>
  <c r="M239" i="18"/>
  <c r="M232" i="17"/>
  <c r="L232" i="17"/>
  <c r="N232" i="17" s="1"/>
  <c r="F232" i="17"/>
  <c r="B233" i="17" s="1"/>
  <c r="D257" i="15"/>
  <c r="E257" i="15" s="1"/>
  <c r="I257" i="15" s="1"/>
  <c r="F274" i="14"/>
  <c r="B275" i="14" s="1"/>
  <c r="L274" i="14"/>
  <c r="N274" i="14" s="1"/>
  <c r="M274" i="14"/>
  <c r="G238" i="12"/>
  <c r="K238" i="12" s="1"/>
  <c r="F238" i="12"/>
  <c r="B239" i="12" s="1"/>
  <c r="G239" i="12" s="1"/>
  <c r="K239" i="12" s="1"/>
  <c r="L239" i="12" s="1"/>
  <c r="D239" i="12"/>
  <c r="E239" i="12" s="1"/>
  <c r="G217" i="11"/>
  <c r="K217" i="11" s="1"/>
  <c r="M217" i="11" s="1"/>
  <c r="F217" i="11"/>
  <c r="B218" i="11" s="1"/>
  <c r="G240" i="18" l="1"/>
  <c r="K240" i="18" s="1"/>
  <c r="L240" i="18" s="1"/>
  <c r="N240" i="18" s="1"/>
  <c r="F240" i="18"/>
  <c r="B241" i="18" s="1"/>
  <c r="G241" i="18" s="1"/>
  <c r="K241" i="18" s="1"/>
  <c r="M240" i="18"/>
  <c r="G233" i="17"/>
  <c r="K233" i="17" s="1"/>
  <c r="D233" i="17"/>
  <c r="E233" i="17" s="1"/>
  <c r="I233" i="17" s="1"/>
  <c r="F257" i="15"/>
  <c r="B258" i="15" s="1"/>
  <c r="G258" i="15" s="1"/>
  <c r="K258" i="15" s="1"/>
  <c r="D275" i="14"/>
  <c r="E275" i="14" s="1"/>
  <c r="I275" i="14" s="1"/>
  <c r="G275" i="14"/>
  <c r="K275" i="14" s="1"/>
  <c r="M238" i="12"/>
  <c r="L238" i="12"/>
  <c r="N238" i="12" s="1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M258" i="15" l="1"/>
  <c r="L258" i="15"/>
  <c r="N258" i="15" s="1"/>
  <c r="D241" i="18"/>
  <c r="E241" i="18" s="1"/>
  <c r="I241" i="18" s="1"/>
  <c r="L241" i="18"/>
  <c r="N241" i="18" s="1"/>
  <c r="M241" i="18"/>
  <c r="F233" i="17"/>
  <c r="B234" i="17" s="1"/>
  <c r="L233" i="17"/>
  <c r="N233" i="17" s="1"/>
  <c r="M233" i="17"/>
  <c r="D258" i="15"/>
  <c r="E258" i="15" s="1"/>
  <c r="I258" i="15" s="1"/>
  <c r="F275" i="14"/>
  <c r="B276" i="14" s="1"/>
  <c r="G276" i="14" s="1"/>
  <c r="K276" i="14" s="1"/>
  <c r="M275" i="14"/>
  <c r="L275" i="14"/>
  <c r="N275" i="14" s="1"/>
  <c r="G240" i="12"/>
  <c r="K240" i="12" s="1"/>
  <c r="L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D276" i="14" l="1"/>
  <c r="E276" i="14" s="1"/>
  <c r="I276" i="14" s="1"/>
  <c r="F241" i="18"/>
  <c r="B242" i="18" s="1"/>
  <c r="D242" i="18" s="1"/>
  <c r="E242" i="18" s="1"/>
  <c r="I242" i="18" s="1"/>
  <c r="D234" i="17"/>
  <c r="E234" i="17" s="1"/>
  <c r="I234" i="17" s="1"/>
  <c r="G234" i="17"/>
  <c r="K234" i="17" s="1"/>
  <c r="F258" i="15"/>
  <c r="B259" i="15" s="1"/>
  <c r="L276" i="14"/>
  <c r="N276" i="14" s="1"/>
  <c r="M276" i="14"/>
  <c r="I240" i="12"/>
  <c r="F240" i="12"/>
  <c r="B241" i="12" s="1"/>
  <c r="N240" i="12"/>
  <c r="M240" i="12"/>
  <c r="G219" i="11"/>
  <c r="K219" i="11" s="1"/>
  <c r="M219" i="11" s="1"/>
  <c r="F219" i="11"/>
  <c r="B220" i="11" s="1"/>
  <c r="F276" i="14" l="1"/>
  <c r="B277" i="14" s="1"/>
  <c r="G277" i="14" s="1"/>
  <c r="K277" i="14" s="1"/>
  <c r="G242" i="18"/>
  <c r="K242" i="18" s="1"/>
  <c r="M242" i="18" s="1"/>
  <c r="F242" i="18"/>
  <c r="B243" i="18" s="1"/>
  <c r="M234" i="17"/>
  <c r="L234" i="17"/>
  <c r="N234" i="17" s="1"/>
  <c r="F234" i="17"/>
  <c r="B235" i="17" s="1"/>
  <c r="D277" i="14"/>
  <c r="E277" i="14" s="1"/>
  <c r="I277" i="14" s="1"/>
  <c r="G241" i="12"/>
  <c r="K241" i="12" s="1"/>
  <c r="L241" i="12" s="1"/>
  <c r="D241" i="12"/>
  <c r="E241" i="12" s="1"/>
  <c r="L219" i="11"/>
  <c r="N219" i="11" s="1"/>
  <c r="D220" i="11"/>
  <c r="E220" i="11" s="1"/>
  <c r="I220" i="11" s="1"/>
  <c r="G220" i="11"/>
  <c r="K220" i="11" s="1"/>
  <c r="L242" i="18" l="1"/>
  <c r="N242" i="18" s="1"/>
  <c r="G243" i="18"/>
  <c r="K243" i="18" s="1"/>
  <c r="D243" i="18"/>
  <c r="E243" i="18" s="1"/>
  <c r="I243" i="18" s="1"/>
  <c r="G235" i="17"/>
  <c r="K235" i="17" s="1"/>
  <c r="D235" i="17"/>
  <c r="E235" i="17" s="1"/>
  <c r="I235" i="17" s="1"/>
  <c r="F277" i="14"/>
  <c r="B278" i="14" s="1"/>
  <c r="G278" i="14" s="1"/>
  <c r="K278" i="14" s="1"/>
  <c r="L277" i="14"/>
  <c r="N277" i="14" s="1"/>
  <c r="M277" i="14"/>
  <c r="I241" i="12"/>
  <c r="F241" i="12"/>
  <c r="B242" i="12" s="1"/>
  <c r="N241" i="12"/>
  <c r="M241" i="12"/>
  <c r="M220" i="11"/>
  <c r="L220" i="11"/>
  <c r="N220" i="11" s="1"/>
  <c r="F220" i="11"/>
  <c r="B221" i="11" s="1"/>
  <c r="D278" i="14" l="1"/>
  <c r="E278" i="14" s="1"/>
  <c r="I278" i="14" s="1"/>
  <c r="F243" i="18"/>
  <c r="B244" i="18" s="1"/>
  <c r="L243" i="18"/>
  <c r="N243" i="18" s="1"/>
  <c r="M243" i="18"/>
  <c r="F235" i="17"/>
  <c r="B236" i="17" s="1"/>
  <c r="L235" i="17"/>
  <c r="N235" i="17" s="1"/>
  <c r="M235" i="17"/>
  <c r="L278" i="14"/>
  <c r="N278" i="14" s="1"/>
  <c r="M278" i="14"/>
  <c r="G242" i="12"/>
  <c r="K242" i="12" s="1"/>
  <c r="L242" i="12" s="1"/>
  <c r="D242" i="12"/>
  <c r="E242" i="12" s="1"/>
  <c r="G221" i="11"/>
  <c r="K221" i="11" s="1"/>
  <c r="D221" i="11"/>
  <c r="E221" i="11" s="1"/>
  <c r="I221" i="11" s="1"/>
  <c r="F278" i="14" l="1"/>
  <c r="B279" i="14" s="1"/>
  <c r="D279" i="14" s="1"/>
  <c r="E279" i="14" s="1"/>
  <c r="I279" i="14" s="1"/>
  <c r="D244" i="18"/>
  <c r="E244" i="18" s="1"/>
  <c r="I244" i="18" s="1"/>
  <c r="G244" i="18"/>
  <c r="K244" i="18" s="1"/>
  <c r="D236" i="17"/>
  <c r="E236" i="17" s="1"/>
  <c r="I236" i="17" s="1"/>
  <c r="G236" i="17"/>
  <c r="K236" i="17" s="1"/>
  <c r="G279" i="14"/>
  <c r="K279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M244" i="18" l="1"/>
  <c r="L244" i="18"/>
  <c r="N244" i="18" s="1"/>
  <c r="F244" i="18"/>
  <c r="B245" i="18" s="1"/>
  <c r="M236" i="17"/>
  <c r="L236" i="17"/>
  <c r="N236" i="17" s="1"/>
  <c r="F236" i="17"/>
  <c r="B237" i="17" s="1"/>
  <c r="F279" i="14"/>
  <c r="B280" i="14" s="1"/>
  <c r="D280" i="14" s="1"/>
  <c r="E280" i="14" s="1"/>
  <c r="I280" i="14" s="1"/>
  <c r="M279" i="14"/>
  <c r="L279" i="14"/>
  <c r="N279" i="14" s="1"/>
  <c r="G280" i="14"/>
  <c r="K280" i="14" s="1"/>
  <c r="G243" i="12"/>
  <c r="K243" i="12" s="1"/>
  <c r="L243" i="12" s="1"/>
  <c r="D243" i="12"/>
  <c r="E243" i="12" s="1"/>
  <c r="G222" i="11"/>
  <c r="K222" i="11" s="1"/>
  <c r="M222" i="11" s="1"/>
  <c r="F222" i="11"/>
  <c r="B223" i="11" s="1"/>
  <c r="G245" i="18" l="1"/>
  <c r="K245" i="18" s="1"/>
  <c r="D245" i="18"/>
  <c r="E245" i="18" s="1"/>
  <c r="I245" i="18" s="1"/>
  <c r="G237" i="17"/>
  <c r="K237" i="17" s="1"/>
  <c r="D237" i="17"/>
  <c r="E237" i="17" s="1"/>
  <c r="I237" i="17" s="1"/>
  <c r="F280" i="14"/>
  <c r="B281" i="14" s="1"/>
  <c r="D281" i="14" s="1"/>
  <c r="E281" i="14" s="1"/>
  <c r="I281" i="14" s="1"/>
  <c r="L280" i="14"/>
  <c r="N280" i="14" s="1"/>
  <c r="M280" i="14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F245" i="18" l="1"/>
  <c r="B246" i="18" s="1"/>
  <c r="L245" i="18"/>
  <c r="N245" i="18" s="1"/>
  <c r="M245" i="18"/>
  <c r="F237" i="17"/>
  <c r="B238" i="17" s="1"/>
  <c r="L237" i="17"/>
  <c r="N237" i="17" s="1"/>
  <c r="M237" i="17"/>
  <c r="G281" i="14"/>
  <c r="K281" i="14" s="1"/>
  <c r="M281" i="14" s="1"/>
  <c r="F281" i="14"/>
  <c r="B282" i="14" s="1"/>
  <c r="D282" i="14"/>
  <c r="E282" i="14" s="1"/>
  <c r="I282" i="14" s="1"/>
  <c r="G282" i="14"/>
  <c r="K282" i="14" s="1"/>
  <c r="F282" i="14"/>
  <c r="B283" i="14" s="1"/>
  <c r="G244" i="12"/>
  <c r="K244" i="12" s="1"/>
  <c r="L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D246" i="18" l="1"/>
  <c r="E246" i="18" s="1"/>
  <c r="I246" i="18" s="1"/>
  <c r="G246" i="18"/>
  <c r="K246" i="18" s="1"/>
  <c r="D238" i="17"/>
  <c r="E238" i="17" s="1"/>
  <c r="I238" i="17" s="1"/>
  <c r="G238" i="17"/>
  <c r="K238" i="17" s="1"/>
  <c r="L281" i="14"/>
  <c r="N281" i="14" s="1"/>
  <c r="L282" i="14"/>
  <c r="N282" i="14" s="1"/>
  <c r="M282" i="14"/>
  <c r="D283" i="14"/>
  <c r="E283" i="14" s="1"/>
  <c r="I283" i="14" s="1"/>
  <c r="G283" i="14"/>
  <c r="K283" i="14" s="1"/>
  <c r="F283" i="14"/>
  <c r="B284" i="14" s="1"/>
  <c r="I244" i="12"/>
  <c r="F244" i="12"/>
  <c r="B245" i="12" s="1"/>
  <c r="N244" i="12"/>
  <c r="M244" i="12"/>
  <c r="G224" i="11"/>
  <c r="K224" i="11" s="1"/>
  <c r="M224" i="11" s="1"/>
  <c r="F224" i="11"/>
  <c r="B225" i="11" s="1"/>
  <c r="M246" i="18" l="1"/>
  <c r="L246" i="18"/>
  <c r="N246" i="18" s="1"/>
  <c r="F246" i="18"/>
  <c r="B247" i="18" s="1"/>
  <c r="M238" i="17"/>
  <c r="L238" i="17"/>
  <c r="N238" i="17" s="1"/>
  <c r="F238" i="17"/>
  <c r="B239" i="17" s="1"/>
  <c r="L283" i="14"/>
  <c r="N283" i="14" s="1"/>
  <c r="M283" i="14"/>
  <c r="D284" i="14"/>
  <c r="E284" i="14" s="1"/>
  <c r="I284" i="14" s="1"/>
  <c r="G284" i="14"/>
  <c r="K284" i="14" s="1"/>
  <c r="G245" i="12"/>
  <c r="K245" i="12" s="1"/>
  <c r="L245" i="12" s="1"/>
  <c r="D245" i="12"/>
  <c r="E245" i="12" s="1"/>
  <c r="L224" i="11"/>
  <c r="N224" i="11" s="1"/>
  <c r="G225" i="11"/>
  <c r="K225" i="11" s="1"/>
  <c r="D225" i="11"/>
  <c r="E225" i="11" s="1"/>
  <c r="I225" i="11" s="1"/>
  <c r="G247" i="18" l="1"/>
  <c r="K247" i="18" s="1"/>
  <c r="D247" i="18"/>
  <c r="E247" i="18" s="1"/>
  <c r="I247" i="18" s="1"/>
  <c r="G239" i="17"/>
  <c r="K239" i="17" s="1"/>
  <c r="D239" i="17"/>
  <c r="E239" i="17" s="1"/>
  <c r="I239" i="17" s="1"/>
  <c r="F284" i="14"/>
  <c r="B285" i="14" s="1"/>
  <c r="D285" i="14" s="1"/>
  <c r="E285" i="14" s="1"/>
  <c r="I285" i="14" s="1"/>
  <c r="L284" i="14"/>
  <c r="N284" i="14" s="1"/>
  <c r="M284" i="14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F247" i="18" l="1"/>
  <c r="B248" i="18" s="1"/>
  <c r="L247" i="18"/>
  <c r="N247" i="18" s="1"/>
  <c r="M247" i="18"/>
  <c r="F239" i="17"/>
  <c r="B240" i="17" s="1"/>
  <c r="L239" i="17"/>
  <c r="N239" i="17" s="1"/>
  <c r="M239" i="17"/>
  <c r="G285" i="14"/>
  <c r="K285" i="14" s="1"/>
  <c r="M285" i="14" s="1"/>
  <c r="F285" i="14"/>
  <c r="B286" i="14" s="1"/>
  <c r="D286" i="14"/>
  <c r="E286" i="14" s="1"/>
  <c r="I286" i="14" s="1"/>
  <c r="G286" i="14"/>
  <c r="K286" i="14" s="1"/>
  <c r="F286" i="14"/>
  <c r="B287" i="14" s="1"/>
  <c r="G246" i="12"/>
  <c r="K246" i="12" s="1"/>
  <c r="L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D248" i="18" l="1"/>
  <c r="E248" i="18" s="1"/>
  <c r="I248" i="18" s="1"/>
  <c r="G248" i="18"/>
  <c r="K248" i="18" s="1"/>
  <c r="D240" i="17"/>
  <c r="E240" i="17" s="1"/>
  <c r="I240" i="17" s="1"/>
  <c r="G240" i="17"/>
  <c r="K240" i="17" s="1"/>
  <c r="L285" i="14"/>
  <c r="N285" i="14" s="1"/>
  <c r="L286" i="14"/>
  <c r="N286" i="14" s="1"/>
  <c r="M286" i="14"/>
  <c r="D287" i="14"/>
  <c r="E287" i="14" s="1"/>
  <c r="I287" i="14" s="1"/>
  <c r="G287" i="14"/>
  <c r="K287" i="14" s="1"/>
  <c r="F287" i="14"/>
  <c r="B288" i="14" s="1"/>
  <c r="G247" i="12"/>
  <c r="K247" i="12" s="1"/>
  <c r="L247" i="12" s="1"/>
  <c r="D247" i="12"/>
  <c r="E247" i="12" s="1"/>
  <c r="I247" i="12" s="1"/>
  <c r="N246" i="12"/>
  <c r="M246" i="12"/>
  <c r="L226" i="11"/>
  <c r="N226" i="11" s="1"/>
  <c r="G227" i="11"/>
  <c r="K227" i="11" s="1"/>
  <c r="D227" i="11"/>
  <c r="E227" i="11" s="1"/>
  <c r="I227" i="11" s="1"/>
  <c r="M248" i="18" l="1"/>
  <c r="L248" i="18"/>
  <c r="N248" i="18" s="1"/>
  <c r="F248" i="18"/>
  <c r="B249" i="18" s="1"/>
  <c r="M240" i="17"/>
  <c r="L240" i="17"/>
  <c r="N240" i="17" s="1"/>
  <c r="F240" i="17"/>
  <c r="B241" i="17" s="1"/>
  <c r="L287" i="14"/>
  <c r="N287" i="14" s="1"/>
  <c r="M287" i="14"/>
  <c r="D288" i="14"/>
  <c r="E288" i="14" s="1"/>
  <c r="I288" i="14" s="1"/>
  <c r="G288" i="14"/>
  <c r="K288" i="14" s="1"/>
  <c r="F288" i="14"/>
  <c r="B289" i="14" s="1"/>
  <c r="F247" i="12"/>
  <c r="B248" i="12" s="1"/>
  <c r="D248" i="12" s="1"/>
  <c r="E248" i="12" s="1"/>
  <c r="I248" i="12" s="1"/>
  <c r="N247" i="12"/>
  <c r="M247" i="12"/>
  <c r="F227" i="11"/>
  <c r="B228" i="11" s="1"/>
  <c r="D228" i="11" s="1"/>
  <c r="E228" i="11" s="1"/>
  <c r="I228" i="11" s="1"/>
  <c r="L227" i="11"/>
  <c r="N227" i="11" s="1"/>
  <c r="M227" i="11"/>
  <c r="G248" i="12" l="1"/>
  <c r="K248" i="12" s="1"/>
  <c r="G249" i="18"/>
  <c r="K249" i="18" s="1"/>
  <c r="D249" i="18"/>
  <c r="E249" i="18" s="1"/>
  <c r="I249" i="18" s="1"/>
  <c r="G241" i="17"/>
  <c r="K241" i="17" s="1"/>
  <c r="D241" i="17"/>
  <c r="E241" i="17" s="1"/>
  <c r="I241" i="17" s="1"/>
  <c r="F248" i="12"/>
  <c r="B249" i="12" s="1"/>
  <c r="G249" i="12" s="1"/>
  <c r="K249" i="12" s="1"/>
  <c r="L288" i="14"/>
  <c r="N288" i="14" s="1"/>
  <c r="M288" i="14"/>
  <c r="G289" i="14"/>
  <c r="K289" i="14" s="1"/>
  <c r="D289" i="14"/>
  <c r="E289" i="14" s="1"/>
  <c r="I289" i="14" s="1"/>
  <c r="L248" i="12"/>
  <c r="N248" i="12" s="1"/>
  <c r="M248" i="12"/>
  <c r="L249" i="12"/>
  <c r="N249" i="12" s="1"/>
  <c r="D249" i="12"/>
  <c r="E249" i="12" s="1"/>
  <c r="F249" i="12" s="1"/>
  <c r="B250" i="12" s="1"/>
  <c r="G250" i="12" s="1"/>
  <c r="K250" i="12" s="1"/>
  <c r="L250" i="12" s="1"/>
  <c r="N250" i="12" s="1"/>
  <c r="M249" i="12"/>
  <c r="G228" i="11"/>
  <c r="K228" i="11" s="1"/>
  <c r="M228" i="11" s="1"/>
  <c r="F228" i="11"/>
  <c r="B229" i="11" s="1"/>
  <c r="D250" i="12" l="1"/>
  <c r="E250" i="12" s="1"/>
  <c r="F250" i="12" s="1"/>
  <c r="B251" i="12" s="1"/>
  <c r="G251" i="12" s="1"/>
  <c r="K251" i="12" s="1"/>
  <c r="L251" i="12" s="1"/>
  <c r="F249" i="18"/>
  <c r="B250" i="18" s="1"/>
  <c r="L249" i="18"/>
  <c r="N249" i="18" s="1"/>
  <c r="M249" i="18"/>
  <c r="F241" i="17"/>
  <c r="B242" i="17" s="1"/>
  <c r="L241" i="17"/>
  <c r="N241" i="17" s="1"/>
  <c r="M241" i="17"/>
  <c r="F289" i="14"/>
  <c r="B290" i="14" s="1"/>
  <c r="M289" i="14"/>
  <c r="L289" i="14"/>
  <c r="N289" i="14" s="1"/>
  <c r="M250" i="12"/>
  <c r="I249" i="12"/>
  <c r="I250" i="12" s="1"/>
  <c r="D251" i="12"/>
  <c r="E251" i="12" s="1"/>
  <c r="L228" i="11"/>
  <c r="N228" i="11" s="1"/>
  <c r="G229" i="11"/>
  <c r="K229" i="11" s="1"/>
  <c r="D229" i="11"/>
  <c r="E229" i="11" s="1"/>
  <c r="I229" i="11" s="1"/>
  <c r="D250" i="18" l="1"/>
  <c r="E250" i="18" s="1"/>
  <c r="I250" i="18" s="1"/>
  <c r="G250" i="18"/>
  <c r="K250" i="18" s="1"/>
  <c r="D242" i="17"/>
  <c r="E242" i="17" s="1"/>
  <c r="I242" i="17" s="1"/>
  <c r="G242" i="17"/>
  <c r="K242" i="17" s="1"/>
  <c r="D290" i="14"/>
  <c r="E290" i="14" s="1"/>
  <c r="I290" i="14" s="1"/>
  <c r="G290" i="14"/>
  <c r="K290" i="14" s="1"/>
  <c r="F290" i="14"/>
  <c r="B291" i="14" s="1"/>
  <c r="I251" i="12"/>
  <c r="F251" i="12"/>
  <c r="B252" i="12" s="1"/>
  <c r="G252" i="12" s="1"/>
  <c r="K252" i="12" s="1"/>
  <c r="L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M250" i="18" l="1"/>
  <c r="L250" i="18"/>
  <c r="N250" i="18" s="1"/>
  <c r="F250" i="18"/>
  <c r="B251" i="18" s="1"/>
  <c r="M242" i="17"/>
  <c r="L242" i="17"/>
  <c r="N242" i="17" s="1"/>
  <c r="F242" i="17"/>
  <c r="B243" i="17" s="1"/>
  <c r="L290" i="14"/>
  <c r="N290" i="14" s="1"/>
  <c r="M290" i="14"/>
  <c r="D291" i="14"/>
  <c r="E291" i="14" s="1"/>
  <c r="I291" i="14" s="1"/>
  <c r="G291" i="14"/>
  <c r="K291" i="14" s="1"/>
  <c r="F291" i="14"/>
  <c r="B292" i="14" s="1"/>
  <c r="D252" i="12"/>
  <c r="E252" i="12" s="1"/>
  <c r="I252" i="12" s="1"/>
  <c r="G230" i="11"/>
  <c r="K230" i="11" s="1"/>
  <c r="M230" i="11" s="1"/>
  <c r="F230" i="11"/>
  <c r="B231" i="11" s="1"/>
  <c r="G251" i="18" l="1"/>
  <c r="K251" i="18" s="1"/>
  <c r="D251" i="18"/>
  <c r="E251" i="18" s="1"/>
  <c r="I251" i="18" s="1"/>
  <c r="G243" i="17"/>
  <c r="K243" i="17" s="1"/>
  <c r="D243" i="17"/>
  <c r="E243" i="17" s="1"/>
  <c r="I243" i="17" s="1"/>
  <c r="L291" i="14"/>
  <c r="N291" i="14" s="1"/>
  <c r="M291" i="14"/>
  <c r="D292" i="14"/>
  <c r="E292" i="14" s="1"/>
  <c r="I292" i="14" s="1"/>
  <c r="G292" i="14"/>
  <c r="K292" i="14" s="1"/>
  <c r="F292" i="14"/>
  <c r="B293" i="14" s="1"/>
  <c r="F252" i="12"/>
  <c r="B253" i="12" s="1"/>
  <c r="G253" i="12" s="1"/>
  <c r="K253" i="12" s="1"/>
  <c r="L253" i="12" s="1"/>
  <c r="M252" i="12"/>
  <c r="N252" i="12"/>
  <c r="L230" i="11"/>
  <c r="N230" i="11" s="1"/>
  <c r="G231" i="11"/>
  <c r="K231" i="11" s="1"/>
  <c r="D231" i="11"/>
  <c r="E231" i="11" s="1"/>
  <c r="I231" i="11" s="1"/>
  <c r="F251" i="18" l="1"/>
  <c r="B252" i="18" s="1"/>
  <c r="L251" i="18"/>
  <c r="N251" i="18" s="1"/>
  <c r="M251" i="18"/>
  <c r="F243" i="17"/>
  <c r="B244" i="17" s="1"/>
  <c r="L243" i="17"/>
  <c r="N243" i="17" s="1"/>
  <c r="M243" i="17"/>
  <c r="L292" i="14"/>
  <c r="N292" i="14" s="1"/>
  <c r="M292" i="14"/>
  <c r="D293" i="14"/>
  <c r="E293" i="14" s="1"/>
  <c r="I293" i="14" s="1"/>
  <c r="G293" i="14"/>
  <c r="K293" i="14" s="1"/>
  <c r="F293" i="14"/>
  <c r="B294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D252" i="18" l="1"/>
  <c r="E252" i="18" s="1"/>
  <c r="I252" i="18" s="1"/>
  <c r="G252" i="18"/>
  <c r="K252" i="18" s="1"/>
  <c r="D244" i="17"/>
  <c r="E244" i="17" s="1"/>
  <c r="I244" i="17" s="1"/>
  <c r="G244" i="17"/>
  <c r="K244" i="17" s="1"/>
  <c r="L293" i="14"/>
  <c r="N293" i="14" s="1"/>
  <c r="M293" i="14"/>
  <c r="D294" i="14"/>
  <c r="E294" i="14" s="1"/>
  <c r="G294" i="14"/>
  <c r="K294" i="14" s="1"/>
  <c r="F253" i="12"/>
  <c r="B254" i="12" s="1"/>
  <c r="G254" i="12" s="1"/>
  <c r="K254" i="12" s="1"/>
  <c r="L254" i="12" s="1"/>
  <c r="M253" i="12"/>
  <c r="N253" i="12"/>
  <c r="G232" i="11"/>
  <c r="K232" i="11" s="1"/>
  <c r="M232" i="11" s="1"/>
  <c r="F232" i="11"/>
  <c r="B233" i="11" s="1"/>
  <c r="M252" i="18" l="1"/>
  <c r="L252" i="18"/>
  <c r="N252" i="18" s="1"/>
  <c r="F252" i="18"/>
  <c r="B253" i="18" s="1"/>
  <c r="M244" i="17"/>
  <c r="L244" i="17"/>
  <c r="N244" i="17" s="1"/>
  <c r="F244" i="17"/>
  <c r="B245" i="17" s="1"/>
  <c r="L294" i="14"/>
  <c r="N294" i="14" s="1"/>
  <c r="M294" i="14"/>
  <c r="I294" i="14"/>
  <c r="F294" i="14"/>
  <c r="B295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G253" i="18" l="1"/>
  <c r="K253" i="18" s="1"/>
  <c r="D253" i="18"/>
  <c r="E253" i="18" s="1"/>
  <c r="I253" i="18" s="1"/>
  <c r="G245" i="17"/>
  <c r="K245" i="17" s="1"/>
  <c r="D245" i="17"/>
  <c r="E245" i="17" s="1"/>
  <c r="I245" i="17" s="1"/>
  <c r="D295" i="14"/>
  <c r="E295" i="14" s="1"/>
  <c r="I295" i="14" s="1"/>
  <c r="G295" i="14"/>
  <c r="K295" i="14" s="1"/>
  <c r="F295" i="14"/>
  <c r="B296" i="14" s="1"/>
  <c r="F254" i="12"/>
  <c r="B255" i="12" s="1"/>
  <c r="F233" i="11"/>
  <c r="B234" i="11" s="1"/>
  <c r="L233" i="11"/>
  <c r="N233" i="11" s="1"/>
  <c r="M233" i="11"/>
  <c r="F253" i="18" l="1"/>
  <c r="B254" i="18" s="1"/>
  <c r="L253" i="18"/>
  <c r="N253" i="18" s="1"/>
  <c r="M253" i="18"/>
  <c r="F245" i="17"/>
  <c r="B246" i="17" s="1"/>
  <c r="L245" i="17"/>
  <c r="N245" i="17" s="1"/>
  <c r="M245" i="17"/>
  <c r="L295" i="14"/>
  <c r="N295" i="14" s="1"/>
  <c r="M295" i="14"/>
  <c r="G296" i="14"/>
  <c r="K296" i="14" s="1"/>
  <c r="D296" i="14"/>
  <c r="E296" i="14" s="1"/>
  <c r="D255" i="12"/>
  <c r="E255" i="12" s="1"/>
  <c r="I255" i="12" s="1"/>
  <c r="G255" i="12"/>
  <c r="K255" i="12" s="1"/>
  <c r="D234" i="11"/>
  <c r="E234" i="11" s="1"/>
  <c r="I234" i="11" s="1"/>
  <c r="G234" i="11"/>
  <c r="K234" i="11" s="1"/>
  <c r="D254" i="18" l="1"/>
  <c r="E254" i="18" s="1"/>
  <c r="I254" i="18" s="1"/>
  <c r="G254" i="18"/>
  <c r="K254" i="18" s="1"/>
  <c r="D246" i="17"/>
  <c r="E246" i="17" s="1"/>
  <c r="I246" i="17" s="1"/>
  <c r="G246" i="17"/>
  <c r="K246" i="17" s="1"/>
  <c r="I296" i="14"/>
  <c r="F296" i="14"/>
  <c r="B297" i="14" s="1"/>
  <c r="L296" i="14"/>
  <c r="N296" i="14" s="1"/>
  <c r="M296" i="14"/>
  <c r="L255" i="12"/>
  <c r="N255" i="12" s="1"/>
  <c r="F255" i="12"/>
  <c r="B256" i="12" s="1"/>
  <c r="G256" i="12" s="1"/>
  <c r="K256" i="12" s="1"/>
  <c r="M255" i="12"/>
  <c r="M234" i="11"/>
  <c r="L234" i="11"/>
  <c r="N234" i="11" s="1"/>
  <c r="F234" i="11"/>
  <c r="B235" i="11" s="1"/>
  <c r="M254" i="18" l="1"/>
  <c r="L254" i="18"/>
  <c r="N254" i="18" s="1"/>
  <c r="F254" i="18"/>
  <c r="B255" i="18" s="1"/>
  <c r="M246" i="17"/>
  <c r="L246" i="17"/>
  <c r="N246" i="17" s="1"/>
  <c r="F246" i="17"/>
  <c r="B247" i="17" s="1"/>
  <c r="G297" i="14"/>
  <c r="K297" i="14" s="1"/>
  <c r="D297" i="14"/>
  <c r="E297" i="14" s="1"/>
  <c r="I297" i="14" s="1"/>
  <c r="L256" i="12"/>
  <c r="N256" i="12" s="1"/>
  <c r="D256" i="12"/>
  <c r="E256" i="12" s="1"/>
  <c r="I256" i="12" s="1"/>
  <c r="M256" i="12"/>
  <c r="G235" i="11"/>
  <c r="K235" i="11" s="1"/>
  <c r="D235" i="11"/>
  <c r="E235" i="11" s="1"/>
  <c r="I235" i="11" s="1"/>
  <c r="G255" i="18" l="1"/>
  <c r="K255" i="18" s="1"/>
  <c r="D255" i="18"/>
  <c r="E255" i="18" s="1"/>
  <c r="I255" i="18" s="1"/>
  <c r="G247" i="17"/>
  <c r="K247" i="17" s="1"/>
  <c r="D247" i="17"/>
  <c r="E247" i="17" s="1"/>
  <c r="I247" i="17" s="1"/>
  <c r="F297" i="14"/>
  <c r="B298" i="14" s="1"/>
  <c r="M297" i="14"/>
  <c r="L297" i="14"/>
  <c r="N297" i="14" s="1"/>
  <c r="F256" i="12"/>
  <c r="B257" i="12" s="1"/>
  <c r="D257" i="12" s="1"/>
  <c r="E257" i="12" s="1"/>
  <c r="I257" i="12" s="1"/>
  <c r="F235" i="11"/>
  <c r="B236" i="11" s="1"/>
  <c r="L235" i="11"/>
  <c r="N235" i="11" s="1"/>
  <c r="M235" i="11"/>
  <c r="F255" i="18" l="1"/>
  <c r="B256" i="18" s="1"/>
  <c r="L255" i="18"/>
  <c r="N255" i="18" s="1"/>
  <c r="M255" i="18"/>
  <c r="F247" i="17"/>
  <c r="B248" i="17" s="1"/>
  <c r="L247" i="17"/>
  <c r="N247" i="17" s="1"/>
  <c r="M247" i="17"/>
  <c r="D298" i="14"/>
  <c r="E298" i="14" s="1"/>
  <c r="G298" i="14"/>
  <c r="K298" i="14" s="1"/>
  <c r="G257" i="12"/>
  <c r="K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D256" i="18" l="1"/>
  <c r="E256" i="18" s="1"/>
  <c r="I256" i="18" s="1"/>
  <c r="G256" i="18"/>
  <c r="K256" i="18" s="1"/>
  <c r="D248" i="17"/>
  <c r="E248" i="17" s="1"/>
  <c r="I248" i="17" s="1"/>
  <c r="G248" i="17"/>
  <c r="K248" i="17" s="1"/>
  <c r="L298" i="14"/>
  <c r="N298" i="14" s="1"/>
  <c r="M298" i="14"/>
  <c r="I298" i="14"/>
  <c r="F298" i="14"/>
  <c r="B299" i="14" s="1"/>
  <c r="L257" i="12"/>
  <c r="N257" i="12" s="1"/>
  <c r="M257" i="12"/>
  <c r="G258" i="12"/>
  <c r="K258" i="12" s="1"/>
  <c r="F258" i="12"/>
  <c r="B259" i="12" s="1"/>
  <c r="M236" i="11"/>
  <c r="L236" i="11"/>
  <c r="N236" i="11" s="1"/>
  <c r="F236" i="11"/>
  <c r="B237" i="11" s="1"/>
  <c r="M256" i="18" l="1"/>
  <c r="L256" i="18"/>
  <c r="N256" i="18" s="1"/>
  <c r="F256" i="18"/>
  <c r="B257" i="18" s="1"/>
  <c r="M248" i="17"/>
  <c r="L248" i="17"/>
  <c r="N248" i="17" s="1"/>
  <c r="F248" i="17"/>
  <c r="B249" i="17" s="1"/>
  <c r="G299" i="14"/>
  <c r="K299" i="14" s="1"/>
  <c r="D299" i="14"/>
  <c r="E299" i="14" s="1"/>
  <c r="I299" i="14" s="1"/>
  <c r="L258" i="12"/>
  <c r="N258" i="12" s="1"/>
  <c r="M258" i="12"/>
  <c r="G259" i="12"/>
  <c r="K259" i="12" s="1"/>
  <c r="L259" i="12" s="1"/>
  <c r="D259" i="12"/>
  <c r="E259" i="12" s="1"/>
  <c r="G237" i="11"/>
  <c r="K237" i="11" s="1"/>
  <c r="D237" i="11"/>
  <c r="E237" i="11" s="1"/>
  <c r="I237" i="11" s="1"/>
  <c r="G257" i="18" l="1"/>
  <c r="K257" i="18" s="1"/>
  <c r="D257" i="18"/>
  <c r="E257" i="18" s="1"/>
  <c r="I257" i="18" s="1"/>
  <c r="G249" i="17"/>
  <c r="K249" i="17" s="1"/>
  <c r="D249" i="17"/>
  <c r="E249" i="17" s="1"/>
  <c r="I249" i="17" s="1"/>
  <c r="F299" i="14"/>
  <c r="B300" i="14" s="1"/>
  <c r="M299" i="14"/>
  <c r="L299" i="14"/>
  <c r="N299" i="14" s="1"/>
  <c r="N259" i="12"/>
  <c r="M259" i="12"/>
  <c r="I259" i="12"/>
  <c r="F259" i="12"/>
  <c r="B260" i="12" s="1"/>
  <c r="F237" i="11"/>
  <c r="B238" i="11" s="1"/>
  <c r="L237" i="11"/>
  <c r="N237" i="11" s="1"/>
  <c r="M237" i="11"/>
  <c r="F257" i="18" l="1"/>
  <c r="B258" i="18" s="1"/>
  <c r="L257" i="18"/>
  <c r="N257" i="18" s="1"/>
  <c r="M257" i="18"/>
  <c r="F249" i="17"/>
  <c r="B250" i="17" s="1"/>
  <c r="L249" i="17"/>
  <c r="N249" i="17" s="1"/>
  <c r="M249" i="17"/>
  <c r="D300" i="14"/>
  <c r="E300" i="14" s="1"/>
  <c r="G300" i="14"/>
  <c r="K300" i="14" s="1"/>
  <c r="G260" i="12"/>
  <c r="K260" i="12" s="1"/>
  <c r="L260" i="12" s="1"/>
  <c r="D260" i="12"/>
  <c r="E260" i="12" s="1"/>
  <c r="D238" i="11"/>
  <c r="E238" i="11" s="1"/>
  <c r="I238" i="11" s="1"/>
  <c r="G238" i="11"/>
  <c r="K238" i="11" s="1"/>
  <c r="D258" i="18" l="1"/>
  <c r="E258" i="18" s="1"/>
  <c r="I258" i="18" s="1"/>
  <c r="G258" i="18"/>
  <c r="K258" i="18" s="1"/>
  <c r="D250" i="17"/>
  <c r="E250" i="17" s="1"/>
  <c r="I250" i="17" s="1"/>
  <c r="G250" i="17"/>
  <c r="K250" i="17" s="1"/>
  <c r="L300" i="14"/>
  <c r="N300" i="14" s="1"/>
  <c r="M300" i="14"/>
  <c r="I300" i="14"/>
  <c r="F300" i="14"/>
  <c r="B301" i="14" s="1"/>
  <c r="I260" i="12"/>
  <c r="F260" i="12"/>
  <c r="B261" i="12" s="1"/>
  <c r="N260" i="12"/>
  <c r="M260" i="12"/>
  <c r="M238" i="11"/>
  <c r="L238" i="11"/>
  <c r="N238" i="11" s="1"/>
  <c r="F238" i="11"/>
  <c r="B239" i="11" s="1"/>
  <c r="M258" i="18" l="1"/>
  <c r="L258" i="18"/>
  <c r="N258" i="18" s="1"/>
  <c r="F258" i="18"/>
  <c r="B259" i="18" s="1"/>
  <c r="M250" i="17"/>
  <c r="L250" i="17"/>
  <c r="N250" i="17" s="1"/>
  <c r="F250" i="17"/>
  <c r="B251" i="17" s="1"/>
  <c r="G301" i="14"/>
  <c r="K301" i="14" s="1"/>
  <c r="D301" i="14"/>
  <c r="E301" i="14" s="1"/>
  <c r="I301" i="14" s="1"/>
  <c r="G261" i="12"/>
  <c r="K261" i="12" s="1"/>
  <c r="L261" i="12" s="1"/>
  <c r="D261" i="12"/>
  <c r="E261" i="12" s="1"/>
  <c r="G239" i="11"/>
  <c r="K239" i="11" s="1"/>
  <c r="D239" i="11"/>
  <c r="E239" i="11" s="1"/>
  <c r="I239" i="11" s="1"/>
  <c r="G259" i="18" l="1"/>
  <c r="K259" i="18" s="1"/>
  <c r="D259" i="18"/>
  <c r="E259" i="18" s="1"/>
  <c r="I259" i="18" s="1"/>
  <c r="G251" i="17"/>
  <c r="K251" i="17" s="1"/>
  <c r="D251" i="17"/>
  <c r="E251" i="17" s="1"/>
  <c r="I251" i="17" s="1"/>
  <c r="F301" i="14"/>
  <c r="B302" i="14" s="1"/>
  <c r="M301" i="14"/>
  <c r="L301" i="14"/>
  <c r="N301" i="14" s="1"/>
  <c r="N261" i="12"/>
  <c r="M261" i="12"/>
  <c r="I261" i="12"/>
  <c r="F261" i="12"/>
  <c r="B262" i="12" s="1"/>
  <c r="F239" i="11"/>
  <c r="B240" i="11" s="1"/>
  <c r="L239" i="11"/>
  <c r="N239" i="11" s="1"/>
  <c r="M239" i="11"/>
  <c r="F259" i="18" l="1"/>
  <c r="B260" i="18" s="1"/>
  <c r="L259" i="18"/>
  <c r="N259" i="18" s="1"/>
  <c r="M259" i="18"/>
  <c r="F251" i="17"/>
  <c r="B252" i="17" s="1"/>
  <c r="L251" i="17"/>
  <c r="N251" i="17" s="1"/>
  <c r="M251" i="17"/>
  <c r="D302" i="14"/>
  <c r="E302" i="14" s="1"/>
  <c r="G302" i="14"/>
  <c r="K302" i="14" s="1"/>
  <c r="G262" i="12"/>
  <c r="K262" i="12" s="1"/>
  <c r="L262" i="12" s="1"/>
  <c r="D262" i="12"/>
  <c r="E262" i="12" s="1"/>
  <c r="D240" i="11"/>
  <c r="E240" i="11" s="1"/>
  <c r="I240" i="11" s="1"/>
  <c r="G240" i="11"/>
  <c r="K240" i="11" s="1"/>
  <c r="D260" i="18" l="1"/>
  <c r="E260" i="18" s="1"/>
  <c r="I260" i="18" s="1"/>
  <c r="G260" i="18"/>
  <c r="K260" i="18" s="1"/>
  <c r="D252" i="17"/>
  <c r="E252" i="17" s="1"/>
  <c r="I252" i="17" s="1"/>
  <c r="G252" i="17"/>
  <c r="K252" i="17" s="1"/>
  <c r="L302" i="14"/>
  <c r="N302" i="14" s="1"/>
  <c r="M302" i="14"/>
  <c r="I302" i="14"/>
  <c r="F302" i="14"/>
  <c r="B303" i="14" s="1"/>
  <c r="N262" i="12"/>
  <c r="M262" i="12"/>
  <c r="I262" i="12"/>
  <c r="F262" i="12"/>
  <c r="B263" i="12" s="1"/>
  <c r="M240" i="11"/>
  <c r="L240" i="11"/>
  <c r="N240" i="11" s="1"/>
  <c r="F240" i="11"/>
  <c r="B241" i="11" s="1"/>
  <c r="F260" i="18" l="1"/>
  <c r="B261" i="18" s="1"/>
  <c r="G261" i="18" s="1"/>
  <c r="K261" i="18" s="1"/>
  <c r="M260" i="18"/>
  <c r="L260" i="18"/>
  <c r="N260" i="18" s="1"/>
  <c r="M252" i="17"/>
  <c r="L252" i="17"/>
  <c r="N252" i="17" s="1"/>
  <c r="F252" i="17"/>
  <c r="B253" i="17" s="1"/>
  <c r="D303" i="14"/>
  <c r="E303" i="14" s="1"/>
  <c r="I303" i="14" s="1"/>
  <c r="G303" i="14"/>
  <c r="K303" i="14" s="1"/>
  <c r="G263" i="12"/>
  <c r="K263" i="12" s="1"/>
  <c r="L263" i="12" s="1"/>
  <c r="D263" i="12"/>
  <c r="E263" i="12" s="1"/>
  <c r="G241" i="11"/>
  <c r="K241" i="11" s="1"/>
  <c r="D241" i="11"/>
  <c r="E241" i="11" s="1"/>
  <c r="I241" i="11" s="1"/>
  <c r="D261" i="18" l="1"/>
  <c r="E261" i="18" s="1"/>
  <c r="I261" i="18" s="1"/>
  <c r="L261" i="18"/>
  <c r="N261" i="18" s="1"/>
  <c r="M261" i="18"/>
  <c r="G253" i="17"/>
  <c r="K253" i="17" s="1"/>
  <c r="D253" i="17"/>
  <c r="E253" i="17" s="1"/>
  <c r="I253" i="17" s="1"/>
  <c r="F303" i="14"/>
  <c r="B304" i="14" s="1"/>
  <c r="D304" i="14" s="1"/>
  <c r="E304" i="14" s="1"/>
  <c r="L303" i="14"/>
  <c r="N303" i="14" s="1"/>
  <c r="M303" i="14"/>
  <c r="N263" i="12"/>
  <c r="M263" i="12"/>
  <c r="I263" i="12"/>
  <c r="F263" i="12"/>
  <c r="B264" i="12" s="1"/>
  <c r="F241" i="11"/>
  <c r="B242" i="11" s="1"/>
  <c r="L241" i="11"/>
  <c r="N241" i="11" s="1"/>
  <c r="M241" i="11"/>
  <c r="F261" i="18" l="1"/>
  <c r="B262" i="18" s="1"/>
  <c r="D262" i="18" s="1"/>
  <c r="E262" i="18" s="1"/>
  <c r="I262" i="18" s="1"/>
  <c r="F253" i="17"/>
  <c r="B254" i="17" s="1"/>
  <c r="L253" i="17"/>
  <c r="N253" i="17" s="1"/>
  <c r="M253" i="17"/>
  <c r="G304" i="14"/>
  <c r="K304" i="14" s="1"/>
  <c r="L304" i="14" s="1"/>
  <c r="N304" i="14" s="1"/>
  <c r="I304" i="14"/>
  <c r="F304" i="14"/>
  <c r="B305" i="14" s="1"/>
  <c r="G264" i="12"/>
  <c r="K264" i="12" s="1"/>
  <c r="L264" i="12" s="1"/>
  <c r="D264" i="12"/>
  <c r="E264" i="12" s="1"/>
  <c r="D242" i="11"/>
  <c r="E242" i="11" s="1"/>
  <c r="I242" i="11" s="1"/>
  <c r="G242" i="11"/>
  <c r="K242" i="11" s="1"/>
  <c r="M304" i="14" l="1"/>
  <c r="G262" i="18"/>
  <c r="K262" i="18" s="1"/>
  <c r="M262" i="18" s="1"/>
  <c r="F262" i="18"/>
  <c r="B263" i="18" s="1"/>
  <c r="D254" i="17"/>
  <c r="E254" i="17" s="1"/>
  <c r="I254" i="17" s="1"/>
  <c r="G254" i="17"/>
  <c r="K254" i="17" s="1"/>
  <c r="D305" i="14"/>
  <c r="E305" i="14" s="1"/>
  <c r="I305" i="14" s="1"/>
  <c r="G305" i="14"/>
  <c r="K30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L262" i="18" l="1"/>
  <c r="N262" i="18" s="1"/>
  <c r="G263" i="18"/>
  <c r="K263" i="18" s="1"/>
  <c r="D263" i="18"/>
  <c r="E263" i="18" s="1"/>
  <c r="I263" i="18" s="1"/>
  <c r="M254" i="17"/>
  <c r="L254" i="17"/>
  <c r="N254" i="17" s="1"/>
  <c r="F254" i="17"/>
  <c r="B255" i="17" s="1"/>
  <c r="F305" i="14"/>
  <c r="B306" i="14" s="1"/>
  <c r="D306" i="14" s="1"/>
  <c r="E306" i="14" s="1"/>
  <c r="I306" i="14" s="1"/>
  <c r="L305" i="14"/>
  <c r="N305" i="14" s="1"/>
  <c r="M305" i="14"/>
  <c r="D243" i="11"/>
  <c r="E243" i="11" s="1"/>
  <c r="I243" i="11" s="1"/>
  <c r="G265" i="12"/>
  <c r="K265" i="12" s="1"/>
  <c r="L265" i="12" s="1"/>
  <c r="D265" i="12"/>
  <c r="E265" i="12" s="1"/>
  <c r="L243" i="11"/>
  <c r="N243" i="11" s="1"/>
  <c r="M243" i="11"/>
  <c r="G306" i="14" l="1"/>
  <c r="K306" i="14" s="1"/>
  <c r="F263" i="18"/>
  <c r="B264" i="18" s="1"/>
  <c r="L263" i="18"/>
  <c r="N263" i="18" s="1"/>
  <c r="M263" i="18"/>
  <c r="G255" i="17"/>
  <c r="K255" i="17" s="1"/>
  <c r="D255" i="17"/>
  <c r="E255" i="17" s="1"/>
  <c r="I255" i="17" s="1"/>
  <c r="F243" i="11"/>
  <c r="B244" i="11" s="1"/>
  <c r="F306" i="14"/>
  <c r="B307" i="14" s="1"/>
  <c r="D307" i="14" s="1"/>
  <c r="E307" i="14" s="1"/>
  <c r="I307" i="14" s="1"/>
  <c r="G307" i="14"/>
  <c r="K307" i="14" s="1"/>
  <c r="M306" i="14"/>
  <c r="L306" i="14"/>
  <c r="N306" i="14" s="1"/>
  <c r="N265" i="12"/>
  <c r="M265" i="12"/>
  <c r="I265" i="12"/>
  <c r="F265" i="12"/>
  <c r="B266" i="12" s="1"/>
  <c r="D244" i="11"/>
  <c r="E244" i="11" s="1"/>
  <c r="I244" i="11" s="1"/>
  <c r="G244" i="11"/>
  <c r="K244" i="11" s="1"/>
  <c r="D264" i="18" l="1"/>
  <c r="E264" i="18" s="1"/>
  <c r="I264" i="18" s="1"/>
  <c r="G264" i="18"/>
  <c r="K264" i="18" s="1"/>
  <c r="F255" i="17"/>
  <c r="B256" i="17" s="1"/>
  <c r="L255" i="17"/>
  <c r="N255" i="17" s="1"/>
  <c r="M255" i="17"/>
  <c r="L307" i="14"/>
  <c r="N307" i="14" s="1"/>
  <c r="M307" i="14"/>
  <c r="F307" i="14"/>
  <c r="B308" i="14" s="1"/>
  <c r="G266" i="12"/>
  <c r="K266" i="12" s="1"/>
  <c r="L266" i="12" s="1"/>
  <c r="D266" i="12"/>
  <c r="E266" i="12" s="1"/>
  <c r="M244" i="11"/>
  <c r="L244" i="11"/>
  <c r="N244" i="11" s="1"/>
  <c r="F244" i="11"/>
  <c r="B245" i="11" s="1"/>
  <c r="M264" i="18" l="1"/>
  <c r="L264" i="18"/>
  <c r="N264" i="18" s="1"/>
  <c r="F264" i="18"/>
  <c r="B265" i="18" s="1"/>
  <c r="D256" i="17"/>
  <c r="E256" i="17" s="1"/>
  <c r="I256" i="17" s="1"/>
  <c r="G256" i="17"/>
  <c r="K256" i="17" s="1"/>
  <c r="D308" i="14"/>
  <c r="E308" i="14" s="1"/>
  <c r="I308" i="14" s="1"/>
  <c r="G308" i="14"/>
  <c r="K308" i="14" s="1"/>
  <c r="I266" i="12"/>
  <c r="F266" i="12"/>
  <c r="B267" i="12" s="1"/>
  <c r="N266" i="12"/>
  <c r="M266" i="12"/>
  <c r="G245" i="11"/>
  <c r="K245" i="11" s="1"/>
  <c r="D245" i="11"/>
  <c r="E245" i="11" s="1"/>
  <c r="I245" i="11" s="1"/>
  <c r="G265" i="18" l="1"/>
  <c r="K265" i="18" s="1"/>
  <c r="D265" i="18"/>
  <c r="E265" i="18" s="1"/>
  <c r="I265" i="18" s="1"/>
  <c r="M256" i="17"/>
  <c r="L256" i="17"/>
  <c r="N256" i="17" s="1"/>
  <c r="F256" i="17"/>
  <c r="B257" i="17" s="1"/>
  <c r="F308" i="14"/>
  <c r="B309" i="14" s="1"/>
  <c r="G309" i="14" s="1"/>
  <c r="K309" i="14" s="1"/>
  <c r="L308" i="14"/>
  <c r="N308" i="14" s="1"/>
  <c r="M308" i="14"/>
  <c r="G267" i="12"/>
  <c r="K267" i="12" s="1"/>
  <c r="L267" i="12" s="1"/>
  <c r="D267" i="12"/>
  <c r="E267" i="12" s="1"/>
  <c r="F245" i="11"/>
  <c r="B246" i="11" s="1"/>
  <c r="L245" i="11"/>
  <c r="N245" i="11" s="1"/>
  <c r="M245" i="11"/>
  <c r="F265" i="18" l="1"/>
  <c r="B266" i="18" s="1"/>
  <c r="L265" i="18"/>
  <c r="N265" i="18" s="1"/>
  <c r="M265" i="18"/>
  <c r="G257" i="17"/>
  <c r="K257" i="17" s="1"/>
  <c r="D257" i="17"/>
  <c r="E257" i="17" s="1"/>
  <c r="I257" i="17" s="1"/>
  <c r="D309" i="14"/>
  <c r="E309" i="14" s="1"/>
  <c r="I309" i="14" s="1"/>
  <c r="L309" i="14"/>
  <c r="N309" i="14" s="1"/>
  <c r="M309" i="14"/>
  <c r="I267" i="12"/>
  <c r="F267" i="12"/>
  <c r="B268" i="12" s="1"/>
  <c r="N267" i="12"/>
  <c r="M267" i="12"/>
  <c r="D246" i="11"/>
  <c r="E246" i="11" s="1"/>
  <c r="I246" i="11" s="1"/>
  <c r="G246" i="11"/>
  <c r="K246" i="11" s="1"/>
  <c r="D266" i="18" l="1"/>
  <c r="E266" i="18" s="1"/>
  <c r="I266" i="18" s="1"/>
  <c r="G266" i="18"/>
  <c r="K266" i="18" s="1"/>
  <c r="F257" i="17"/>
  <c r="B258" i="17" s="1"/>
  <c r="L257" i="17"/>
  <c r="N257" i="17" s="1"/>
  <c r="M257" i="17"/>
  <c r="F309" i="14"/>
  <c r="B310" i="14" s="1"/>
  <c r="G310" i="14" s="1"/>
  <c r="K310" i="14" s="1"/>
  <c r="G268" i="12"/>
  <c r="K268" i="12" s="1"/>
  <c r="L268" i="12" s="1"/>
  <c r="D268" i="12"/>
  <c r="E268" i="12" s="1"/>
  <c r="F246" i="11"/>
  <c r="B247" i="11" s="1"/>
  <c r="G247" i="11" s="1"/>
  <c r="K247" i="11" s="1"/>
  <c r="M246" i="11"/>
  <c r="L246" i="11"/>
  <c r="N246" i="11" s="1"/>
  <c r="D310" i="14" l="1"/>
  <c r="E310" i="14" s="1"/>
  <c r="I310" i="14" s="1"/>
  <c r="M266" i="18"/>
  <c r="L266" i="18"/>
  <c r="N266" i="18" s="1"/>
  <c r="F266" i="18"/>
  <c r="B267" i="18" s="1"/>
  <c r="D258" i="17"/>
  <c r="E258" i="17" s="1"/>
  <c r="I258" i="17" s="1"/>
  <c r="G258" i="17"/>
  <c r="K258" i="17" s="1"/>
  <c r="F310" i="14"/>
  <c r="B311" i="14" s="1"/>
  <c r="L310" i="14"/>
  <c r="N310" i="14" s="1"/>
  <c r="M310" i="14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G267" i="18" l="1"/>
  <c r="K267" i="18" s="1"/>
  <c r="D267" i="18"/>
  <c r="E267" i="18" s="1"/>
  <c r="I267" i="18" s="1"/>
  <c r="M258" i="17"/>
  <c r="L258" i="17"/>
  <c r="N258" i="17" s="1"/>
  <c r="F258" i="17"/>
  <c r="B259" i="17" s="1"/>
  <c r="D311" i="14"/>
  <c r="E311" i="14" s="1"/>
  <c r="I311" i="14" s="1"/>
  <c r="G311" i="14"/>
  <c r="K311" i="14" s="1"/>
  <c r="F311" i="14"/>
  <c r="B312" i="14" s="1"/>
  <c r="G269" i="12"/>
  <c r="K269" i="12" s="1"/>
  <c r="L269" i="12" s="1"/>
  <c r="D269" i="12"/>
  <c r="E269" i="12" s="1"/>
  <c r="F247" i="11"/>
  <c r="B248" i="11" s="1"/>
  <c r="D248" i="11" s="1"/>
  <c r="E248" i="11" s="1"/>
  <c r="I248" i="11" s="1"/>
  <c r="F267" i="18" l="1"/>
  <c r="B268" i="18" s="1"/>
  <c r="L267" i="18"/>
  <c r="N267" i="18" s="1"/>
  <c r="M267" i="18"/>
  <c r="G259" i="17"/>
  <c r="K259" i="17" s="1"/>
  <c r="D259" i="17"/>
  <c r="E259" i="17" s="1"/>
  <c r="I259" i="17" s="1"/>
  <c r="M311" i="14"/>
  <c r="L311" i="14"/>
  <c r="N311" i="14" s="1"/>
  <c r="G312" i="14"/>
  <c r="K312" i="14" s="1"/>
  <c r="D312" i="14"/>
  <c r="E312" i="14" s="1"/>
  <c r="I312" i="14" s="1"/>
  <c r="N269" i="12"/>
  <c r="M269" i="12"/>
  <c r="I269" i="12"/>
  <c r="F269" i="12"/>
  <c r="B270" i="12" s="1"/>
  <c r="G248" i="11"/>
  <c r="K248" i="11" s="1"/>
  <c r="M248" i="11" s="1"/>
  <c r="F248" i="11"/>
  <c r="B249" i="11" s="1"/>
  <c r="D268" i="18" l="1"/>
  <c r="E268" i="18" s="1"/>
  <c r="I268" i="18" s="1"/>
  <c r="G268" i="18"/>
  <c r="K268" i="18" s="1"/>
  <c r="F259" i="17"/>
  <c r="B260" i="17" s="1"/>
  <c r="L259" i="17"/>
  <c r="N259" i="17" s="1"/>
  <c r="M259" i="17"/>
  <c r="F312" i="14"/>
  <c r="B313" i="14" s="1"/>
  <c r="L312" i="14"/>
  <c r="N312" i="14" s="1"/>
  <c r="M312" i="14"/>
  <c r="L248" i="11"/>
  <c r="N248" i="11" s="1"/>
  <c r="G270" i="12"/>
  <c r="K270" i="12" s="1"/>
  <c r="L270" i="12" s="1"/>
  <c r="D270" i="12"/>
  <c r="E270" i="12" s="1"/>
  <c r="G249" i="11"/>
  <c r="K249" i="11" s="1"/>
  <c r="D249" i="11"/>
  <c r="E249" i="11" s="1"/>
  <c r="I249" i="11" s="1"/>
  <c r="M268" i="18" l="1"/>
  <c r="L268" i="18"/>
  <c r="N268" i="18" s="1"/>
  <c r="F268" i="18"/>
  <c r="B269" i="18" s="1"/>
  <c r="D260" i="17"/>
  <c r="E260" i="17" s="1"/>
  <c r="I260" i="17" s="1"/>
  <c r="G260" i="17"/>
  <c r="K260" i="17" s="1"/>
  <c r="D313" i="14"/>
  <c r="E313" i="14" s="1"/>
  <c r="I313" i="14" s="1"/>
  <c r="G313" i="14"/>
  <c r="K313" i="14" s="1"/>
  <c r="I270" i="12"/>
  <c r="F270" i="12"/>
  <c r="B271" i="12" s="1"/>
  <c r="N270" i="12"/>
  <c r="M270" i="12"/>
  <c r="F249" i="11"/>
  <c r="B250" i="11" s="1"/>
  <c r="L249" i="11"/>
  <c r="N249" i="11" s="1"/>
  <c r="M249" i="11"/>
  <c r="G269" i="18" l="1"/>
  <c r="K269" i="18" s="1"/>
  <c r="D269" i="18"/>
  <c r="E269" i="18" s="1"/>
  <c r="I269" i="18" s="1"/>
  <c r="M260" i="17"/>
  <c r="L260" i="17"/>
  <c r="N260" i="17" s="1"/>
  <c r="F260" i="17"/>
  <c r="B261" i="17" s="1"/>
  <c r="F313" i="14"/>
  <c r="B314" i="14" s="1"/>
  <c r="G314" i="14" s="1"/>
  <c r="K314" i="14" s="1"/>
  <c r="M313" i="14"/>
  <c r="L313" i="14"/>
  <c r="N313" i="14" s="1"/>
  <c r="D314" i="14"/>
  <c r="E314" i="14" s="1"/>
  <c r="I314" i="14" s="1"/>
  <c r="D271" i="12"/>
  <c r="E271" i="12" s="1"/>
  <c r="I271" i="12" s="1"/>
  <c r="G271" i="12"/>
  <c r="K271" i="12" s="1"/>
  <c r="L271" i="12" s="1"/>
  <c r="F271" i="12"/>
  <c r="B272" i="12" s="1"/>
  <c r="D250" i="11"/>
  <c r="E250" i="11" s="1"/>
  <c r="I250" i="11" s="1"/>
  <c r="G250" i="11"/>
  <c r="K250" i="11" s="1"/>
  <c r="F269" i="18" l="1"/>
  <c r="B270" i="18" s="1"/>
  <c r="L269" i="18"/>
  <c r="N269" i="18" s="1"/>
  <c r="M269" i="18"/>
  <c r="G261" i="17"/>
  <c r="K261" i="17" s="1"/>
  <c r="D261" i="17"/>
  <c r="E261" i="17" s="1"/>
  <c r="I261" i="17" s="1"/>
  <c r="F314" i="14"/>
  <c r="B315" i="14" s="1"/>
  <c r="M314" i="14"/>
  <c r="L314" i="14"/>
  <c r="N314" i="14" s="1"/>
  <c r="N271" i="12"/>
  <c r="M271" i="12"/>
  <c r="G272" i="12"/>
  <c r="K272" i="12" s="1"/>
  <c r="L272" i="12" s="1"/>
  <c r="D272" i="12"/>
  <c r="E272" i="12" s="1"/>
  <c r="M250" i="11"/>
  <c r="L250" i="11"/>
  <c r="N250" i="11" s="1"/>
  <c r="F250" i="11"/>
  <c r="B251" i="11" s="1"/>
  <c r="D270" i="18" l="1"/>
  <c r="E270" i="18" s="1"/>
  <c r="I270" i="18" s="1"/>
  <c r="G270" i="18"/>
  <c r="K270" i="18" s="1"/>
  <c r="F261" i="17"/>
  <c r="B262" i="17" s="1"/>
  <c r="L261" i="17"/>
  <c r="N261" i="17" s="1"/>
  <c r="M261" i="17"/>
  <c r="G315" i="14"/>
  <c r="K315" i="14" s="1"/>
  <c r="D315" i="14"/>
  <c r="E315" i="14" s="1"/>
  <c r="I31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M270" i="18" l="1"/>
  <c r="L270" i="18"/>
  <c r="N270" i="18" s="1"/>
  <c r="F270" i="18"/>
  <c r="B271" i="18" s="1"/>
  <c r="D262" i="17"/>
  <c r="E262" i="17" s="1"/>
  <c r="I262" i="17" s="1"/>
  <c r="G262" i="17"/>
  <c r="K262" i="17" s="1"/>
  <c r="F315" i="14"/>
  <c r="B316" i="14" s="1"/>
  <c r="M315" i="14"/>
  <c r="L315" i="14"/>
  <c r="N315" i="14" s="1"/>
  <c r="D273" i="12"/>
  <c r="E273" i="12" s="1"/>
  <c r="I273" i="12" s="1"/>
  <c r="G273" i="12"/>
  <c r="K273" i="12" s="1"/>
  <c r="L273" i="12" s="1"/>
  <c r="F251" i="11"/>
  <c r="B252" i="11" s="1"/>
  <c r="L251" i="11"/>
  <c r="N251" i="11" s="1"/>
  <c r="M251" i="11"/>
  <c r="G271" i="18" l="1"/>
  <c r="K271" i="18" s="1"/>
  <c r="D271" i="18"/>
  <c r="E271" i="18" s="1"/>
  <c r="I271" i="18" s="1"/>
  <c r="M262" i="17"/>
  <c r="L262" i="17"/>
  <c r="N262" i="17" s="1"/>
  <c r="F262" i="17"/>
  <c r="B263" i="17" s="1"/>
  <c r="D316" i="14"/>
  <c r="E316" i="14" s="1"/>
  <c r="I316" i="14" s="1"/>
  <c r="G316" i="14"/>
  <c r="K316" i="14" s="1"/>
  <c r="F316" i="14"/>
  <c r="B317" i="14" s="1"/>
  <c r="F273" i="12"/>
  <c r="B274" i="12" s="1"/>
  <c r="G274" i="12" s="1"/>
  <c r="K274" i="12" s="1"/>
  <c r="L274" i="12" s="1"/>
  <c r="N273" i="12"/>
  <c r="M273" i="12"/>
  <c r="D252" i="11"/>
  <c r="E252" i="11" s="1"/>
  <c r="I252" i="11" s="1"/>
  <c r="G252" i="11"/>
  <c r="K252" i="11" s="1"/>
  <c r="D274" i="12" l="1"/>
  <c r="E274" i="12" s="1"/>
  <c r="I274" i="12" s="1"/>
  <c r="F271" i="18"/>
  <c r="B272" i="18" s="1"/>
  <c r="L271" i="18"/>
  <c r="N271" i="18" s="1"/>
  <c r="M271" i="18"/>
  <c r="G263" i="17"/>
  <c r="K263" i="17" s="1"/>
  <c r="D263" i="17"/>
  <c r="E263" i="17" s="1"/>
  <c r="I263" i="17" s="1"/>
  <c r="L316" i="14"/>
  <c r="N316" i="14" s="1"/>
  <c r="M316" i="14"/>
  <c r="D317" i="14"/>
  <c r="E317" i="14" s="1"/>
  <c r="I317" i="14" s="1"/>
  <c r="G317" i="14"/>
  <c r="K317" i="14" s="1"/>
  <c r="F317" i="14"/>
  <c r="B318" i="14" s="1"/>
  <c r="N274" i="12"/>
  <c r="M274" i="12"/>
  <c r="M252" i="11"/>
  <c r="L252" i="11"/>
  <c r="N252" i="11" s="1"/>
  <c r="F252" i="11"/>
  <c r="B253" i="11" s="1"/>
  <c r="F274" i="12" l="1"/>
  <c r="B275" i="12" s="1"/>
  <c r="G275" i="12" s="1"/>
  <c r="K275" i="12" s="1"/>
  <c r="L275" i="12" s="1"/>
  <c r="N275" i="12" s="1"/>
  <c r="D272" i="18"/>
  <c r="E272" i="18" s="1"/>
  <c r="I272" i="18" s="1"/>
  <c r="G272" i="18"/>
  <c r="K272" i="18" s="1"/>
  <c r="F263" i="17"/>
  <c r="B264" i="17" s="1"/>
  <c r="L263" i="17"/>
  <c r="N263" i="17" s="1"/>
  <c r="M263" i="17"/>
  <c r="M317" i="14"/>
  <c r="L317" i="14"/>
  <c r="N317" i="14" s="1"/>
  <c r="D318" i="14"/>
  <c r="E318" i="14" s="1"/>
  <c r="I318" i="14" s="1"/>
  <c r="G318" i="14"/>
  <c r="K318" i="14" s="1"/>
  <c r="F318" i="14"/>
  <c r="B319" i="14" s="1"/>
  <c r="G253" i="11"/>
  <c r="K253" i="11" s="1"/>
  <c r="D253" i="11"/>
  <c r="E253" i="11" s="1"/>
  <c r="I253" i="11" s="1"/>
  <c r="M275" i="12" l="1"/>
  <c r="D275" i="12"/>
  <c r="E275" i="12" s="1"/>
  <c r="I275" i="12" s="1"/>
  <c r="M272" i="18"/>
  <c r="L272" i="18"/>
  <c r="N272" i="18" s="1"/>
  <c r="F272" i="18"/>
  <c r="B273" i="18" s="1"/>
  <c r="D264" i="17"/>
  <c r="E264" i="17" s="1"/>
  <c r="I264" i="17" s="1"/>
  <c r="G264" i="17"/>
  <c r="K264" i="17" s="1"/>
  <c r="M318" i="14"/>
  <c r="L318" i="14"/>
  <c r="N318" i="14" s="1"/>
  <c r="D319" i="14"/>
  <c r="E319" i="14" s="1"/>
  <c r="G319" i="14"/>
  <c r="K319" i="14" s="1"/>
  <c r="F275" i="12"/>
  <c r="B276" i="12" s="1"/>
  <c r="G276" i="12" s="1"/>
  <c r="K276" i="12" s="1"/>
  <c r="F253" i="11"/>
  <c r="B254" i="11" s="1"/>
  <c r="L253" i="11"/>
  <c r="N253" i="11" s="1"/>
  <c r="M253" i="11"/>
  <c r="G273" i="18" l="1"/>
  <c r="K273" i="18" s="1"/>
  <c r="D273" i="18"/>
  <c r="E273" i="18" s="1"/>
  <c r="I273" i="18" s="1"/>
  <c r="M264" i="17"/>
  <c r="L264" i="17"/>
  <c r="N264" i="17" s="1"/>
  <c r="F264" i="17"/>
  <c r="B265" i="17" s="1"/>
  <c r="M319" i="14"/>
  <c r="L319" i="14"/>
  <c r="N319" i="14" s="1"/>
  <c r="I319" i="14"/>
  <c r="F319" i="14"/>
  <c r="B320" i="14" s="1"/>
  <c r="L276" i="12"/>
  <c r="N276" i="12" s="1"/>
  <c r="D276" i="12"/>
  <c r="E276" i="12" s="1"/>
  <c r="I276" i="12" s="1"/>
  <c r="M276" i="12"/>
  <c r="D254" i="11"/>
  <c r="E254" i="11" s="1"/>
  <c r="I254" i="11" s="1"/>
  <c r="G254" i="11"/>
  <c r="K254" i="11" s="1"/>
  <c r="F273" i="18" l="1"/>
  <c r="B274" i="18" s="1"/>
  <c r="L273" i="18"/>
  <c r="N273" i="18" s="1"/>
  <c r="M273" i="18"/>
  <c r="G265" i="17"/>
  <c r="K265" i="17" s="1"/>
  <c r="D265" i="17"/>
  <c r="E265" i="17" s="1"/>
  <c r="I265" i="17" s="1"/>
  <c r="D320" i="14"/>
  <c r="E320" i="14" s="1"/>
  <c r="I320" i="14" s="1"/>
  <c r="G320" i="14"/>
  <c r="K320" i="14" s="1"/>
  <c r="F276" i="12"/>
  <c r="B277" i="12" s="1"/>
  <c r="D277" i="12" s="1"/>
  <c r="E277" i="12" s="1"/>
  <c r="M254" i="11"/>
  <c r="L254" i="11"/>
  <c r="N254" i="11" s="1"/>
  <c r="F254" i="11"/>
  <c r="B255" i="11" s="1"/>
  <c r="D274" i="18" l="1"/>
  <c r="E274" i="18" s="1"/>
  <c r="I274" i="18" s="1"/>
  <c r="G274" i="18"/>
  <c r="K274" i="18" s="1"/>
  <c r="F265" i="17"/>
  <c r="B266" i="17" s="1"/>
  <c r="L265" i="17"/>
  <c r="N265" i="17" s="1"/>
  <c r="M265" i="17"/>
  <c r="F320" i="14"/>
  <c r="B321" i="14" s="1"/>
  <c r="G321" i="14" s="1"/>
  <c r="K321" i="14" s="1"/>
  <c r="L320" i="14"/>
  <c r="N320" i="14" s="1"/>
  <c r="M320" i="14"/>
  <c r="G277" i="12"/>
  <c r="K277" i="12" s="1"/>
  <c r="I277" i="12"/>
  <c r="F277" i="12"/>
  <c r="B278" i="12" s="1"/>
  <c r="G255" i="11"/>
  <c r="K255" i="11" s="1"/>
  <c r="D255" i="11"/>
  <c r="E255" i="11" s="1"/>
  <c r="I255" i="11" s="1"/>
  <c r="M274" i="18" l="1"/>
  <c r="L274" i="18"/>
  <c r="N274" i="18" s="1"/>
  <c r="F274" i="18"/>
  <c r="B275" i="18" s="1"/>
  <c r="D266" i="17"/>
  <c r="E266" i="17" s="1"/>
  <c r="I266" i="17" s="1"/>
  <c r="G266" i="17"/>
  <c r="K266" i="17" s="1"/>
  <c r="D321" i="14"/>
  <c r="E321" i="14" s="1"/>
  <c r="I321" i="14" s="1"/>
  <c r="L321" i="14"/>
  <c r="N321" i="14" s="1"/>
  <c r="M321" i="14"/>
  <c r="L277" i="12"/>
  <c r="N277" i="12" s="1"/>
  <c r="M277" i="12"/>
  <c r="G278" i="12"/>
  <c r="K278" i="12" s="1"/>
  <c r="L278" i="12" s="1"/>
  <c r="D278" i="12"/>
  <c r="E278" i="12" s="1"/>
  <c r="F255" i="11"/>
  <c r="B256" i="11" s="1"/>
  <c r="L255" i="11"/>
  <c r="N255" i="11" s="1"/>
  <c r="M255" i="11"/>
  <c r="G275" i="18" l="1"/>
  <c r="K275" i="18" s="1"/>
  <c r="D275" i="18"/>
  <c r="E275" i="18" s="1"/>
  <c r="I275" i="18" s="1"/>
  <c r="M266" i="17"/>
  <c r="L266" i="17"/>
  <c r="N266" i="17" s="1"/>
  <c r="F266" i="17"/>
  <c r="B267" i="17" s="1"/>
  <c r="F321" i="14"/>
  <c r="B322" i="14" s="1"/>
  <c r="G322" i="14" s="1"/>
  <c r="K322" i="14" s="1"/>
  <c r="I278" i="12"/>
  <c r="F278" i="12"/>
  <c r="B279" i="12" s="1"/>
  <c r="N278" i="12"/>
  <c r="M278" i="12"/>
  <c r="D256" i="11"/>
  <c r="E256" i="11" s="1"/>
  <c r="I256" i="11" s="1"/>
  <c r="G256" i="11"/>
  <c r="K256" i="11" s="1"/>
  <c r="D322" i="14" l="1"/>
  <c r="E322" i="14" s="1"/>
  <c r="I322" i="14" s="1"/>
  <c r="F275" i="18"/>
  <c r="B276" i="18" s="1"/>
  <c r="L275" i="18"/>
  <c r="N275" i="18" s="1"/>
  <c r="M275" i="18"/>
  <c r="G267" i="17"/>
  <c r="K267" i="17" s="1"/>
  <c r="D267" i="17"/>
  <c r="E267" i="17" s="1"/>
  <c r="I267" i="17" s="1"/>
  <c r="F322" i="14"/>
  <c r="B323" i="14" s="1"/>
  <c r="L322" i="14"/>
  <c r="N322" i="14" s="1"/>
  <c r="M322" i="14"/>
  <c r="G279" i="12"/>
  <c r="K279" i="12" s="1"/>
  <c r="L279" i="12" s="1"/>
  <c r="D279" i="12"/>
  <c r="E279" i="12" s="1"/>
  <c r="M256" i="11"/>
  <c r="L256" i="11"/>
  <c r="N256" i="11" s="1"/>
  <c r="F256" i="11"/>
  <c r="B257" i="11" s="1"/>
  <c r="D276" i="18" l="1"/>
  <c r="E276" i="18" s="1"/>
  <c r="I276" i="18" s="1"/>
  <c r="G276" i="18"/>
  <c r="K276" i="18" s="1"/>
  <c r="F267" i="17"/>
  <c r="B268" i="17" s="1"/>
  <c r="L267" i="17"/>
  <c r="N267" i="17" s="1"/>
  <c r="M267" i="17"/>
  <c r="D323" i="14"/>
  <c r="E323" i="14" s="1"/>
  <c r="I323" i="14" s="1"/>
  <c r="G323" i="14"/>
  <c r="K323" i="14" s="1"/>
  <c r="I279" i="12"/>
  <c r="F279" i="12"/>
  <c r="B280" i="12" s="1"/>
  <c r="N279" i="12"/>
  <c r="M279" i="12"/>
  <c r="G257" i="11"/>
  <c r="K257" i="11" s="1"/>
  <c r="D257" i="11"/>
  <c r="E257" i="11" s="1"/>
  <c r="I257" i="11" s="1"/>
  <c r="M276" i="18" l="1"/>
  <c r="L276" i="18"/>
  <c r="N276" i="18" s="1"/>
  <c r="F276" i="18"/>
  <c r="B277" i="18" s="1"/>
  <c r="D268" i="17"/>
  <c r="E268" i="17" s="1"/>
  <c r="I268" i="17" s="1"/>
  <c r="G268" i="17"/>
  <c r="K268" i="17" s="1"/>
  <c r="F323" i="14"/>
  <c r="B324" i="14" s="1"/>
  <c r="G324" i="14" s="1"/>
  <c r="K324" i="14" s="1"/>
  <c r="M323" i="14"/>
  <c r="L323" i="14"/>
  <c r="N323" i="14" s="1"/>
  <c r="D324" i="14"/>
  <c r="E324" i="14" s="1"/>
  <c r="I324" i="14" s="1"/>
  <c r="G280" i="12"/>
  <c r="K280" i="12" s="1"/>
  <c r="L280" i="12" s="1"/>
  <c r="D280" i="12"/>
  <c r="E280" i="12" s="1"/>
  <c r="F257" i="11"/>
  <c r="B258" i="11" s="1"/>
  <c r="L257" i="11"/>
  <c r="N257" i="11" s="1"/>
  <c r="M257" i="11"/>
  <c r="G277" i="18" l="1"/>
  <c r="K277" i="18" s="1"/>
  <c r="D277" i="18"/>
  <c r="E277" i="18" s="1"/>
  <c r="I277" i="18" s="1"/>
  <c r="M268" i="17"/>
  <c r="L268" i="17"/>
  <c r="N268" i="17" s="1"/>
  <c r="F268" i="17"/>
  <c r="B269" i="17" s="1"/>
  <c r="F324" i="14"/>
  <c r="B325" i="14" s="1"/>
  <c r="L324" i="14"/>
  <c r="N324" i="14" s="1"/>
  <c r="M324" i="14"/>
  <c r="N280" i="12"/>
  <c r="M280" i="12"/>
  <c r="I280" i="12"/>
  <c r="F280" i="12"/>
  <c r="B281" i="12" s="1"/>
  <c r="D258" i="11"/>
  <c r="E258" i="11" s="1"/>
  <c r="I258" i="11" s="1"/>
  <c r="G258" i="11"/>
  <c r="K258" i="11" s="1"/>
  <c r="F277" i="18" l="1"/>
  <c r="B278" i="18" s="1"/>
  <c r="L277" i="18"/>
  <c r="N277" i="18" s="1"/>
  <c r="M277" i="18"/>
  <c r="G269" i="17"/>
  <c r="K269" i="17" s="1"/>
  <c r="D269" i="17"/>
  <c r="E269" i="17" s="1"/>
  <c r="I269" i="17" s="1"/>
  <c r="D325" i="14"/>
  <c r="E325" i="14" s="1"/>
  <c r="I325" i="14" s="1"/>
  <c r="G325" i="14"/>
  <c r="K325" i="14" s="1"/>
  <c r="D281" i="12"/>
  <c r="E281" i="12" s="1"/>
  <c r="I281" i="12" s="1"/>
  <c r="G281" i="12"/>
  <c r="K281" i="12" s="1"/>
  <c r="L281" i="12" s="1"/>
  <c r="M258" i="11"/>
  <c r="L258" i="11"/>
  <c r="N258" i="11" s="1"/>
  <c r="F258" i="11"/>
  <c r="B259" i="11" s="1"/>
  <c r="D278" i="18" l="1"/>
  <c r="E278" i="18" s="1"/>
  <c r="I278" i="18" s="1"/>
  <c r="G278" i="18"/>
  <c r="K278" i="18" s="1"/>
  <c r="F269" i="17"/>
  <c r="B270" i="17" s="1"/>
  <c r="L269" i="17"/>
  <c r="N269" i="17" s="1"/>
  <c r="M269" i="17"/>
  <c r="F325" i="14"/>
  <c r="B326" i="14" s="1"/>
  <c r="G326" i="14" s="1"/>
  <c r="K326" i="14" s="1"/>
  <c r="M325" i="14"/>
  <c r="L325" i="14"/>
  <c r="N325" i="14" s="1"/>
  <c r="D326" i="14"/>
  <c r="E326" i="14" s="1"/>
  <c r="I326" i="14" s="1"/>
  <c r="F281" i="12"/>
  <c r="B282" i="12" s="1"/>
  <c r="G282" i="12" s="1"/>
  <c r="K282" i="12" s="1"/>
  <c r="L282" i="12" s="1"/>
  <c r="N281" i="12"/>
  <c r="M281" i="12"/>
  <c r="G259" i="11"/>
  <c r="K259" i="11" s="1"/>
  <c r="D259" i="11"/>
  <c r="E259" i="11" s="1"/>
  <c r="I259" i="11" s="1"/>
  <c r="M278" i="18" l="1"/>
  <c r="L278" i="18"/>
  <c r="N278" i="18" s="1"/>
  <c r="F278" i="18"/>
  <c r="B279" i="18" s="1"/>
  <c r="D270" i="17"/>
  <c r="E270" i="17" s="1"/>
  <c r="I270" i="17" s="1"/>
  <c r="G270" i="17"/>
  <c r="K270" i="17" s="1"/>
  <c r="F326" i="14"/>
  <c r="B327" i="14" s="1"/>
  <c r="M326" i="14"/>
  <c r="L326" i="14"/>
  <c r="N326" i="14" s="1"/>
  <c r="D282" i="12"/>
  <c r="E282" i="12" s="1"/>
  <c r="I282" i="12" s="1"/>
  <c r="N282" i="12"/>
  <c r="M282" i="12"/>
  <c r="F259" i="11"/>
  <c r="B260" i="11" s="1"/>
  <c r="L259" i="11"/>
  <c r="N259" i="11" s="1"/>
  <c r="M259" i="11"/>
  <c r="G279" i="18" l="1"/>
  <c r="K279" i="18" s="1"/>
  <c r="D279" i="18"/>
  <c r="E279" i="18" s="1"/>
  <c r="I279" i="18" s="1"/>
  <c r="M270" i="17"/>
  <c r="L270" i="17"/>
  <c r="N270" i="17" s="1"/>
  <c r="F270" i="17"/>
  <c r="B271" i="17" s="1"/>
  <c r="G327" i="14"/>
  <c r="K327" i="14" s="1"/>
  <c r="D327" i="14"/>
  <c r="E327" i="14" s="1"/>
  <c r="I327" i="14" s="1"/>
  <c r="F282" i="12"/>
  <c r="B283" i="12" s="1"/>
  <c r="G283" i="12" s="1"/>
  <c r="K283" i="12" s="1"/>
  <c r="L283" i="12" s="1"/>
  <c r="D260" i="11"/>
  <c r="E260" i="11" s="1"/>
  <c r="I260" i="11" s="1"/>
  <c r="G260" i="11"/>
  <c r="K260" i="11" s="1"/>
  <c r="F279" i="18" l="1"/>
  <c r="B280" i="18" s="1"/>
  <c r="L279" i="18"/>
  <c r="N279" i="18" s="1"/>
  <c r="M279" i="18"/>
  <c r="G271" i="17"/>
  <c r="K271" i="17" s="1"/>
  <c r="D271" i="17"/>
  <c r="E271" i="17" s="1"/>
  <c r="I271" i="17" s="1"/>
  <c r="M327" i="14"/>
  <c r="L327" i="14"/>
  <c r="N327" i="14" s="1"/>
  <c r="F327" i="14"/>
  <c r="B328" i="14" s="1"/>
  <c r="D283" i="12"/>
  <c r="E283" i="12" s="1"/>
  <c r="I283" i="12" s="1"/>
  <c r="N283" i="12"/>
  <c r="M283" i="12"/>
  <c r="F283" i="12"/>
  <c r="B284" i="12" s="1"/>
  <c r="M260" i="11"/>
  <c r="L260" i="11"/>
  <c r="N260" i="11" s="1"/>
  <c r="F260" i="11"/>
  <c r="B261" i="11" s="1"/>
  <c r="D280" i="18" l="1"/>
  <c r="E280" i="18" s="1"/>
  <c r="I280" i="18" s="1"/>
  <c r="G280" i="18"/>
  <c r="K280" i="18" s="1"/>
  <c r="F271" i="17"/>
  <c r="B272" i="17" s="1"/>
  <c r="D272" i="17" s="1"/>
  <c r="E272" i="17" s="1"/>
  <c r="I272" i="17" s="1"/>
  <c r="L271" i="17"/>
  <c r="N271" i="17" s="1"/>
  <c r="M271" i="17"/>
  <c r="G328" i="14"/>
  <c r="K328" i="14" s="1"/>
  <c r="D328" i="14"/>
  <c r="E328" i="14" s="1"/>
  <c r="I328" i="14" s="1"/>
  <c r="G284" i="12"/>
  <c r="K284" i="12" s="1"/>
  <c r="L284" i="12" s="1"/>
  <c r="D284" i="12"/>
  <c r="E284" i="12" s="1"/>
  <c r="G261" i="11"/>
  <c r="K261" i="11" s="1"/>
  <c r="D261" i="11"/>
  <c r="E261" i="11" s="1"/>
  <c r="I261" i="11" s="1"/>
  <c r="M280" i="18" l="1"/>
  <c r="L280" i="18"/>
  <c r="N280" i="18" s="1"/>
  <c r="F280" i="18"/>
  <c r="B281" i="18" s="1"/>
  <c r="G272" i="17"/>
  <c r="K272" i="17" s="1"/>
  <c r="M272" i="17" s="1"/>
  <c r="F272" i="17"/>
  <c r="B273" i="17" s="1"/>
  <c r="F328" i="14"/>
  <c r="B329" i="14" s="1"/>
  <c r="L328" i="14"/>
  <c r="N328" i="14" s="1"/>
  <c r="M328" i="14"/>
  <c r="I284" i="12"/>
  <c r="F284" i="12"/>
  <c r="B285" i="12" s="1"/>
  <c r="N284" i="12"/>
  <c r="M284" i="12"/>
  <c r="F261" i="11"/>
  <c r="B262" i="11" s="1"/>
  <c r="L261" i="11"/>
  <c r="N261" i="11" s="1"/>
  <c r="M261" i="11"/>
  <c r="G281" i="18" l="1"/>
  <c r="K281" i="18" s="1"/>
  <c r="D281" i="18"/>
  <c r="E281" i="18" s="1"/>
  <c r="I281" i="18" s="1"/>
  <c r="L272" i="17"/>
  <c r="N272" i="17" s="1"/>
  <c r="G273" i="17"/>
  <c r="K273" i="17" s="1"/>
  <c r="D273" i="17"/>
  <c r="E273" i="17" s="1"/>
  <c r="I273" i="17" s="1"/>
  <c r="G329" i="14"/>
  <c r="K329" i="14" s="1"/>
  <c r="D329" i="14"/>
  <c r="E329" i="14" s="1"/>
  <c r="I329" i="14" s="1"/>
  <c r="G285" i="12"/>
  <c r="K285" i="12" s="1"/>
  <c r="L285" i="12" s="1"/>
  <c r="D285" i="12"/>
  <c r="E285" i="12" s="1"/>
  <c r="D262" i="11"/>
  <c r="E262" i="11" s="1"/>
  <c r="I262" i="11" s="1"/>
  <c r="G262" i="11"/>
  <c r="K262" i="11" s="1"/>
  <c r="F281" i="18" l="1"/>
  <c r="B282" i="18" s="1"/>
  <c r="L281" i="18"/>
  <c r="N281" i="18" s="1"/>
  <c r="M281" i="18"/>
  <c r="F273" i="17"/>
  <c r="B274" i="17" s="1"/>
  <c r="L273" i="17"/>
  <c r="N273" i="17" s="1"/>
  <c r="M273" i="17"/>
  <c r="F329" i="14"/>
  <c r="B330" i="14" s="1"/>
  <c r="L329" i="14"/>
  <c r="N329" i="14" s="1"/>
  <c r="M329" i="14"/>
  <c r="I285" i="12"/>
  <c r="F285" i="12"/>
  <c r="B286" i="12" s="1"/>
  <c r="N285" i="12"/>
  <c r="M285" i="12"/>
  <c r="M262" i="11"/>
  <c r="L262" i="11"/>
  <c r="N262" i="11" s="1"/>
  <c r="F262" i="11"/>
  <c r="B263" i="11" s="1"/>
  <c r="D282" i="18" l="1"/>
  <c r="E282" i="18" s="1"/>
  <c r="I282" i="18" s="1"/>
  <c r="G282" i="18"/>
  <c r="K282" i="18" s="1"/>
  <c r="D274" i="17"/>
  <c r="E274" i="17" s="1"/>
  <c r="I274" i="17" s="1"/>
  <c r="G274" i="17"/>
  <c r="K274" i="17" s="1"/>
  <c r="G330" i="14"/>
  <c r="K330" i="14" s="1"/>
  <c r="D330" i="14"/>
  <c r="E330" i="14" s="1"/>
  <c r="I330" i="14" s="1"/>
  <c r="G286" i="12"/>
  <c r="K286" i="12" s="1"/>
  <c r="L286" i="12" s="1"/>
  <c r="D286" i="12"/>
  <c r="E286" i="12" s="1"/>
  <c r="G263" i="11"/>
  <c r="K263" i="11" s="1"/>
  <c r="D263" i="11"/>
  <c r="E263" i="11" s="1"/>
  <c r="I263" i="11" s="1"/>
  <c r="M282" i="18" l="1"/>
  <c r="L282" i="18"/>
  <c r="N282" i="18" s="1"/>
  <c r="F282" i="18"/>
  <c r="B283" i="18" s="1"/>
  <c r="M274" i="17"/>
  <c r="L274" i="17"/>
  <c r="N274" i="17" s="1"/>
  <c r="F274" i="17"/>
  <c r="B275" i="17" s="1"/>
  <c r="F330" i="14"/>
  <c r="B331" i="14" s="1"/>
  <c r="L330" i="14"/>
  <c r="N330" i="14" s="1"/>
  <c r="M330" i="14"/>
  <c r="I286" i="12"/>
  <c r="F286" i="12"/>
  <c r="B287" i="12" s="1"/>
  <c r="N286" i="12"/>
  <c r="M286" i="12"/>
  <c r="F263" i="11"/>
  <c r="B264" i="11" s="1"/>
  <c r="L263" i="11"/>
  <c r="N263" i="11" s="1"/>
  <c r="M263" i="11"/>
  <c r="G283" i="18" l="1"/>
  <c r="K283" i="18" s="1"/>
  <c r="D283" i="18"/>
  <c r="E283" i="18" s="1"/>
  <c r="I283" i="18" s="1"/>
  <c r="G275" i="17"/>
  <c r="K275" i="17" s="1"/>
  <c r="D275" i="17"/>
  <c r="E275" i="17" s="1"/>
  <c r="I275" i="17" s="1"/>
  <c r="G331" i="14"/>
  <c r="K331" i="14" s="1"/>
  <c r="D331" i="14"/>
  <c r="E331" i="14" s="1"/>
  <c r="I331" i="14" s="1"/>
  <c r="D287" i="12"/>
  <c r="E287" i="12" s="1"/>
  <c r="I287" i="12" s="1"/>
  <c r="G287" i="12"/>
  <c r="K287" i="12" s="1"/>
  <c r="L287" i="12" s="1"/>
  <c r="F287" i="12"/>
  <c r="B288" i="12" s="1"/>
  <c r="D264" i="11"/>
  <c r="E264" i="11" s="1"/>
  <c r="I264" i="11" s="1"/>
  <c r="G264" i="11"/>
  <c r="K264" i="11" s="1"/>
  <c r="F283" i="18" l="1"/>
  <c r="B284" i="18" s="1"/>
  <c r="L283" i="18"/>
  <c r="N283" i="18" s="1"/>
  <c r="M283" i="18"/>
  <c r="F275" i="17"/>
  <c r="B276" i="17" s="1"/>
  <c r="L275" i="17"/>
  <c r="N275" i="17" s="1"/>
  <c r="M275" i="17"/>
  <c r="F331" i="14"/>
  <c r="B332" i="14" s="1"/>
  <c r="L331" i="14"/>
  <c r="N331" i="14" s="1"/>
  <c r="M331" i="14"/>
  <c r="N287" i="12"/>
  <c r="M287" i="12"/>
  <c r="G288" i="12"/>
  <c r="K288" i="12" s="1"/>
  <c r="L288" i="12" s="1"/>
  <c r="D288" i="12"/>
  <c r="E288" i="12" s="1"/>
  <c r="M264" i="11"/>
  <c r="L264" i="11"/>
  <c r="N264" i="11" s="1"/>
  <c r="F264" i="11"/>
  <c r="B265" i="11" s="1"/>
  <c r="D284" i="18" l="1"/>
  <c r="E284" i="18" s="1"/>
  <c r="I284" i="18" s="1"/>
  <c r="G284" i="18"/>
  <c r="K284" i="18" s="1"/>
  <c r="D276" i="17"/>
  <c r="E276" i="17" s="1"/>
  <c r="I276" i="17" s="1"/>
  <c r="G276" i="17"/>
  <c r="K276" i="17" s="1"/>
  <c r="G332" i="14"/>
  <c r="K332" i="14" s="1"/>
  <c r="D332" i="14"/>
  <c r="E332" i="14" s="1"/>
  <c r="I332" i="14" s="1"/>
  <c r="I288" i="12"/>
  <c r="F288" i="12"/>
  <c r="B289" i="12" s="1"/>
  <c r="N288" i="12"/>
  <c r="M288" i="12"/>
  <c r="G265" i="11"/>
  <c r="K265" i="11" s="1"/>
  <c r="D265" i="11"/>
  <c r="E265" i="11" s="1"/>
  <c r="I265" i="11" s="1"/>
  <c r="M284" i="18" l="1"/>
  <c r="L284" i="18"/>
  <c r="N284" i="18" s="1"/>
  <c r="F284" i="18"/>
  <c r="B285" i="18" s="1"/>
  <c r="M276" i="17"/>
  <c r="L276" i="17"/>
  <c r="N276" i="17" s="1"/>
  <c r="F276" i="17"/>
  <c r="B277" i="17" s="1"/>
  <c r="F332" i="14"/>
  <c r="B333" i="14" s="1"/>
  <c r="L332" i="14"/>
  <c r="N332" i="14" s="1"/>
  <c r="M332" i="14"/>
  <c r="G289" i="12"/>
  <c r="K289" i="12" s="1"/>
  <c r="L289" i="12" s="1"/>
  <c r="D289" i="12"/>
  <c r="E289" i="12" s="1"/>
  <c r="F265" i="11"/>
  <c r="B266" i="11" s="1"/>
  <c r="L265" i="11"/>
  <c r="N265" i="11" s="1"/>
  <c r="M265" i="11"/>
  <c r="G285" i="18" l="1"/>
  <c r="K285" i="18" s="1"/>
  <c r="D285" i="18"/>
  <c r="E285" i="18" s="1"/>
  <c r="I285" i="18" s="1"/>
  <c r="G277" i="17"/>
  <c r="K277" i="17" s="1"/>
  <c r="D277" i="17"/>
  <c r="E277" i="17" s="1"/>
  <c r="I277" i="17" s="1"/>
  <c r="D333" i="14"/>
  <c r="E333" i="14" s="1"/>
  <c r="I333" i="14" s="1"/>
  <c r="G333" i="14"/>
  <c r="K333" i="14" s="1"/>
  <c r="F333" i="14"/>
  <c r="B334" i="14" s="1"/>
  <c r="I289" i="12"/>
  <c r="F289" i="12"/>
  <c r="B290" i="12" s="1"/>
  <c r="N289" i="12"/>
  <c r="M289" i="12"/>
  <c r="D266" i="11"/>
  <c r="E266" i="11" s="1"/>
  <c r="I266" i="11" s="1"/>
  <c r="G266" i="11"/>
  <c r="K266" i="11" s="1"/>
  <c r="F285" i="18" l="1"/>
  <c r="B286" i="18" s="1"/>
  <c r="L285" i="18"/>
  <c r="N285" i="18" s="1"/>
  <c r="M285" i="18"/>
  <c r="F277" i="17"/>
  <c r="B278" i="17" s="1"/>
  <c r="L277" i="17"/>
  <c r="N277" i="17" s="1"/>
  <c r="M277" i="17"/>
  <c r="M333" i="14"/>
  <c r="L333" i="14"/>
  <c r="N333" i="14" s="1"/>
  <c r="G334" i="14"/>
  <c r="K334" i="14" s="1"/>
  <c r="D334" i="14"/>
  <c r="E334" i="14" s="1"/>
  <c r="I334" i="14" s="1"/>
  <c r="G290" i="12"/>
  <c r="K290" i="12" s="1"/>
  <c r="L290" i="12" s="1"/>
  <c r="D290" i="12"/>
  <c r="E290" i="12" s="1"/>
  <c r="M266" i="11"/>
  <c r="L266" i="11"/>
  <c r="N266" i="11" s="1"/>
  <c r="F266" i="11"/>
  <c r="B267" i="11" s="1"/>
  <c r="D286" i="18" l="1"/>
  <c r="E286" i="18" s="1"/>
  <c r="I286" i="18" s="1"/>
  <c r="G286" i="18"/>
  <c r="K286" i="18" s="1"/>
  <c r="D278" i="17"/>
  <c r="E278" i="17" s="1"/>
  <c r="I278" i="17" s="1"/>
  <c r="G278" i="17"/>
  <c r="K278" i="17" s="1"/>
  <c r="F334" i="14"/>
  <c r="B335" i="14" s="1"/>
  <c r="L334" i="14"/>
  <c r="N334" i="14" s="1"/>
  <c r="M334" i="14"/>
  <c r="I290" i="12"/>
  <c r="F290" i="12"/>
  <c r="B291" i="12" s="1"/>
  <c r="N290" i="12"/>
  <c r="M290" i="12"/>
  <c r="G267" i="11"/>
  <c r="K267" i="11" s="1"/>
  <c r="D267" i="11"/>
  <c r="E267" i="11" s="1"/>
  <c r="I267" i="11" s="1"/>
  <c r="M286" i="18" l="1"/>
  <c r="L286" i="18"/>
  <c r="N286" i="18" s="1"/>
  <c r="F286" i="18"/>
  <c r="B287" i="18" s="1"/>
  <c r="M278" i="17"/>
  <c r="L278" i="17"/>
  <c r="N278" i="17" s="1"/>
  <c r="F278" i="17"/>
  <c r="B279" i="17" s="1"/>
  <c r="G335" i="14"/>
  <c r="K335" i="14" s="1"/>
  <c r="D335" i="14"/>
  <c r="E335" i="14" s="1"/>
  <c r="I335" i="14" s="1"/>
  <c r="G291" i="12"/>
  <c r="K291" i="12" s="1"/>
  <c r="L291" i="12" s="1"/>
  <c r="D291" i="12"/>
  <c r="E291" i="12" s="1"/>
  <c r="F267" i="11"/>
  <c r="B268" i="11" s="1"/>
  <c r="L267" i="11"/>
  <c r="N267" i="11" s="1"/>
  <c r="M267" i="11"/>
  <c r="G287" i="18" l="1"/>
  <c r="K287" i="18" s="1"/>
  <c r="D287" i="18"/>
  <c r="E287" i="18" s="1"/>
  <c r="I287" i="18" s="1"/>
  <c r="G279" i="17"/>
  <c r="K279" i="17" s="1"/>
  <c r="D279" i="17"/>
  <c r="E279" i="17" s="1"/>
  <c r="I279" i="17" s="1"/>
  <c r="F335" i="14"/>
  <c r="B336" i="14" s="1"/>
  <c r="L335" i="14"/>
  <c r="N335" i="14" s="1"/>
  <c r="M335" i="14"/>
  <c r="N291" i="12"/>
  <c r="M291" i="12"/>
  <c r="I291" i="12"/>
  <c r="F291" i="12"/>
  <c r="B292" i="12" s="1"/>
  <c r="D268" i="11"/>
  <c r="E268" i="11" s="1"/>
  <c r="I268" i="11" s="1"/>
  <c r="G268" i="11"/>
  <c r="K268" i="11" s="1"/>
  <c r="F287" i="18" l="1"/>
  <c r="B288" i="18" s="1"/>
  <c r="L287" i="18"/>
  <c r="N287" i="18" s="1"/>
  <c r="M287" i="18"/>
  <c r="F279" i="17"/>
  <c r="B280" i="17" s="1"/>
  <c r="L279" i="17"/>
  <c r="N279" i="17" s="1"/>
  <c r="M279" i="17"/>
  <c r="D336" i="14"/>
  <c r="E336" i="14" s="1"/>
  <c r="I336" i="14" s="1"/>
  <c r="G336" i="14"/>
  <c r="K336" i="14" s="1"/>
  <c r="G292" i="12"/>
  <c r="K292" i="12" s="1"/>
  <c r="L292" i="12" s="1"/>
  <c r="D292" i="12"/>
  <c r="E292" i="12" s="1"/>
  <c r="M268" i="11"/>
  <c r="L268" i="11"/>
  <c r="N268" i="11" s="1"/>
  <c r="F268" i="11"/>
  <c r="B269" i="11" s="1"/>
  <c r="D288" i="18" l="1"/>
  <c r="E288" i="18" s="1"/>
  <c r="I288" i="18" s="1"/>
  <c r="G288" i="18"/>
  <c r="K288" i="18" s="1"/>
  <c r="D280" i="17"/>
  <c r="E280" i="17" s="1"/>
  <c r="I280" i="17" s="1"/>
  <c r="G280" i="17"/>
  <c r="K280" i="17" s="1"/>
  <c r="M336" i="14"/>
  <c r="L336" i="14"/>
  <c r="N336" i="14" s="1"/>
  <c r="F336" i="14"/>
  <c r="B337" i="14" s="1"/>
  <c r="I292" i="12"/>
  <c r="F292" i="12"/>
  <c r="B293" i="12" s="1"/>
  <c r="N292" i="12"/>
  <c r="M292" i="12"/>
  <c r="G269" i="11"/>
  <c r="K269" i="11" s="1"/>
  <c r="D269" i="11"/>
  <c r="E269" i="11" s="1"/>
  <c r="I269" i="11" s="1"/>
  <c r="M288" i="18" l="1"/>
  <c r="L288" i="18"/>
  <c r="N288" i="18" s="1"/>
  <c r="F288" i="18"/>
  <c r="B289" i="18" s="1"/>
  <c r="M280" i="17"/>
  <c r="L280" i="17"/>
  <c r="N280" i="17" s="1"/>
  <c r="F280" i="17"/>
  <c r="B281" i="17" s="1"/>
  <c r="D337" i="14"/>
  <c r="E337" i="14" s="1"/>
  <c r="I337" i="14" s="1"/>
  <c r="G337" i="14"/>
  <c r="K337" i="14" s="1"/>
  <c r="F337" i="14"/>
  <c r="B338" i="14" s="1"/>
  <c r="G293" i="12"/>
  <c r="K293" i="12" s="1"/>
  <c r="L293" i="12" s="1"/>
  <c r="D293" i="12"/>
  <c r="E293" i="12" s="1"/>
  <c r="F269" i="11"/>
  <c r="B270" i="11" s="1"/>
  <c r="L269" i="11"/>
  <c r="N269" i="11" s="1"/>
  <c r="M269" i="11"/>
  <c r="G289" i="18" l="1"/>
  <c r="K289" i="18" s="1"/>
  <c r="D289" i="18"/>
  <c r="E289" i="18" s="1"/>
  <c r="I289" i="18" s="1"/>
  <c r="G281" i="17"/>
  <c r="K281" i="17" s="1"/>
  <c r="D281" i="17"/>
  <c r="E281" i="17" s="1"/>
  <c r="I281" i="17" s="1"/>
  <c r="M337" i="14"/>
  <c r="L337" i="14"/>
  <c r="N337" i="14" s="1"/>
  <c r="G338" i="14"/>
  <c r="K338" i="14" s="1"/>
  <c r="D338" i="14"/>
  <c r="E338" i="14" s="1"/>
  <c r="I338" i="14" s="1"/>
  <c r="I293" i="12"/>
  <c r="F293" i="12"/>
  <c r="B294" i="12" s="1"/>
  <c r="N293" i="12"/>
  <c r="M293" i="12"/>
  <c r="D270" i="11"/>
  <c r="E270" i="11" s="1"/>
  <c r="I270" i="11" s="1"/>
  <c r="G270" i="11"/>
  <c r="K270" i="11" s="1"/>
  <c r="F289" i="18" l="1"/>
  <c r="B290" i="18" s="1"/>
  <c r="L289" i="18"/>
  <c r="N289" i="18" s="1"/>
  <c r="M289" i="18"/>
  <c r="F281" i="17"/>
  <c r="B282" i="17" s="1"/>
  <c r="L281" i="17"/>
  <c r="N281" i="17" s="1"/>
  <c r="M281" i="17"/>
  <c r="F338" i="14"/>
  <c r="B339" i="14" s="1"/>
  <c r="L338" i="14"/>
  <c r="N338" i="14" s="1"/>
  <c r="M338" i="14"/>
  <c r="G294" i="12"/>
  <c r="K294" i="12" s="1"/>
  <c r="L294" i="12" s="1"/>
  <c r="D294" i="12"/>
  <c r="E294" i="12" s="1"/>
  <c r="M270" i="11"/>
  <c r="L270" i="11"/>
  <c r="N270" i="11" s="1"/>
  <c r="F270" i="11"/>
  <c r="B271" i="11" s="1"/>
  <c r="D290" i="18" l="1"/>
  <c r="E290" i="18" s="1"/>
  <c r="I290" i="18" s="1"/>
  <c r="G290" i="18"/>
  <c r="K290" i="18" s="1"/>
  <c r="D282" i="17"/>
  <c r="E282" i="17" s="1"/>
  <c r="I282" i="17" s="1"/>
  <c r="G282" i="17"/>
  <c r="K282" i="17" s="1"/>
  <c r="D339" i="14"/>
  <c r="E339" i="14" s="1"/>
  <c r="I339" i="14" s="1"/>
  <c r="G339" i="14"/>
  <c r="K339" i="14" s="1"/>
  <c r="F339" i="14"/>
  <c r="B340" i="14" s="1"/>
  <c r="I294" i="12"/>
  <c r="F294" i="12"/>
  <c r="B295" i="12" s="1"/>
  <c r="N294" i="12"/>
  <c r="M294" i="12"/>
  <c r="G271" i="11"/>
  <c r="K271" i="11" s="1"/>
  <c r="D271" i="11"/>
  <c r="E271" i="11" s="1"/>
  <c r="I271" i="11" s="1"/>
  <c r="M290" i="18" l="1"/>
  <c r="L290" i="18"/>
  <c r="N290" i="18" s="1"/>
  <c r="F290" i="18"/>
  <c r="B291" i="18" s="1"/>
  <c r="M282" i="17"/>
  <c r="L282" i="17"/>
  <c r="N282" i="17" s="1"/>
  <c r="F282" i="17"/>
  <c r="B283" i="17" s="1"/>
  <c r="M339" i="14"/>
  <c r="L339" i="14"/>
  <c r="N339" i="14" s="1"/>
  <c r="G340" i="14"/>
  <c r="K340" i="14" s="1"/>
  <c r="D340" i="14"/>
  <c r="E340" i="14" s="1"/>
  <c r="I340" i="14" s="1"/>
  <c r="G295" i="12"/>
  <c r="K295" i="12" s="1"/>
  <c r="L295" i="12" s="1"/>
  <c r="D295" i="12"/>
  <c r="E295" i="12" s="1"/>
  <c r="F271" i="11"/>
  <c r="B272" i="11" s="1"/>
  <c r="M271" i="11"/>
  <c r="L271" i="11"/>
  <c r="N271" i="11" s="1"/>
  <c r="G291" i="18" l="1"/>
  <c r="K291" i="18" s="1"/>
  <c r="D291" i="18"/>
  <c r="E291" i="18" s="1"/>
  <c r="I291" i="18" s="1"/>
  <c r="G283" i="17"/>
  <c r="K283" i="17" s="1"/>
  <c r="D283" i="17"/>
  <c r="E283" i="17" s="1"/>
  <c r="I283" i="17" s="1"/>
  <c r="M340" i="14"/>
  <c r="L340" i="14"/>
  <c r="N340" i="14" s="1"/>
  <c r="F340" i="14"/>
  <c r="B341" i="14" s="1"/>
  <c r="I295" i="12"/>
  <c r="F295" i="12"/>
  <c r="B296" i="12" s="1"/>
  <c r="N295" i="12"/>
  <c r="M295" i="12"/>
  <c r="G272" i="11"/>
  <c r="K272" i="11" s="1"/>
  <c r="D272" i="11"/>
  <c r="E272" i="11" s="1"/>
  <c r="I272" i="11" s="1"/>
  <c r="F291" i="18" l="1"/>
  <c r="B292" i="18" s="1"/>
  <c r="L291" i="18"/>
  <c r="N291" i="18" s="1"/>
  <c r="M291" i="18"/>
  <c r="F283" i="17"/>
  <c r="B284" i="17" s="1"/>
  <c r="L283" i="17"/>
  <c r="N283" i="17" s="1"/>
  <c r="M283" i="17"/>
  <c r="D341" i="14"/>
  <c r="E341" i="14" s="1"/>
  <c r="I341" i="14" s="1"/>
  <c r="G341" i="14"/>
  <c r="K341" i="14" s="1"/>
  <c r="F341" i="14"/>
  <c r="B342" i="14" s="1"/>
  <c r="G296" i="12"/>
  <c r="K296" i="12" s="1"/>
  <c r="L296" i="12" s="1"/>
  <c r="D296" i="12"/>
  <c r="E296" i="12" s="1"/>
  <c r="F272" i="11"/>
  <c r="B273" i="11" s="1"/>
  <c r="L272" i="11"/>
  <c r="N272" i="11" s="1"/>
  <c r="M272" i="11"/>
  <c r="D292" i="18" l="1"/>
  <c r="E292" i="18" s="1"/>
  <c r="I292" i="18" s="1"/>
  <c r="G292" i="18"/>
  <c r="K292" i="18" s="1"/>
  <c r="D284" i="17"/>
  <c r="E284" i="17" s="1"/>
  <c r="I284" i="17" s="1"/>
  <c r="G284" i="17"/>
  <c r="K284" i="17" s="1"/>
  <c r="M341" i="14"/>
  <c r="L341" i="14"/>
  <c r="N341" i="14" s="1"/>
  <c r="D342" i="14"/>
  <c r="E342" i="14" s="1"/>
  <c r="I342" i="14" s="1"/>
  <c r="G342" i="14"/>
  <c r="K342" i="14" s="1"/>
  <c r="I296" i="12"/>
  <c r="F296" i="12"/>
  <c r="B297" i="12" s="1"/>
  <c r="N296" i="12"/>
  <c r="M296" i="12"/>
  <c r="D273" i="11"/>
  <c r="E273" i="11" s="1"/>
  <c r="I273" i="11" s="1"/>
  <c r="G273" i="11"/>
  <c r="K273" i="11" s="1"/>
  <c r="M292" i="18" l="1"/>
  <c r="L292" i="18"/>
  <c r="N292" i="18" s="1"/>
  <c r="F292" i="18"/>
  <c r="B293" i="18" s="1"/>
  <c r="M284" i="17"/>
  <c r="L284" i="17"/>
  <c r="N284" i="17" s="1"/>
  <c r="F284" i="17"/>
  <c r="B285" i="17" s="1"/>
  <c r="F342" i="14"/>
  <c r="B343" i="14" s="1"/>
  <c r="G343" i="14" s="1"/>
  <c r="K343" i="14" s="1"/>
  <c r="M342" i="14"/>
  <c r="L342" i="14"/>
  <c r="N342" i="14" s="1"/>
  <c r="D343" i="14"/>
  <c r="E343" i="14" s="1"/>
  <c r="I343" i="14" s="1"/>
  <c r="G297" i="12"/>
  <c r="K297" i="12" s="1"/>
  <c r="L297" i="12" s="1"/>
  <c r="D297" i="12"/>
  <c r="E297" i="12" s="1"/>
  <c r="M273" i="11"/>
  <c r="L273" i="11"/>
  <c r="N273" i="11" s="1"/>
  <c r="F273" i="11"/>
  <c r="B274" i="11" s="1"/>
  <c r="G293" i="18" l="1"/>
  <c r="K293" i="18" s="1"/>
  <c r="D293" i="18"/>
  <c r="E293" i="18" s="1"/>
  <c r="I293" i="18" s="1"/>
  <c r="G285" i="17"/>
  <c r="K285" i="17" s="1"/>
  <c r="D285" i="17"/>
  <c r="E285" i="17" s="1"/>
  <c r="I285" i="17" s="1"/>
  <c r="F343" i="14"/>
  <c r="B344" i="14" s="1"/>
  <c r="M343" i="14"/>
  <c r="L343" i="14"/>
  <c r="N343" i="14" s="1"/>
  <c r="I297" i="12"/>
  <c r="F297" i="12"/>
  <c r="B298" i="12" s="1"/>
  <c r="N297" i="12"/>
  <c r="M297" i="12"/>
  <c r="G274" i="11"/>
  <c r="K274" i="11" s="1"/>
  <c r="D274" i="11"/>
  <c r="E274" i="11" s="1"/>
  <c r="I274" i="11" s="1"/>
  <c r="F293" i="18" l="1"/>
  <c r="B294" i="18" s="1"/>
  <c r="L293" i="18"/>
  <c r="N293" i="18" s="1"/>
  <c r="M293" i="18"/>
  <c r="F285" i="17"/>
  <c r="B286" i="17" s="1"/>
  <c r="L285" i="17"/>
  <c r="N285" i="17" s="1"/>
  <c r="M285" i="17"/>
  <c r="D344" i="14"/>
  <c r="E344" i="14" s="1"/>
  <c r="I344" i="14" s="1"/>
  <c r="G344" i="14"/>
  <c r="K344" i="14" s="1"/>
  <c r="F344" i="14"/>
  <c r="B345" i="14" s="1"/>
  <c r="G298" i="12"/>
  <c r="K298" i="12" s="1"/>
  <c r="L298" i="12" s="1"/>
  <c r="D298" i="12"/>
  <c r="E298" i="12" s="1"/>
  <c r="F274" i="11"/>
  <c r="B275" i="11" s="1"/>
  <c r="L274" i="11"/>
  <c r="N274" i="11" s="1"/>
  <c r="M274" i="11"/>
  <c r="D294" i="18" l="1"/>
  <c r="E294" i="18" s="1"/>
  <c r="I294" i="18" s="1"/>
  <c r="G294" i="18"/>
  <c r="K294" i="18" s="1"/>
  <c r="D286" i="17"/>
  <c r="E286" i="17" s="1"/>
  <c r="I286" i="17" s="1"/>
  <c r="G286" i="17"/>
  <c r="K286" i="17" s="1"/>
  <c r="M344" i="14"/>
  <c r="L344" i="14"/>
  <c r="N344" i="14" s="1"/>
  <c r="G345" i="14"/>
  <c r="K345" i="14" s="1"/>
  <c r="D345" i="14"/>
  <c r="E345" i="14" s="1"/>
  <c r="I345" i="14" s="1"/>
  <c r="I298" i="12"/>
  <c r="F298" i="12"/>
  <c r="B299" i="12" s="1"/>
  <c r="N298" i="12"/>
  <c r="M298" i="12"/>
  <c r="D275" i="11"/>
  <c r="E275" i="11" s="1"/>
  <c r="I275" i="11" s="1"/>
  <c r="G275" i="11"/>
  <c r="K275" i="11" s="1"/>
  <c r="M294" i="18" l="1"/>
  <c r="L294" i="18"/>
  <c r="N294" i="18" s="1"/>
  <c r="F294" i="18"/>
  <c r="B295" i="18" s="1"/>
  <c r="M286" i="17"/>
  <c r="L286" i="17"/>
  <c r="N286" i="17" s="1"/>
  <c r="F286" i="17"/>
  <c r="B287" i="17" s="1"/>
  <c r="F345" i="14"/>
  <c r="B346" i="14" s="1"/>
  <c r="M345" i="14"/>
  <c r="L345" i="14"/>
  <c r="N345" i="14" s="1"/>
  <c r="G299" i="12"/>
  <c r="K299" i="12" s="1"/>
  <c r="L299" i="12" s="1"/>
  <c r="D299" i="12"/>
  <c r="E299" i="12" s="1"/>
  <c r="M275" i="11"/>
  <c r="L275" i="11"/>
  <c r="N275" i="11" s="1"/>
  <c r="F275" i="11"/>
  <c r="B276" i="11" s="1"/>
  <c r="G295" i="18" l="1"/>
  <c r="K295" i="18" s="1"/>
  <c r="D295" i="18"/>
  <c r="E295" i="18" s="1"/>
  <c r="I295" i="18" s="1"/>
  <c r="G287" i="17"/>
  <c r="K287" i="17" s="1"/>
  <c r="D287" i="17"/>
  <c r="E287" i="17" s="1"/>
  <c r="I287" i="17" s="1"/>
  <c r="D346" i="14"/>
  <c r="E346" i="14" s="1"/>
  <c r="I346" i="14" s="1"/>
  <c r="G346" i="14"/>
  <c r="K346" i="14" s="1"/>
  <c r="F346" i="14"/>
  <c r="B347" i="14" s="1"/>
  <c r="I299" i="12"/>
  <c r="F299" i="12"/>
  <c r="B300" i="12" s="1"/>
  <c r="N299" i="12"/>
  <c r="M299" i="12"/>
  <c r="G276" i="11"/>
  <c r="K276" i="11" s="1"/>
  <c r="D276" i="11"/>
  <c r="E276" i="11" s="1"/>
  <c r="I276" i="11" s="1"/>
  <c r="F295" i="18" l="1"/>
  <c r="B296" i="18" s="1"/>
  <c r="L295" i="18"/>
  <c r="N295" i="18" s="1"/>
  <c r="M295" i="18"/>
  <c r="F287" i="17"/>
  <c r="B288" i="17" s="1"/>
  <c r="L287" i="17"/>
  <c r="N287" i="17" s="1"/>
  <c r="M287" i="17"/>
  <c r="M346" i="14"/>
  <c r="L346" i="14"/>
  <c r="N346" i="14" s="1"/>
  <c r="G347" i="14"/>
  <c r="K347" i="14" s="1"/>
  <c r="D347" i="14"/>
  <c r="E347" i="14" s="1"/>
  <c r="I347" i="14" s="1"/>
  <c r="G300" i="12"/>
  <c r="K300" i="12" s="1"/>
  <c r="L300" i="12" s="1"/>
  <c r="D300" i="12"/>
  <c r="E300" i="12" s="1"/>
  <c r="F276" i="11"/>
  <c r="B277" i="11" s="1"/>
  <c r="L276" i="11"/>
  <c r="N276" i="11" s="1"/>
  <c r="M276" i="11"/>
  <c r="D296" i="18" l="1"/>
  <c r="E296" i="18" s="1"/>
  <c r="I296" i="18" s="1"/>
  <c r="G296" i="18"/>
  <c r="K296" i="18" s="1"/>
  <c r="D288" i="17"/>
  <c r="E288" i="17" s="1"/>
  <c r="I288" i="17" s="1"/>
  <c r="G288" i="17"/>
  <c r="K288" i="17" s="1"/>
  <c r="F347" i="14"/>
  <c r="B348" i="14" s="1"/>
  <c r="M347" i="14"/>
  <c r="L347" i="14"/>
  <c r="N347" i="14" s="1"/>
  <c r="F300" i="12"/>
  <c r="B301" i="12" s="1"/>
  <c r="I300" i="12"/>
  <c r="N300" i="12"/>
  <c r="M300" i="12"/>
  <c r="D277" i="11"/>
  <c r="E277" i="11" s="1"/>
  <c r="I277" i="11" s="1"/>
  <c r="G277" i="11"/>
  <c r="K277" i="11" s="1"/>
  <c r="M296" i="18" l="1"/>
  <c r="L296" i="18"/>
  <c r="N296" i="18" s="1"/>
  <c r="F296" i="18"/>
  <c r="B297" i="18" s="1"/>
  <c r="M288" i="17"/>
  <c r="L288" i="17"/>
  <c r="N288" i="17" s="1"/>
  <c r="F288" i="17"/>
  <c r="B289" i="17" s="1"/>
  <c r="D348" i="14"/>
  <c r="E348" i="14" s="1"/>
  <c r="G348" i="14"/>
  <c r="K348" i="14" s="1"/>
  <c r="F348" i="14"/>
  <c r="B349" i="14" s="1"/>
  <c r="G301" i="12"/>
  <c r="K301" i="12" s="1"/>
  <c r="L301" i="12" s="1"/>
  <c r="D301" i="12"/>
  <c r="E301" i="12" s="1"/>
  <c r="M277" i="11"/>
  <c r="L277" i="11"/>
  <c r="N277" i="11" s="1"/>
  <c r="F277" i="11"/>
  <c r="B278" i="11" s="1"/>
  <c r="G297" i="18" l="1"/>
  <c r="K297" i="18" s="1"/>
  <c r="D297" i="18"/>
  <c r="E297" i="18" s="1"/>
  <c r="I297" i="18" s="1"/>
  <c r="G289" i="17"/>
  <c r="K289" i="17" s="1"/>
  <c r="D289" i="17"/>
  <c r="E289" i="17" s="1"/>
  <c r="I289" i="17" s="1"/>
  <c r="M348" i="14"/>
  <c r="L348" i="14"/>
  <c r="N348" i="14" s="1"/>
  <c r="D349" i="14"/>
  <c r="E349" i="14" s="1"/>
  <c r="I349" i="14" s="1"/>
  <c r="G349" i="14"/>
  <c r="K349" i="14" s="1"/>
  <c r="F349" i="14"/>
  <c r="B350" i="14" s="1"/>
  <c r="I348" i="14"/>
  <c r="I301" i="12"/>
  <c r="F301" i="12"/>
  <c r="B302" i="12" s="1"/>
  <c r="N301" i="12"/>
  <c r="M301" i="12"/>
  <c r="G278" i="11"/>
  <c r="K278" i="11" s="1"/>
  <c r="D278" i="11"/>
  <c r="E278" i="11" s="1"/>
  <c r="I278" i="11" s="1"/>
  <c r="F297" i="18" l="1"/>
  <c r="B298" i="18" s="1"/>
  <c r="L297" i="18"/>
  <c r="N297" i="18" s="1"/>
  <c r="M297" i="18"/>
  <c r="F289" i="17"/>
  <c r="B290" i="17" s="1"/>
  <c r="L289" i="17"/>
  <c r="N289" i="17" s="1"/>
  <c r="M289" i="17"/>
  <c r="D350" i="14"/>
  <c r="E350" i="14" s="1"/>
  <c r="F350" i="14" s="1"/>
  <c r="B351" i="14" s="1"/>
  <c r="G350" i="14"/>
  <c r="K350" i="14" s="1"/>
  <c r="G7" i="14"/>
  <c r="M349" i="14"/>
  <c r="L349" i="14"/>
  <c r="N349" i="14" s="1"/>
  <c r="G302" i="12"/>
  <c r="K302" i="12" s="1"/>
  <c r="L302" i="12" s="1"/>
  <c r="D302" i="12"/>
  <c r="E302" i="12" s="1"/>
  <c r="F278" i="11"/>
  <c r="B279" i="11" s="1"/>
  <c r="L278" i="11"/>
  <c r="N278" i="11" s="1"/>
  <c r="M278" i="11"/>
  <c r="D298" i="18" l="1"/>
  <c r="E298" i="18" s="1"/>
  <c r="I298" i="18" s="1"/>
  <c r="G298" i="18"/>
  <c r="K298" i="18" s="1"/>
  <c r="D290" i="17"/>
  <c r="E290" i="17" s="1"/>
  <c r="I290" i="17" s="1"/>
  <c r="G290" i="17"/>
  <c r="K290" i="17" s="1"/>
  <c r="M350" i="14"/>
  <c r="L350" i="14"/>
  <c r="N350" i="14" s="1"/>
  <c r="I350" i="14"/>
  <c r="E7" i="14"/>
  <c r="I302" i="12"/>
  <c r="F302" i="12"/>
  <c r="B303" i="12" s="1"/>
  <c r="N302" i="12"/>
  <c r="M302" i="12"/>
  <c r="D279" i="11"/>
  <c r="E279" i="11" s="1"/>
  <c r="I279" i="11" s="1"/>
  <c r="G279" i="11"/>
  <c r="K279" i="11" s="1"/>
  <c r="M298" i="18" l="1"/>
  <c r="L298" i="18"/>
  <c r="N298" i="18" s="1"/>
  <c r="F298" i="18"/>
  <c r="B299" i="18" s="1"/>
  <c r="M290" i="17"/>
  <c r="L290" i="17"/>
  <c r="N290" i="17" s="1"/>
  <c r="F290" i="17"/>
  <c r="B291" i="17" s="1"/>
  <c r="G303" i="12"/>
  <c r="K303" i="12" s="1"/>
  <c r="L303" i="12" s="1"/>
  <c r="D303" i="12"/>
  <c r="E303" i="12" s="1"/>
  <c r="F279" i="11"/>
  <c r="B280" i="11" s="1"/>
  <c r="G280" i="11" s="1"/>
  <c r="K280" i="11" s="1"/>
  <c r="M279" i="11"/>
  <c r="L279" i="11"/>
  <c r="N279" i="11" s="1"/>
  <c r="G299" i="18" l="1"/>
  <c r="K299" i="18" s="1"/>
  <c r="D299" i="18"/>
  <c r="E299" i="18" s="1"/>
  <c r="I299" i="18" s="1"/>
  <c r="G291" i="17"/>
  <c r="K291" i="17" s="1"/>
  <c r="D291" i="17"/>
  <c r="E291" i="17" s="1"/>
  <c r="I291" i="17" s="1"/>
  <c r="D280" i="11"/>
  <c r="E280" i="11" s="1"/>
  <c r="I280" i="11" s="1"/>
  <c r="I303" i="12"/>
  <c r="F303" i="12"/>
  <c r="B304" i="12" s="1"/>
  <c r="N303" i="12"/>
  <c r="M303" i="12"/>
  <c r="L280" i="11"/>
  <c r="N280" i="11" s="1"/>
  <c r="M280" i="11"/>
  <c r="F299" i="18" l="1"/>
  <c r="B300" i="18" s="1"/>
  <c r="L299" i="18"/>
  <c r="N299" i="18" s="1"/>
  <c r="M299" i="18"/>
  <c r="F291" i="17"/>
  <c r="B292" i="17" s="1"/>
  <c r="L291" i="17"/>
  <c r="N291" i="17" s="1"/>
  <c r="M291" i="17"/>
  <c r="F280" i="11"/>
  <c r="B281" i="11" s="1"/>
  <c r="D281" i="11" s="1"/>
  <c r="E281" i="11" s="1"/>
  <c r="I281" i="11" s="1"/>
  <c r="G304" i="12"/>
  <c r="K304" i="12" s="1"/>
  <c r="L304" i="12" s="1"/>
  <c r="D304" i="12"/>
  <c r="E304" i="12" s="1"/>
  <c r="D300" i="18" l="1"/>
  <c r="E300" i="18" s="1"/>
  <c r="I300" i="18" s="1"/>
  <c r="G300" i="18"/>
  <c r="K300" i="18" s="1"/>
  <c r="D292" i="17"/>
  <c r="E292" i="17" s="1"/>
  <c r="I292" i="17" s="1"/>
  <c r="G292" i="17"/>
  <c r="K292" i="17" s="1"/>
  <c r="G281" i="11"/>
  <c r="K281" i="11" s="1"/>
  <c r="M281" i="11" s="1"/>
  <c r="I304" i="12"/>
  <c r="F304" i="12"/>
  <c r="B305" i="12" s="1"/>
  <c r="N304" i="12"/>
  <c r="M304" i="12"/>
  <c r="F281" i="11"/>
  <c r="B282" i="11" s="1"/>
  <c r="M300" i="18" l="1"/>
  <c r="L300" i="18"/>
  <c r="N300" i="18" s="1"/>
  <c r="F300" i="18"/>
  <c r="B301" i="18" s="1"/>
  <c r="M292" i="17"/>
  <c r="L292" i="17"/>
  <c r="N292" i="17" s="1"/>
  <c r="F292" i="17"/>
  <c r="B293" i="17" s="1"/>
  <c r="L281" i="11"/>
  <c r="N281" i="11" s="1"/>
  <c r="G305" i="12"/>
  <c r="K305" i="12" s="1"/>
  <c r="L305" i="12" s="1"/>
  <c r="D305" i="12"/>
  <c r="E305" i="12" s="1"/>
  <c r="G282" i="11"/>
  <c r="K282" i="11" s="1"/>
  <c r="D282" i="11"/>
  <c r="E282" i="11" s="1"/>
  <c r="I282" i="11" s="1"/>
  <c r="G301" i="18" l="1"/>
  <c r="K301" i="18" s="1"/>
  <c r="D301" i="18"/>
  <c r="E301" i="18" s="1"/>
  <c r="I301" i="18" s="1"/>
  <c r="G293" i="17"/>
  <c r="K293" i="17" s="1"/>
  <c r="D293" i="17"/>
  <c r="E293" i="17" s="1"/>
  <c r="I293" i="17" s="1"/>
  <c r="I305" i="12"/>
  <c r="F305" i="12"/>
  <c r="B306" i="12" s="1"/>
  <c r="N305" i="12"/>
  <c r="M305" i="12"/>
  <c r="F282" i="11"/>
  <c r="B283" i="11" s="1"/>
  <c r="L282" i="11"/>
  <c r="N282" i="11" s="1"/>
  <c r="M282" i="11"/>
  <c r="F301" i="18" l="1"/>
  <c r="B302" i="18" s="1"/>
  <c r="L301" i="18"/>
  <c r="N301" i="18" s="1"/>
  <c r="M301" i="18"/>
  <c r="F293" i="17"/>
  <c r="B294" i="17" s="1"/>
  <c r="L293" i="17"/>
  <c r="N293" i="17" s="1"/>
  <c r="M293" i="17"/>
  <c r="G306" i="12"/>
  <c r="K306" i="12" s="1"/>
  <c r="L306" i="12" s="1"/>
  <c r="D306" i="12"/>
  <c r="E306" i="12" s="1"/>
  <c r="D283" i="11"/>
  <c r="E283" i="11" s="1"/>
  <c r="I283" i="11" s="1"/>
  <c r="G283" i="11"/>
  <c r="K283" i="11" s="1"/>
  <c r="D302" i="18" l="1"/>
  <c r="E302" i="18" s="1"/>
  <c r="I302" i="18" s="1"/>
  <c r="G302" i="18"/>
  <c r="K302" i="18" s="1"/>
  <c r="D294" i="17"/>
  <c r="E294" i="17" s="1"/>
  <c r="I294" i="17" s="1"/>
  <c r="G294" i="17"/>
  <c r="K294" i="17" s="1"/>
  <c r="I306" i="12"/>
  <c r="F306" i="12"/>
  <c r="B307" i="12" s="1"/>
  <c r="N306" i="12"/>
  <c r="M306" i="12"/>
  <c r="M283" i="11"/>
  <c r="L283" i="11"/>
  <c r="N283" i="11" s="1"/>
  <c r="F283" i="11"/>
  <c r="B284" i="11" s="1"/>
  <c r="F302" i="18" l="1"/>
  <c r="B303" i="18" s="1"/>
  <c r="G303" i="18" s="1"/>
  <c r="K303" i="18" s="1"/>
  <c r="M302" i="18"/>
  <c r="L302" i="18"/>
  <c r="N302" i="18" s="1"/>
  <c r="M294" i="17"/>
  <c r="L294" i="17"/>
  <c r="N294" i="17" s="1"/>
  <c r="F294" i="17"/>
  <c r="B295" i="17" s="1"/>
  <c r="G307" i="12"/>
  <c r="K307" i="12" s="1"/>
  <c r="L307" i="12" s="1"/>
  <c r="D307" i="12"/>
  <c r="E307" i="12" s="1"/>
  <c r="G284" i="11"/>
  <c r="K284" i="11" s="1"/>
  <c r="D284" i="11"/>
  <c r="E284" i="11" s="1"/>
  <c r="I284" i="11" s="1"/>
  <c r="D303" i="18" l="1"/>
  <c r="E303" i="18" s="1"/>
  <c r="I303" i="18" s="1"/>
  <c r="L303" i="18"/>
  <c r="N303" i="18" s="1"/>
  <c r="M303" i="18"/>
  <c r="G295" i="17"/>
  <c r="K295" i="17" s="1"/>
  <c r="D295" i="17"/>
  <c r="E295" i="17" s="1"/>
  <c r="I295" i="17" s="1"/>
  <c r="I307" i="12"/>
  <c r="F307" i="12"/>
  <c r="B308" i="12" s="1"/>
  <c r="N307" i="12"/>
  <c r="M307" i="12"/>
  <c r="F284" i="11"/>
  <c r="B285" i="11" s="1"/>
  <c r="L284" i="11"/>
  <c r="N284" i="11" s="1"/>
  <c r="M284" i="11"/>
  <c r="F303" i="18" l="1"/>
  <c r="B304" i="18" s="1"/>
  <c r="D304" i="18" s="1"/>
  <c r="E304" i="18" s="1"/>
  <c r="I304" i="18" s="1"/>
  <c r="F295" i="17"/>
  <c r="B296" i="17" s="1"/>
  <c r="L295" i="17"/>
  <c r="N295" i="17" s="1"/>
  <c r="M295" i="17"/>
  <c r="G308" i="12"/>
  <c r="K308" i="12" s="1"/>
  <c r="L308" i="12" s="1"/>
  <c r="D308" i="12"/>
  <c r="E308" i="12" s="1"/>
  <c r="D285" i="11"/>
  <c r="E285" i="11" s="1"/>
  <c r="I285" i="11" s="1"/>
  <c r="G285" i="11"/>
  <c r="K285" i="11" s="1"/>
  <c r="G304" i="18" l="1"/>
  <c r="K304" i="18" s="1"/>
  <c r="M304" i="18" s="1"/>
  <c r="F304" i="18"/>
  <c r="B305" i="18" s="1"/>
  <c r="D296" i="17"/>
  <c r="E296" i="17" s="1"/>
  <c r="I296" i="17" s="1"/>
  <c r="G296" i="17"/>
  <c r="K296" i="17" s="1"/>
  <c r="I308" i="12"/>
  <c r="F308" i="12"/>
  <c r="B309" i="12" s="1"/>
  <c r="N308" i="12"/>
  <c r="M308" i="12"/>
  <c r="M285" i="11"/>
  <c r="L285" i="11"/>
  <c r="N285" i="11" s="1"/>
  <c r="F285" i="11"/>
  <c r="B286" i="11" s="1"/>
  <c r="L304" i="18" l="1"/>
  <c r="N304" i="18" s="1"/>
  <c r="G305" i="18"/>
  <c r="K305" i="18" s="1"/>
  <c r="D305" i="18"/>
  <c r="E305" i="18" s="1"/>
  <c r="I305" i="18" s="1"/>
  <c r="M296" i="17"/>
  <c r="L296" i="17"/>
  <c r="N296" i="17" s="1"/>
  <c r="F296" i="17"/>
  <c r="B297" i="17" s="1"/>
  <c r="D309" i="12"/>
  <c r="E309" i="12" s="1"/>
  <c r="I309" i="12" s="1"/>
  <c r="G309" i="12"/>
  <c r="K309" i="12" s="1"/>
  <c r="L309" i="12" s="1"/>
  <c r="F309" i="12"/>
  <c r="B310" i="12" s="1"/>
  <c r="G286" i="11"/>
  <c r="K286" i="11" s="1"/>
  <c r="D286" i="11"/>
  <c r="E286" i="11" s="1"/>
  <c r="I286" i="11" s="1"/>
  <c r="F305" i="18" l="1"/>
  <c r="B306" i="18" s="1"/>
  <c r="L305" i="18"/>
  <c r="N305" i="18" s="1"/>
  <c r="M305" i="18"/>
  <c r="G297" i="17"/>
  <c r="K297" i="17" s="1"/>
  <c r="D297" i="17"/>
  <c r="E297" i="17" s="1"/>
  <c r="I297" i="17" s="1"/>
  <c r="N309" i="12"/>
  <c r="M309" i="12"/>
  <c r="G310" i="12"/>
  <c r="K310" i="12" s="1"/>
  <c r="L310" i="12" s="1"/>
  <c r="D310" i="12"/>
  <c r="E310" i="12" s="1"/>
  <c r="F286" i="11"/>
  <c r="B287" i="11" s="1"/>
  <c r="L286" i="11"/>
  <c r="N286" i="11" s="1"/>
  <c r="M286" i="11"/>
  <c r="D306" i="18" l="1"/>
  <c r="E306" i="18" s="1"/>
  <c r="I306" i="18" s="1"/>
  <c r="G306" i="18"/>
  <c r="K306" i="18" s="1"/>
  <c r="F297" i="17"/>
  <c r="B298" i="17" s="1"/>
  <c r="L297" i="17"/>
  <c r="N297" i="17" s="1"/>
  <c r="M297" i="17"/>
  <c r="I310" i="12"/>
  <c r="F310" i="12"/>
  <c r="B311" i="12" s="1"/>
  <c r="N310" i="12"/>
  <c r="M310" i="12"/>
  <c r="D287" i="11"/>
  <c r="E287" i="11" s="1"/>
  <c r="I287" i="11" s="1"/>
  <c r="G287" i="11"/>
  <c r="K287" i="11" s="1"/>
  <c r="M306" i="18" l="1"/>
  <c r="L306" i="18"/>
  <c r="N306" i="18" s="1"/>
  <c r="F306" i="18"/>
  <c r="B307" i="18" s="1"/>
  <c r="D298" i="17"/>
  <c r="E298" i="17" s="1"/>
  <c r="I298" i="17" s="1"/>
  <c r="G298" i="17"/>
  <c r="K298" i="17" s="1"/>
  <c r="D311" i="12"/>
  <c r="E311" i="12" s="1"/>
  <c r="I311" i="12" s="1"/>
  <c r="G311" i="12"/>
  <c r="K311" i="12" s="1"/>
  <c r="L311" i="12" s="1"/>
  <c r="M287" i="11"/>
  <c r="L287" i="11"/>
  <c r="N287" i="11" s="1"/>
  <c r="F287" i="11"/>
  <c r="B288" i="11" s="1"/>
  <c r="G307" i="18" l="1"/>
  <c r="K307" i="18" s="1"/>
  <c r="D307" i="18"/>
  <c r="E307" i="18" s="1"/>
  <c r="I307" i="18" s="1"/>
  <c r="M298" i="17"/>
  <c r="L298" i="17"/>
  <c r="N298" i="17" s="1"/>
  <c r="F298" i="17"/>
  <c r="B299" i="17" s="1"/>
  <c r="F311" i="12"/>
  <c r="B312" i="12" s="1"/>
  <c r="G312" i="12" s="1"/>
  <c r="K312" i="12" s="1"/>
  <c r="L312" i="12" s="1"/>
  <c r="N311" i="12"/>
  <c r="M311" i="12"/>
  <c r="G288" i="11"/>
  <c r="K288" i="11" s="1"/>
  <c r="D288" i="11"/>
  <c r="E288" i="11" s="1"/>
  <c r="I288" i="11" s="1"/>
  <c r="F307" i="18" l="1"/>
  <c r="B308" i="18" s="1"/>
  <c r="L307" i="18"/>
  <c r="N307" i="18" s="1"/>
  <c r="M307" i="18"/>
  <c r="G299" i="17"/>
  <c r="K299" i="17" s="1"/>
  <c r="D299" i="17"/>
  <c r="E299" i="17" s="1"/>
  <c r="I299" i="17" s="1"/>
  <c r="D312" i="12"/>
  <c r="E312" i="12" s="1"/>
  <c r="F312" i="12" s="1"/>
  <c r="B313" i="12" s="1"/>
  <c r="N312" i="12"/>
  <c r="M312" i="12"/>
  <c r="F288" i="11"/>
  <c r="B289" i="11" s="1"/>
  <c r="L288" i="11"/>
  <c r="N288" i="11" s="1"/>
  <c r="M288" i="11"/>
  <c r="D308" i="18" l="1"/>
  <c r="E308" i="18" s="1"/>
  <c r="I308" i="18" s="1"/>
  <c r="G308" i="18"/>
  <c r="K308" i="18" s="1"/>
  <c r="F299" i="17"/>
  <c r="B300" i="17" s="1"/>
  <c r="L299" i="17"/>
  <c r="N299" i="17" s="1"/>
  <c r="M299" i="17"/>
  <c r="I312" i="12"/>
  <c r="G313" i="12"/>
  <c r="K313" i="12" s="1"/>
  <c r="L313" i="12" s="1"/>
  <c r="D313" i="12"/>
  <c r="E313" i="12" s="1"/>
  <c r="D289" i="11"/>
  <c r="E289" i="11" s="1"/>
  <c r="I289" i="11" s="1"/>
  <c r="G289" i="11"/>
  <c r="K289" i="11" s="1"/>
  <c r="M308" i="18" l="1"/>
  <c r="L308" i="18"/>
  <c r="N308" i="18" s="1"/>
  <c r="F308" i="18"/>
  <c r="B309" i="18" s="1"/>
  <c r="D300" i="17"/>
  <c r="E300" i="17" s="1"/>
  <c r="I300" i="17" s="1"/>
  <c r="G300" i="17"/>
  <c r="K300" i="17" s="1"/>
  <c r="I313" i="12"/>
  <c r="F313" i="12"/>
  <c r="B314" i="12" s="1"/>
  <c r="N313" i="12"/>
  <c r="M313" i="12"/>
  <c r="M289" i="11"/>
  <c r="L289" i="11"/>
  <c r="N289" i="11" s="1"/>
  <c r="F289" i="11"/>
  <c r="B290" i="11" s="1"/>
  <c r="G309" i="18" l="1"/>
  <c r="K309" i="18" s="1"/>
  <c r="D309" i="18"/>
  <c r="E309" i="18" s="1"/>
  <c r="I309" i="18" s="1"/>
  <c r="M300" i="17"/>
  <c r="L300" i="17"/>
  <c r="N300" i="17" s="1"/>
  <c r="F300" i="17"/>
  <c r="B301" i="17" s="1"/>
  <c r="G314" i="12"/>
  <c r="K314" i="12" s="1"/>
  <c r="L314" i="12" s="1"/>
  <c r="D314" i="12"/>
  <c r="E314" i="12" s="1"/>
  <c r="G290" i="11"/>
  <c r="K290" i="11" s="1"/>
  <c r="D290" i="11"/>
  <c r="E290" i="11" s="1"/>
  <c r="I290" i="11" s="1"/>
  <c r="F309" i="18" l="1"/>
  <c r="B310" i="18" s="1"/>
  <c r="L309" i="18"/>
  <c r="N309" i="18" s="1"/>
  <c r="M309" i="18"/>
  <c r="G301" i="17"/>
  <c r="K301" i="17" s="1"/>
  <c r="D301" i="17"/>
  <c r="E301" i="17" s="1"/>
  <c r="I301" i="17" s="1"/>
  <c r="I314" i="12"/>
  <c r="F314" i="12"/>
  <c r="B315" i="12" s="1"/>
  <c r="N314" i="12"/>
  <c r="M314" i="12"/>
  <c r="F290" i="11"/>
  <c r="B291" i="11" s="1"/>
  <c r="L290" i="11"/>
  <c r="N290" i="11" s="1"/>
  <c r="M290" i="11"/>
  <c r="D310" i="18" l="1"/>
  <c r="E310" i="18" s="1"/>
  <c r="I310" i="18" s="1"/>
  <c r="G310" i="18"/>
  <c r="K310" i="18" s="1"/>
  <c r="F301" i="17"/>
  <c r="B302" i="17" s="1"/>
  <c r="L301" i="17"/>
  <c r="N301" i="17" s="1"/>
  <c r="M301" i="17"/>
  <c r="G315" i="12"/>
  <c r="K315" i="12" s="1"/>
  <c r="L315" i="12" s="1"/>
  <c r="D315" i="12"/>
  <c r="E315" i="12" s="1"/>
  <c r="D291" i="11"/>
  <c r="E291" i="11" s="1"/>
  <c r="I291" i="11" s="1"/>
  <c r="G291" i="11"/>
  <c r="K291" i="11" s="1"/>
  <c r="M310" i="18" l="1"/>
  <c r="L310" i="18"/>
  <c r="N310" i="18" s="1"/>
  <c r="F310" i="18"/>
  <c r="B311" i="18" s="1"/>
  <c r="D302" i="17"/>
  <c r="E302" i="17" s="1"/>
  <c r="I302" i="17" s="1"/>
  <c r="G302" i="17"/>
  <c r="K302" i="17" s="1"/>
  <c r="I315" i="12"/>
  <c r="F315" i="12"/>
  <c r="B316" i="12" s="1"/>
  <c r="N315" i="12"/>
  <c r="M315" i="12"/>
  <c r="M291" i="11"/>
  <c r="L291" i="11"/>
  <c r="N291" i="11" s="1"/>
  <c r="F291" i="11"/>
  <c r="B292" i="11" s="1"/>
  <c r="G311" i="18" l="1"/>
  <c r="K311" i="18" s="1"/>
  <c r="D311" i="18"/>
  <c r="E311" i="18" s="1"/>
  <c r="I311" i="18" s="1"/>
  <c r="M302" i="17"/>
  <c r="L302" i="17"/>
  <c r="N302" i="17" s="1"/>
  <c r="F302" i="17"/>
  <c r="B303" i="17" s="1"/>
  <c r="G316" i="12"/>
  <c r="K316" i="12" s="1"/>
  <c r="L316" i="12" s="1"/>
  <c r="D316" i="12"/>
  <c r="E316" i="12" s="1"/>
  <c r="G292" i="11"/>
  <c r="K292" i="11" s="1"/>
  <c r="D292" i="11"/>
  <c r="E292" i="11" s="1"/>
  <c r="I292" i="11" s="1"/>
  <c r="F311" i="18" l="1"/>
  <c r="B312" i="18" s="1"/>
  <c r="L311" i="18"/>
  <c r="N311" i="18" s="1"/>
  <c r="M311" i="18"/>
  <c r="G303" i="17"/>
  <c r="K303" i="17" s="1"/>
  <c r="D303" i="17"/>
  <c r="E303" i="17" s="1"/>
  <c r="I303" i="17" s="1"/>
  <c r="I316" i="12"/>
  <c r="F316" i="12"/>
  <c r="B317" i="12" s="1"/>
  <c r="N316" i="12"/>
  <c r="M316" i="12"/>
  <c r="F292" i="11"/>
  <c r="B293" i="11" s="1"/>
  <c r="L292" i="11"/>
  <c r="N292" i="11" s="1"/>
  <c r="M292" i="11"/>
  <c r="D312" i="18" l="1"/>
  <c r="E312" i="18" s="1"/>
  <c r="I312" i="18" s="1"/>
  <c r="G312" i="18"/>
  <c r="K312" i="18" s="1"/>
  <c r="F303" i="17"/>
  <c r="B304" i="17" s="1"/>
  <c r="L303" i="17"/>
  <c r="N303" i="17" s="1"/>
  <c r="M303" i="17"/>
  <c r="D317" i="12"/>
  <c r="E317" i="12" s="1"/>
  <c r="I317" i="12" s="1"/>
  <c r="G317" i="12"/>
  <c r="K317" i="12" s="1"/>
  <c r="L317" i="12" s="1"/>
  <c r="F317" i="12"/>
  <c r="B318" i="12" s="1"/>
  <c r="D293" i="11"/>
  <c r="E293" i="11" s="1"/>
  <c r="I293" i="11" s="1"/>
  <c r="G293" i="11"/>
  <c r="K293" i="11" s="1"/>
  <c r="M312" i="18" l="1"/>
  <c r="L312" i="18"/>
  <c r="N312" i="18" s="1"/>
  <c r="F312" i="18"/>
  <c r="B313" i="18" s="1"/>
  <c r="D304" i="17"/>
  <c r="E304" i="17" s="1"/>
  <c r="I304" i="17" s="1"/>
  <c r="G304" i="17"/>
  <c r="K304" i="17" s="1"/>
  <c r="N317" i="12"/>
  <c r="M317" i="12"/>
  <c r="G318" i="12"/>
  <c r="K318" i="12" s="1"/>
  <c r="L318" i="12" s="1"/>
  <c r="D318" i="12"/>
  <c r="E318" i="12" s="1"/>
  <c r="M293" i="11"/>
  <c r="L293" i="11"/>
  <c r="N293" i="11" s="1"/>
  <c r="F293" i="11"/>
  <c r="B294" i="11" s="1"/>
  <c r="G313" i="18" l="1"/>
  <c r="K313" i="18" s="1"/>
  <c r="D313" i="18"/>
  <c r="E313" i="18" s="1"/>
  <c r="I313" i="18" s="1"/>
  <c r="M304" i="17"/>
  <c r="L304" i="17"/>
  <c r="N304" i="17" s="1"/>
  <c r="F304" i="17"/>
  <c r="B305" i="17" s="1"/>
  <c r="F318" i="12"/>
  <c r="B319" i="12" s="1"/>
  <c r="I318" i="12"/>
  <c r="N318" i="12"/>
  <c r="M318" i="12"/>
  <c r="G294" i="11"/>
  <c r="K294" i="11" s="1"/>
  <c r="D294" i="11"/>
  <c r="E294" i="11" s="1"/>
  <c r="I294" i="11" s="1"/>
  <c r="F313" i="18" l="1"/>
  <c r="B314" i="18" s="1"/>
  <c r="L313" i="18"/>
  <c r="N313" i="18" s="1"/>
  <c r="M313" i="18"/>
  <c r="G305" i="17"/>
  <c r="K305" i="17" s="1"/>
  <c r="D305" i="17"/>
  <c r="E305" i="17" s="1"/>
  <c r="I305" i="17" s="1"/>
  <c r="G319" i="12"/>
  <c r="K319" i="12" s="1"/>
  <c r="L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D314" i="18" l="1"/>
  <c r="E314" i="18" s="1"/>
  <c r="I314" i="18" s="1"/>
  <c r="G314" i="18"/>
  <c r="K314" i="18" s="1"/>
  <c r="F305" i="17"/>
  <c r="B306" i="17" s="1"/>
  <c r="L305" i="17"/>
  <c r="N305" i="17" s="1"/>
  <c r="M305" i="17"/>
  <c r="G320" i="12"/>
  <c r="K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M314" i="18" l="1"/>
  <c r="L314" i="18"/>
  <c r="N314" i="18" s="1"/>
  <c r="F314" i="18"/>
  <c r="B315" i="18" s="1"/>
  <c r="D306" i="17"/>
  <c r="E306" i="17" s="1"/>
  <c r="I306" i="17" s="1"/>
  <c r="G306" i="17"/>
  <c r="K306" i="17" s="1"/>
  <c r="L320" i="12"/>
  <c r="N320" i="12" s="1"/>
  <c r="D321" i="12"/>
  <c r="E321" i="12" s="1"/>
  <c r="G321" i="12"/>
  <c r="K321" i="12" s="1"/>
  <c r="M320" i="12"/>
  <c r="M295" i="11"/>
  <c r="L295" i="11"/>
  <c r="N295" i="11" s="1"/>
  <c r="F295" i="11"/>
  <c r="B296" i="11" s="1"/>
  <c r="G315" i="18" l="1"/>
  <c r="K315" i="18" s="1"/>
  <c r="D315" i="18"/>
  <c r="E315" i="18" s="1"/>
  <c r="I315" i="18" s="1"/>
  <c r="M306" i="17"/>
  <c r="L306" i="17"/>
  <c r="N306" i="17" s="1"/>
  <c r="F306" i="17"/>
  <c r="B307" i="17" s="1"/>
  <c r="L321" i="12"/>
  <c r="N321" i="12" s="1"/>
  <c r="M321" i="12"/>
  <c r="I321" i="12"/>
  <c r="F321" i="12"/>
  <c r="B322" i="12" s="1"/>
  <c r="G296" i="11"/>
  <c r="K296" i="11" s="1"/>
  <c r="D296" i="11"/>
  <c r="E296" i="11" s="1"/>
  <c r="I296" i="11" s="1"/>
  <c r="F315" i="18" l="1"/>
  <c r="B316" i="18" s="1"/>
  <c r="L315" i="18"/>
  <c r="N315" i="18" s="1"/>
  <c r="M315" i="18"/>
  <c r="G307" i="17"/>
  <c r="K307" i="17" s="1"/>
  <c r="D307" i="17"/>
  <c r="E307" i="17" s="1"/>
  <c r="I307" i="17" s="1"/>
  <c r="G322" i="12"/>
  <c r="K322" i="12" s="1"/>
  <c r="L322" i="12" s="1"/>
  <c r="D322" i="12"/>
  <c r="E322" i="12" s="1"/>
  <c r="F296" i="11"/>
  <c r="B297" i="11" s="1"/>
  <c r="L296" i="11"/>
  <c r="N296" i="11" s="1"/>
  <c r="M296" i="11"/>
  <c r="D316" i="18" l="1"/>
  <c r="E316" i="18" s="1"/>
  <c r="I316" i="18" s="1"/>
  <c r="G316" i="18"/>
  <c r="K316" i="18" s="1"/>
  <c r="F307" i="17"/>
  <c r="B308" i="17" s="1"/>
  <c r="L307" i="17"/>
  <c r="N307" i="17" s="1"/>
  <c r="M307" i="17"/>
  <c r="E7" i="15"/>
  <c r="G7" i="15"/>
  <c r="I322" i="12"/>
  <c r="F322" i="12"/>
  <c r="B323" i="12" s="1"/>
  <c r="N322" i="12"/>
  <c r="M322" i="12"/>
  <c r="D297" i="11"/>
  <c r="E297" i="11" s="1"/>
  <c r="I297" i="11" s="1"/>
  <c r="G297" i="11"/>
  <c r="K297" i="11" s="1"/>
  <c r="M316" i="18" l="1"/>
  <c r="L316" i="18"/>
  <c r="N316" i="18" s="1"/>
  <c r="F316" i="18"/>
  <c r="B317" i="18" s="1"/>
  <c r="D308" i="17"/>
  <c r="E308" i="17" s="1"/>
  <c r="I308" i="17" s="1"/>
  <c r="G308" i="17"/>
  <c r="K308" i="17" s="1"/>
  <c r="G323" i="12"/>
  <c r="K323" i="12" s="1"/>
  <c r="L323" i="12" s="1"/>
  <c r="D323" i="12"/>
  <c r="E323" i="12" s="1"/>
  <c r="M297" i="11"/>
  <c r="L297" i="11"/>
  <c r="N297" i="11" s="1"/>
  <c r="F297" i="11"/>
  <c r="B298" i="11" s="1"/>
  <c r="G317" i="18" l="1"/>
  <c r="K317" i="18" s="1"/>
  <c r="D317" i="18"/>
  <c r="E317" i="18" s="1"/>
  <c r="I317" i="18" s="1"/>
  <c r="M308" i="17"/>
  <c r="L308" i="17"/>
  <c r="N308" i="17" s="1"/>
  <c r="F308" i="17"/>
  <c r="B309" i="17" s="1"/>
  <c r="F323" i="12"/>
  <c r="B324" i="12" s="1"/>
  <c r="I323" i="12"/>
  <c r="N323" i="12"/>
  <c r="M323" i="12"/>
  <c r="D298" i="11"/>
  <c r="E298" i="11" s="1"/>
  <c r="I298" i="11" s="1"/>
  <c r="G298" i="11"/>
  <c r="K298" i="11" s="1"/>
  <c r="F317" i="18" l="1"/>
  <c r="B318" i="18" s="1"/>
  <c r="L317" i="18"/>
  <c r="N317" i="18" s="1"/>
  <c r="M317" i="18"/>
  <c r="G309" i="17"/>
  <c r="K309" i="17" s="1"/>
  <c r="D309" i="17"/>
  <c r="E309" i="17" s="1"/>
  <c r="I309" i="17" s="1"/>
  <c r="G324" i="12"/>
  <c r="K324" i="12" s="1"/>
  <c r="L324" i="12" s="1"/>
  <c r="D324" i="12"/>
  <c r="E324" i="12" s="1"/>
  <c r="I324" i="12" s="1"/>
  <c r="M298" i="11"/>
  <c r="L298" i="11"/>
  <c r="N298" i="11" s="1"/>
  <c r="F298" i="11"/>
  <c r="B299" i="11" s="1"/>
  <c r="D318" i="18" l="1"/>
  <c r="E318" i="18" s="1"/>
  <c r="I318" i="18" s="1"/>
  <c r="G318" i="18"/>
  <c r="K318" i="18" s="1"/>
  <c r="F309" i="17"/>
  <c r="B310" i="17" s="1"/>
  <c r="L309" i="17"/>
  <c r="N309" i="17" s="1"/>
  <c r="M309" i="17"/>
  <c r="F324" i="12"/>
  <c r="B325" i="12" s="1"/>
  <c r="N324" i="12"/>
  <c r="M324" i="12"/>
  <c r="G299" i="11"/>
  <c r="K299" i="11" s="1"/>
  <c r="D299" i="11"/>
  <c r="E299" i="11" s="1"/>
  <c r="I299" i="11" s="1"/>
  <c r="M318" i="18" l="1"/>
  <c r="L318" i="18"/>
  <c r="N318" i="18" s="1"/>
  <c r="F318" i="18"/>
  <c r="B319" i="18" s="1"/>
  <c r="D310" i="17"/>
  <c r="E310" i="17" s="1"/>
  <c r="I310" i="17" s="1"/>
  <c r="G310" i="17"/>
  <c r="K310" i="17" s="1"/>
  <c r="G325" i="12"/>
  <c r="K325" i="12" s="1"/>
  <c r="L325" i="12" s="1"/>
  <c r="D325" i="12"/>
  <c r="E325" i="12" s="1"/>
  <c r="F299" i="11"/>
  <c r="B300" i="11" s="1"/>
  <c r="L299" i="11"/>
  <c r="N299" i="11" s="1"/>
  <c r="M299" i="11"/>
  <c r="G319" i="18" l="1"/>
  <c r="K319" i="18" s="1"/>
  <c r="D319" i="18"/>
  <c r="E319" i="18" s="1"/>
  <c r="I319" i="18" s="1"/>
  <c r="M310" i="17"/>
  <c r="L310" i="17"/>
  <c r="N310" i="17" s="1"/>
  <c r="F310" i="17"/>
  <c r="B311" i="17" s="1"/>
  <c r="I325" i="12"/>
  <c r="F325" i="12"/>
  <c r="B326" i="12" s="1"/>
  <c r="N325" i="12"/>
  <c r="M325" i="12"/>
  <c r="D300" i="11"/>
  <c r="E300" i="11" s="1"/>
  <c r="I300" i="11" s="1"/>
  <c r="G300" i="11"/>
  <c r="K300" i="11" s="1"/>
  <c r="F319" i="18" l="1"/>
  <c r="B320" i="18" s="1"/>
  <c r="L319" i="18"/>
  <c r="N319" i="18" s="1"/>
  <c r="M319" i="18"/>
  <c r="G311" i="17"/>
  <c r="K311" i="17" s="1"/>
  <c r="D311" i="17"/>
  <c r="E311" i="17" s="1"/>
  <c r="I311" i="17" s="1"/>
  <c r="G326" i="12"/>
  <c r="K326" i="12" s="1"/>
  <c r="L326" i="12" s="1"/>
  <c r="D326" i="12"/>
  <c r="E326" i="12" s="1"/>
  <c r="M300" i="11"/>
  <c r="L300" i="11"/>
  <c r="N300" i="11" s="1"/>
  <c r="F300" i="11"/>
  <c r="B301" i="11" s="1"/>
  <c r="D320" i="18" l="1"/>
  <c r="E320" i="18" s="1"/>
  <c r="I320" i="18" s="1"/>
  <c r="G320" i="18"/>
  <c r="K320" i="18" s="1"/>
  <c r="F311" i="17"/>
  <c r="B312" i="17" s="1"/>
  <c r="L311" i="17"/>
  <c r="N311" i="17" s="1"/>
  <c r="M311" i="17"/>
  <c r="I326" i="12"/>
  <c r="F326" i="12"/>
  <c r="B327" i="12" s="1"/>
  <c r="N326" i="12"/>
  <c r="M326" i="12"/>
  <c r="G301" i="11"/>
  <c r="K301" i="11" s="1"/>
  <c r="D301" i="11"/>
  <c r="E301" i="11" s="1"/>
  <c r="I301" i="11" s="1"/>
  <c r="M320" i="18" l="1"/>
  <c r="L320" i="18"/>
  <c r="N320" i="18" s="1"/>
  <c r="F320" i="18"/>
  <c r="B321" i="18" s="1"/>
  <c r="D312" i="17"/>
  <c r="E312" i="17" s="1"/>
  <c r="I312" i="17" s="1"/>
  <c r="G312" i="17"/>
  <c r="K312" i="17" s="1"/>
  <c r="D327" i="12"/>
  <c r="E327" i="12" s="1"/>
  <c r="I327" i="12" s="1"/>
  <c r="G327" i="12"/>
  <c r="K327" i="12" s="1"/>
  <c r="L327" i="12" s="1"/>
  <c r="F301" i="11"/>
  <c r="B302" i="11" s="1"/>
  <c r="L301" i="11"/>
  <c r="N301" i="11" s="1"/>
  <c r="M301" i="11"/>
  <c r="G321" i="18" l="1"/>
  <c r="K321" i="18" s="1"/>
  <c r="D321" i="18"/>
  <c r="E321" i="18" s="1"/>
  <c r="I321" i="18" s="1"/>
  <c r="M312" i="17"/>
  <c r="L312" i="17"/>
  <c r="N312" i="17" s="1"/>
  <c r="F312" i="17"/>
  <c r="B313" i="17" s="1"/>
  <c r="F327" i="12"/>
  <c r="B328" i="12" s="1"/>
  <c r="G328" i="12" s="1"/>
  <c r="K328" i="12" s="1"/>
  <c r="N327" i="12"/>
  <c r="M327" i="12"/>
  <c r="D302" i="11"/>
  <c r="E302" i="11" s="1"/>
  <c r="I302" i="11" s="1"/>
  <c r="G302" i="11"/>
  <c r="K302" i="11" s="1"/>
  <c r="F321" i="18" l="1"/>
  <c r="B322" i="18" s="1"/>
  <c r="L321" i="18"/>
  <c r="N321" i="18" s="1"/>
  <c r="M321" i="18"/>
  <c r="G313" i="17"/>
  <c r="K313" i="17" s="1"/>
  <c r="D313" i="17"/>
  <c r="E313" i="17" s="1"/>
  <c r="I313" i="17" s="1"/>
  <c r="L328" i="12"/>
  <c r="N328" i="12" s="1"/>
  <c r="D328" i="12"/>
  <c r="E328" i="12" s="1"/>
  <c r="I328" i="12" s="1"/>
  <c r="M328" i="12"/>
  <c r="M302" i="11"/>
  <c r="L302" i="11"/>
  <c r="N302" i="11" s="1"/>
  <c r="F302" i="11"/>
  <c r="B303" i="11" s="1"/>
  <c r="D322" i="18" l="1"/>
  <c r="E322" i="18" s="1"/>
  <c r="I322" i="18" s="1"/>
  <c r="G322" i="18"/>
  <c r="K322" i="18" s="1"/>
  <c r="F313" i="17"/>
  <c r="B314" i="17" s="1"/>
  <c r="L313" i="17"/>
  <c r="N313" i="17" s="1"/>
  <c r="M313" i="17"/>
  <c r="F328" i="12"/>
  <c r="B329" i="12" s="1"/>
  <c r="G329" i="12" s="1"/>
  <c r="K329" i="12" s="1"/>
  <c r="L329" i="12" s="1"/>
  <c r="G303" i="11"/>
  <c r="K303" i="11" s="1"/>
  <c r="D303" i="11"/>
  <c r="E303" i="11" s="1"/>
  <c r="I303" i="11" s="1"/>
  <c r="F322" i="18" l="1"/>
  <c r="B323" i="18" s="1"/>
  <c r="G323" i="18" s="1"/>
  <c r="K323" i="18" s="1"/>
  <c r="M322" i="18"/>
  <c r="L322" i="18"/>
  <c r="N322" i="18" s="1"/>
  <c r="D314" i="17"/>
  <c r="E314" i="17" s="1"/>
  <c r="I314" i="17" s="1"/>
  <c r="G314" i="17"/>
  <c r="K314" i="17" s="1"/>
  <c r="D329" i="12"/>
  <c r="E329" i="12" s="1"/>
  <c r="I329" i="12" s="1"/>
  <c r="N329" i="12"/>
  <c r="M329" i="12"/>
  <c r="F303" i="11"/>
  <c r="B304" i="11" s="1"/>
  <c r="L303" i="11"/>
  <c r="N303" i="11" s="1"/>
  <c r="M303" i="11"/>
  <c r="D323" i="18" l="1"/>
  <c r="E323" i="18" s="1"/>
  <c r="I323" i="18" s="1"/>
  <c r="L323" i="18"/>
  <c r="N323" i="18" s="1"/>
  <c r="M323" i="18"/>
  <c r="M314" i="17"/>
  <c r="L314" i="17"/>
  <c r="N314" i="17" s="1"/>
  <c r="F314" i="17"/>
  <c r="B315" i="17" s="1"/>
  <c r="F329" i="12"/>
  <c r="B330" i="12" s="1"/>
  <c r="G330" i="12" s="1"/>
  <c r="K330" i="12" s="1"/>
  <c r="L330" i="12" s="1"/>
  <c r="D304" i="11"/>
  <c r="E304" i="11" s="1"/>
  <c r="I304" i="11" s="1"/>
  <c r="G304" i="11"/>
  <c r="K304" i="11" s="1"/>
  <c r="F323" i="18" l="1"/>
  <c r="B324" i="18" s="1"/>
  <c r="D324" i="18" s="1"/>
  <c r="E324" i="18" s="1"/>
  <c r="I324" i="18" s="1"/>
  <c r="G315" i="17"/>
  <c r="K315" i="17" s="1"/>
  <c r="D315" i="17"/>
  <c r="E315" i="17" s="1"/>
  <c r="I315" i="17" s="1"/>
  <c r="D330" i="12"/>
  <c r="E330" i="12" s="1"/>
  <c r="I330" i="12" s="1"/>
  <c r="N330" i="12"/>
  <c r="M330" i="12"/>
  <c r="M304" i="11"/>
  <c r="L304" i="11"/>
  <c r="N304" i="11" s="1"/>
  <c r="F304" i="11"/>
  <c r="B305" i="11" s="1"/>
  <c r="G324" i="18" l="1"/>
  <c r="K324" i="18" s="1"/>
  <c r="M324" i="18" s="1"/>
  <c r="F324" i="18"/>
  <c r="B325" i="18" s="1"/>
  <c r="F315" i="17"/>
  <c r="B316" i="17" s="1"/>
  <c r="L315" i="17"/>
  <c r="N315" i="17" s="1"/>
  <c r="M315" i="17"/>
  <c r="F330" i="12"/>
  <c r="B331" i="12" s="1"/>
  <c r="D331" i="12" s="1"/>
  <c r="E331" i="12" s="1"/>
  <c r="I331" i="12" s="1"/>
  <c r="G305" i="11"/>
  <c r="K305" i="11" s="1"/>
  <c r="D305" i="11"/>
  <c r="E305" i="11" s="1"/>
  <c r="I305" i="11" s="1"/>
  <c r="L324" i="18" l="1"/>
  <c r="N324" i="18" s="1"/>
  <c r="G325" i="18"/>
  <c r="K325" i="18" s="1"/>
  <c r="D325" i="18"/>
  <c r="E325" i="18" s="1"/>
  <c r="I325" i="18" s="1"/>
  <c r="D316" i="17"/>
  <c r="E316" i="17" s="1"/>
  <c r="I316" i="17" s="1"/>
  <c r="G316" i="17"/>
  <c r="K316" i="17" s="1"/>
  <c r="G331" i="12"/>
  <c r="K331" i="12" s="1"/>
  <c r="L331" i="12" s="1"/>
  <c r="N331" i="12" s="1"/>
  <c r="F331" i="12"/>
  <c r="B332" i="12" s="1"/>
  <c r="G332" i="12"/>
  <c r="K332" i="12" s="1"/>
  <c r="L332" i="12" s="1"/>
  <c r="D332" i="12"/>
  <c r="E332" i="12" s="1"/>
  <c r="I332" i="12" s="1"/>
  <c r="F305" i="11"/>
  <c r="B306" i="11" s="1"/>
  <c r="L305" i="11"/>
  <c r="N305" i="11" s="1"/>
  <c r="M305" i="11"/>
  <c r="F325" i="18" l="1"/>
  <c r="B326" i="18" s="1"/>
  <c r="L325" i="18"/>
  <c r="N325" i="18" s="1"/>
  <c r="M325" i="18"/>
  <c r="M316" i="17"/>
  <c r="L316" i="17"/>
  <c r="N316" i="17" s="1"/>
  <c r="F316" i="17"/>
  <c r="B317" i="17" s="1"/>
  <c r="M331" i="12"/>
  <c r="F332" i="12"/>
  <c r="B333" i="12" s="1"/>
  <c r="D333" i="12" s="1"/>
  <c r="E333" i="12" s="1"/>
  <c r="N332" i="12"/>
  <c r="M332" i="12"/>
  <c r="D306" i="11"/>
  <c r="E306" i="11" s="1"/>
  <c r="I306" i="11" s="1"/>
  <c r="G306" i="11"/>
  <c r="K306" i="11" s="1"/>
  <c r="G333" i="12" l="1"/>
  <c r="K333" i="12" s="1"/>
  <c r="L333" i="12" s="1"/>
  <c r="N333" i="12" s="1"/>
  <c r="D326" i="18"/>
  <c r="E326" i="18" s="1"/>
  <c r="I326" i="18" s="1"/>
  <c r="G326" i="18"/>
  <c r="K326" i="18" s="1"/>
  <c r="G317" i="17"/>
  <c r="K317" i="17" s="1"/>
  <c r="D317" i="17"/>
  <c r="E317" i="17" s="1"/>
  <c r="I317" i="17" s="1"/>
  <c r="I333" i="12"/>
  <c r="F333" i="12"/>
  <c r="B334" i="12" s="1"/>
  <c r="G334" i="12" s="1"/>
  <c r="K334" i="12" s="1"/>
  <c r="L334" i="12" s="1"/>
  <c r="M333" i="12"/>
  <c r="M306" i="11"/>
  <c r="L306" i="11"/>
  <c r="N306" i="11" s="1"/>
  <c r="F306" i="11"/>
  <c r="B307" i="11" s="1"/>
  <c r="D334" i="12" l="1"/>
  <c r="E334" i="12" s="1"/>
  <c r="M326" i="18"/>
  <c r="L326" i="18"/>
  <c r="N326" i="18" s="1"/>
  <c r="F326" i="18"/>
  <c r="B327" i="18" s="1"/>
  <c r="F317" i="17"/>
  <c r="B318" i="17" s="1"/>
  <c r="L317" i="17"/>
  <c r="N317" i="17" s="1"/>
  <c r="M317" i="17"/>
  <c r="I334" i="12"/>
  <c r="F334" i="12"/>
  <c r="B335" i="12" s="1"/>
  <c r="N334" i="12"/>
  <c r="M334" i="12"/>
  <c r="G307" i="11"/>
  <c r="K307" i="11" s="1"/>
  <c r="D307" i="11"/>
  <c r="E307" i="11" s="1"/>
  <c r="I307" i="11" s="1"/>
  <c r="G327" i="18" l="1"/>
  <c r="K327" i="18" s="1"/>
  <c r="D327" i="18"/>
  <c r="E327" i="18" s="1"/>
  <c r="I327" i="18" s="1"/>
  <c r="D335" i="12"/>
  <c r="E335" i="12" s="1"/>
  <c r="I335" i="12" s="1"/>
  <c r="G335" i="12"/>
  <c r="K335" i="12" s="1"/>
  <c r="L335" i="12" s="1"/>
  <c r="F335" i="12"/>
  <c r="B336" i="12" s="1"/>
  <c r="F307" i="11"/>
  <c r="B308" i="11" s="1"/>
  <c r="L307" i="11"/>
  <c r="N307" i="11" s="1"/>
  <c r="M307" i="11"/>
  <c r="F327" i="18" l="1"/>
  <c r="B328" i="18" s="1"/>
  <c r="L327" i="18"/>
  <c r="N327" i="18" s="1"/>
  <c r="M327" i="18"/>
  <c r="N335" i="12"/>
  <c r="M335" i="12"/>
  <c r="G336" i="12"/>
  <c r="K336" i="12" s="1"/>
  <c r="L336" i="12" s="1"/>
  <c r="D336" i="12"/>
  <c r="E336" i="12" s="1"/>
  <c r="D308" i="11"/>
  <c r="E308" i="11" s="1"/>
  <c r="I308" i="11" s="1"/>
  <c r="G308" i="11"/>
  <c r="K308" i="11" s="1"/>
  <c r="D328" i="18" l="1"/>
  <c r="E328" i="18" s="1"/>
  <c r="I328" i="18" s="1"/>
  <c r="G328" i="18"/>
  <c r="K328" i="18" s="1"/>
  <c r="N336" i="12"/>
  <c r="M336" i="12"/>
  <c r="I336" i="12"/>
  <c r="F336" i="12"/>
  <c r="B337" i="12" s="1"/>
  <c r="M308" i="11"/>
  <c r="L308" i="11"/>
  <c r="N308" i="11" s="1"/>
  <c r="F308" i="11"/>
  <c r="B309" i="11" s="1"/>
  <c r="M328" i="18" l="1"/>
  <c r="L328" i="18"/>
  <c r="N328" i="18" s="1"/>
  <c r="F328" i="18"/>
  <c r="B329" i="18" s="1"/>
  <c r="G337" i="12"/>
  <c r="K337" i="12" s="1"/>
  <c r="L337" i="12" s="1"/>
  <c r="D337" i="12"/>
  <c r="E337" i="12" s="1"/>
  <c r="I337" i="12" s="1"/>
  <c r="G309" i="11"/>
  <c r="K309" i="11" s="1"/>
  <c r="D309" i="11"/>
  <c r="E309" i="11" s="1"/>
  <c r="I309" i="11" s="1"/>
  <c r="G329" i="18" l="1"/>
  <c r="K329" i="18" s="1"/>
  <c r="D329" i="18"/>
  <c r="E329" i="18" s="1"/>
  <c r="I329" i="18" s="1"/>
  <c r="F337" i="12"/>
  <c r="B338" i="12" s="1"/>
  <c r="G338" i="12" s="1"/>
  <c r="K338" i="12" s="1"/>
  <c r="N337" i="12"/>
  <c r="M337" i="12"/>
  <c r="F309" i="11"/>
  <c r="B310" i="11" s="1"/>
  <c r="L309" i="11"/>
  <c r="N309" i="11" s="1"/>
  <c r="M309" i="11"/>
  <c r="F329" i="18" l="1"/>
  <c r="B330" i="18" s="1"/>
  <c r="L329" i="18"/>
  <c r="N329" i="18" s="1"/>
  <c r="M329" i="18"/>
  <c r="L338" i="12"/>
  <c r="N338" i="12" s="1"/>
  <c r="M338" i="12"/>
  <c r="D338" i="12"/>
  <c r="E338" i="12" s="1"/>
  <c r="I338" i="12" s="1"/>
  <c r="D310" i="11"/>
  <c r="E310" i="11" s="1"/>
  <c r="I310" i="11" s="1"/>
  <c r="G310" i="11"/>
  <c r="K310" i="11" s="1"/>
  <c r="D330" i="18" l="1"/>
  <c r="E330" i="18" s="1"/>
  <c r="I330" i="18" s="1"/>
  <c r="G330" i="18"/>
  <c r="K330" i="18" s="1"/>
  <c r="F338" i="12"/>
  <c r="B339" i="12" s="1"/>
  <c r="G339" i="12" s="1"/>
  <c r="K339" i="12" s="1"/>
  <c r="L339" i="12" s="1"/>
  <c r="N339" i="12" s="1"/>
  <c r="M310" i="11"/>
  <c r="L310" i="11"/>
  <c r="N310" i="11" s="1"/>
  <c r="F310" i="11"/>
  <c r="B311" i="11" s="1"/>
  <c r="M330" i="18" l="1"/>
  <c r="L330" i="18"/>
  <c r="N330" i="18" s="1"/>
  <c r="F330" i="18"/>
  <c r="B331" i="18" s="1"/>
  <c r="M339" i="12"/>
  <c r="D339" i="12"/>
  <c r="E339" i="12" s="1"/>
  <c r="I339" i="12" s="1"/>
  <c r="G311" i="11"/>
  <c r="K311" i="11" s="1"/>
  <c r="D311" i="11"/>
  <c r="E311" i="11" s="1"/>
  <c r="I311" i="11" s="1"/>
  <c r="F339" i="12" l="1"/>
  <c r="B340" i="12" s="1"/>
  <c r="G340" i="12" s="1"/>
  <c r="K340" i="12" s="1"/>
  <c r="L340" i="12" s="1"/>
  <c r="N340" i="12" s="1"/>
  <c r="G331" i="18"/>
  <c r="K331" i="18" s="1"/>
  <c r="D331" i="18"/>
  <c r="E331" i="18" s="1"/>
  <c r="I331" i="18" s="1"/>
  <c r="F311" i="11"/>
  <c r="B312" i="11" s="1"/>
  <c r="L311" i="11"/>
  <c r="N311" i="11" s="1"/>
  <c r="M311" i="11"/>
  <c r="M340" i="12" l="1"/>
  <c r="D340" i="12"/>
  <c r="E340" i="12" s="1"/>
  <c r="I340" i="12" s="1"/>
  <c r="F331" i="18"/>
  <c r="B332" i="18" s="1"/>
  <c r="L331" i="18"/>
  <c r="N331" i="18" s="1"/>
  <c r="M331" i="18"/>
  <c r="F340" i="12"/>
  <c r="B341" i="12" s="1"/>
  <c r="G341" i="12" s="1"/>
  <c r="K341" i="12" s="1"/>
  <c r="L341" i="12" s="1"/>
  <c r="D312" i="11"/>
  <c r="E312" i="11" s="1"/>
  <c r="I312" i="11" s="1"/>
  <c r="G312" i="11"/>
  <c r="K312" i="11" s="1"/>
  <c r="D332" i="18" l="1"/>
  <c r="E332" i="18" s="1"/>
  <c r="I332" i="18" s="1"/>
  <c r="G332" i="18"/>
  <c r="K332" i="18" s="1"/>
  <c r="D341" i="12"/>
  <c r="E341" i="12" s="1"/>
  <c r="I341" i="12" s="1"/>
  <c r="M341" i="12"/>
  <c r="N341" i="12"/>
  <c r="M312" i="11"/>
  <c r="L312" i="11"/>
  <c r="N312" i="11" s="1"/>
  <c r="F312" i="11"/>
  <c r="B313" i="11" s="1"/>
  <c r="M332" i="18" l="1"/>
  <c r="L332" i="18"/>
  <c r="N332" i="18" s="1"/>
  <c r="F332" i="18"/>
  <c r="B333" i="18" s="1"/>
  <c r="F341" i="12"/>
  <c r="B342" i="12" s="1"/>
  <c r="G342" i="12" s="1"/>
  <c r="K342" i="12" s="1"/>
  <c r="L342" i="12" s="1"/>
  <c r="G313" i="11"/>
  <c r="K313" i="11" s="1"/>
  <c r="D313" i="11"/>
  <c r="E313" i="11" s="1"/>
  <c r="I313" i="11" s="1"/>
  <c r="G333" i="18" l="1"/>
  <c r="K333" i="18" s="1"/>
  <c r="D333" i="18"/>
  <c r="E333" i="18" s="1"/>
  <c r="I333" i="18" s="1"/>
  <c r="D342" i="12"/>
  <c r="E342" i="12" s="1"/>
  <c r="I342" i="12" s="1"/>
  <c r="N342" i="12"/>
  <c r="M342" i="12"/>
  <c r="F313" i="11"/>
  <c r="B314" i="11" s="1"/>
  <c r="L313" i="11"/>
  <c r="N313" i="11" s="1"/>
  <c r="M313" i="11"/>
  <c r="F333" i="18" l="1"/>
  <c r="B334" i="18" s="1"/>
  <c r="L333" i="18"/>
  <c r="N333" i="18" s="1"/>
  <c r="M333" i="18"/>
  <c r="F342" i="12"/>
  <c r="B343" i="12" s="1"/>
  <c r="G343" i="12" s="1"/>
  <c r="K343" i="12" s="1"/>
  <c r="L343" i="12" s="1"/>
  <c r="D314" i="11"/>
  <c r="E314" i="11" s="1"/>
  <c r="I314" i="11" s="1"/>
  <c r="G314" i="11"/>
  <c r="K314" i="11" s="1"/>
  <c r="D334" i="18" l="1"/>
  <c r="E334" i="18" s="1"/>
  <c r="I334" i="18" s="1"/>
  <c r="G334" i="18"/>
  <c r="K334" i="18" s="1"/>
  <c r="D343" i="12"/>
  <c r="E343" i="12" s="1"/>
  <c r="I343" i="12" s="1"/>
  <c r="M343" i="12"/>
  <c r="N343" i="12"/>
  <c r="M314" i="11"/>
  <c r="L314" i="11"/>
  <c r="N314" i="11" s="1"/>
  <c r="F314" i="11"/>
  <c r="B315" i="11" s="1"/>
  <c r="M334" i="18" l="1"/>
  <c r="L334" i="18"/>
  <c r="N334" i="18" s="1"/>
  <c r="F334" i="18"/>
  <c r="B335" i="18" s="1"/>
  <c r="F343" i="12"/>
  <c r="B344" i="12" s="1"/>
  <c r="G344" i="12" s="1"/>
  <c r="K344" i="12" s="1"/>
  <c r="L344" i="12" s="1"/>
  <c r="G315" i="11"/>
  <c r="K315" i="11" s="1"/>
  <c r="D315" i="11"/>
  <c r="E315" i="11" s="1"/>
  <c r="I315" i="11" s="1"/>
  <c r="G335" i="18" l="1"/>
  <c r="K335" i="18" s="1"/>
  <c r="D335" i="18"/>
  <c r="E335" i="18" s="1"/>
  <c r="I335" i="18" s="1"/>
  <c r="D344" i="12"/>
  <c r="E344" i="12" s="1"/>
  <c r="I344" i="12" s="1"/>
  <c r="N344" i="12"/>
  <c r="M344" i="12"/>
  <c r="F315" i="11"/>
  <c r="B316" i="11" s="1"/>
  <c r="L315" i="11"/>
  <c r="N315" i="11" s="1"/>
  <c r="M315" i="11"/>
  <c r="F335" i="18" l="1"/>
  <c r="B336" i="18" s="1"/>
  <c r="L335" i="18"/>
  <c r="N335" i="18" s="1"/>
  <c r="M335" i="18"/>
  <c r="F344" i="12"/>
  <c r="B345" i="12" s="1"/>
  <c r="G345" i="12" s="1"/>
  <c r="K345" i="12" s="1"/>
  <c r="L345" i="12" s="1"/>
  <c r="D316" i="11"/>
  <c r="E316" i="11" s="1"/>
  <c r="I316" i="11" s="1"/>
  <c r="G316" i="11"/>
  <c r="K316" i="11" s="1"/>
  <c r="D336" i="18" l="1"/>
  <c r="E336" i="18" s="1"/>
  <c r="I336" i="18" s="1"/>
  <c r="G336" i="18"/>
  <c r="K336" i="18" s="1"/>
  <c r="D345" i="12"/>
  <c r="E345" i="12" s="1"/>
  <c r="I345" i="12" s="1"/>
  <c r="M345" i="12"/>
  <c r="N345" i="12"/>
  <c r="M316" i="11"/>
  <c r="L316" i="11"/>
  <c r="N316" i="11" s="1"/>
  <c r="F316" i="11"/>
  <c r="B317" i="11" s="1"/>
  <c r="M336" i="18" l="1"/>
  <c r="L336" i="18"/>
  <c r="N336" i="18" s="1"/>
  <c r="F336" i="18"/>
  <c r="B337" i="18" s="1"/>
  <c r="F345" i="12"/>
  <c r="B346" i="12" s="1"/>
  <c r="G346" i="12" s="1"/>
  <c r="K346" i="12" s="1"/>
  <c r="L346" i="12" s="1"/>
  <c r="G317" i="11"/>
  <c r="K317" i="11" s="1"/>
  <c r="D317" i="11"/>
  <c r="E317" i="11" s="1"/>
  <c r="I317" i="11" s="1"/>
  <c r="G337" i="18" l="1"/>
  <c r="K337" i="18" s="1"/>
  <c r="D337" i="18"/>
  <c r="E337" i="18" s="1"/>
  <c r="I337" i="18" s="1"/>
  <c r="D346" i="12"/>
  <c r="E346" i="12" s="1"/>
  <c r="I346" i="12" s="1"/>
  <c r="N346" i="12"/>
  <c r="M346" i="12"/>
  <c r="F317" i="11"/>
  <c r="B318" i="11" s="1"/>
  <c r="L317" i="11"/>
  <c r="N317" i="11" s="1"/>
  <c r="M317" i="11"/>
  <c r="F337" i="18" l="1"/>
  <c r="B338" i="18" s="1"/>
  <c r="L337" i="18"/>
  <c r="N337" i="18" s="1"/>
  <c r="M337" i="18"/>
  <c r="F346" i="12"/>
  <c r="B347" i="12" s="1"/>
  <c r="G347" i="12" s="1"/>
  <c r="K347" i="12" s="1"/>
  <c r="L347" i="12" s="1"/>
  <c r="D318" i="11"/>
  <c r="E318" i="11" s="1"/>
  <c r="I318" i="11" s="1"/>
  <c r="G318" i="11"/>
  <c r="K318" i="11" s="1"/>
  <c r="D338" i="18" l="1"/>
  <c r="E338" i="18" s="1"/>
  <c r="I338" i="18" s="1"/>
  <c r="G338" i="18"/>
  <c r="K338" i="18" s="1"/>
  <c r="D347" i="12"/>
  <c r="E347" i="12" s="1"/>
  <c r="I347" i="12" s="1"/>
  <c r="M347" i="12"/>
  <c r="N347" i="12"/>
  <c r="M318" i="11"/>
  <c r="L318" i="11"/>
  <c r="N318" i="11" s="1"/>
  <c r="F318" i="11"/>
  <c r="B319" i="11" s="1"/>
  <c r="M338" i="18" l="1"/>
  <c r="L338" i="18"/>
  <c r="N338" i="18" s="1"/>
  <c r="F338" i="18"/>
  <c r="B339" i="18" s="1"/>
  <c r="F347" i="12"/>
  <c r="B348" i="12" s="1"/>
  <c r="G348" i="12" s="1"/>
  <c r="K348" i="12" s="1"/>
  <c r="L348" i="12" s="1"/>
  <c r="G319" i="11"/>
  <c r="K319" i="11" s="1"/>
  <c r="D319" i="11"/>
  <c r="E319" i="11" s="1"/>
  <c r="I319" i="11" s="1"/>
  <c r="G339" i="18" l="1"/>
  <c r="K339" i="18" s="1"/>
  <c r="D339" i="18"/>
  <c r="E339" i="18" s="1"/>
  <c r="I339" i="18" s="1"/>
  <c r="D348" i="12"/>
  <c r="E348" i="12" s="1"/>
  <c r="I348" i="12" s="1"/>
  <c r="N348" i="12"/>
  <c r="M348" i="12"/>
  <c r="F319" i="11"/>
  <c r="B320" i="11" s="1"/>
  <c r="L319" i="11"/>
  <c r="N319" i="11" s="1"/>
  <c r="M319" i="11"/>
  <c r="F339" i="18" l="1"/>
  <c r="B340" i="18" s="1"/>
  <c r="L339" i="18"/>
  <c r="N339" i="18" s="1"/>
  <c r="M339" i="18"/>
  <c r="F348" i="12"/>
  <c r="B349" i="12" s="1"/>
  <c r="G349" i="12" s="1"/>
  <c r="K349" i="12" s="1"/>
  <c r="L349" i="12" s="1"/>
  <c r="D320" i="11"/>
  <c r="E320" i="11" s="1"/>
  <c r="I320" i="11" s="1"/>
  <c r="G320" i="11"/>
  <c r="K320" i="11" s="1"/>
  <c r="D340" i="18" l="1"/>
  <c r="E340" i="18" s="1"/>
  <c r="I340" i="18" s="1"/>
  <c r="G340" i="18"/>
  <c r="K340" i="18" s="1"/>
  <c r="D349" i="12"/>
  <c r="E349" i="12" s="1"/>
  <c r="I349" i="12" s="1"/>
  <c r="M349" i="12"/>
  <c r="N349" i="12"/>
  <c r="M320" i="11"/>
  <c r="L320" i="11"/>
  <c r="N320" i="11" s="1"/>
  <c r="F320" i="11"/>
  <c r="B321" i="11" s="1"/>
  <c r="M340" i="18" l="1"/>
  <c r="L340" i="18"/>
  <c r="N340" i="18" s="1"/>
  <c r="F340" i="18"/>
  <c r="B341" i="18" s="1"/>
  <c r="F349" i="12"/>
  <c r="B350" i="12" s="1"/>
  <c r="G350" i="12" s="1"/>
  <c r="K350" i="12" s="1"/>
  <c r="L350" i="12" s="1"/>
  <c r="G321" i="11"/>
  <c r="K321" i="11" s="1"/>
  <c r="D321" i="11"/>
  <c r="E321" i="11" s="1"/>
  <c r="I321" i="11" s="1"/>
  <c r="G341" i="18" l="1"/>
  <c r="K341" i="18" s="1"/>
  <c r="D341" i="18"/>
  <c r="E341" i="18" s="1"/>
  <c r="I341" i="18" s="1"/>
  <c r="D350" i="12"/>
  <c r="E350" i="12" s="1"/>
  <c r="I350" i="12" s="1"/>
  <c r="N350" i="12"/>
  <c r="M350" i="12"/>
  <c r="F321" i="11"/>
  <c r="B322" i="11" s="1"/>
  <c r="L321" i="11"/>
  <c r="N321" i="11" s="1"/>
  <c r="M321" i="11"/>
  <c r="F341" i="18" l="1"/>
  <c r="B342" i="18" s="1"/>
  <c r="L341" i="18"/>
  <c r="N341" i="18" s="1"/>
  <c r="M341" i="18"/>
  <c r="F350" i="12"/>
  <c r="B351" i="12" s="1"/>
  <c r="G351" i="12" s="1"/>
  <c r="K351" i="12" s="1"/>
  <c r="L351" i="12" s="1"/>
  <c r="D322" i="11"/>
  <c r="E322" i="11" s="1"/>
  <c r="I322" i="11" s="1"/>
  <c r="G322" i="11"/>
  <c r="K322" i="11" s="1"/>
  <c r="D342" i="18" l="1"/>
  <c r="E342" i="18" s="1"/>
  <c r="I342" i="18" s="1"/>
  <c r="G342" i="18"/>
  <c r="K342" i="18" s="1"/>
  <c r="D351" i="12"/>
  <c r="E351" i="12" s="1"/>
  <c r="I351" i="12" s="1"/>
  <c r="M351" i="12"/>
  <c r="N351" i="12"/>
  <c r="M322" i="11"/>
  <c r="L322" i="11"/>
  <c r="N322" i="11" s="1"/>
  <c r="F322" i="11"/>
  <c r="B323" i="11" s="1"/>
  <c r="M342" i="18" l="1"/>
  <c r="L342" i="18"/>
  <c r="N342" i="18" s="1"/>
  <c r="F342" i="18"/>
  <c r="B343" i="18" s="1"/>
  <c r="F351" i="12"/>
  <c r="B352" i="12" s="1"/>
  <c r="G352" i="12" s="1"/>
  <c r="K352" i="12" s="1"/>
  <c r="G323" i="11"/>
  <c r="K323" i="11" s="1"/>
  <c r="D323" i="11"/>
  <c r="E323" i="11" s="1"/>
  <c r="I323" i="11" s="1"/>
  <c r="G343" i="18" l="1"/>
  <c r="K343" i="18" s="1"/>
  <c r="D343" i="18"/>
  <c r="E343" i="18" s="1"/>
  <c r="I343" i="18" s="1"/>
  <c r="L352" i="12"/>
  <c r="N352" i="12" s="1"/>
  <c r="M352" i="12"/>
  <c r="D352" i="12"/>
  <c r="E352" i="12" s="1"/>
  <c r="I352" i="12" s="1"/>
  <c r="F323" i="11"/>
  <c r="B324" i="11" s="1"/>
  <c r="L323" i="11"/>
  <c r="N323" i="11" s="1"/>
  <c r="M323" i="11"/>
  <c r="F343" i="18" l="1"/>
  <c r="B344" i="18" s="1"/>
  <c r="L343" i="18"/>
  <c r="N343" i="18" s="1"/>
  <c r="M343" i="18"/>
  <c r="F352" i="12"/>
  <c r="B353" i="12" s="1"/>
  <c r="D353" i="12" s="1"/>
  <c r="E353" i="12" s="1"/>
  <c r="I353" i="12" s="1"/>
  <c r="D324" i="11"/>
  <c r="E324" i="11" s="1"/>
  <c r="I324" i="11" s="1"/>
  <c r="G324" i="11"/>
  <c r="K324" i="11" s="1"/>
  <c r="D344" i="18" l="1"/>
  <c r="E344" i="18" s="1"/>
  <c r="I344" i="18" s="1"/>
  <c r="G344" i="18"/>
  <c r="K344" i="18" s="1"/>
  <c r="G353" i="12"/>
  <c r="K353" i="12" s="1"/>
  <c r="F353" i="12"/>
  <c r="B354" i="12" s="1"/>
  <c r="G354" i="12" s="1"/>
  <c r="K354" i="12" s="1"/>
  <c r="L354" i="12" s="1"/>
  <c r="M324" i="11"/>
  <c r="L324" i="11"/>
  <c r="N324" i="11" s="1"/>
  <c r="F324" i="11"/>
  <c r="B325" i="11" s="1"/>
  <c r="M344" i="18" l="1"/>
  <c r="L344" i="18"/>
  <c r="N344" i="18" s="1"/>
  <c r="F344" i="18"/>
  <c r="B345" i="18" s="1"/>
  <c r="L353" i="12"/>
  <c r="N353" i="12" s="1"/>
  <c r="D354" i="12"/>
  <c r="E354" i="12" s="1"/>
  <c r="I354" i="12" s="1"/>
  <c r="M353" i="12"/>
  <c r="N354" i="12"/>
  <c r="M354" i="12"/>
  <c r="F354" i="12"/>
  <c r="B355" i="12" s="1"/>
  <c r="G355" i="12" s="1"/>
  <c r="K355" i="12" s="1"/>
  <c r="L355" i="12" s="1"/>
  <c r="G325" i="11"/>
  <c r="K325" i="11" s="1"/>
  <c r="D325" i="11"/>
  <c r="E325" i="11" s="1"/>
  <c r="I325" i="11" s="1"/>
  <c r="G345" i="18" l="1"/>
  <c r="K345" i="18" s="1"/>
  <c r="D345" i="18"/>
  <c r="E345" i="18" s="1"/>
  <c r="I345" i="18" s="1"/>
  <c r="D355" i="12"/>
  <c r="E355" i="12" s="1"/>
  <c r="I355" i="12" s="1"/>
  <c r="F325" i="11"/>
  <c r="B326" i="11" s="1"/>
  <c r="L325" i="11"/>
  <c r="N325" i="11" s="1"/>
  <c r="M325" i="11"/>
  <c r="F345" i="18" l="1"/>
  <c r="B346" i="18" s="1"/>
  <c r="L345" i="18"/>
  <c r="N345" i="18" s="1"/>
  <c r="M345" i="18"/>
  <c r="M355" i="12"/>
  <c r="N355" i="12"/>
  <c r="F355" i="12"/>
  <c r="B356" i="12" s="1"/>
  <c r="G356" i="12" s="1"/>
  <c r="K356" i="12" s="1"/>
  <c r="L356" i="12" s="1"/>
  <c r="D326" i="11"/>
  <c r="E326" i="11" s="1"/>
  <c r="I326" i="11" s="1"/>
  <c r="G326" i="11"/>
  <c r="K326" i="11" s="1"/>
  <c r="D346" i="18" l="1"/>
  <c r="E346" i="18" s="1"/>
  <c r="I346" i="18" s="1"/>
  <c r="G346" i="18"/>
  <c r="K346" i="18" s="1"/>
  <c r="D356" i="12"/>
  <c r="E356" i="12" s="1"/>
  <c r="I356" i="12" s="1"/>
  <c r="M326" i="11"/>
  <c r="L326" i="11"/>
  <c r="N326" i="11" s="1"/>
  <c r="F326" i="11"/>
  <c r="B327" i="11" s="1"/>
  <c r="L346" i="18" l="1"/>
  <c r="N346" i="18" s="1"/>
  <c r="M346" i="18"/>
  <c r="F346" i="18"/>
  <c r="B347" i="18" s="1"/>
  <c r="N356" i="12"/>
  <c r="M356" i="12"/>
  <c r="F356" i="12"/>
  <c r="B357" i="12" s="1"/>
  <c r="G357" i="12" s="1"/>
  <c r="K357" i="12" s="1"/>
  <c r="L357" i="12" s="1"/>
  <c r="G327" i="11"/>
  <c r="K327" i="11" s="1"/>
  <c r="D327" i="11"/>
  <c r="E327" i="11" s="1"/>
  <c r="I327" i="11" s="1"/>
  <c r="D347" i="18" l="1"/>
  <c r="E347" i="18" s="1"/>
  <c r="I347" i="18" s="1"/>
  <c r="G347" i="18"/>
  <c r="K347" i="18" s="1"/>
  <c r="D357" i="12"/>
  <c r="E357" i="12" s="1"/>
  <c r="I357" i="12" s="1"/>
  <c r="F327" i="11"/>
  <c r="B328" i="11" s="1"/>
  <c r="L327" i="11"/>
  <c r="N327" i="11" s="1"/>
  <c r="M327" i="11"/>
  <c r="M347" i="18" l="1"/>
  <c r="L347" i="18"/>
  <c r="N347" i="18" s="1"/>
  <c r="F347" i="18"/>
  <c r="B348" i="18" s="1"/>
  <c r="F357" i="12"/>
  <c r="B358" i="12" s="1"/>
  <c r="G358" i="12" s="1"/>
  <c r="K358" i="12" s="1"/>
  <c r="L358" i="12" s="1"/>
  <c r="M357" i="12"/>
  <c r="N357" i="12"/>
  <c r="D328" i="11"/>
  <c r="E328" i="11" s="1"/>
  <c r="I328" i="11" s="1"/>
  <c r="G328" i="11"/>
  <c r="K328" i="11" s="1"/>
  <c r="G348" i="18" l="1"/>
  <c r="K348" i="18" s="1"/>
  <c r="D348" i="18"/>
  <c r="E348" i="18" s="1"/>
  <c r="I348" i="18" s="1"/>
  <c r="D358" i="12"/>
  <c r="E358" i="12" s="1"/>
  <c r="I358" i="12" s="1"/>
  <c r="N358" i="12"/>
  <c r="M358" i="12"/>
  <c r="M328" i="11"/>
  <c r="L328" i="11"/>
  <c r="N328" i="11" s="1"/>
  <c r="F328" i="11"/>
  <c r="B329" i="11" s="1"/>
  <c r="F348" i="18" l="1"/>
  <c r="B349" i="18" s="1"/>
  <c r="D349" i="18" s="1"/>
  <c r="E349" i="18" s="1"/>
  <c r="I349" i="18" s="1"/>
  <c r="L348" i="18"/>
  <c r="N348" i="18" s="1"/>
  <c r="M348" i="18"/>
  <c r="F358" i="12"/>
  <c r="B359" i="12" s="1"/>
  <c r="G329" i="11"/>
  <c r="K329" i="11" s="1"/>
  <c r="D329" i="11"/>
  <c r="E329" i="11" s="1"/>
  <c r="I329" i="11" s="1"/>
  <c r="G349" i="18" l="1"/>
  <c r="K349" i="18" s="1"/>
  <c r="M349" i="18" s="1"/>
  <c r="F349" i="18"/>
  <c r="B350" i="18" s="1"/>
  <c r="D359" i="12"/>
  <c r="E359" i="12" s="1"/>
  <c r="I359" i="12" s="1"/>
  <c r="G359" i="12"/>
  <c r="K359" i="12" s="1"/>
  <c r="F329" i="11"/>
  <c r="B330" i="11" s="1"/>
  <c r="L329" i="11"/>
  <c r="N329" i="11" s="1"/>
  <c r="M329" i="11"/>
  <c r="L349" i="18" l="1"/>
  <c r="N349" i="18" s="1"/>
  <c r="G350" i="18"/>
  <c r="K350" i="18" s="1"/>
  <c r="D350" i="18"/>
  <c r="E350" i="18" s="1"/>
  <c r="I350" i="18" s="1"/>
  <c r="L359" i="12"/>
  <c r="N359" i="12" s="1"/>
  <c r="F359" i="12"/>
  <c r="B360" i="12" s="1"/>
  <c r="G360" i="12" s="1"/>
  <c r="K360" i="12" s="1"/>
  <c r="M359" i="12"/>
  <c r="D330" i="11"/>
  <c r="E330" i="11" s="1"/>
  <c r="I330" i="11" s="1"/>
  <c r="G330" i="11"/>
  <c r="K330" i="11" s="1"/>
  <c r="F350" i="18" l="1"/>
  <c r="B351" i="18" s="1"/>
  <c r="L350" i="18"/>
  <c r="N350" i="18" s="1"/>
  <c r="M350" i="18"/>
  <c r="D360" i="12"/>
  <c r="E360" i="12" s="1"/>
  <c r="I360" i="12" s="1"/>
  <c r="L360" i="12"/>
  <c r="N360" i="12" s="1"/>
  <c r="M360" i="12"/>
  <c r="F360" i="12"/>
  <c r="B361" i="12" s="1"/>
  <c r="M330" i="11"/>
  <c r="L330" i="11"/>
  <c r="N330" i="11" s="1"/>
  <c r="F330" i="11"/>
  <c r="B331" i="11" s="1"/>
  <c r="D351" i="18" l="1"/>
  <c r="E351" i="18" s="1"/>
  <c r="I351" i="18" s="1"/>
  <c r="G351" i="18"/>
  <c r="K351" i="18" s="1"/>
  <c r="D361" i="12"/>
  <c r="E361" i="12" s="1"/>
  <c r="I361" i="12" s="1"/>
  <c r="G361" i="12"/>
  <c r="K361" i="12" s="1"/>
  <c r="L361" i="12" s="1"/>
  <c r="G331" i="11"/>
  <c r="K331" i="11" s="1"/>
  <c r="D331" i="11"/>
  <c r="E331" i="11" s="1"/>
  <c r="I331" i="11" s="1"/>
  <c r="M351" i="18" l="1"/>
  <c r="L351" i="18"/>
  <c r="N351" i="18" s="1"/>
  <c r="F351" i="18"/>
  <c r="B352" i="18" s="1"/>
  <c r="F361" i="12"/>
  <c r="B362" i="12" s="1"/>
  <c r="G362" i="12" s="1"/>
  <c r="K362" i="12" s="1"/>
  <c r="L362" i="12" s="1"/>
  <c r="M361" i="12"/>
  <c r="N361" i="12"/>
  <c r="F331" i="11"/>
  <c r="B332" i="11" s="1"/>
  <c r="L331" i="11"/>
  <c r="N331" i="11" s="1"/>
  <c r="M331" i="11"/>
  <c r="G352" i="18" l="1"/>
  <c r="K352" i="18" s="1"/>
  <c r="D352" i="18"/>
  <c r="E352" i="18" s="1"/>
  <c r="I352" i="18" s="1"/>
  <c r="D362" i="12"/>
  <c r="E362" i="12" s="1"/>
  <c r="I362" i="12" s="1"/>
  <c r="N362" i="12"/>
  <c r="M362" i="12"/>
  <c r="D332" i="11"/>
  <c r="E332" i="11" s="1"/>
  <c r="I332" i="11" s="1"/>
  <c r="G332" i="11"/>
  <c r="K332" i="11" s="1"/>
  <c r="F352" i="18" l="1"/>
  <c r="B353" i="18" s="1"/>
  <c r="D353" i="18" s="1"/>
  <c r="E353" i="18" s="1"/>
  <c r="I353" i="18" s="1"/>
  <c r="L352" i="18"/>
  <c r="N352" i="18" s="1"/>
  <c r="M352" i="18"/>
  <c r="F362" i="12"/>
  <c r="B363" i="12" s="1"/>
  <c r="G363" i="12" s="1"/>
  <c r="K363" i="12" s="1"/>
  <c r="L363" i="12" s="1"/>
  <c r="M332" i="11"/>
  <c r="L332" i="11"/>
  <c r="N332" i="11" s="1"/>
  <c r="F332" i="11"/>
  <c r="B333" i="11" s="1"/>
  <c r="G353" i="18" l="1"/>
  <c r="K353" i="18" s="1"/>
  <c r="M353" i="18" s="1"/>
  <c r="F353" i="18"/>
  <c r="B354" i="18" s="1"/>
  <c r="D363" i="12"/>
  <c r="E363" i="12" s="1"/>
  <c r="I363" i="12" s="1"/>
  <c r="M363" i="12"/>
  <c r="N363" i="12"/>
  <c r="G333" i="11"/>
  <c r="K333" i="11" s="1"/>
  <c r="D333" i="11"/>
  <c r="E333" i="11" s="1"/>
  <c r="I333" i="11" s="1"/>
  <c r="L353" i="18" l="1"/>
  <c r="N353" i="18" s="1"/>
  <c r="G354" i="18"/>
  <c r="K354" i="18" s="1"/>
  <c r="D354" i="18"/>
  <c r="E354" i="18" s="1"/>
  <c r="I354" i="18" s="1"/>
  <c r="F363" i="12"/>
  <c r="B364" i="12" s="1"/>
  <c r="G364" i="12" s="1"/>
  <c r="K364" i="12" s="1"/>
  <c r="F333" i="11"/>
  <c r="B334" i="11" s="1"/>
  <c r="L333" i="11"/>
  <c r="N333" i="11" s="1"/>
  <c r="M333" i="11"/>
  <c r="F354" i="18" l="1"/>
  <c r="B355" i="18" s="1"/>
  <c r="L354" i="18"/>
  <c r="N354" i="18" s="1"/>
  <c r="M354" i="18"/>
  <c r="L364" i="12"/>
  <c r="N364" i="12" s="1"/>
  <c r="M364" i="12"/>
  <c r="D364" i="12"/>
  <c r="E364" i="12" s="1"/>
  <c r="I364" i="12" s="1"/>
  <c r="D334" i="11"/>
  <c r="E334" i="11" s="1"/>
  <c r="I334" i="11" s="1"/>
  <c r="G334" i="11"/>
  <c r="K334" i="11" s="1"/>
  <c r="D355" i="18" l="1"/>
  <c r="E355" i="18" s="1"/>
  <c r="I355" i="18" s="1"/>
  <c r="G355" i="18"/>
  <c r="K355" i="18" s="1"/>
  <c r="F364" i="12"/>
  <c r="B365" i="12" s="1"/>
  <c r="D365" i="12" s="1"/>
  <c r="E365" i="12" s="1"/>
  <c r="F334" i="11"/>
  <c r="B335" i="11" s="1"/>
  <c r="G335" i="11" s="1"/>
  <c r="K335" i="11" s="1"/>
  <c r="M334" i="11"/>
  <c r="L334" i="11"/>
  <c r="N334" i="11" s="1"/>
  <c r="M355" i="18" l="1"/>
  <c r="L355" i="18"/>
  <c r="N355" i="18" s="1"/>
  <c r="F355" i="18"/>
  <c r="B356" i="18" s="1"/>
  <c r="G365" i="12"/>
  <c r="K365" i="12" s="1"/>
  <c r="L365" i="12" s="1"/>
  <c r="N365" i="12" s="1"/>
  <c r="I365" i="12"/>
  <c r="F365" i="12"/>
  <c r="B366" i="12" s="1"/>
  <c r="G366" i="12" s="1"/>
  <c r="K366" i="12" s="1"/>
  <c r="L366" i="12" s="1"/>
  <c r="D335" i="11"/>
  <c r="E335" i="11" s="1"/>
  <c r="L335" i="11"/>
  <c r="N335" i="11" s="1"/>
  <c r="M335" i="11"/>
  <c r="G356" i="18" l="1"/>
  <c r="K356" i="18" s="1"/>
  <c r="D356" i="18"/>
  <c r="E356" i="18" s="1"/>
  <c r="I356" i="18" s="1"/>
  <c r="D366" i="12"/>
  <c r="E366" i="12" s="1"/>
  <c r="I366" i="12" s="1"/>
  <c r="M365" i="12"/>
  <c r="F366" i="12"/>
  <c r="B367" i="12" s="1"/>
  <c r="G367" i="12" s="1"/>
  <c r="K367" i="12" s="1"/>
  <c r="L367" i="12" s="1"/>
  <c r="N366" i="12"/>
  <c r="M366" i="12"/>
  <c r="I335" i="11"/>
  <c r="F335" i="11"/>
  <c r="B336" i="11" s="1"/>
  <c r="F356" i="18" l="1"/>
  <c r="B357" i="18" s="1"/>
  <c r="D357" i="18" s="1"/>
  <c r="E357" i="18" s="1"/>
  <c r="I357" i="18" s="1"/>
  <c r="L356" i="18"/>
  <c r="N356" i="18" s="1"/>
  <c r="M356" i="18"/>
  <c r="D367" i="12"/>
  <c r="E367" i="12" s="1"/>
  <c r="I367" i="12" s="1"/>
  <c r="D336" i="11"/>
  <c r="E336" i="11" s="1"/>
  <c r="G336" i="11"/>
  <c r="K336" i="11" s="1"/>
  <c r="G357" i="18" l="1"/>
  <c r="K357" i="18" s="1"/>
  <c r="M357" i="18" s="1"/>
  <c r="F357" i="18"/>
  <c r="B358" i="18" s="1"/>
  <c r="F367" i="12"/>
  <c r="B368" i="12" s="1"/>
  <c r="G368" i="12" s="1"/>
  <c r="K368" i="12" s="1"/>
  <c r="L368" i="12" s="1"/>
  <c r="M367" i="12"/>
  <c r="N367" i="12"/>
  <c r="I336" i="11"/>
  <c r="F336" i="11"/>
  <c r="B337" i="11" s="1"/>
  <c r="L336" i="11"/>
  <c r="N336" i="11" s="1"/>
  <c r="M336" i="11"/>
  <c r="L357" i="18" l="1"/>
  <c r="N357" i="18" s="1"/>
  <c r="G358" i="18"/>
  <c r="K358" i="18" s="1"/>
  <c r="D358" i="18"/>
  <c r="E358" i="18" s="1"/>
  <c r="I358" i="18" s="1"/>
  <c r="D368" i="12"/>
  <c r="E368" i="12" s="1"/>
  <c r="I368" i="12" s="1"/>
  <c r="N368" i="12"/>
  <c r="M368" i="12"/>
  <c r="G337" i="11"/>
  <c r="K337" i="11" s="1"/>
  <c r="D337" i="11"/>
  <c r="E337" i="11" s="1"/>
  <c r="I337" i="11" s="1"/>
  <c r="F358" i="18" l="1"/>
  <c r="B359" i="18" s="1"/>
  <c r="L358" i="18"/>
  <c r="N358" i="18" s="1"/>
  <c r="M358" i="18"/>
  <c r="F368" i="12"/>
  <c r="B369" i="12" s="1"/>
  <c r="F337" i="11"/>
  <c r="B338" i="11" s="1"/>
  <c r="M337" i="11"/>
  <c r="L337" i="11"/>
  <c r="N337" i="11" s="1"/>
  <c r="D359" i="18" l="1"/>
  <c r="E359" i="18" s="1"/>
  <c r="I359" i="18" s="1"/>
  <c r="G359" i="18"/>
  <c r="K359" i="18" s="1"/>
  <c r="E7" i="17"/>
  <c r="G7" i="17"/>
  <c r="D369" i="12"/>
  <c r="E369" i="12" s="1"/>
  <c r="I369" i="12" s="1"/>
  <c r="G369" i="12"/>
  <c r="K369" i="12" s="1"/>
  <c r="G338" i="11"/>
  <c r="K338" i="11" s="1"/>
  <c r="D338" i="11"/>
  <c r="E338" i="11" s="1"/>
  <c r="I338" i="11" s="1"/>
  <c r="M359" i="18" l="1"/>
  <c r="L359" i="18"/>
  <c r="N359" i="18" s="1"/>
  <c r="F359" i="18"/>
  <c r="B360" i="18" s="1"/>
  <c r="L369" i="12"/>
  <c r="N369" i="12" s="1"/>
  <c r="F369" i="12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60" i="18" l="1"/>
  <c r="K360" i="18" s="1"/>
  <c r="D360" i="18"/>
  <c r="E360" i="18" s="1"/>
  <c r="I360" i="18" s="1"/>
  <c r="G370" i="12"/>
  <c r="K370" i="12" s="1"/>
  <c r="F370" i="12"/>
  <c r="B371" i="12" s="1"/>
  <c r="G371" i="12" s="1"/>
  <c r="K371" i="12" s="1"/>
  <c r="L371" i="12" s="1"/>
  <c r="D339" i="11"/>
  <c r="E339" i="11" s="1"/>
  <c r="I339" i="11" s="1"/>
  <c r="L339" i="11"/>
  <c r="N339" i="11" s="1"/>
  <c r="M339" i="11"/>
  <c r="F360" i="18" l="1"/>
  <c r="B361" i="18" s="1"/>
  <c r="D361" i="18" s="1"/>
  <c r="E361" i="18" s="1"/>
  <c r="I361" i="18" s="1"/>
  <c r="L360" i="18"/>
  <c r="N360" i="18" s="1"/>
  <c r="M360" i="18"/>
  <c r="L370" i="12"/>
  <c r="N370" i="12" s="1"/>
  <c r="D371" i="12"/>
  <c r="E371" i="12" s="1"/>
  <c r="I371" i="12" s="1"/>
  <c r="M370" i="12"/>
  <c r="N371" i="12"/>
  <c r="M371" i="12"/>
  <c r="F339" i="11"/>
  <c r="B340" i="11" s="1"/>
  <c r="G361" i="18" l="1"/>
  <c r="K361" i="18" s="1"/>
  <c r="M361" i="18" s="1"/>
  <c r="F361" i="18"/>
  <c r="B362" i="18" s="1"/>
  <c r="F371" i="12"/>
  <c r="B372" i="12" s="1"/>
  <c r="G372" i="12" s="1"/>
  <c r="K372" i="12" s="1"/>
  <c r="L372" i="12" s="1"/>
  <c r="D340" i="11"/>
  <c r="E340" i="11" s="1"/>
  <c r="I340" i="11" s="1"/>
  <c r="G340" i="11"/>
  <c r="K340" i="11" s="1"/>
  <c r="L361" i="18" l="1"/>
  <c r="N361" i="18" s="1"/>
  <c r="G362" i="18"/>
  <c r="K362" i="18" s="1"/>
  <c r="D362" i="18"/>
  <c r="E362" i="18" s="1"/>
  <c r="I362" i="18" s="1"/>
  <c r="D372" i="12"/>
  <c r="E372" i="12" s="1"/>
  <c r="I372" i="12" s="1"/>
  <c r="M372" i="12"/>
  <c r="N372" i="12"/>
  <c r="M340" i="11"/>
  <c r="L340" i="11"/>
  <c r="N340" i="11" s="1"/>
  <c r="F340" i="11"/>
  <c r="B341" i="11" s="1"/>
  <c r="F362" i="18" l="1"/>
  <c r="B363" i="18" s="1"/>
  <c r="L362" i="18"/>
  <c r="N362" i="18" s="1"/>
  <c r="M362" i="18"/>
  <c r="F372" i="12"/>
  <c r="B373" i="12" s="1"/>
  <c r="G373" i="12" s="1"/>
  <c r="K373" i="12" s="1"/>
  <c r="L373" i="12" s="1"/>
  <c r="G341" i="11"/>
  <c r="K341" i="11" s="1"/>
  <c r="D341" i="11"/>
  <c r="E341" i="11" s="1"/>
  <c r="I341" i="11" s="1"/>
  <c r="D363" i="18" l="1"/>
  <c r="E363" i="18" s="1"/>
  <c r="I363" i="18" s="1"/>
  <c r="G363" i="18"/>
  <c r="K363" i="18" s="1"/>
  <c r="D373" i="12"/>
  <c r="E373" i="12" s="1"/>
  <c r="I373" i="12" s="1"/>
  <c r="N373" i="12"/>
  <c r="M373" i="12"/>
  <c r="F341" i="11"/>
  <c r="B342" i="11" s="1"/>
  <c r="G342" i="11" s="1"/>
  <c r="K342" i="11" s="1"/>
  <c r="M341" i="11"/>
  <c r="L341" i="11"/>
  <c r="N341" i="11" s="1"/>
  <c r="M363" i="18" l="1"/>
  <c r="L363" i="18"/>
  <c r="N363" i="18" s="1"/>
  <c r="F363" i="18"/>
  <c r="B364" i="18" s="1"/>
  <c r="F373" i="12"/>
  <c r="B374" i="12" s="1"/>
  <c r="G374" i="12" s="1"/>
  <c r="K374" i="12" s="1"/>
  <c r="L374" i="12" s="1"/>
  <c r="D342" i="11"/>
  <c r="E342" i="11" s="1"/>
  <c r="I342" i="11" s="1"/>
  <c r="L342" i="11"/>
  <c r="N342" i="11" s="1"/>
  <c r="M342" i="11"/>
  <c r="G364" i="18" l="1"/>
  <c r="K364" i="18" s="1"/>
  <c r="D364" i="18"/>
  <c r="E364" i="18" s="1"/>
  <c r="I364" i="18" s="1"/>
  <c r="D374" i="12"/>
  <c r="E374" i="12" s="1"/>
  <c r="I374" i="12" s="1"/>
  <c r="F342" i="11"/>
  <c r="B343" i="11" s="1"/>
  <c r="D343" i="11" s="1"/>
  <c r="E343" i="11" s="1"/>
  <c r="M374" i="12"/>
  <c r="N374" i="12"/>
  <c r="F374" i="12"/>
  <c r="B375" i="12" s="1"/>
  <c r="G375" i="12" s="1"/>
  <c r="K375" i="12" s="1"/>
  <c r="L375" i="12" s="1"/>
  <c r="G343" i="11"/>
  <c r="K343" i="11" s="1"/>
  <c r="F364" i="18" l="1"/>
  <c r="B365" i="18" s="1"/>
  <c r="D365" i="18" s="1"/>
  <c r="E365" i="18" s="1"/>
  <c r="I365" i="18" s="1"/>
  <c r="L364" i="18"/>
  <c r="N364" i="18" s="1"/>
  <c r="M364" i="18"/>
  <c r="D375" i="12"/>
  <c r="E375" i="12" s="1"/>
  <c r="I375" i="12" s="1"/>
  <c r="I343" i="11"/>
  <c r="F343" i="11"/>
  <c r="B344" i="11" s="1"/>
  <c r="M343" i="11"/>
  <c r="L343" i="11"/>
  <c r="N343" i="11" s="1"/>
  <c r="G365" i="18" l="1"/>
  <c r="K365" i="18" s="1"/>
  <c r="M365" i="18" s="1"/>
  <c r="F365" i="18"/>
  <c r="B366" i="18" s="1"/>
  <c r="F375" i="12"/>
  <c r="B376" i="12" s="1"/>
  <c r="G376" i="12" s="1"/>
  <c r="K376" i="12" s="1"/>
  <c r="L376" i="12" s="1"/>
  <c r="N375" i="12"/>
  <c r="M375" i="12"/>
  <c r="D344" i="11"/>
  <c r="E344" i="11" s="1"/>
  <c r="I344" i="11" s="1"/>
  <c r="G344" i="11"/>
  <c r="K344" i="11" s="1"/>
  <c r="L365" i="18" l="1"/>
  <c r="N365" i="18" s="1"/>
  <c r="G366" i="18"/>
  <c r="K366" i="18" s="1"/>
  <c r="D366" i="18"/>
  <c r="E366" i="18" s="1"/>
  <c r="I366" i="18" s="1"/>
  <c r="D376" i="12"/>
  <c r="E376" i="12" s="1"/>
  <c r="I376" i="12" s="1"/>
  <c r="L344" i="11"/>
  <c r="N344" i="11" s="1"/>
  <c r="M344" i="11"/>
  <c r="F344" i="11"/>
  <c r="B345" i="11" s="1"/>
  <c r="F366" i="18" l="1"/>
  <c r="B367" i="18" s="1"/>
  <c r="L366" i="18"/>
  <c r="N366" i="18" s="1"/>
  <c r="M366" i="18"/>
  <c r="M376" i="12"/>
  <c r="N376" i="12"/>
  <c r="F376" i="12"/>
  <c r="B377" i="12" s="1"/>
  <c r="G377" i="12" s="1"/>
  <c r="K377" i="12" s="1"/>
  <c r="L377" i="12" s="1"/>
  <c r="E7" i="11"/>
  <c r="G7" i="11"/>
  <c r="D367" i="18" l="1"/>
  <c r="E367" i="18" s="1"/>
  <c r="I367" i="18" s="1"/>
  <c r="G367" i="18"/>
  <c r="K367" i="18" s="1"/>
  <c r="D377" i="12"/>
  <c r="E377" i="12" s="1"/>
  <c r="I377" i="12" s="1"/>
  <c r="M367" i="18" l="1"/>
  <c r="L367" i="18"/>
  <c r="N367" i="18" s="1"/>
  <c r="F367" i="18"/>
  <c r="B368" i="18" s="1"/>
  <c r="F377" i="12"/>
  <c r="B378" i="12" s="1"/>
  <c r="G378" i="12" s="1"/>
  <c r="K378" i="12" s="1"/>
  <c r="L378" i="12" s="1"/>
  <c r="N377" i="12"/>
  <c r="M377" i="12"/>
  <c r="N431" i="8"/>
  <c r="M431" i="8"/>
  <c r="J4" i="10"/>
  <c r="N4" i="10" s="1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G368" i="18" l="1"/>
  <c r="K368" i="18" s="1"/>
  <c r="D368" i="18"/>
  <c r="E368" i="18" s="1"/>
  <c r="I368" i="18" s="1"/>
  <c r="D378" i="12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F368" i="18" l="1"/>
  <c r="B369" i="18" s="1"/>
  <c r="D369" i="18" s="1"/>
  <c r="E369" i="18" s="1"/>
  <c r="I369" i="18" s="1"/>
  <c r="L368" i="18"/>
  <c r="N368" i="18" s="1"/>
  <c r="M368" i="18"/>
  <c r="M378" i="12"/>
  <c r="N378" i="12"/>
  <c r="F378" i="12"/>
  <c r="B379" i="12" s="1"/>
  <c r="G379" i="12" s="1"/>
  <c r="K379" i="12" s="1"/>
  <c r="L379" i="12" s="1"/>
  <c r="G11" i="10"/>
  <c r="K11" i="10" s="1"/>
  <c r="J11" i="10"/>
  <c r="E11" i="10"/>
  <c r="F11" i="10" s="1"/>
  <c r="B12" i="10" s="1"/>
  <c r="G12" i="10" s="1"/>
  <c r="K12" i="10" s="1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G369" i="18" l="1"/>
  <c r="K369" i="18" s="1"/>
  <c r="M369" i="18" s="1"/>
  <c r="F369" i="18"/>
  <c r="B370" i="18" s="1"/>
  <c r="I11" i="10"/>
  <c r="D379" i="12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L369" i="18" l="1"/>
  <c r="N369" i="18" s="1"/>
  <c r="G370" i="18"/>
  <c r="K370" i="18" s="1"/>
  <c r="D370" i="18"/>
  <c r="E370" i="18" s="1"/>
  <c r="I370" i="18" s="1"/>
  <c r="F379" i="12"/>
  <c r="B380" i="12" s="1"/>
  <c r="G380" i="12" s="1"/>
  <c r="K380" i="12" s="1"/>
  <c r="L380" i="12" s="1"/>
  <c r="N379" i="12"/>
  <c r="M379" i="12"/>
  <c r="D13" i="10"/>
  <c r="E13" i="10" s="1"/>
  <c r="F13" i="10" s="1"/>
  <c r="B14" i="10" s="1"/>
  <c r="G13" i="10"/>
  <c r="K13" i="10" s="1"/>
  <c r="L13" i="10" s="1"/>
  <c r="F370" i="18" l="1"/>
  <c r="B371" i="18" s="1"/>
  <c r="L370" i="18"/>
  <c r="N370" i="18" s="1"/>
  <c r="M370" i="18"/>
  <c r="D380" i="12"/>
  <c r="E380" i="12" s="1"/>
  <c r="I380" i="12" s="1"/>
  <c r="M13" i="10"/>
  <c r="N13" i="10"/>
  <c r="I13" i="10"/>
  <c r="D14" i="10"/>
  <c r="E14" i="10" s="1"/>
  <c r="G14" i="10"/>
  <c r="K14" i="10" s="1"/>
  <c r="L14" i="10" s="1"/>
  <c r="D371" i="18" l="1"/>
  <c r="E371" i="18" s="1"/>
  <c r="I371" i="18" s="1"/>
  <c r="G371" i="18"/>
  <c r="K371" i="18" s="1"/>
  <c r="F380" i="12"/>
  <c r="B381" i="12" s="1"/>
  <c r="G381" i="12" s="1"/>
  <c r="K381" i="12" s="1"/>
  <c r="L381" i="12" s="1"/>
  <c r="M380" i="12"/>
  <c r="N380" i="12"/>
  <c r="I14" i="10"/>
  <c r="M14" i="10"/>
  <c r="N14" i="10"/>
  <c r="F14" i="10"/>
  <c r="B15" i="10" s="1"/>
  <c r="F371" i="18" l="1"/>
  <c r="B372" i="18" s="1"/>
  <c r="G372" i="18" s="1"/>
  <c r="K372" i="18" s="1"/>
  <c r="M371" i="18"/>
  <c r="L371" i="18"/>
  <c r="N371" i="18" s="1"/>
  <c r="D381" i="12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D372" i="18" l="1"/>
  <c r="E372" i="18" s="1"/>
  <c r="I372" i="18" s="1"/>
  <c r="L372" i="18"/>
  <c r="N372" i="18" s="1"/>
  <c r="M372" i="18"/>
  <c r="F381" i="12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F372" i="18" l="1"/>
  <c r="B373" i="18" s="1"/>
  <c r="D373" i="18" s="1"/>
  <c r="E373" i="18" s="1"/>
  <c r="I373" i="18" s="1"/>
  <c r="D382" i="12"/>
  <c r="E382" i="12" s="1"/>
  <c r="I382" i="12" s="1"/>
  <c r="G382" i="12"/>
  <c r="K382" i="12" s="1"/>
  <c r="L382" i="12" s="1"/>
  <c r="F382" i="12"/>
  <c r="B383" i="12" s="1"/>
  <c r="G383" i="12" s="1"/>
  <c r="K383" i="12" s="1"/>
  <c r="L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L4" i="7"/>
  <c r="D11" i="7"/>
  <c r="E11" i="7" s="1"/>
  <c r="F373" i="18" l="1"/>
  <c r="B374" i="18" s="1"/>
  <c r="D374" i="18" s="1"/>
  <c r="E374" i="18" s="1"/>
  <c r="I374" i="18" s="1"/>
  <c r="G373" i="18"/>
  <c r="K373" i="18" s="1"/>
  <c r="M373" i="18" s="1"/>
  <c r="G374" i="18"/>
  <c r="K374" i="18" s="1"/>
  <c r="J11" i="8"/>
  <c r="C431" i="8"/>
  <c r="G11" i="8"/>
  <c r="K11" i="8" s="1"/>
  <c r="L11" i="8" s="1"/>
  <c r="G11" i="7"/>
  <c r="K11" i="7" s="1"/>
  <c r="J11" i="7"/>
  <c r="M382" i="12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G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L373" i="18" l="1"/>
  <c r="N373" i="18" s="1"/>
  <c r="F374" i="18"/>
  <c r="B375" i="18" s="1"/>
  <c r="L374" i="18"/>
  <c r="N374" i="18" s="1"/>
  <c r="M374" i="18"/>
  <c r="L11" i="7"/>
  <c r="L9" i="7"/>
  <c r="F383" i="12"/>
  <c r="B384" i="12" s="1"/>
  <c r="G384" i="12" s="1"/>
  <c r="K384" i="12" s="1"/>
  <c r="L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N8" i="6" s="1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75" i="18" l="1"/>
  <c r="E375" i="18" s="1"/>
  <c r="I375" i="18" s="1"/>
  <c r="G375" i="18"/>
  <c r="K375" i="18" s="1"/>
  <c r="D384" i="12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G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L4" i="6"/>
  <c r="L6" i="6"/>
  <c r="M6" i="6" s="1"/>
  <c r="L8" i="6"/>
  <c r="M8" i="6" s="1"/>
  <c r="D11" i="6"/>
  <c r="M375" i="18" l="1"/>
  <c r="L375" i="18"/>
  <c r="N375" i="18" s="1"/>
  <c r="F375" i="18"/>
  <c r="B376" i="18" s="1"/>
  <c r="E11" i="6"/>
  <c r="F11" i="6" s="1"/>
  <c r="B12" i="6" s="1"/>
  <c r="G11" i="6"/>
  <c r="K11" i="6" s="1"/>
  <c r="L11" i="6" s="1"/>
  <c r="N11" i="6" s="1"/>
  <c r="M384" i="12"/>
  <c r="N384" i="12"/>
  <c r="F384" i="12"/>
  <c r="B385" i="12" s="1"/>
  <c r="G385" i="12" s="1"/>
  <c r="K385" i="12" s="1"/>
  <c r="L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G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G376" i="18" l="1"/>
  <c r="K376" i="18" s="1"/>
  <c r="D376" i="18"/>
  <c r="E376" i="18" s="1"/>
  <c r="I376" i="18" s="1"/>
  <c r="D385" i="12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76" i="18" l="1"/>
  <c r="B377" i="18" s="1"/>
  <c r="D377" i="18" s="1"/>
  <c r="E377" i="18" s="1"/>
  <c r="I377" i="18" s="1"/>
  <c r="L376" i="18"/>
  <c r="N376" i="18" s="1"/>
  <c r="M376" i="18"/>
  <c r="F385" i="12"/>
  <c r="B386" i="12" s="1"/>
  <c r="G386" i="12" s="1"/>
  <c r="K386" i="12" s="1"/>
  <c r="L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G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G377" i="18" l="1"/>
  <c r="K377" i="18" s="1"/>
  <c r="M377" i="18" s="1"/>
  <c r="F377" i="18"/>
  <c r="B378" i="18" s="1"/>
  <c r="D386" i="12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L377" i="18" l="1"/>
  <c r="N377" i="18" s="1"/>
  <c r="G378" i="18"/>
  <c r="K378" i="18" s="1"/>
  <c r="D378" i="18"/>
  <c r="E378" i="18" s="1"/>
  <c r="I378" i="18" s="1"/>
  <c r="M386" i="12"/>
  <c r="N386" i="12"/>
  <c r="F386" i="12"/>
  <c r="B387" i="12" s="1"/>
  <c r="G387" i="12" s="1"/>
  <c r="K387" i="12" s="1"/>
  <c r="L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G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F378" i="18" l="1"/>
  <c r="B379" i="18" s="1"/>
  <c r="L378" i="18"/>
  <c r="N378" i="18" s="1"/>
  <c r="M378" i="18"/>
  <c r="D387" i="12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D379" i="18" l="1"/>
  <c r="E379" i="18" s="1"/>
  <c r="I379" i="18" s="1"/>
  <c r="G379" i="18"/>
  <c r="K379" i="18" s="1"/>
  <c r="F387" i="12"/>
  <c r="B388" i="12" s="1"/>
  <c r="G388" i="12" s="1"/>
  <c r="K388" i="12" s="1"/>
  <c r="L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G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M379" i="18" l="1"/>
  <c r="L379" i="18"/>
  <c r="N379" i="18" s="1"/>
  <c r="F379" i="18"/>
  <c r="B380" i="18" s="1"/>
  <c r="D388" i="12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G380" i="18" l="1"/>
  <c r="K380" i="18" s="1"/>
  <c r="D380" i="18"/>
  <c r="E380" i="18" s="1"/>
  <c r="I380" i="18" s="1"/>
  <c r="M388" i="12"/>
  <c r="N388" i="12"/>
  <c r="F388" i="12"/>
  <c r="B389" i="12" s="1"/>
  <c r="G389" i="12" s="1"/>
  <c r="K389" i="12" s="1"/>
  <c r="L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F380" i="18" l="1"/>
  <c r="B381" i="18" s="1"/>
  <c r="D381" i="18" s="1"/>
  <c r="E381" i="18" s="1"/>
  <c r="I381" i="18" s="1"/>
  <c r="L380" i="18"/>
  <c r="N380" i="18" s="1"/>
  <c r="M380" i="18"/>
  <c r="D18" i="8"/>
  <c r="E18" i="8" s="1"/>
  <c r="I18" i="8" s="1"/>
  <c r="G18" i="8"/>
  <c r="D389" i="12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F18" i="8" l="1"/>
  <c r="B19" i="8" s="1"/>
  <c r="G19" i="8" s="1"/>
  <c r="G381" i="18"/>
  <c r="K381" i="18" s="1"/>
  <c r="M381" i="18" s="1"/>
  <c r="F381" i="18"/>
  <c r="B382" i="18" s="1"/>
  <c r="F389" i="12"/>
  <c r="B390" i="12" s="1"/>
  <c r="G390" i="12" s="1"/>
  <c r="K390" i="12" s="1"/>
  <c r="L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L381" i="18" l="1"/>
  <c r="N381" i="18" s="1"/>
  <c r="G382" i="18"/>
  <c r="K382" i="18" s="1"/>
  <c r="D382" i="18"/>
  <c r="E382" i="18" s="1"/>
  <c r="I382" i="18" s="1"/>
  <c r="F18" i="7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G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F382" i="18" l="1"/>
  <c r="B383" i="18" s="1"/>
  <c r="L382" i="18"/>
  <c r="N382" i="18" s="1"/>
  <c r="M382" i="18"/>
  <c r="D19" i="7"/>
  <c r="E19" i="7" s="1"/>
  <c r="I19" i="7" s="1"/>
  <c r="F390" i="12"/>
  <c r="B391" i="12" s="1"/>
  <c r="G391" i="12" s="1"/>
  <c r="K391" i="12" s="1"/>
  <c r="L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83" i="18" l="1"/>
  <c r="E383" i="18" s="1"/>
  <c r="I383" i="18" s="1"/>
  <c r="G383" i="18"/>
  <c r="K383" i="18" s="1"/>
  <c r="F19" i="7"/>
  <c r="B20" i="7" s="1"/>
  <c r="G20" i="7" s="1"/>
  <c r="K20" i="7" s="1"/>
  <c r="L20" i="7" s="1"/>
  <c r="D391" i="12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G21" i="8" s="1"/>
  <c r="D20" i="7"/>
  <c r="E20" i="7" s="1"/>
  <c r="I20" i="7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F20" i="6" l="1"/>
  <c r="B21" i="6" s="1"/>
  <c r="D21" i="6" s="1"/>
  <c r="E21" i="6" s="1"/>
  <c r="I21" i="6" s="1"/>
  <c r="M383" i="18"/>
  <c r="L383" i="18"/>
  <c r="N383" i="18" s="1"/>
  <c r="F383" i="18"/>
  <c r="B384" i="18" s="1"/>
  <c r="F391" i="12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G384" i="18" l="1"/>
  <c r="K384" i="18" s="1"/>
  <c r="D384" i="18"/>
  <c r="E384" i="18" s="1"/>
  <c r="I384" i="18" s="1"/>
  <c r="L21" i="8"/>
  <c r="M21" i="8"/>
  <c r="D392" i="12"/>
  <c r="E392" i="12" s="1"/>
  <c r="I392" i="12" s="1"/>
  <c r="G392" i="12"/>
  <c r="K392" i="12" s="1"/>
  <c r="L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F384" i="18" l="1"/>
  <c r="B385" i="18" s="1"/>
  <c r="D385" i="18" s="1"/>
  <c r="E385" i="18" s="1"/>
  <c r="I385" i="18" s="1"/>
  <c r="L384" i="18"/>
  <c r="N384" i="18" s="1"/>
  <c r="M384" i="18"/>
  <c r="D22" i="8"/>
  <c r="E22" i="8" s="1"/>
  <c r="I22" i="8" s="1"/>
  <c r="G22" i="8"/>
  <c r="M392" i="12"/>
  <c r="F392" i="12"/>
  <c r="B393" i="12" s="1"/>
  <c r="G393" i="12" s="1"/>
  <c r="K393" i="12" s="1"/>
  <c r="L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G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G385" i="18" l="1"/>
  <c r="K385" i="18" s="1"/>
  <c r="M385" i="18" s="1"/>
  <c r="F385" i="18"/>
  <c r="B386" i="18" s="1"/>
  <c r="F393" i="12"/>
  <c r="B394" i="12" s="1"/>
  <c r="G394" i="12" s="1"/>
  <c r="K394" i="12" s="1"/>
  <c r="L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L385" i="18" l="1"/>
  <c r="N385" i="18" s="1"/>
  <c r="G386" i="18"/>
  <c r="K386" i="18" s="1"/>
  <c r="D386" i="18"/>
  <c r="E386" i="18" s="1"/>
  <c r="I386" i="18" s="1"/>
  <c r="D394" i="12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G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F386" i="18" l="1"/>
  <c r="B387" i="18" s="1"/>
  <c r="L386" i="18"/>
  <c r="N386" i="18" s="1"/>
  <c r="M386" i="18"/>
  <c r="M394" i="12"/>
  <c r="N394" i="12"/>
  <c r="F394" i="12"/>
  <c r="B395" i="12" s="1"/>
  <c r="G395" i="12" s="1"/>
  <c r="K395" i="12" s="1"/>
  <c r="L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87" i="18" l="1"/>
  <c r="E387" i="18" s="1"/>
  <c r="I387" i="18" s="1"/>
  <c r="G387" i="18"/>
  <c r="K387" i="18" s="1"/>
  <c r="D395" i="12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M387" i="18" l="1"/>
  <c r="L387" i="18"/>
  <c r="N387" i="18" s="1"/>
  <c r="F387" i="18"/>
  <c r="B388" i="18" s="1"/>
  <c r="F395" i="12"/>
  <c r="B396" i="12" s="1"/>
  <c r="G396" i="12" s="1"/>
  <c r="K396" i="12" s="1"/>
  <c r="L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G388" i="18" l="1"/>
  <c r="K388" i="18" s="1"/>
  <c r="D388" i="18"/>
  <c r="E388" i="18" s="1"/>
  <c r="I388" i="18" s="1"/>
  <c r="F24" i="7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F388" i="18" l="1"/>
  <c r="B389" i="18" s="1"/>
  <c r="D389" i="18" s="1"/>
  <c r="E389" i="18" s="1"/>
  <c r="I389" i="18" s="1"/>
  <c r="L388" i="18"/>
  <c r="N388" i="18" s="1"/>
  <c r="M388" i="18"/>
  <c r="D26" i="8"/>
  <c r="E26" i="8" s="1"/>
  <c r="I26" i="8" s="1"/>
  <c r="G26" i="8"/>
  <c r="M25" i="7"/>
  <c r="L25" i="7"/>
  <c r="N25" i="7" s="1"/>
  <c r="D25" i="7"/>
  <c r="E25" i="7" s="1"/>
  <c r="M396" i="12"/>
  <c r="N396" i="12"/>
  <c r="F396" i="12"/>
  <c r="B397" i="12" s="1"/>
  <c r="G397" i="12" s="1"/>
  <c r="K397" i="12" s="1"/>
  <c r="L397" i="12" s="1"/>
  <c r="J38" i="7"/>
  <c r="F29" i="10"/>
  <c r="B30" i="10" s="1"/>
  <c r="N29" i="10"/>
  <c r="M29" i="10"/>
  <c r="K26" i="8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F26" i="8" l="1"/>
  <c r="B27" i="8" s="1"/>
  <c r="G27" i="8" s="1"/>
  <c r="G389" i="18"/>
  <c r="K389" i="18" s="1"/>
  <c r="M389" i="18" s="1"/>
  <c r="F389" i="18"/>
  <c r="B390" i="18" s="1"/>
  <c r="I25" i="7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L389" i="18" l="1"/>
  <c r="N389" i="18" s="1"/>
  <c r="G390" i="18"/>
  <c r="K390" i="18" s="1"/>
  <c r="D390" i="18"/>
  <c r="E390" i="18" s="1"/>
  <c r="I390" i="18" s="1"/>
  <c r="G26" i="7"/>
  <c r="K26" i="7" s="1"/>
  <c r="D26" i="7"/>
  <c r="E26" i="7" s="1"/>
  <c r="F397" i="12"/>
  <c r="B398" i="12" s="1"/>
  <c r="G398" i="12" s="1"/>
  <c r="K398" i="12" s="1"/>
  <c r="L398" i="12" s="1"/>
  <c r="N397" i="12"/>
  <c r="M397" i="12"/>
  <c r="J40" i="7"/>
  <c r="M30" i="10"/>
  <c r="N30" i="10"/>
  <c r="F30" i="10"/>
  <c r="B31" i="10" s="1"/>
  <c r="F27" i="8"/>
  <c r="B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F390" i="18" l="1"/>
  <c r="B391" i="18" s="1"/>
  <c r="L390" i="18"/>
  <c r="N390" i="18" s="1"/>
  <c r="M390" i="18"/>
  <c r="D28" i="8"/>
  <c r="E28" i="8" s="1"/>
  <c r="I28" i="8" s="1"/>
  <c r="G28" i="8"/>
  <c r="L26" i="7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F28" i="8" l="1"/>
  <c r="B29" i="8" s="1"/>
  <c r="G29" i="8" s="1"/>
  <c r="D391" i="18"/>
  <c r="E391" i="18" s="1"/>
  <c r="I391" i="18" s="1"/>
  <c r="G391" i="18"/>
  <c r="K391" i="18" s="1"/>
  <c r="G27" i="7"/>
  <c r="K27" i="7" s="1"/>
  <c r="D27" i="7"/>
  <c r="E27" i="7" s="1"/>
  <c r="F27" i="7" s="1"/>
  <c r="B28" i="7" s="1"/>
  <c r="G28" i="7" s="1"/>
  <c r="K28" i="7" s="1"/>
  <c r="L28" i="7" s="1"/>
  <c r="M398" i="12"/>
  <c r="N398" i="12"/>
  <c r="F398" i="12"/>
  <c r="B399" i="12" s="1"/>
  <c r="G399" i="12" s="1"/>
  <c r="K399" i="12" s="1"/>
  <c r="L399" i="12" s="1"/>
  <c r="M28" i="8"/>
  <c r="L28" i="8"/>
  <c r="N28" i="8" s="1"/>
  <c r="J42" i="7"/>
  <c r="F31" i="10"/>
  <c r="B32" i="10" s="1"/>
  <c r="N31" i="10"/>
  <c r="M31" i="10"/>
  <c r="D28" i="7"/>
  <c r="E28" i="7" s="1"/>
  <c r="K29" i="8"/>
  <c r="L29" i="8" s="1"/>
  <c r="D29" i="8"/>
  <c r="E29" i="8" s="1"/>
  <c r="I29" i="8" s="1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M391" i="18" l="1"/>
  <c r="L391" i="18"/>
  <c r="N391" i="18" s="1"/>
  <c r="F391" i="18"/>
  <c r="B392" i="18" s="1"/>
  <c r="I27" i="7"/>
  <c r="I28" i="7" s="1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G392" i="18" l="1"/>
  <c r="K392" i="18" s="1"/>
  <c r="D392" i="18"/>
  <c r="E392" i="18" s="1"/>
  <c r="I392" i="18" s="1"/>
  <c r="D30" i="8"/>
  <c r="E30" i="8" s="1"/>
  <c r="I30" i="8" s="1"/>
  <c r="G30" i="8"/>
  <c r="F399" i="12"/>
  <c r="B400" i="12" s="1"/>
  <c r="G400" i="12" s="1"/>
  <c r="K400" i="12" s="1"/>
  <c r="L400" i="12" s="1"/>
  <c r="N399" i="12"/>
  <c r="M399" i="12"/>
  <c r="J44" i="7"/>
  <c r="M32" i="10"/>
  <c r="N32" i="10"/>
  <c r="F32" i="10"/>
  <c r="B33" i="10" s="1"/>
  <c r="K30" i="8"/>
  <c r="F30" i="8"/>
  <c r="B31" i="8" s="1"/>
  <c r="G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F392" i="18" l="1"/>
  <c r="B393" i="18" s="1"/>
  <c r="D393" i="18" s="1"/>
  <c r="E393" i="18" s="1"/>
  <c r="I393" i="18" s="1"/>
  <c r="L392" i="18"/>
  <c r="N392" i="18" s="1"/>
  <c r="M392" i="18"/>
  <c r="D400" i="12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G393" i="18" l="1"/>
  <c r="K393" i="18" s="1"/>
  <c r="M393" i="18" s="1"/>
  <c r="F393" i="18"/>
  <c r="B394" i="18" s="1"/>
  <c r="M400" i="12"/>
  <c r="N400" i="12"/>
  <c r="F400" i="12"/>
  <c r="B401" i="12" s="1"/>
  <c r="G401" i="12" s="1"/>
  <c r="K401" i="12" s="1"/>
  <c r="L401" i="12" s="1"/>
  <c r="J46" i="7"/>
  <c r="F33" i="10"/>
  <c r="B34" i="10" s="1"/>
  <c r="N33" i="10"/>
  <c r="M33" i="10"/>
  <c r="F31" i="8"/>
  <c r="B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L393" i="18" l="1"/>
  <c r="N393" i="18" s="1"/>
  <c r="G394" i="18"/>
  <c r="K394" i="18" s="1"/>
  <c r="D394" i="18"/>
  <c r="E394" i="18" s="1"/>
  <c r="I394" i="18" s="1"/>
  <c r="D32" i="8"/>
  <c r="E32" i="8" s="1"/>
  <c r="I32" i="8" s="1"/>
  <c r="G32" i="8"/>
  <c r="F30" i="7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G33" i="8" s="1"/>
  <c r="M30" i="7"/>
  <c r="N30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F394" i="18" l="1"/>
  <c r="B395" i="18" s="1"/>
  <c r="L394" i="18"/>
  <c r="N394" i="18" s="1"/>
  <c r="M394" i="18"/>
  <c r="M31" i="7"/>
  <c r="D31" i="7"/>
  <c r="E31" i="7" s="1"/>
  <c r="F401" i="12"/>
  <c r="B402" i="12" s="1"/>
  <c r="G402" i="12" s="1"/>
  <c r="K402" i="12" s="1"/>
  <c r="L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D395" i="18" l="1"/>
  <c r="E395" i="18" s="1"/>
  <c r="I395" i="18" s="1"/>
  <c r="G395" i="18"/>
  <c r="K395" i="18" s="1"/>
  <c r="I31" i="7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M395" i="18" l="1"/>
  <c r="L395" i="18"/>
  <c r="N395" i="18" s="1"/>
  <c r="F395" i="18"/>
  <c r="B396" i="18" s="1"/>
  <c r="D34" i="8"/>
  <c r="E34" i="8" s="1"/>
  <c r="I34" i="8" s="1"/>
  <c r="G34" i="8"/>
  <c r="G32" i="7"/>
  <c r="K32" i="7" s="1"/>
  <c r="D32" i="7"/>
  <c r="E32" i="7" s="1"/>
  <c r="F402" i="12"/>
  <c r="B403" i="12" s="1"/>
  <c r="G403" i="12" s="1"/>
  <c r="K403" i="12" s="1"/>
  <c r="L403" i="12" s="1"/>
  <c r="M402" i="12"/>
  <c r="N402" i="12"/>
  <c r="J50" i="7"/>
  <c r="N35" i="10"/>
  <c r="M35" i="10"/>
  <c r="F35" i="10"/>
  <c r="B36" i="10" s="1"/>
  <c r="K34" i="8"/>
  <c r="F34" i="8"/>
  <c r="B35" i="8" s="1"/>
  <c r="G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G396" i="18" l="1"/>
  <c r="K396" i="18" s="1"/>
  <c r="D396" i="18"/>
  <c r="E396" i="18" s="1"/>
  <c r="I396" i="18" s="1"/>
  <c r="I32" i="7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F396" i="18" l="1"/>
  <c r="B397" i="18" s="1"/>
  <c r="D397" i="18" s="1"/>
  <c r="E397" i="18" s="1"/>
  <c r="I397" i="18" s="1"/>
  <c r="L396" i="18"/>
  <c r="N396" i="18" s="1"/>
  <c r="M396" i="18"/>
  <c r="G33" i="7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G397" i="18" l="1"/>
  <c r="K397" i="18" s="1"/>
  <c r="M397" i="18" s="1"/>
  <c r="F397" i="18"/>
  <c r="B398" i="18" s="1"/>
  <c r="D36" i="8"/>
  <c r="E36" i="8" s="1"/>
  <c r="I36" i="8" s="1"/>
  <c r="G36" i="8"/>
  <c r="L33" i="7"/>
  <c r="N33" i="7" s="1"/>
  <c r="M33" i="7"/>
  <c r="I33" i="7"/>
  <c r="F33" i="7"/>
  <c r="B34" i="7" s="1"/>
  <c r="D404" i="12"/>
  <c r="E404" i="12" s="1"/>
  <c r="I404" i="12" s="1"/>
  <c r="G404" i="12"/>
  <c r="K404" i="12" s="1"/>
  <c r="L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L397" i="18" l="1"/>
  <c r="N397" i="18" s="1"/>
  <c r="G398" i="18"/>
  <c r="K398" i="18" s="1"/>
  <c r="D398" i="18"/>
  <c r="E398" i="18" s="1"/>
  <c r="I398" i="18" s="1"/>
  <c r="G34" i="7"/>
  <c r="K34" i="7" s="1"/>
  <c r="D34" i="7"/>
  <c r="E34" i="7" s="1"/>
  <c r="M404" i="12"/>
  <c r="F404" i="12"/>
  <c r="B405" i="12" s="1"/>
  <c r="G405" i="12" s="1"/>
  <c r="K405" i="12" s="1"/>
  <c r="L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F398" i="18" l="1"/>
  <c r="B399" i="18" s="1"/>
  <c r="D399" i="18" s="1"/>
  <c r="E399" i="18" s="1"/>
  <c r="I399" i="18" s="1"/>
  <c r="L398" i="18"/>
  <c r="N398" i="18" s="1"/>
  <c r="M398" i="18"/>
  <c r="I34" i="7"/>
  <c r="F34" i="7"/>
  <c r="B35" i="7" s="1"/>
  <c r="L34" i="7"/>
  <c r="N34" i="7" s="1"/>
  <c r="M34" i="7"/>
  <c r="F405" i="12"/>
  <c r="B406" i="12" s="1"/>
  <c r="G406" i="12" s="1"/>
  <c r="K406" i="12" s="1"/>
  <c r="L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G399" i="18" l="1"/>
  <c r="K399" i="18" s="1"/>
  <c r="M399" i="18" s="1"/>
  <c r="F399" i="18"/>
  <c r="B400" i="18" s="1"/>
  <c r="D38" i="8"/>
  <c r="E38" i="8" s="1"/>
  <c r="I38" i="8" s="1"/>
  <c r="G38" i="8"/>
  <c r="G35" i="7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L399" i="18" l="1"/>
  <c r="N399" i="18" s="1"/>
  <c r="G400" i="18"/>
  <c r="K400" i="18" s="1"/>
  <c r="D400" i="18"/>
  <c r="E400" i="18" s="1"/>
  <c r="I400" i="18" s="1"/>
  <c r="I35" i="7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L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F400" i="18" l="1"/>
  <c r="B401" i="18" s="1"/>
  <c r="D401" i="18" s="1"/>
  <c r="E401" i="18" s="1"/>
  <c r="I401" i="18" s="1"/>
  <c r="L400" i="18"/>
  <c r="N400" i="18" s="1"/>
  <c r="M400" i="18"/>
  <c r="G36" i="7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G401" i="18" l="1"/>
  <c r="K401" i="18" s="1"/>
  <c r="M401" i="18" s="1"/>
  <c r="F401" i="18"/>
  <c r="B402" i="18" s="1"/>
  <c r="D40" i="8"/>
  <c r="E40" i="8" s="1"/>
  <c r="I40" i="8" s="1"/>
  <c r="G40" i="8"/>
  <c r="K40" i="8" s="1"/>
  <c r="I36" i="7"/>
  <c r="F36" i="7"/>
  <c r="B37" i="7" s="1"/>
  <c r="L36" i="7"/>
  <c r="N36" i="7" s="1"/>
  <c r="M36" i="7"/>
  <c r="F407" i="12"/>
  <c r="B408" i="12" s="1"/>
  <c r="G408" i="12" s="1"/>
  <c r="K408" i="12" s="1"/>
  <c r="L408" i="12" s="1"/>
  <c r="N407" i="12"/>
  <c r="M407" i="12"/>
  <c r="J59" i="7"/>
  <c r="D40" i="10"/>
  <c r="E40" i="10" s="1"/>
  <c r="I40" i="10" s="1"/>
  <c r="G40" i="10"/>
  <c r="K40" i="10" s="1"/>
  <c r="L40" i="10" s="1"/>
  <c r="F40" i="8"/>
  <c r="B41" i="8" s="1"/>
  <c r="G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L401" i="18" l="1"/>
  <c r="N401" i="18" s="1"/>
  <c r="G402" i="18"/>
  <c r="K402" i="18" s="1"/>
  <c r="D402" i="18"/>
  <c r="E402" i="18" s="1"/>
  <c r="I402" i="18" s="1"/>
  <c r="G37" i="7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F402" i="18" l="1"/>
  <c r="B403" i="18" s="1"/>
  <c r="L402" i="18"/>
  <c r="N402" i="18" s="1"/>
  <c r="M402" i="18"/>
  <c r="I37" i="7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L409" i="12" s="1"/>
  <c r="J61" i="7"/>
  <c r="G41" i="10"/>
  <c r="K41" i="10" s="1"/>
  <c r="L41" i="10" s="1"/>
  <c r="D41" i="10"/>
  <c r="E41" i="10" s="1"/>
  <c r="I41" i="10" s="1"/>
  <c r="F41" i="8"/>
  <c r="B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D403" i="18" l="1"/>
  <c r="E403" i="18" s="1"/>
  <c r="I403" i="18" s="1"/>
  <c r="G403" i="18"/>
  <c r="K403" i="18" s="1"/>
  <c r="D42" i="8"/>
  <c r="E42" i="8" s="1"/>
  <c r="I42" i="8" s="1"/>
  <c r="G42" i="8"/>
  <c r="G38" i="7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M403" i="18" l="1"/>
  <c r="L403" i="18"/>
  <c r="N403" i="18" s="1"/>
  <c r="F403" i="18"/>
  <c r="B404" i="18" s="1"/>
  <c r="I38" i="7"/>
  <c r="F38" i="7"/>
  <c r="B39" i="7" s="1"/>
  <c r="L38" i="7"/>
  <c r="N38" i="7" s="1"/>
  <c r="M38" i="7"/>
  <c r="F409" i="12"/>
  <c r="B410" i="12" s="1"/>
  <c r="G410" i="12" s="1"/>
  <c r="K410" i="12" s="1"/>
  <c r="L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404" i="18" l="1"/>
  <c r="K404" i="18" s="1"/>
  <c r="D404" i="18"/>
  <c r="E404" i="18" s="1"/>
  <c r="I404" i="18" s="1"/>
  <c r="G39" i="7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F404" i="18" l="1"/>
  <c r="B405" i="18" s="1"/>
  <c r="L404" i="18"/>
  <c r="N404" i="18" s="1"/>
  <c r="M404" i="18"/>
  <c r="D44" i="8"/>
  <c r="E44" i="8" s="1"/>
  <c r="I44" i="8" s="1"/>
  <c r="G44" i="8"/>
  <c r="I39" i="7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L411" i="12" s="1"/>
  <c r="J65" i="7"/>
  <c r="G43" i="10"/>
  <c r="K43" i="10" s="1"/>
  <c r="F43" i="10"/>
  <c r="B44" i="10" s="1"/>
  <c r="K44" i="8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F44" i="8" l="1"/>
  <c r="B45" i="8" s="1"/>
  <c r="G45" i="8" s="1"/>
  <c r="D405" i="18"/>
  <c r="E405" i="18" s="1"/>
  <c r="I405" i="18" s="1"/>
  <c r="G405" i="18"/>
  <c r="K405" i="18" s="1"/>
  <c r="G40" i="7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M405" i="18" l="1"/>
  <c r="L405" i="18"/>
  <c r="N405" i="18" s="1"/>
  <c r="F405" i="18"/>
  <c r="B406" i="18" s="1"/>
  <c r="I40" i="7"/>
  <c r="F40" i="7"/>
  <c r="B41" i="7" s="1"/>
  <c r="L40" i="7"/>
  <c r="N40" i="7" s="1"/>
  <c r="M40" i="7"/>
  <c r="F411" i="12"/>
  <c r="B412" i="12" s="1"/>
  <c r="G412" i="12" s="1"/>
  <c r="K412" i="12" s="1"/>
  <c r="L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G406" i="18" l="1"/>
  <c r="K406" i="18" s="1"/>
  <c r="D406" i="18"/>
  <c r="E406" i="18" s="1"/>
  <c r="I406" i="18" s="1"/>
  <c r="D46" i="8"/>
  <c r="E46" i="8" s="1"/>
  <c r="I46" i="8" s="1"/>
  <c r="G46" i="8"/>
  <c r="K46" i="8" s="1"/>
  <c r="G41" i="7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F406" i="18" l="1"/>
  <c r="B407" i="18" s="1"/>
  <c r="D407" i="18" s="1"/>
  <c r="E407" i="18" s="1"/>
  <c r="I407" i="18" s="1"/>
  <c r="L406" i="18"/>
  <c r="N406" i="18" s="1"/>
  <c r="M406" i="18"/>
  <c r="F46" i="8"/>
  <c r="B47" i="8" s="1"/>
  <c r="G47" i="8" s="1"/>
  <c r="I41" i="7"/>
  <c r="F41" i="7"/>
  <c r="B42" i="7" s="1"/>
  <c r="L41" i="7"/>
  <c r="N41" i="7" s="1"/>
  <c r="M41" i="7"/>
  <c r="F412" i="12"/>
  <c r="B413" i="12" s="1"/>
  <c r="G413" i="12" s="1"/>
  <c r="K413" i="12" s="1"/>
  <c r="L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D47" i="8" l="1"/>
  <c r="E47" i="8" s="1"/>
  <c r="I47" i="8" s="1"/>
  <c r="G407" i="18"/>
  <c r="K407" i="18" s="1"/>
  <c r="M407" i="18" s="1"/>
  <c r="F407" i="18"/>
  <c r="B408" i="18" s="1"/>
  <c r="G42" i="7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L407" i="18" l="1"/>
  <c r="N407" i="18" s="1"/>
  <c r="G408" i="18"/>
  <c r="K408" i="18" s="1"/>
  <c r="D408" i="18"/>
  <c r="E408" i="18" s="1"/>
  <c r="I408" i="18" s="1"/>
  <c r="D48" i="8"/>
  <c r="E48" i="8" s="1"/>
  <c r="I48" i="8" s="1"/>
  <c r="G48" i="8"/>
  <c r="I42" i="7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F48" i="8" l="1"/>
  <c r="B49" i="8" s="1"/>
  <c r="G49" i="8" s="1"/>
  <c r="F408" i="18"/>
  <c r="B409" i="18" s="1"/>
  <c r="L408" i="18"/>
  <c r="N408" i="18" s="1"/>
  <c r="M408" i="18"/>
  <c r="G43" i="7"/>
  <c r="K43" i="7" s="1"/>
  <c r="D43" i="7"/>
  <c r="E43" i="7" s="1"/>
  <c r="D414" i="12"/>
  <c r="E414" i="12" s="1"/>
  <c r="I414" i="12" s="1"/>
  <c r="G414" i="12"/>
  <c r="K414" i="12" s="1"/>
  <c r="L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D409" i="18" l="1"/>
  <c r="E409" i="18" s="1"/>
  <c r="I409" i="18" s="1"/>
  <c r="G409" i="18"/>
  <c r="K409" i="18" s="1"/>
  <c r="I43" i="7"/>
  <c r="F43" i="7"/>
  <c r="B44" i="7" s="1"/>
  <c r="L43" i="7"/>
  <c r="N43" i="7" s="1"/>
  <c r="M43" i="7"/>
  <c r="M414" i="12"/>
  <c r="F414" i="12"/>
  <c r="B415" i="12" s="1"/>
  <c r="G415" i="12" s="1"/>
  <c r="K415" i="12" s="1"/>
  <c r="L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M409" i="18" l="1"/>
  <c r="L409" i="18"/>
  <c r="N409" i="18" s="1"/>
  <c r="F409" i="18"/>
  <c r="B410" i="18" s="1"/>
  <c r="D50" i="8"/>
  <c r="E50" i="8" s="1"/>
  <c r="I50" i="8" s="1"/>
  <c r="G50" i="8"/>
  <c r="G44" i="7"/>
  <c r="K44" i="7" s="1"/>
  <c r="D44" i="7"/>
  <c r="E44" i="7" s="1"/>
  <c r="F415" i="12"/>
  <c r="B416" i="12" s="1"/>
  <c r="G416" i="12" s="1"/>
  <c r="K416" i="12" s="1"/>
  <c r="L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G410" i="18" l="1"/>
  <c r="K410" i="18" s="1"/>
  <c r="D410" i="18"/>
  <c r="E410" i="18" s="1"/>
  <c r="I410" i="18" s="1"/>
  <c r="I44" i="7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F410" i="18" l="1"/>
  <c r="B411" i="18" s="1"/>
  <c r="D411" i="18" s="1"/>
  <c r="E411" i="18" s="1"/>
  <c r="I411" i="18" s="1"/>
  <c r="L410" i="18"/>
  <c r="N410" i="18" s="1"/>
  <c r="M410" i="18"/>
  <c r="G45" i="7"/>
  <c r="K45" i="7" s="1"/>
  <c r="D45" i="7"/>
  <c r="E45" i="7" s="1"/>
  <c r="F416" i="12"/>
  <c r="B417" i="12" s="1"/>
  <c r="G417" i="12" s="1"/>
  <c r="K417" i="12" s="1"/>
  <c r="L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G411" i="18" l="1"/>
  <c r="K411" i="18" s="1"/>
  <c r="M411" i="18" s="1"/>
  <c r="F411" i="18"/>
  <c r="B412" i="18" s="1"/>
  <c r="D52" i="8"/>
  <c r="E52" i="8" s="1"/>
  <c r="I52" i="8" s="1"/>
  <c r="G52" i="8"/>
  <c r="I45" i="7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L411" i="18" l="1"/>
  <c r="N411" i="18" s="1"/>
  <c r="G412" i="18"/>
  <c r="K412" i="18" s="1"/>
  <c r="D412" i="18"/>
  <c r="E412" i="18" s="1"/>
  <c r="I412" i="18" s="1"/>
  <c r="G46" i="7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F412" i="18" l="1"/>
  <c r="B413" i="18" s="1"/>
  <c r="L412" i="18"/>
  <c r="N412" i="18" s="1"/>
  <c r="M412" i="18"/>
  <c r="I46" i="7"/>
  <c r="F46" i="7"/>
  <c r="B47" i="7" s="1"/>
  <c r="L46" i="7"/>
  <c r="N46" i="7" s="1"/>
  <c r="M46" i="7"/>
  <c r="D418" i="12"/>
  <c r="E418" i="12" s="1"/>
  <c r="I418" i="12" s="1"/>
  <c r="G418" i="12"/>
  <c r="K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D413" i="18" l="1"/>
  <c r="E413" i="18" s="1"/>
  <c r="I413" i="18" s="1"/>
  <c r="G413" i="18"/>
  <c r="K413" i="18" s="1"/>
  <c r="L418" i="12"/>
  <c r="N418" i="12" s="1"/>
  <c r="D54" i="8"/>
  <c r="E54" i="8" s="1"/>
  <c r="I54" i="8" s="1"/>
  <c r="G54" i="8"/>
  <c r="G47" i="7"/>
  <c r="K47" i="7" s="1"/>
  <c r="D47" i="7"/>
  <c r="E47" i="7" s="1"/>
  <c r="M418" i="12"/>
  <c r="F418" i="12"/>
  <c r="B419" i="12" s="1"/>
  <c r="G419" i="12" s="1"/>
  <c r="K419" i="12" s="1"/>
  <c r="J80" i="7"/>
  <c r="F52" i="10"/>
  <c r="B53" i="10" s="1"/>
  <c r="D53" i="10" s="1"/>
  <c r="E53" i="10" s="1"/>
  <c r="I53" i="10" s="1"/>
  <c r="N52" i="10"/>
  <c r="M52" i="10"/>
  <c r="K54" i="8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F54" i="8" l="1"/>
  <c r="B55" i="8" s="1"/>
  <c r="G55" i="8" s="1"/>
  <c r="M413" i="18"/>
  <c r="L413" i="18"/>
  <c r="N413" i="18" s="1"/>
  <c r="F413" i="18"/>
  <c r="B414" i="18" s="1"/>
  <c r="L419" i="12"/>
  <c r="N419" i="12" s="1"/>
  <c r="I47" i="7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14" i="18" l="1"/>
  <c r="K414" i="18" s="1"/>
  <c r="D414" i="18"/>
  <c r="E414" i="18" s="1"/>
  <c r="I414" i="18" s="1"/>
  <c r="G48" i="7"/>
  <c r="K48" i="7" s="1"/>
  <c r="D48" i="7"/>
  <c r="E48" i="7" s="1"/>
  <c r="F419" i="12"/>
  <c r="B420" i="12" s="1"/>
  <c r="D420" i="12" s="1"/>
  <c r="E420" i="12" s="1"/>
  <c r="I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F414" i="18" l="1"/>
  <c r="B415" i="18" s="1"/>
  <c r="L414" i="18"/>
  <c r="N414" i="18" s="1"/>
  <c r="M414" i="18"/>
  <c r="G420" i="12"/>
  <c r="K420" i="12" s="1"/>
  <c r="M420" i="12" s="1"/>
  <c r="D56" i="8"/>
  <c r="E56" i="8" s="1"/>
  <c r="I56" i="8" s="1"/>
  <c r="G56" i="8"/>
  <c r="I48" i="7"/>
  <c r="F48" i="7"/>
  <c r="B49" i="7" s="1"/>
  <c r="L48" i="7"/>
  <c r="N48" i="7" s="1"/>
  <c r="M48" i="7"/>
  <c r="F420" i="12"/>
  <c r="B421" i="12" s="1"/>
  <c r="G421" i="12" s="1"/>
  <c r="K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D415" i="18" l="1"/>
  <c r="E415" i="18" s="1"/>
  <c r="I415" i="18" s="1"/>
  <c r="G415" i="18"/>
  <c r="K415" i="18" s="1"/>
  <c r="L421" i="12"/>
  <c r="N421" i="12" s="1"/>
  <c r="L420" i="12"/>
  <c r="N420" i="12" s="1"/>
  <c r="G49" i="7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M415" i="18" l="1"/>
  <c r="L415" i="18"/>
  <c r="N415" i="18" s="1"/>
  <c r="F415" i="18"/>
  <c r="B416" i="18" s="1"/>
  <c r="I49" i="7"/>
  <c r="F49" i="7"/>
  <c r="B50" i="7" s="1"/>
  <c r="L49" i="7"/>
  <c r="N49" i="7" s="1"/>
  <c r="M49" i="7"/>
  <c r="F421" i="12"/>
  <c r="B422" i="12" s="1"/>
  <c r="D422" i="12" s="1"/>
  <c r="E422" i="12" s="1"/>
  <c r="I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416" i="18" l="1"/>
  <c r="K416" i="18" s="1"/>
  <c r="D416" i="18"/>
  <c r="E416" i="18" s="1"/>
  <c r="I416" i="18" s="1"/>
  <c r="G422" i="12"/>
  <c r="K422" i="12" s="1"/>
  <c r="M422" i="12" s="1"/>
  <c r="D58" i="8"/>
  <c r="E58" i="8" s="1"/>
  <c r="I58" i="8" s="1"/>
  <c r="G58" i="8"/>
  <c r="G50" i="7"/>
  <c r="K50" i="7" s="1"/>
  <c r="D50" i="7"/>
  <c r="E50" i="7" s="1"/>
  <c r="F422" i="12"/>
  <c r="B423" i="12" s="1"/>
  <c r="G423" i="12" s="1"/>
  <c r="K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F58" i="8" l="1"/>
  <c r="B59" i="8" s="1"/>
  <c r="G59" i="8" s="1"/>
  <c r="F416" i="18"/>
  <c r="B417" i="18" s="1"/>
  <c r="D417" i="18" s="1"/>
  <c r="E417" i="18" s="1"/>
  <c r="I417" i="18" s="1"/>
  <c r="L416" i="18"/>
  <c r="N416" i="18" s="1"/>
  <c r="M416" i="18"/>
  <c r="L423" i="12"/>
  <c r="N423" i="12" s="1"/>
  <c r="L422" i="12"/>
  <c r="N422" i="12" s="1"/>
  <c r="I50" i="7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417" i="18" l="1"/>
  <c r="K417" i="18" s="1"/>
  <c r="M417" i="18" s="1"/>
  <c r="F417" i="18"/>
  <c r="B418" i="18" s="1"/>
  <c r="G51" i="7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L417" i="18" l="1"/>
  <c r="N417" i="18" s="1"/>
  <c r="G418" i="18"/>
  <c r="K418" i="18" s="1"/>
  <c r="D418" i="18"/>
  <c r="E418" i="18" s="1"/>
  <c r="I418" i="18" s="1"/>
  <c r="D60" i="8"/>
  <c r="E60" i="8" s="1"/>
  <c r="I60" i="8" s="1"/>
  <c r="G60" i="8"/>
  <c r="I51" i="7"/>
  <c r="F51" i="7"/>
  <c r="B52" i="7" s="1"/>
  <c r="L51" i="7"/>
  <c r="N51" i="7" s="1"/>
  <c r="M51" i="7"/>
  <c r="G424" i="12"/>
  <c r="K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F60" i="8" l="1"/>
  <c r="B61" i="8" s="1"/>
  <c r="G61" i="8" s="1"/>
  <c r="F418" i="18"/>
  <c r="B419" i="18" s="1"/>
  <c r="L418" i="18"/>
  <c r="N418" i="18" s="1"/>
  <c r="M418" i="18"/>
  <c r="L424" i="12"/>
  <c r="N424" i="12" s="1"/>
  <c r="G52" i="7"/>
  <c r="K52" i="7" s="1"/>
  <c r="D52" i="7"/>
  <c r="E52" i="7" s="1"/>
  <c r="M424" i="12"/>
  <c r="D425" i="12"/>
  <c r="E425" i="12" s="1"/>
  <c r="I425" i="12" s="1"/>
  <c r="G425" i="12"/>
  <c r="K425" i="12" s="1"/>
  <c r="L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D419" i="18" l="1"/>
  <c r="E419" i="18" s="1"/>
  <c r="I419" i="18" s="1"/>
  <c r="G419" i="18"/>
  <c r="K419" i="18" s="1"/>
  <c r="I52" i="7"/>
  <c r="F52" i="7"/>
  <c r="B53" i="7" s="1"/>
  <c r="L52" i="7"/>
  <c r="N52" i="7" s="1"/>
  <c r="M52" i="7"/>
  <c r="F425" i="12"/>
  <c r="B426" i="12" s="1"/>
  <c r="G426" i="12" s="1"/>
  <c r="K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M419" i="18" l="1"/>
  <c r="L419" i="18"/>
  <c r="N419" i="18" s="1"/>
  <c r="F419" i="18"/>
  <c r="B420" i="18" s="1"/>
  <c r="L426" i="12"/>
  <c r="N426" i="12" s="1"/>
  <c r="D62" i="8"/>
  <c r="E62" i="8" s="1"/>
  <c r="I62" i="8" s="1"/>
  <c r="G62" i="8"/>
  <c r="K62" i="8" s="1"/>
  <c r="G53" i="7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F62" i="8"/>
  <c r="B63" i="8" s="1"/>
  <c r="G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G420" i="18" l="1"/>
  <c r="K420" i="18" s="1"/>
  <c r="D420" i="18"/>
  <c r="E420" i="18" s="1"/>
  <c r="I420" i="18" s="1"/>
  <c r="I53" i="7"/>
  <c r="F53" i="7"/>
  <c r="B54" i="7" s="1"/>
  <c r="L53" i="7"/>
  <c r="N53" i="7" s="1"/>
  <c r="M53" i="7"/>
  <c r="F426" i="12"/>
  <c r="B427" i="12" s="1"/>
  <c r="G427" i="12" s="1"/>
  <c r="K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F420" i="18" l="1"/>
  <c r="B421" i="18" s="1"/>
  <c r="D421" i="18" s="1"/>
  <c r="E421" i="18" s="1"/>
  <c r="I421" i="18" s="1"/>
  <c r="L420" i="18"/>
  <c r="N420" i="18" s="1"/>
  <c r="M420" i="18"/>
  <c r="D427" i="12"/>
  <c r="E427" i="12" s="1"/>
  <c r="I427" i="12" s="1"/>
  <c r="L427" i="12"/>
  <c r="N427" i="12" s="1"/>
  <c r="G54" i="7"/>
  <c r="K54" i="7" s="1"/>
  <c r="D54" i="7"/>
  <c r="E54" i="7" s="1"/>
  <c r="M427" i="12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F427" i="12" l="1"/>
  <c r="B428" i="12" s="1"/>
  <c r="D428" i="12" s="1"/>
  <c r="E428" i="12" s="1"/>
  <c r="G421" i="18"/>
  <c r="K421" i="18" s="1"/>
  <c r="M421" i="18" s="1"/>
  <c r="F421" i="18"/>
  <c r="B422" i="18" s="1"/>
  <c r="D64" i="8"/>
  <c r="E64" i="8" s="1"/>
  <c r="I64" i="8" s="1"/>
  <c r="G64" i="8"/>
  <c r="I54" i="7"/>
  <c r="F54" i="7"/>
  <c r="B55" i="7" s="1"/>
  <c r="L54" i="7"/>
  <c r="N54" i="7" s="1"/>
  <c r="M54" i="7"/>
  <c r="G428" i="12"/>
  <c r="K428" i="12" s="1"/>
  <c r="L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L421" i="18" l="1"/>
  <c r="N421" i="18" s="1"/>
  <c r="G422" i="18"/>
  <c r="K422" i="18" s="1"/>
  <c r="D422" i="18"/>
  <c r="E422" i="18" s="1"/>
  <c r="I422" i="18" s="1"/>
  <c r="G55" i="7"/>
  <c r="K55" i="7" s="1"/>
  <c r="D55" i="7"/>
  <c r="E55" i="7" s="1"/>
  <c r="G429" i="12"/>
  <c r="K429" i="12" s="1"/>
  <c r="N428" i="12"/>
  <c r="M428" i="12"/>
  <c r="I429" i="12"/>
  <c r="F429" i="12"/>
  <c r="B430" i="12" s="1"/>
  <c r="G430" i="12" s="1"/>
  <c r="K430" i="12" s="1"/>
  <c r="L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F422" i="18" l="1"/>
  <c r="B423" i="18" s="1"/>
  <c r="L422" i="18"/>
  <c r="N422" i="18" s="1"/>
  <c r="M422" i="18"/>
  <c r="L429" i="12"/>
  <c r="N429" i="12" s="1"/>
  <c r="I55" i="7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D423" i="18" l="1"/>
  <c r="E423" i="18" s="1"/>
  <c r="I423" i="18" s="1"/>
  <c r="G423" i="18"/>
  <c r="K423" i="18" s="1"/>
  <c r="D66" i="8"/>
  <c r="E66" i="8" s="1"/>
  <c r="I66" i="8" s="1"/>
  <c r="G66" i="8"/>
  <c r="G56" i="7"/>
  <c r="K56" i="7" s="1"/>
  <c r="D56" i="7"/>
  <c r="E56" i="7" s="1"/>
  <c r="F430" i="12"/>
  <c r="B431" i="12" s="1"/>
  <c r="G431" i="12" s="1"/>
  <c r="K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M423" i="18" l="1"/>
  <c r="L423" i="18"/>
  <c r="N423" i="18" s="1"/>
  <c r="F423" i="18"/>
  <c r="B424" i="18" s="1"/>
  <c r="L431" i="12"/>
  <c r="N431" i="12" s="1"/>
  <c r="I56" i="7"/>
  <c r="F56" i="7"/>
  <c r="B57" i="7" s="1"/>
  <c r="L56" i="7"/>
  <c r="N56" i="7" s="1"/>
  <c r="M56" i="7"/>
  <c r="M431" i="12"/>
  <c r="D431" i="12"/>
  <c r="E431" i="12" s="1"/>
  <c r="I431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G424" i="18" l="1"/>
  <c r="K424" i="18" s="1"/>
  <c r="D424" i="18"/>
  <c r="E424" i="18" s="1"/>
  <c r="I424" i="18" s="1"/>
  <c r="F431" i="12"/>
  <c r="B432" i="12" s="1"/>
  <c r="D432" i="12" s="1"/>
  <c r="E432" i="12" s="1"/>
  <c r="I432" i="12" s="1"/>
  <c r="G57" i="7"/>
  <c r="K57" i="7" s="1"/>
  <c r="D57" i="7"/>
  <c r="E57" i="7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G432" i="12" l="1"/>
  <c r="K432" i="12" s="1"/>
  <c r="L432" i="12" s="1"/>
  <c r="N432" i="12" s="1"/>
  <c r="F424" i="18"/>
  <c r="B425" i="18" s="1"/>
  <c r="D425" i="18" s="1"/>
  <c r="E425" i="18" s="1"/>
  <c r="I425" i="18" s="1"/>
  <c r="L424" i="18"/>
  <c r="N424" i="18" s="1"/>
  <c r="M424" i="18"/>
  <c r="F432" i="12"/>
  <c r="B433" i="12" s="1"/>
  <c r="G433" i="12" s="1"/>
  <c r="K433" i="12" s="1"/>
  <c r="L433" i="12" s="1"/>
  <c r="D68" i="8"/>
  <c r="E68" i="8" s="1"/>
  <c r="I68" i="8" s="1"/>
  <c r="G68" i="8"/>
  <c r="F57" i="7"/>
  <c r="B58" i="7" s="1"/>
  <c r="I57" i="7"/>
  <c r="L57" i="7"/>
  <c r="N57" i="7" s="1"/>
  <c r="M57" i="7"/>
  <c r="J101" i="7"/>
  <c r="F66" i="10"/>
  <c r="B67" i="10" s="1"/>
  <c r="D67" i="10" s="1"/>
  <c r="E67" i="10" s="1"/>
  <c r="I67" i="10" s="1"/>
  <c r="N66" i="10"/>
  <c r="M66" i="10"/>
  <c r="K68" i="8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F68" i="8" l="1"/>
  <c r="B69" i="8" s="1"/>
  <c r="G69" i="8" s="1"/>
  <c r="D433" i="12"/>
  <c r="E433" i="12" s="1"/>
  <c r="I433" i="12" s="1"/>
  <c r="M432" i="12"/>
  <c r="G425" i="18"/>
  <c r="K425" i="18" s="1"/>
  <c r="M425" i="18" s="1"/>
  <c r="F425" i="18"/>
  <c r="B426" i="18" s="1"/>
  <c r="G58" i="7"/>
  <c r="K58" i="7" s="1"/>
  <c r="D58" i="7"/>
  <c r="E58" i="7" s="1"/>
  <c r="F58" i="7" s="1"/>
  <c r="B59" i="7" s="1"/>
  <c r="D59" i="7" s="1"/>
  <c r="E59" i="7" s="1"/>
  <c r="F433" i="12"/>
  <c r="B434" i="12" s="1"/>
  <c r="G434" i="12" s="1"/>
  <c r="K434" i="12" s="1"/>
  <c r="L434" i="12" s="1"/>
  <c r="N433" i="12"/>
  <c r="M433" i="12"/>
  <c r="M68" i="8"/>
  <c r="L68" i="8"/>
  <c r="J102" i="7"/>
  <c r="G67" i="10"/>
  <c r="K67" i="10" s="1"/>
  <c r="F67" i="10"/>
  <c r="B68" i="10" s="1"/>
  <c r="N68" i="8"/>
  <c r="K69" i="8"/>
  <c r="L69" i="8" s="1"/>
  <c r="D69" i="8"/>
  <c r="E69" i="8" s="1"/>
  <c r="I69" i="8" s="1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L425" i="18" l="1"/>
  <c r="N425" i="18" s="1"/>
  <c r="G426" i="18"/>
  <c r="K426" i="18" s="1"/>
  <c r="D426" i="18"/>
  <c r="E426" i="18" s="1"/>
  <c r="I426" i="18" s="1"/>
  <c r="I58" i="7"/>
  <c r="G59" i="7"/>
  <c r="K59" i="7" s="1"/>
  <c r="L59" i="7" s="1"/>
  <c r="N59" i="7" s="1"/>
  <c r="I59" i="7"/>
  <c r="F59" i="7"/>
  <c r="B60" i="7" s="1"/>
  <c r="G60" i="7" s="1"/>
  <c r="K60" i="7" s="1"/>
  <c r="L60" i="7" s="1"/>
  <c r="L58" i="7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N69" i="8"/>
  <c r="M69" i="8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D60" i="7" l="1"/>
  <c r="E60" i="7" s="1"/>
  <c r="I60" i="7" s="1"/>
  <c r="F426" i="18"/>
  <c r="B427" i="18" s="1"/>
  <c r="L426" i="18"/>
  <c r="N426" i="18" s="1"/>
  <c r="M426" i="18"/>
  <c r="M59" i="7"/>
  <c r="D70" i="8"/>
  <c r="E70" i="8" s="1"/>
  <c r="I70" i="8" s="1"/>
  <c r="G70" i="8"/>
  <c r="M434" i="12"/>
  <c r="N434" i="12"/>
  <c r="F434" i="12"/>
  <c r="B435" i="12" s="1"/>
  <c r="G435" i="12" s="1"/>
  <c r="K435" i="12" s="1"/>
  <c r="L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G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27" i="18" l="1"/>
  <c r="E427" i="18" s="1"/>
  <c r="I427" i="18" s="1"/>
  <c r="G427" i="18"/>
  <c r="K427" i="18" s="1"/>
  <c r="D435" i="12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M427" i="18" l="1"/>
  <c r="L427" i="18"/>
  <c r="N427" i="18" s="1"/>
  <c r="F427" i="18"/>
  <c r="B428" i="18" s="1"/>
  <c r="F435" i="12"/>
  <c r="B436" i="12" s="1"/>
  <c r="G436" i="12" s="1"/>
  <c r="K436" i="12" s="1"/>
  <c r="L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G428" i="18" l="1"/>
  <c r="K428" i="18" s="1"/>
  <c r="D428" i="18"/>
  <c r="E428" i="18" s="1"/>
  <c r="I428" i="18" s="1"/>
  <c r="D72" i="8"/>
  <c r="E72" i="8" s="1"/>
  <c r="I72" i="8" s="1"/>
  <c r="G72" i="8"/>
  <c r="K72" i="8" s="1"/>
  <c r="D436" i="12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F72" i="8"/>
  <c r="B73" i="8" s="1"/>
  <c r="G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F428" i="18" l="1"/>
  <c r="B429" i="18" s="1"/>
  <c r="D429" i="18" s="1"/>
  <c r="E429" i="18" s="1"/>
  <c r="I429" i="18" s="1"/>
  <c r="L428" i="18"/>
  <c r="N428" i="18" s="1"/>
  <c r="M428" i="18"/>
  <c r="M436" i="12"/>
  <c r="N436" i="12"/>
  <c r="F436" i="12"/>
  <c r="B437" i="12" s="1"/>
  <c r="G437" i="12" s="1"/>
  <c r="K437" i="12" s="1"/>
  <c r="L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F429" i="18" l="1"/>
  <c r="B430" i="18" s="1"/>
  <c r="D430" i="18" s="1"/>
  <c r="E430" i="18" s="1"/>
  <c r="I430" i="18" s="1"/>
  <c r="G429" i="18"/>
  <c r="K429" i="18" s="1"/>
  <c r="M429" i="18" s="1"/>
  <c r="G430" i="18"/>
  <c r="K430" i="18" s="1"/>
  <c r="D437" i="12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L429" i="18" l="1"/>
  <c r="N429" i="18" s="1"/>
  <c r="F430" i="18"/>
  <c r="B431" i="18" s="1"/>
  <c r="L430" i="18"/>
  <c r="N430" i="18" s="1"/>
  <c r="M430" i="18"/>
  <c r="D74" i="8"/>
  <c r="E74" i="8" s="1"/>
  <c r="I74" i="8" s="1"/>
  <c r="G74" i="8"/>
  <c r="K74" i="8" s="1"/>
  <c r="F437" i="12"/>
  <c r="B438" i="12" s="1"/>
  <c r="G438" i="12" s="1"/>
  <c r="K438" i="12" s="1"/>
  <c r="L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F74" i="8"/>
  <c r="B75" i="8" s="1"/>
  <c r="G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1" i="18" l="1"/>
  <c r="E431" i="18" s="1"/>
  <c r="I431" i="18" s="1"/>
  <c r="G431" i="18"/>
  <c r="K431" i="18" s="1"/>
  <c r="D438" i="12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1" i="18" l="1"/>
  <c r="L431" i="18"/>
  <c r="N431" i="18" s="1"/>
  <c r="F431" i="18"/>
  <c r="B432" i="18" s="1"/>
  <c r="M438" i="12"/>
  <c r="N438" i="12"/>
  <c r="F438" i="12"/>
  <c r="B439" i="12" s="1"/>
  <c r="G439" i="12" s="1"/>
  <c r="K439" i="12" s="1"/>
  <c r="L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G432" i="18" l="1"/>
  <c r="K432" i="18" s="1"/>
  <c r="D432" i="18"/>
  <c r="E432" i="18" s="1"/>
  <c r="I432" i="18" s="1"/>
  <c r="D76" i="8"/>
  <c r="E76" i="8" s="1"/>
  <c r="I76" i="8" s="1"/>
  <c r="G76" i="8"/>
  <c r="K76" i="8" s="1"/>
  <c r="D439" i="12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F76" i="8"/>
  <c r="B77" i="8" s="1"/>
  <c r="G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2" i="18" l="1"/>
  <c r="B433" i="18" s="1"/>
  <c r="D433" i="18" s="1"/>
  <c r="E433" i="18" s="1"/>
  <c r="I433" i="18" s="1"/>
  <c r="L432" i="18"/>
  <c r="N432" i="18" s="1"/>
  <c r="M432" i="18"/>
  <c r="F439" i="12"/>
  <c r="B440" i="12" s="1"/>
  <c r="G440" i="12" s="1"/>
  <c r="K440" i="12" s="1"/>
  <c r="L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G433" i="18" l="1"/>
  <c r="K433" i="18" s="1"/>
  <c r="M433" i="18" s="1"/>
  <c r="F433" i="18"/>
  <c r="B434" i="18" s="1"/>
  <c r="D440" i="12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L433" i="18" l="1"/>
  <c r="N433" i="18" s="1"/>
  <c r="G434" i="18"/>
  <c r="K434" i="18" s="1"/>
  <c r="D434" i="18"/>
  <c r="E434" i="18" s="1"/>
  <c r="I434" i="18" s="1"/>
  <c r="D78" i="8"/>
  <c r="E78" i="8" s="1"/>
  <c r="I78" i="8" s="1"/>
  <c r="G78" i="8"/>
  <c r="M440" i="12"/>
  <c r="N440" i="12"/>
  <c r="F440" i="12"/>
  <c r="B441" i="12" s="1"/>
  <c r="G441" i="12" s="1"/>
  <c r="K441" i="12" s="1"/>
  <c r="L441" i="12" s="1"/>
  <c r="J116" i="7"/>
  <c r="F76" i="10"/>
  <c r="B77" i="10" s="1"/>
  <c r="D77" i="10" s="1"/>
  <c r="E77" i="10" s="1"/>
  <c r="I77" i="10" s="1"/>
  <c r="N76" i="10"/>
  <c r="M76" i="10"/>
  <c r="M66" i="4"/>
  <c r="L66" i="4"/>
  <c r="N66" i="4" s="1"/>
  <c r="K78" i="8"/>
  <c r="F78" i="8"/>
  <c r="B79" i="8" s="1"/>
  <c r="G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F434" i="18" l="1"/>
  <c r="B435" i="18" s="1"/>
  <c r="L434" i="18"/>
  <c r="N434" i="18" s="1"/>
  <c r="M434" i="18"/>
  <c r="D441" i="12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D435" i="18" l="1"/>
  <c r="E435" i="18" s="1"/>
  <c r="I435" i="18" s="1"/>
  <c r="G435" i="18"/>
  <c r="K435" i="18" s="1"/>
  <c r="F441" i="12"/>
  <c r="B442" i="12" s="1"/>
  <c r="G442" i="12" s="1"/>
  <c r="K442" i="12" s="1"/>
  <c r="L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M435" i="18" l="1"/>
  <c r="L435" i="18"/>
  <c r="N435" i="18" s="1"/>
  <c r="F435" i="18"/>
  <c r="B436" i="18" s="1"/>
  <c r="D80" i="8"/>
  <c r="E80" i="8" s="1"/>
  <c r="I80" i="8" s="1"/>
  <c r="G80" i="8"/>
  <c r="D442" i="12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G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G436" i="18" l="1"/>
  <c r="K436" i="18" s="1"/>
  <c r="D436" i="18"/>
  <c r="E436" i="18" s="1"/>
  <c r="I436" i="18" s="1"/>
  <c r="M442" i="12"/>
  <c r="N442" i="12"/>
  <c r="F442" i="12"/>
  <c r="B443" i="12" s="1"/>
  <c r="G443" i="12" s="1"/>
  <c r="K443" i="12" s="1"/>
  <c r="L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F436" i="18" l="1"/>
  <c r="B437" i="18" s="1"/>
  <c r="D437" i="18" s="1"/>
  <c r="E437" i="18" s="1"/>
  <c r="I437" i="18" s="1"/>
  <c r="L436" i="18"/>
  <c r="N436" i="18" s="1"/>
  <c r="M436" i="18"/>
  <c r="D443" i="12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G437" i="18" l="1"/>
  <c r="K437" i="18" s="1"/>
  <c r="M437" i="18" s="1"/>
  <c r="F437" i="18"/>
  <c r="B438" i="18" s="1"/>
  <c r="D82" i="8"/>
  <c r="E82" i="8" s="1"/>
  <c r="I82" i="8" s="1"/>
  <c r="G82" i="8"/>
  <c r="F443" i="12"/>
  <c r="B444" i="12" s="1"/>
  <c r="G444" i="12" s="1"/>
  <c r="K444" i="12" s="1"/>
  <c r="L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G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L437" i="18" l="1"/>
  <c r="N437" i="18" s="1"/>
  <c r="G438" i="18"/>
  <c r="K438" i="18" s="1"/>
  <c r="D438" i="18"/>
  <c r="E438" i="18" s="1"/>
  <c r="I438" i="18" s="1"/>
  <c r="D444" i="12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F438" i="18" l="1"/>
  <c r="B439" i="18" s="1"/>
  <c r="L438" i="18"/>
  <c r="N438" i="18" s="1"/>
  <c r="M438" i="18"/>
  <c r="M444" i="12"/>
  <c r="N444" i="12"/>
  <c r="F444" i="12"/>
  <c r="B445" i="12" s="1"/>
  <c r="G445" i="12" s="1"/>
  <c r="K445" i="12" s="1"/>
  <c r="L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439" i="18" l="1"/>
  <c r="E439" i="18" s="1"/>
  <c r="I439" i="18" s="1"/>
  <c r="G439" i="18"/>
  <c r="K439" i="18" s="1"/>
  <c r="D84" i="8"/>
  <c r="E84" i="8" s="1"/>
  <c r="I84" i="8" s="1"/>
  <c r="G84" i="8"/>
  <c r="D445" i="12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G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M439" i="18" l="1"/>
  <c r="L439" i="18"/>
  <c r="N439" i="18" s="1"/>
  <c r="F439" i="18"/>
  <c r="B440" i="18" s="1"/>
  <c r="F445" i="12"/>
  <c r="B446" i="12" s="1"/>
  <c r="G446" i="12" s="1"/>
  <c r="K446" i="12" s="1"/>
  <c r="L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G440" i="18" l="1"/>
  <c r="K440" i="18" s="1"/>
  <c r="D440" i="18"/>
  <c r="E440" i="18" s="1"/>
  <c r="I440" i="18" s="1"/>
  <c r="D446" i="12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F440" i="18" l="1"/>
  <c r="B441" i="18" s="1"/>
  <c r="D441" i="18" s="1"/>
  <c r="E441" i="18" s="1"/>
  <c r="I441" i="18" s="1"/>
  <c r="L440" i="18"/>
  <c r="N440" i="18" s="1"/>
  <c r="M440" i="18"/>
  <c r="D86" i="8"/>
  <c r="E86" i="8" s="1"/>
  <c r="I86" i="8" s="1"/>
  <c r="G86" i="8"/>
  <c r="F446" i="12"/>
  <c r="B447" i="12" s="1"/>
  <c r="G447" i="12" s="1"/>
  <c r="K447" i="12" s="1"/>
  <c r="L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G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G441" i="18" l="1"/>
  <c r="K441" i="18" s="1"/>
  <c r="M441" i="18" s="1"/>
  <c r="F441" i="18"/>
  <c r="B442" i="18" s="1"/>
  <c r="D447" i="12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L441" i="18" l="1"/>
  <c r="N441" i="18" s="1"/>
  <c r="G442" i="18"/>
  <c r="K442" i="18" s="1"/>
  <c r="D442" i="18"/>
  <c r="E442" i="18" s="1"/>
  <c r="I442" i="18" s="1"/>
  <c r="F447" i="12"/>
  <c r="B448" i="12" s="1"/>
  <c r="G448" i="12" s="1"/>
  <c r="K448" i="12" s="1"/>
  <c r="L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F442" i="18" l="1"/>
  <c r="B443" i="18" s="1"/>
  <c r="L442" i="18"/>
  <c r="N442" i="18" s="1"/>
  <c r="M442" i="18"/>
  <c r="D88" i="8"/>
  <c r="E88" i="8" s="1"/>
  <c r="I88" i="8" s="1"/>
  <c r="G88" i="8"/>
  <c r="D448" i="12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F88" i="8" l="1"/>
  <c r="B89" i="8" s="1"/>
  <c r="G89" i="8" s="1"/>
  <c r="D443" i="18"/>
  <c r="E443" i="18" s="1"/>
  <c r="I443" i="18" s="1"/>
  <c r="G443" i="18"/>
  <c r="K443" i="18" s="1"/>
  <c r="F448" i="12"/>
  <c r="B449" i="12" s="1"/>
  <c r="G449" i="12" s="1"/>
  <c r="K449" i="12" s="1"/>
  <c r="L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M443" i="18" l="1"/>
  <c r="L443" i="18"/>
  <c r="N443" i="18" s="1"/>
  <c r="F443" i="18"/>
  <c r="B444" i="18" s="1"/>
  <c r="D449" i="12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G444" i="18" l="1"/>
  <c r="K444" i="18" s="1"/>
  <c r="D444" i="18"/>
  <c r="E444" i="18" s="1"/>
  <c r="I444" i="18" s="1"/>
  <c r="D90" i="8"/>
  <c r="E90" i="8" s="1"/>
  <c r="I90" i="8" s="1"/>
  <c r="G90" i="8"/>
  <c r="K90" i="8" s="1"/>
  <c r="M449" i="12"/>
  <c r="N449" i="12"/>
  <c r="I449" i="12"/>
  <c r="F449" i="12"/>
  <c r="B450" i="12" s="1"/>
  <c r="G450" i="12" s="1"/>
  <c r="K450" i="12" s="1"/>
  <c r="L450" i="12" s="1"/>
  <c r="J134" i="7"/>
  <c r="F88" i="10"/>
  <c r="B89" i="10" s="1"/>
  <c r="D89" i="10" s="1"/>
  <c r="E89" i="10" s="1"/>
  <c r="I89" i="10" s="1"/>
  <c r="N88" i="10"/>
  <c r="M88" i="10"/>
  <c r="F90" i="8"/>
  <c r="B91" i="8" s="1"/>
  <c r="G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F444" i="18" l="1"/>
  <c r="B445" i="18" s="1"/>
  <c r="D445" i="18" s="1"/>
  <c r="E445" i="18" s="1"/>
  <c r="I445" i="18" s="1"/>
  <c r="L444" i="18"/>
  <c r="N444" i="18" s="1"/>
  <c r="M444" i="18"/>
  <c r="D450" i="12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G445" i="18" l="1"/>
  <c r="K445" i="18" s="1"/>
  <c r="M445" i="18" s="1"/>
  <c r="F445" i="18"/>
  <c r="B446" i="18" s="1"/>
  <c r="F450" i="12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L445" i="18" l="1"/>
  <c r="N445" i="18" s="1"/>
  <c r="G446" i="18"/>
  <c r="K446" i="18" s="1"/>
  <c r="D446" i="18"/>
  <c r="E446" i="18" s="1"/>
  <c r="I446" i="18" s="1"/>
  <c r="D92" i="8"/>
  <c r="E92" i="8" s="1"/>
  <c r="I92" i="8" s="1"/>
  <c r="G92" i="8"/>
  <c r="G451" i="12"/>
  <c r="K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F92" i="8" l="1"/>
  <c r="B93" i="8" s="1"/>
  <c r="G93" i="8" s="1"/>
  <c r="F446" i="18"/>
  <c r="B447" i="18" s="1"/>
  <c r="L446" i="18"/>
  <c r="N446" i="18" s="1"/>
  <c r="M446" i="18"/>
  <c r="L451" i="12"/>
  <c r="N451" i="12" s="1"/>
  <c r="M451" i="12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47" i="18" l="1"/>
  <c r="E447" i="18" s="1"/>
  <c r="I447" i="18" s="1"/>
  <c r="G447" i="18"/>
  <c r="K447" i="18" s="1"/>
  <c r="D452" i="12"/>
  <c r="E452" i="12" s="1"/>
  <c r="I452" i="12" s="1"/>
  <c r="G452" i="12"/>
  <c r="K452" i="12" s="1"/>
  <c r="L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M447" i="18" l="1"/>
  <c r="L447" i="18"/>
  <c r="N447" i="18" s="1"/>
  <c r="F447" i="18"/>
  <c r="B448" i="18" s="1"/>
  <c r="D94" i="8"/>
  <c r="E94" i="8" s="1"/>
  <c r="I94" i="8" s="1"/>
  <c r="G94" i="8"/>
  <c r="M452" i="12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G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G448" i="18" l="1"/>
  <c r="K448" i="18" s="1"/>
  <c r="D448" i="18"/>
  <c r="E448" i="18" s="1"/>
  <c r="I448" i="18" s="1"/>
  <c r="D453" i="12"/>
  <c r="E453" i="12" s="1"/>
  <c r="G453" i="12"/>
  <c r="K453" i="12" s="1"/>
  <c r="L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F448" i="18" l="1"/>
  <c r="B449" i="18" s="1"/>
  <c r="D449" i="18" s="1"/>
  <c r="E449" i="18" s="1"/>
  <c r="I449" i="18" s="1"/>
  <c r="L448" i="18"/>
  <c r="N448" i="18" s="1"/>
  <c r="M448" i="18"/>
  <c r="N453" i="12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G449" i="18" l="1"/>
  <c r="K449" i="18" s="1"/>
  <c r="M449" i="18" s="1"/>
  <c r="F449" i="18"/>
  <c r="B450" i="18" s="1"/>
  <c r="D96" i="8"/>
  <c r="E96" i="8" s="1"/>
  <c r="I96" i="8" s="1"/>
  <c r="G96" i="8"/>
  <c r="G454" i="12"/>
  <c r="K454" i="12" s="1"/>
  <c r="L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G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L449" i="18" l="1"/>
  <c r="N449" i="18" s="1"/>
  <c r="G450" i="18"/>
  <c r="K450" i="18" s="1"/>
  <c r="D450" i="18"/>
  <c r="E450" i="18" s="1"/>
  <c r="I450" i="18" s="1"/>
  <c r="N454" i="12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F450" i="18" l="1"/>
  <c r="B451" i="18" s="1"/>
  <c r="L450" i="18"/>
  <c r="N450" i="18" s="1"/>
  <c r="M450" i="18"/>
  <c r="G455" i="12"/>
  <c r="K455" i="12" s="1"/>
  <c r="L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D451" i="18" l="1"/>
  <c r="E451" i="18" s="1"/>
  <c r="I451" i="18" s="1"/>
  <c r="G451" i="18"/>
  <c r="K451" i="18" s="1"/>
  <c r="D98" i="8"/>
  <c r="E98" i="8" s="1"/>
  <c r="I98" i="8" s="1"/>
  <c r="G98" i="8"/>
  <c r="I455" i="12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G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M451" i="18" l="1"/>
  <c r="L451" i="18"/>
  <c r="N451" i="18" s="1"/>
  <c r="F451" i="18"/>
  <c r="B452" i="18" s="1"/>
  <c r="G456" i="12"/>
  <c r="K456" i="12" s="1"/>
  <c r="L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G452" i="18" l="1"/>
  <c r="K452" i="18" s="1"/>
  <c r="D452" i="18"/>
  <c r="E452" i="18" s="1"/>
  <c r="I452" i="18" s="1"/>
  <c r="I456" i="12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F452" i="18" l="1"/>
  <c r="B453" i="18" s="1"/>
  <c r="D453" i="18" s="1"/>
  <c r="E453" i="18" s="1"/>
  <c r="I453" i="18" s="1"/>
  <c r="L452" i="18"/>
  <c r="N452" i="18" s="1"/>
  <c r="M452" i="18"/>
  <c r="D100" i="8"/>
  <c r="E100" i="8" s="1"/>
  <c r="I100" i="8" s="1"/>
  <c r="G100" i="8"/>
  <c r="G457" i="12"/>
  <c r="K457" i="12" s="1"/>
  <c r="L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G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G453" i="18" l="1"/>
  <c r="K453" i="18" s="1"/>
  <c r="M453" i="18" s="1"/>
  <c r="F453" i="18"/>
  <c r="B454" i="18" s="1"/>
  <c r="L83" i="7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L453" i="18" l="1"/>
  <c r="N453" i="18" s="1"/>
  <c r="G454" i="18"/>
  <c r="K454" i="18" s="1"/>
  <c r="D454" i="18"/>
  <c r="E454" i="18" s="1"/>
  <c r="I454" i="18" s="1"/>
  <c r="G458" i="12"/>
  <c r="K458" i="12" s="1"/>
  <c r="L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F454" i="18" l="1"/>
  <c r="B455" i="18" s="1"/>
  <c r="L454" i="18"/>
  <c r="N454" i="18" s="1"/>
  <c r="M454" i="18"/>
  <c r="D102" i="8"/>
  <c r="E102" i="8" s="1"/>
  <c r="I102" i="8" s="1"/>
  <c r="G102" i="8"/>
  <c r="N458" i="12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G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D455" i="18" l="1"/>
  <c r="E455" i="18" s="1"/>
  <c r="I455" i="18" s="1"/>
  <c r="G455" i="18"/>
  <c r="K455" i="18" s="1"/>
  <c r="G459" i="12"/>
  <c r="K459" i="12" s="1"/>
  <c r="L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M455" i="18" l="1"/>
  <c r="L455" i="18"/>
  <c r="N455" i="18" s="1"/>
  <c r="F455" i="18"/>
  <c r="B456" i="18" s="1"/>
  <c r="N459" i="12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G456" i="18" l="1"/>
  <c r="K456" i="18" s="1"/>
  <c r="D456" i="18"/>
  <c r="E456" i="18" s="1"/>
  <c r="I456" i="18" s="1"/>
  <c r="D104" i="8"/>
  <c r="E104" i="8" s="1"/>
  <c r="I104" i="8" s="1"/>
  <c r="G104" i="8"/>
  <c r="G460" i="12"/>
  <c r="K460" i="12" s="1"/>
  <c r="L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G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F456" i="18" l="1"/>
  <c r="B457" i="18" s="1"/>
  <c r="D457" i="18" s="1"/>
  <c r="E457" i="18" s="1"/>
  <c r="I457" i="18" s="1"/>
  <c r="L456" i="18"/>
  <c r="N456" i="18" s="1"/>
  <c r="M456" i="18"/>
  <c r="N460" i="12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57" i="18" l="1"/>
  <c r="K457" i="18" s="1"/>
  <c r="M457" i="18" s="1"/>
  <c r="F457" i="18"/>
  <c r="B458" i="18" s="1"/>
  <c r="G461" i="12"/>
  <c r="K461" i="12" s="1"/>
  <c r="L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L457" i="18" l="1"/>
  <c r="N457" i="18" s="1"/>
  <c r="G458" i="18"/>
  <c r="K458" i="18" s="1"/>
  <c r="D458" i="18"/>
  <c r="E458" i="18" s="1"/>
  <c r="I458" i="18" s="1"/>
  <c r="D106" i="8"/>
  <c r="E106" i="8" s="1"/>
  <c r="I106" i="8" s="1"/>
  <c r="G106" i="8"/>
  <c r="N461" i="12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G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F458" i="18" l="1"/>
  <c r="B459" i="18" s="1"/>
  <c r="L458" i="18"/>
  <c r="N458" i="18" s="1"/>
  <c r="M458" i="18"/>
  <c r="G462" i="12"/>
  <c r="K462" i="12" s="1"/>
  <c r="L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D459" i="18" l="1"/>
  <c r="E459" i="18" s="1"/>
  <c r="I459" i="18" s="1"/>
  <c r="G459" i="18"/>
  <c r="K459" i="18" s="1"/>
  <c r="N462" i="12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M459" i="18" l="1"/>
  <c r="L459" i="18"/>
  <c r="N459" i="18" s="1"/>
  <c r="F459" i="18"/>
  <c r="B460" i="18" s="1"/>
  <c r="D108" i="8"/>
  <c r="E108" i="8" s="1"/>
  <c r="I108" i="8" s="1"/>
  <c r="G108" i="8"/>
  <c r="G463" i="12"/>
  <c r="K463" i="12" s="1"/>
  <c r="L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G460" i="18" l="1"/>
  <c r="K460" i="18" s="1"/>
  <c r="D460" i="18"/>
  <c r="E460" i="18" s="1"/>
  <c r="I460" i="18" s="1"/>
  <c r="F108" i="8"/>
  <c r="B109" i="8" s="1"/>
  <c r="G109" i="8" s="1"/>
  <c r="K109" i="8" s="1"/>
  <c r="L109" i="8" s="1"/>
  <c r="N463" i="12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F460" i="18" l="1"/>
  <c r="B461" i="18" s="1"/>
  <c r="D461" i="18" s="1"/>
  <c r="E461" i="18" s="1"/>
  <c r="I461" i="18" s="1"/>
  <c r="L460" i="18"/>
  <c r="N460" i="18" s="1"/>
  <c r="M460" i="18"/>
  <c r="G464" i="12"/>
  <c r="K464" i="12" s="1"/>
  <c r="L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G461" i="18" l="1"/>
  <c r="K461" i="18" s="1"/>
  <c r="M461" i="18" s="1"/>
  <c r="F461" i="18"/>
  <c r="B462" i="18" s="1"/>
  <c r="G110" i="8"/>
  <c r="K110" i="8" s="1"/>
  <c r="N464" i="12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L461" i="18" l="1"/>
  <c r="N461" i="18" s="1"/>
  <c r="G462" i="18"/>
  <c r="K462" i="18" s="1"/>
  <c r="D462" i="18"/>
  <c r="E462" i="18" s="1"/>
  <c r="I462" i="18" s="1"/>
  <c r="L110" i="8"/>
  <c r="N110" i="8" s="1"/>
  <c r="M110" i="8"/>
  <c r="G465" i="12"/>
  <c r="K465" i="12" s="1"/>
  <c r="L465" i="12" s="1"/>
  <c r="D465" i="12"/>
  <c r="E465" i="12" s="1"/>
  <c r="J165" i="7"/>
  <c r="G109" i="10"/>
  <c r="K109" i="10" s="1"/>
  <c r="F109" i="10"/>
  <c r="B110" i="10" s="1"/>
  <c r="F110" i="8"/>
  <c r="B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F462" i="18" l="1"/>
  <c r="B463" i="18" s="1"/>
  <c r="L462" i="18"/>
  <c r="N462" i="18" s="1"/>
  <c r="M462" i="18"/>
  <c r="G111" i="8"/>
  <c r="K111" i="8" s="1"/>
  <c r="N465" i="12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D463" i="18" l="1"/>
  <c r="E463" i="18" s="1"/>
  <c r="I463" i="18" s="1"/>
  <c r="G463" i="18"/>
  <c r="K463" i="18" s="1"/>
  <c r="L111" i="8"/>
  <c r="N111" i="8" s="1"/>
  <c r="M111" i="8"/>
  <c r="G466" i="12"/>
  <c r="K466" i="12" s="1"/>
  <c r="L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M463" i="18" l="1"/>
  <c r="L463" i="18"/>
  <c r="N463" i="18" s="1"/>
  <c r="F463" i="18"/>
  <c r="B464" i="18" s="1"/>
  <c r="D112" i="8"/>
  <c r="E112" i="8" s="1"/>
  <c r="I112" i="8" s="1"/>
  <c r="G112" i="8"/>
  <c r="N466" i="12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K112" i="8"/>
  <c r="L112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G464" i="18" l="1"/>
  <c r="K464" i="18" s="1"/>
  <c r="D464" i="18"/>
  <c r="E464" i="18" s="1"/>
  <c r="I464" i="18" s="1"/>
  <c r="D113" i="8"/>
  <c r="E113" i="8" s="1"/>
  <c r="I113" i="8" s="1"/>
  <c r="G113" i="8"/>
  <c r="K113" i="8" s="1"/>
  <c r="L113" i="8" s="1"/>
  <c r="G467" i="12"/>
  <c r="K467" i="12" s="1"/>
  <c r="L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F464" i="18" l="1"/>
  <c r="B465" i="18" s="1"/>
  <c r="D465" i="18" s="1"/>
  <c r="E465" i="18" s="1"/>
  <c r="I465" i="18" s="1"/>
  <c r="L464" i="18"/>
  <c r="N464" i="18" s="1"/>
  <c r="M464" i="18"/>
  <c r="D114" i="8"/>
  <c r="E114" i="8" s="1"/>
  <c r="I114" i="8" s="1"/>
  <c r="G114" i="8"/>
  <c r="N467" i="12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F114" i="8" l="1"/>
  <c r="B115" i="8" s="1"/>
  <c r="G115" i="8" s="1"/>
  <c r="G465" i="18"/>
  <c r="K465" i="18" s="1"/>
  <c r="M465" i="18" s="1"/>
  <c r="F465" i="18"/>
  <c r="B466" i="18" s="1"/>
  <c r="G468" i="12"/>
  <c r="K468" i="12" s="1"/>
  <c r="L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L465" i="18" l="1"/>
  <c r="N465" i="18" s="1"/>
  <c r="G466" i="18"/>
  <c r="K466" i="18" s="1"/>
  <c r="D466" i="18"/>
  <c r="E466" i="18" s="1"/>
  <c r="I466" i="18" s="1"/>
  <c r="N468" i="12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F466" i="18" l="1"/>
  <c r="B467" i="18" s="1"/>
  <c r="L466" i="18"/>
  <c r="N466" i="18" s="1"/>
  <c r="M466" i="18"/>
  <c r="D116" i="8"/>
  <c r="E116" i="8" s="1"/>
  <c r="I116" i="8" s="1"/>
  <c r="G116" i="8"/>
  <c r="G469" i="12"/>
  <c r="K469" i="12" s="1"/>
  <c r="L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F116" i="8" l="1"/>
  <c r="B117" i="8" s="1"/>
  <c r="G117" i="8" s="1"/>
  <c r="D467" i="18"/>
  <c r="E467" i="18" s="1"/>
  <c r="I467" i="18" s="1"/>
  <c r="G467" i="18"/>
  <c r="K467" i="18" s="1"/>
  <c r="N469" i="12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M467" i="18" l="1"/>
  <c r="L467" i="18"/>
  <c r="N467" i="18" s="1"/>
  <c r="F467" i="18"/>
  <c r="B468" i="18" s="1"/>
  <c r="D470" i="12"/>
  <c r="E470" i="12" s="1"/>
  <c r="I470" i="12" s="1"/>
  <c r="G470" i="12"/>
  <c r="K470" i="12" s="1"/>
  <c r="L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G468" i="18" l="1"/>
  <c r="K468" i="18" s="1"/>
  <c r="D468" i="18"/>
  <c r="E468" i="18" s="1"/>
  <c r="I468" i="18" s="1"/>
  <c r="D118" i="8"/>
  <c r="E118" i="8" s="1"/>
  <c r="I118" i="8" s="1"/>
  <c r="G118" i="8"/>
  <c r="F470" i="12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G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F468" i="18" l="1"/>
  <c r="B469" i="18" s="1"/>
  <c r="D469" i="18" s="1"/>
  <c r="E469" i="18" s="1"/>
  <c r="I469" i="18" s="1"/>
  <c r="L468" i="18"/>
  <c r="N468" i="18" s="1"/>
  <c r="M468" i="18"/>
  <c r="G471" i="12"/>
  <c r="K471" i="12" s="1"/>
  <c r="L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69" i="18" l="1"/>
  <c r="B470" i="18" s="1"/>
  <c r="D470" i="18" s="1"/>
  <c r="E470" i="18" s="1"/>
  <c r="I470" i="18" s="1"/>
  <c r="G469" i="18"/>
  <c r="K469" i="18" s="1"/>
  <c r="M469" i="18" s="1"/>
  <c r="G470" i="18"/>
  <c r="K470" i="18" s="1"/>
  <c r="F471" i="12"/>
  <c r="B472" i="12" s="1"/>
  <c r="G472" i="12" s="1"/>
  <c r="K472" i="12" s="1"/>
  <c r="L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L469" i="18" l="1"/>
  <c r="N469" i="18" s="1"/>
  <c r="F470" i="18"/>
  <c r="B471" i="18" s="1"/>
  <c r="L470" i="18"/>
  <c r="N470" i="18" s="1"/>
  <c r="M470" i="18"/>
  <c r="D472" i="12"/>
  <c r="E472" i="12" s="1"/>
  <c r="I472" i="12" s="1"/>
  <c r="D120" i="8"/>
  <c r="E120" i="8" s="1"/>
  <c r="I120" i="8" s="1"/>
  <c r="G120" i="8"/>
  <c r="N472" i="12"/>
  <c r="M472" i="12"/>
  <c r="J179" i="7"/>
  <c r="F118" i="10"/>
  <c r="B119" i="10" s="1"/>
  <c r="D119" i="10" s="1"/>
  <c r="E119" i="10" s="1"/>
  <c r="I119" i="10" s="1"/>
  <c r="N118" i="10"/>
  <c r="M118" i="10"/>
  <c r="K120" i="8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F120" i="8" l="1"/>
  <c r="B121" i="8" s="1"/>
  <c r="G121" i="8" s="1"/>
  <c r="D471" i="18"/>
  <c r="E471" i="18" s="1"/>
  <c r="I471" i="18" s="1"/>
  <c r="G471" i="18"/>
  <c r="K471" i="18" s="1"/>
  <c r="F472" i="12"/>
  <c r="B473" i="12" s="1"/>
  <c r="G473" i="12" s="1"/>
  <c r="K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M471" i="18" l="1"/>
  <c r="L471" i="18"/>
  <c r="N471" i="18" s="1"/>
  <c r="F471" i="18"/>
  <c r="B472" i="18" s="1"/>
  <c r="D473" i="12"/>
  <c r="E473" i="12" s="1"/>
  <c r="I473" i="12" s="1"/>
  <c r="L473" i="12"/>
  <c r="N473" i="12" s="1"/>
  <c r="M473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G472" i="18" l="1"/>
  <c r="K472" i="18" s="1"/>
  <c r="D472" i="18"/>
  <c r="E472" i="18" s="1"/>
  <c r="I472" i="18" s="1"/>
  <c r="F473" i="12"/>
  <c r="B474" i="12" s="1"/>
  <c r="G474" i="12" s="1"/>
  <c r="K474" i="12" s="1"/>
  <c r="D122" i="8"/>
  <c r="E122" i="8" s="1"/>
  <c r="I122" i="8" s="1"/>
  <c r="G122" i="8"/>
  <c r="K122" i="8" s="1"/>
  <c r="J182" i="7"/>
  <c r="F120" i="10"/>
  <c r="B121" i="10" s="1"/>
  <c r="D121" i="10" s="1"/>
  <c r="E121" i="10" s="1"/>
  <c r="I121" i="10" s="1"/>
  <c r="N120" i="10"/>
  <c r="M120" i="10"/>
  <c r="F122" i="8"/>
  <c r="B123" i="8" s="1"/>
  <c r="G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F472" i="18" l="1"/>
  <c r="B473" i="18" s="1"/>
  <c r="D473" i="18" s="1"/>
  <c r="E473" i="18" s="1"/>
  <c r="I473" i="18" s="1"/>
  <c r="L472" i="18"/>
  <c r="N472" i="18" s="1"/>
  <c r="M472" i="18"/>
  <c r="D474" i="12"/>
  <c r="E474" i="12" s="1"/>
  <c r="I474" i="12" s="1"/>
  <c r="L474" i="12"/>
  <c r="N474" i="12" s="1"/>
  <c r="M474" i="12"/>
  <c r="F474" i="12"/>
  <c r="B475" i="12" s="1"/>
  <c r="G475" i="12" s="1"/>
  <c r="K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F473" i="18" l="1"/>
  <c r="B474" i="18" s="1"/>
  <c r="D474" i="18" s="1"/>
  <c r="E474" i="18" s="1"/>
  <c r="I474" i="18" s="1"/>
  <c r="G473" i="18"/>
  <c r="K473" i="18" s="1"/>
  <c r="M473" i="18" s="1"/>
  <c r="G474" i="18"/>
  <c r="K474" i="18" s="1"/>
  <c r="L475" i="12"/>
  <c r="N475" i="12" s="1"/>
  <c r="M475" i="12"/>
  <c r="D475" i="12"/>
  <c r="E475" i="12" s="1"/>
  <c r="I475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G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F475" i="12" l="1"/>
  <c r="B476" i="12" s="1"/>
  <c r="G476" i="12" s="1"/>
  <c r="K476" i="12" s="1"/>
  <c r="L476" i="12" s="1"/>
  <c r="N476" i="12" s="1"/>
  <c r="L473" i="18"/>
  <c r="N473" i="18" s="1"/>
  <c r="F474" i="18"/>
  <c r="B475" i="18" s="1"/>
  <c r="L474" i="18"/>
  <c r="N474" i="18" s="1"/>
  <c r="M474" i="18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M476" i="12" l="1"/>
  <c r="D476" i="12"/>
  <c r="E476" i="12" s="1"/>
  <c r="I476" i="12" s="1"/>
  <c r="D475" i="18"/>
  <c r="E475" i="18" s="1"/>
  <c r="I475" i="18" s="1"/>
  <c r="G475" i="18"/>
  <c r="K475" i="18" s="1"/>
  <c r="F476" i="12"/>
  <c r="B477" i="12" s="1"/>
  <c r="G477" i="12" s="1"/>
  <c r="K477" i="12" s="1"/>
  <c r="L477" i="12" s="1"/>
  <c r="J186" i="7"/>
  <c r="G123" i="10"/>
  <c r="K123" i="10" s="1"/>
  <c r="F123" i="10"/>
  <c r="B124" i="10" s="1"/>
  <c r="F124" i="8"/>
  <c r="B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M475" i="18" l="1"/>
  <c r="L475" i="18"/>
  <c r="N475" i="18" s="1"/>
  <c r="F475" i="18"/>
  <c r="B476" i="18" s="1"/>
  <c r="D125" i="8"/>
  <c r="E125" i="8" s="1"/>
  <c r="I125" i="8" s="1"/>
  <c r="G125" i="8"/>
  <c r="D477" i="12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G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G476" i="18" l="1"/>
  <c r="K476" i="18" s="1"/>
  <c r="D476" i="18"/>
  <c r="E476" i="18" s="1"/>
  <c r="I476" i="18" s="1"/>
  <c r="F477" i="12"/>
  <c r="B478" i="12" s="1"/>
  <c r="G478" i="12" s="1"/>
  <c r="K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F476" i="18" l="1"/>
  <c r="B477" i="18" s="1"/>
  <c r="D477" i="18" s="1"/>
  <c r="E477" i="18" s="1"/>
  <c r="I477" i="18" s="1"/>
  <c r="L476" i="18"/>
  <c r="N476" i="18" s="1"/>
  <c r="M476" i="18"/>
  <c r="L478" i="12"/>
  <c r="N478" i="12" s="1"/>
  <c r="M478" i="12"/>
  <c r="D478" i="12"/>
  <c r="E478" i="12" s="1"/>
  <c r="I478" i="12" s="1"/>
  <c r="J189" i="7"/>
  <c r="G125" i="10"/>
  <c r="K125" i="10" s="1"/>
  <c r="F125" i="10"/>
  <c r="B126" i="10" s="1"/>
  <c r="F126" i="8"/>
  <c r="B127" i="8" s="1"/>
  <c r="G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G477" i="18" l="1"/>
  <c r="K477" i="18" s="1"/>
  <c r="M477" i="18" s="1"/>
  <c r="F477" i="18"/>
  <c r="B478" i="18" s="1"/>
  <c r="F478" i="12"/>
  <c r="B479" i="12" s="1"/>
  <c r="G479" i="12" s="1"/>
  <c r="K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L477" i="18" l="1"/>
  <c r="N477" i="18" s="1"/>
  <c r="G478" i="18"/>
  <c r="K478" i="18" s="1"/>
  <c r="D478" i="18"/>
  <c r="E478" i="18" s="1"/>
  <c r="I478" i="18" s="1"/>
  <c r="L479" i="12"/>
  <c r="N479" i="12" s="1"/>
  <c r="D479" i="12"/>
  <c r="E479" i="12" s="1"/>
  <c r="I479" i="12" s="1"/>
  <c r="M479" i="12"/>
  <c r="F479" i="12"/>
  <c r="B480" i="12" s="1"/>
  <c r="G480" i="12" s="1"/>
  <c r="K480" i="12" s="1"/>
  <c r="L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G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F478" i="18" l="1"/>
  <c r="B479" i="18" s="1"/>
  <c r="L478" i="18"/>
  <c r="N478" i="18" s="1"/>
  <c r="M478" i="18"/>
  <c r="D480" i="12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D479" i="18" l="1"/>
  <c r="E479" i="18" s="1"/>
  <c r="I479" i="18" s="1"/>
  <c r="G479" i="18"/>
  <c r="K479" i="18" s="1"/>
  <c r="M105" i="7"/>
  <c r="F480" i="12"/>
  <c r="B481" i="12" s="1"/>
  <c r="G481" i="12" s="1"/>
  <c r="K481" i="12" s="1"/>
  <c r="L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M479" i="18" l="1"/>
  <c r="L479" i="18"/>
  <c r="N479" i="18" s="1"/>
  <c r="F479" i="18"/>
  <c r="B480" i="18" s="1"/>
  <c r="D129" i="8"/>
  <c r="E129" i="8" s="1"/>
  <c r="I129" i="8" s="1"/>
  <c r="G129" i="8"/>
  <c r="D481" i="12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G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G480" i="18" l="1"/>
  <c r="K480" i="18" s="1"/>
  <c r="D480" i="18"/>
  <c r="E480" i="18" s="1"/>
  <c r="I480" i="18" s="1"/>
  <c r="F481" i="12"/>
  <c r="B482" i="12" s="1"/>
  <c r="G482" i="12" s="1"/>
  <c r="K482" i="12" s="1"/>
  <c r="L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F480" i="18" l="1"/>
  <c r="B481" i="18" s="1"/>
  <c r="D481" i="18" s="1"/>
  <c r="E481" i="18" s="1"/>
  <c r="I481" i="18" s="1"/>
  <c r="L480" i="18"/>
  <c r="N480" i="18" s="1"/>
  <c r="M480" i="18"/>
  <c r="D482" i="12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G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G481" i="18" l="1"/>
  <c r="K481" i="18" s="1"/>
  <c r="M481" i="18" s="1"/>
  <c r="F481" i="18"/>
  <c r="B482" i="18" s="1"/>
  <c r="F482" i="12"/>
  <c r="B483" i="12" s="1"/>
  <c r="G483" i="12" s="1"/>
  <c r="K483" i="12" s="1"/>
  <c r="L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L481" i="18" l="1"/>
  <c r="N481" i="18" s="1"/>
  <c r="G482" i="18"/>
  <c r="K482" i="18" s="1"/>
  <c r="D482" i="18"/>
  <c r="E482" i="18" s="1"/>
  <c r="I482" i="18" s="1"/>
  <c r="D483" i="12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G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2" i="18" l="1"/>
  <c r="B483" i="18" s="1"/>
  <c r="L482" i="18"/>
  <c r="N482" i="18" s="1"/>
  <c r="M482" i="18"/>
  <c r="F483" i="12"/>
  <c r="B484" i="12" s="1"/>
  <c r="G484" i="12" s="1"/>
  <c r="K484" i="12" s="1"/>
  <c r="L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3" i="18" l="1"/>
  <c r="E483" i="18" s="1"/>
  <c r="I483" i="18" s="1"/>
  <c r="G483" i="18"/>
  <c r="K483" i="18" s="1"/>
  <c r="D484" i="12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M483" i="18" l="1"/>
  <c r="L483" i="18"/>
  <c r="N483" i="18" s="1"/>
  <c r="F483" i="18"/>
  <c r="B484" i="18" s="1"/>
  <c r="D133" i="8"/>
  <c r="E133" i="8" s="1"/>
  <c r="I133" i="8" s="1"/>
  <c r="G133" i="8"/>
  <c r="F484" i="12"/>
  <c r="B485" i="12" s="1"/>
  <c r="G485" i="12" s="1"/>
  <c r="K485" i="12" s="1"/>
  <c r="L485" i="12" s="1"/>
  <c r="J201" i="7"/>
  <c r="G133" i="10"/>
  <c r="K133" i="10" s="1"/>
  <c r="F133" i="10"/>
  <c r="B134" i="10" s="1"/>
  <c r="K133" i="8"/>
  <c r="F133" i="8"/>
  <c r="B134" i="8" s="1"/>
  <c r="G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G484" i="18" l="1"/>
  <c r="K484" i="18" s="1"/>
  <c r="D484" i="18"/>
  <c r="E484" i="18" s="1"/>
  <c r="I484" i="18" s="1"/>
  <c r="D485" i="12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4" i="18" l="1"/>
  <c r="B485" i="18" s="1"/>
  <c r="D485" i="18" s="1"/>
  <c r="E485" i="18" s="1"/>
  <c r="I485" i="18" s="1"/>
  <c r="L484" i="18"/>
  <c r="N484" i="18" s="1"/>
  <c r="M484" i="18"/>
  <c r="F485" i="12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G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G485" i="18" l="1"/>
  <c r="K485" i="18" s="1"/>
  <c r="M485" i="18" s="1"/>
  <c r="F485" i="18"/>
  <c r="B486" i="18" s="1"/>
  <c r="D486" i="12"/>
  <c r="E486" i="12" s="1"/>
  <c r="I486" i="12" s="1"/>
  <c r="G486" i="12"/>
  <c r="K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L485" i="18" l="1"/>
  <c r="N485" i="18" s="1"/>
  <c r="G486" i="18"/>
  <c r="K486" i="18" s="1"/>
  <c r="D486" i="18"/>
  <c r="E486" i="18" s="1"/>
  <c r="I486" i="18" s="1"/>
  <c r="L486" i="12"/>
  <c r="N486" i="12" s="1"/>
  <c r="D487" i="12"/>
  <c r="E487" i="12" s="1"/>
  <c r="I487" i="12" s="1"/>
  <c r="G487" i="12"/>
  <c r="K487" i="12" s="1"/>
  <c r="M486" i="12"/>
  <c r="F487" i="12"/>
  <c r="B488" i="12" s="1"/>
  <c r="G488" i="12" s="1"/>
  <c r="K488" i="12" s="1"/>
  <c r="L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G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F486" i="18" l="1"/>
  <c r="B487" i="18" s="1"/>
  <c r="L486" i="18"/>
  <c r="N486" i="18" s="1"/>
  <c r="M486" i="18"/>
  <c r="L487" i="12"/>
  <c r="N487" i="12" s="1"/>
  <c r="M487" i="12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D487" i="18" l="1"/>
  <c r="E487" i="18" s="1"/>
  <c r="I487" i="18" s="1"/>
  <c r="G487" i="18"/>
  <c r="K487" i="18" s="1"/>
  <c r="F488" i="12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M487" i="18" l="1"/>
  <c r="L487" i="18"/>
  <c r="N487" i="18" s="1"/>
  <c r="F487" i="18"/>
  <c r="B488" i="18" s="1"/>
  <c r="D137" i="8"/>
  <c r="E137" i="8" s="1"/>
  <c r="I137" i="8" s="1"/>
  <c r="G137" i="8"/>
  <c r="G489" i="12"/>
  <c r="K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G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G488" i="18" l="1"/>
  <c r="K488" i="18" s="1"/>
  <c r="D488" i="18"/>
  <c r="E488" i="18" s="1"/>
  <c r="I488" i="18" s="1"/>
  <c r="L489" i="12"/>
  <c r="N489" i="12" s="1"/>
  <c r="M489" i="12"/>
  <c r="D490" i="12"/>
  <c r="E490" i="12" s="1"/>
  <c r="I490" i="12" s="1"/>
  <c r="G490" i="12"/>
  <c r="K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F488" i="18" l="1"/>
  <c r="B489" i="18" s="1"/>
  <c r="D489" i="18" s="1"/>
  <c r="E489" i="18" s="1"/>
  <c r="I489" i="18" s="1"/>
  <c r="L488" i="18"/>
  <c r="N488" i="18" s="1"/>
  <c r="M488" i="18"/>
  <c r="L490" i="12"/>
  <c r="N490" i="12" s="1"/>
  <c r="M490" i="12"/>
  <c r="F490" i="12"/>
  <c r="B491" i="12" s="1"/>
  <c r="G491" i="12" s="1"/>
  <c r="K491" i="12" s="1"/>
  <c r="L491" i="12" s="1"/>
  <c r="J210" i="7"/>
  <c r="G139" i="10"/>
  <c r="K139" i="10" s="1"/>
  <c r="F139" i="10"/>
  <c r="B140" i="10" s="1"/>
  <c r="F138" i="8"/>
  <c r="B139" i="8" s="1"/>
  <c r="G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G489" i="18" l="1"/>
  <c r="K489" i="18" s="1"/>
  <c r="M489" i="18" s="1"/>
  <c r="F489" i="18"/>
  <c r="B490" i="18" s="1"/>
  <c r="D491" i="12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L489" i="18" l="1"/>
  <c r="N489" i="18" s="1"/>
  <c r="G490" i="18"/>
  <c r="K490" i="18" s="1"/>
  <c r="D490" i="18"/>
  <c r="E490" i="18" s="1"/>
  <c r="I490" i="18" s="1"/>
  <c r="F491" i="12"/>
  <c r="B492" i="12" s="1"/>
  <c r="G492" i="12" s="1"/>
  <c r="K492" i="12" s="1"/>
  <c r="L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G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F490" i="18" l="1"/>
  <c r="B491" i="18" s="1"/>
  <c r="L490" i="18"/>
  <c r="N490" i="18" s="1"/>
  <c r="M490" i="18"/>
  <c r="D492" i="12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D491" i="18" l="1"/>
  <c r="E491" i="18" s="1"/>
  <c r="I491" i="18" s="1"/>
  <c r="G491" i="18"/>
  <c r="K491" i="18" s="1"/>
  <c r="F492" i="12"/>
  <c r="B493" i="12" s="1"/>
  <c r="G493" i="12" s="1"/>
  <c r="K493" i="12" s="1"/>
  <c r="L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M491" i="18" l="1"/>
  <c r="L491" i="18"/>
  <c r="N491" i="18" s="1"/>
  <c r="F491" i="18"/>
  <c r="B492" i="18" s="1"/>
  <c r="D141" i="8"/>
  <c r="E141" i="8" s="1"/>
  <c r="I141" i="8" s="1"/>
  <c r="G141" i="8"/>
  <c r="D493" i="12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G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G492" i="18" l="1"/>
  <c r="K492" i="18" s="1"/>
  <c r="D492" i="18"/>
  <c r="E492" i="18" s="1"/>
  <c r="I492" i="18" s="1"/>
  <c r="F493" i="12"/>
  <c r="B494" i="12" s="1"/>
  <c r="G494" i="12" s="1"/>
  <c r="K494" i="12" s="1"/>
  <c r="L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F492" i="18" l="1"/>
  <c r="B493" i="18" s="1"/>
  <c r="D493" i="18" s="1"/>
  <c r="E493" i="18" s="1"/>
  <c r="I493" i="18" s="1"/>
  <c r="L492" i="18"/>
  <c r="N492" i="18" s="1"/>
  <c r="M492" i="18"/>
  <c r="D494" i="12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G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G493" i="18" l="1"/>
  <c r="K493" i="18" s="1"/>
  <c r="M493" i="18" s="1"/>
  <c r="F493" i="18"/>
  <c r="B494" i="18" s="1"/>
  <c r="F494" i="12"/>
  <c r="B495" i="12" s="1"/>
  <c r="G495" i="12" s="1"/>
  <c r="K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L493" i="18" l="1"/>
  <c r="N493" i="18" s="1"/>
  <c r="G494" i="18"/>
  <c r="K494" i="18" s="1"/>
  <c r="D494" i="18"/>
  <c r="E494" i="18" s="1"/>
  <c r="I494" i="18" s="1"/>
  <c r="L495" i="12"/>
  <c r="N495" i="12" s="1"/>
  <c r="M495" i="12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G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4" i="18" l="1"/>
  <c r="B495" i="18" s="1"/>
  <c r="L494" i="18"/>
  <c r="N494" i="18" s="1"/>
  <c r="M494" i="18"/>
  <c r="F495" i="12"/>
  <c r="B496" i="12" s="1"/>
  <c r="D496" i="12" s="1"/>
  <c r="E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D495" i="18" l="1"/>
  <c r="E495" i="18" s="1"/>
  <c r="I495" i="18" s="1"/>
  <c r="G495" i="18"/>
  <c r="K495" i="18" s="1"/>
  <c r="G496" i="12"/>
  <c r="K496" i="12" s="1"/>
  <c r="M496" i="12" s="1"/>
  <c r="I496" i="12"/>
  <c r="F496" i="12"/>
  <c r="B497" i="12" s="1"/>
  <c r="D497" i="12" s="1"/>
  <c r="E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G497" i="12" l="1"/>
  <c r="K497" i="12" s="1"/>
  <c r="L497" i="12" s="1"/>
  <c r="N497" i="12" s="1"/>
  <c r="M495" i="18"/>
  <c r="L495" i="18"/>
  <c r="N495" i="18" s="1"/>
  <c r="F495" i="18"/>
  <c r="B496" i="18" s="1"/>
  <c r="L496" i="12"/>
  <c r="N496" i="12" s="1"/>
  <c r="D145" i="8"/>
  <c r="E145" i="8" s="1"/>
  <c r="I145" i="8" s="1"/>
  <c r="G145" i="8"/>
  <c r="I497" i="12"/>
  <c r="F497" i="12"/>
  <c r="B498" i="12" s="1"/>
  <c r="M497" i="12"/>
  <c r="J222" i="7"/>
  <c r="G147" i="10"/>
  <c r="K147" i="10" s="1"/>
  <c r="F147" i="10"/>
  <c r="B148" i="10" s="1"/>
  <c r="K145" i="8"/>
  <c r="F145" i="8"/>
  <c r="B146" i="8" s="1"/>
  <c r="G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6" i="18" l="1"/>
  <c r="K496" i="18" s="1"/>
  <c r="D496" i="18"/>
  <c r="E496" i="18" s="1"/>
  <c r="I496" i="18" s="1"/>
  <c r="G498" i="12"/>
  <c r="K498" i="12" s="1"/>
  <c r="L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F496" i="18" l="1"/>
  <c r="B497" i="18" s="1"/>
  <c r="D497" i="18" s="1"/>
  <c r="E497" i="18" s="1"/>
  <c r="I497" i="18" s="1"/>
  <c r="L496" i="18"/>
  <c r="N496" i="18" s="1"/>
  <c r="M496" i="18"/>
  <c r="N498" i="12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G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7" i="18" l="1"/>
  <c r="K497" i="18" s="1"/>
  <c r="M497" i="18" s="1"/>
  <c r="F497" i="18"/>
  <c r="B498" i="18" s="1"/>
  <c r="G499" i="12"/>
  <c r="K499" i="12" s="1"/>
  <c r="L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L497" i="18" l="1"/>
  <c r="N497" i="18" s="1"/>
  <c r="G498" i="18"/>
  <c r="K498" i="18" s="1"/>
  <c r="D498" i="18"/>
  <c r="E498" i="18" s="1"/>
  <c r="I498" i="18" s="1"/>
  <c r="N499" i="12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G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F498" i="18" l="1"/>
  <c r="B499" i="18" s="1"/>
  <c r="L498" i="18"/>
  <c r="N498" i="18" s="1"/>
  <c r="M498" i="18"/>
  <c r="G500" i="12"/>
  <c r="K500" i="12" s="1"/>
  <c r="L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D499" i="18" l="1"/>
  <c r="E499" i="18" s="1"/>
  <c r="I499" i="18" s="1"/>
  <c r="G499" i="18"/>
  <c r="K499" i="18" s="1"/>
  <c r="I500" i="12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M499" i="18" l="1"/>
  <c r="L499" i="18"/>
  <c r="N499" i="18" s="1"/>
  <c r="F499" i="18"/>
  <c r="B500" i="18" s="1"/>
  <c r="D149" i="8"/>
  <c r="E149" i="8" s="1"/>
  <c r="I149" i="8" s="1"/>
  <c r="G149" i="8"/>
  <c r="G501" i="12"/>
  <c r="K501" i="12" s="1"/>
  <c r="L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G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G500" i="18" l="1"/>
  <c r="K500" i="18" s="1"/>
  <c r="D500" i="18"/>
  <c r="E500" i="18" s="1"/>
  <c r="I500" i="18" s="1"/>
  <c r="I501" i="12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F500" i="18" l="1"/>
  <c r="B501" i="18" s="1"/>
  <c r="D501" i="18" s="1"/>
  <c r="E501" i="18" s="1"/>
  <c r="I501" i="18" s="1"/>
  <c r="L500" i="18"/>
  <c r="N500" i="18" s="1"/>
  <c r="M500" i="18"/>
  <c r="I125" i="7"/>
  <c r="L125" i="7"/>
  <c r="N125" i="7" s="1"/>
  <c r="G502" i="12"/>
  <c r="K502" i="12" s="1"/>
  <c r="L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G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G501" i="18" l="1"/>
  <c r="K501" i="18" s="1"/>
  <c r="M501" i="18" s="1"/>
  <c r="F501" i="18"/>
  <c r="B502" i="18" s="1"/>
  <c r="N502" i="12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L501" i="18" l="1"/>
  <c r="N501" i="18" s="1"/>
  <c r="G502" i="18"/>
  <c r="K502" i="18" s="1"/>
  <c r="D502" i="18"/>
  <c r="E502" i="18" s="1"/>
  <c r="I502" i="18" s="1"/>
  <c r="G503" i="12"/>
  <c r="K503" i="12" s="1"/>
  <c r="L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G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2" i="18" l="1"/>
  <c r="B503" i="18" s="1"/>
  <c r="L502" i="18"/>
  <c r="N502" i="18" s="1"/>
  <c r="M502" i="18"/>
  <c r="F503" i="12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D503" i="18" l="1"/>
  <c r="E503" i="18" s="1"/>
  <c r="I503" i="18" s="1"/>
  <c r="G503" i="18"/>
  <c r="K503" i="18" s="1"/>
  <c r="G504" i="12"/>
  <c r="K504" i="12" s="1"/>
  <c r="L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M503" i="18" l="1"/>
  <c r="L503" i="18"/>
  <c r="N503" i="18" s="1"/>
  <c r="F503" i="18"/>
  <c r="B504" i="18" s="1"/>
  <c r="D153" i="8"/>
  <c r="E153" i="8" s="1"/>
  <c r="I153" i="8" s="1"/>
  <c r="G153" i="8"/>
  <c r="I504" i="12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G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4" i="18" l="1"/>
  <c r="K504" i="18" s="1"/>
  <c r="D504" i="18"/>
  <c r="E504" i="18" s="1"/>
  <c r="I504" i="18" s="1"/>
  <c r="G505" i="12"/>
  <c r="K505" i="12" s="1"/>
  <c r="L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F504" i="18" l="1"/>
  <c r="B505" i="18" s="1"/>
  <c r="D505" i="18" s="1"/>
  <c r="E505" i="18" s="1"/>
  <c r="I505" i="18" s="1"/>
  <c r="L504" i="18"/>
  <c r="N504" i="18" s="1"/>
  <c r="M504" i="18"/>
  <c r="I505" i="12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G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5" i="18" l="1"/>
  <c r="K505" i="18" s="1"/>
  <c r="M505" i="18" s="1"/>
  <c r="F505" i="18"/>
  <c r="B506" i="18" s="1"/>
  <c r="G506" i="12"/>
  <c r="K506" i="12" s="1"/>
  <c r="L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L505" i="18" l="1"/>
  <c r="N505" i="18" s="1"/>
  <c r="G506" i="18"/>
  <c r="K506" i="18" s="1"/>
  <c r="D506" i="18"/>
  <c r="E506" i="18" s="1"/>
  <c r="I506" i="18" s="1"/>
  <c r="I506" i="12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G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F506" i="18" l="1"/>
  <c r="B507" i="18" s="1"/>
  <c r="L506" i="18"/>
  <c r="N506" i="18" s="1"/>
  <c r="M506" i="18"/>
  <c r="G507" i="12"/>
  <c r="K507" i="12" s="1"/>
  <c r="L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D507" i="18" l="1"/>
  <c r="E507" i="18" s="1"/>
  <c r="I507" i="18" s="1"/>
  <c r="G507" i="18"/>
  <c r="K507" i="18" s="1"/>
  <c r="I507" i="12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M507" i="18" l="1"/>
  <c r="L507" i="18"/>
  <c r="N507" i="18" s="1"/>
  <c r="F507" i="18"/>
  <c r="B508" i="18" s="1"/>
  <c r="D157" i="8"/>
  <c r="E157" i="8" s="1"/>
  <c r="I157" i="8" s="1"/>
  <c r="G157" i="8"/>
  <c r="G508" i="12"/>
  <c r="K508" i="12" s="1"/>
  <c r="L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G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G508" i="18" l="1"/>
  <c r="K508" i="18" s="1"/>
  <c r="D508" i="18"/>
  <c r="E508" i="18" s="1"/>
  <c r="I508" i="18" s="1"/>
  <c r="I508" i="12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F508" i="18" l="1"/>
  <c r="B509" i="18" s="1"/>
  <c r="D509" i="18" s="1"/>
  <c r="E509" i="18" s="1"/>
  <c r="I509" i="18" s="1"/>
  <c r="L508" i="18"/>
  <c r="N508" i="18" s="1"/>
  <c r="M508" i="18"/>
  <c r="G509" i="12"/>
  <c r="K509" i="12" s="1"/>
  <c r="L509" i="12" s="1"/>
  <c r="D509" i="12"/>
  <c r="E509" i="12" s="1"/>
  <c r="J245" i="7"/>
  <c r="G162" i="10"/>
  <c r="K162" i="10" s="1"/>
  <c r="F162" i="10"/>
  <c r="B163" i="10" s="1"/>
  <c r="F158" i="8"/>
  <c r="B159" i="8" s="1"/>
  <c r="G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G509" i="18" l="1"/>
  <c r="K509" i="18" s="1"/>
  <c r="M509" i="18" s="1"/>
  <c r="F509" i="18"/>
  <c r="B510" i="18" s="1"/>
  <c r="I509" i="12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L509" i="18" l="1"/>
  <c r="N509" i="18" s="1"/>
  <c r="G510" i="18"/>
  <c r="K510" i="18" s="1"/>
  <c r="D510" i="18"/>
  <c r="E510" i="18" s="1"/>
  <c r="I510" i="18" s="1"/>
  <c r="G510" i="12"/>
  <c r="K510" i="12" s="1"/>
  <c r="L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G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F510" i="18" l="1"/>
  <c r="B511" i="18" s="1"/>
  <c r="L510" i="18"/>
  <c r="N510" i="18" s="1"/>
  <c r="M510" i="18"/>
  <c r="I510" i="12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D511" i="18" l="1"/>
  <c r="E511" i="18" s="1"/>
  <c r="I511" i="18" s="1"/>
  <c r="G511" i="18"/>
  <c r="K511" i="18" s="1"/>
  <c r="G511" i="12"/>
  <c r="K511" i="12" s="1"/>
  <c r="L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M511" i="18" l="1"/>
  <c r="L511" i="18"/>
  <c r="N511" i="18" s="1"/>
  <c r="F511" i="18"/>
  <c r="B512" i="18" s="1"/>
  <c r="D161" i="8"/>
  <c r="E161" i="8" s="1"/>
  <c r="I161" i="8" s="1"/>
  <c r="G161" i="8"/>
  <c r="F511" i="12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G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8" l="1"/>
  <c r="K512" i="18" s="1"/>
  <c r="D512" i="18"/>
  <c r="E512" i="18" s="1"/>
  <c r="I512" i="18" s="1"/>
  <c r="G512" i="12"/>
  <c r="K512" i="12" s="1"/>
  <c r="L512" i="12" s="1"/>
  <c r="D512" i="12"/>
  <c r="E512" i="12" s="1"/>
  <c r="M161" i="8"/>
  <c r="L161" i="8"/>
  <c r="N161" i="8" s="1"/>
  <c r="J251" i="7"/>
  <c r="G166" i="10"/>
  <c r="K166" i="10" s="1"/>
  <c r="F166" i="10"/>
  <c r="B167" i="10" s="1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F512" i="18" l="1"/>
  <c r="B513" i="18" s="1"/>
  <c r="D513" i="18" s="1"/>
  <c r="E513" i="18" s="1"/>
  <c r="I513" i="18" s="1"/>
  <c r="L512" i="18"/>
  <c r="N512" i="18" s="1"/>
  <c r="M512" i="18"/>
  <c r="N512" i="12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G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8" l="1"/>
  <c r="K513" i="18" s="1"/>
  <c r="M513" i="18" s="1"/>
  <c r="F513" i="18"/>
  <c r="B514" i="18" s="1"/>
  <c r="G513" i="12"/>
  <c r="K513" i="12" s="1"/>
  <c r="L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L513" i="18" l="1"/>
  <c r="N513" i="18" s="1"/>
  <c r="G514" i="18"/>
  <c r="K514" i="18" s="1"/>
  <c r="D514" i="18"/>
  <c r="E514" i="18" s="1"/>
  <c r="I514" i="18" s="1"/>
  <c r="N513" i="12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G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F514" i="18" l="1"/>
  <c r="B515" i="18" s="1"/>
  <c r="L514" i="18"/>
  <c r="N514" i="18" s="1"/>
  <c r="M514" i="18"/>
  <c r="G514" i="12"/>
  <c r="K514" i="12" s="1"/>
  <c r="L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D515" i="18" l="1"/>
  <c r="E515" i="18" s="1"/>
  <c r="I515" i="18" s="1"/>
  <c r="G515" i="18"/>
  <c r="K515" i="18" s="1"/>
  <c r="N514" i="12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M515" i="18" l="1"/>
  <c r="L515" i="18"/>
  <c r="N515" i="18" s="1"/>
  <c r="F515" i="18"/>
  <c r="B516" i="18" s="1"/>
  <c r="D165" i="8"/>
  <c r="E165" i="8" s="1"/>
  <c r="I165" i="8" s="1"/>
  <c r="G165" i="8"/>
  <c r="G515" i="12"/>
  <c r="K515" i="12" s="1"/>
  <c r="L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G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G516" i="18" l="1"/>
  <c r="K516" i="18" s="1"/>
  <c r="D516" i="18"/>
  <c r="E516" i="18" s="1"/>
  <c r="I516" i="18" s="1"/>
  <c r="M139" i="7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F516" i="18" l="1"/>
  <c r="B517" i="18" s="1"/>
  <c r="D517" i="18" s="1"/>
  <c r="E517" i="18" s="1"/>
  <c r="I517" i="18" s="1"/>
  <c r="L516" i="18"/>
  <c r="N516" i="18" s="1"/>
  <c r="M516" i="18"/>
  <c r="D516" i="12"/>
  <c r="E516" i="12" s="1"/>
  <c r="I516" i="12" s="1"/>
  <c r="G516" i="12"/>
  <c r="K516" i="12" s="1"/>
  <c r="L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G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G517" i="18" l="1"/>
  <c r="K517" i="18" s="1"/>
  <c r="M517" i="18" s="1"/>
  <c r="F517" i="18"/>
  <c r="B518" i="18" s="1"/>
  <c r="F516" i="12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L517" i="18" l="1"/>
  <c r="N517" i="18" s="1"/>
  <c r="G518" i="18"/>
  <c r="K518" i="18" s="1"/>
  <c r="D518" i="18"/>
  <c r="E518" i="18" s="1"/>
  <c r="I518" i="18" s="1"/>
  <c r="D517" i="12"/>
  <c r="E517" i="12" s="1"/>
  <c r="I517" i="12" s="1"/>
  <c r="G517" i="12"/>
  <c r="K517" i="12" s="1"/>
  <c r="L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G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8" i="18" l="1"/>
  <c r="B519" i="18" s="1"/>
  <c r="L518" i="18"/>
  <c r="N518" i="18" s="1"/>
  <c r="M518" i="18"/>
  <c r="F517" i="12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D519" i="18" l="1"/>
  <c r="E519" i="18" s="1"/>
  <c r="I519" i="18" s="1"/>
  <c r="G519" i="18"/>
  <c r="K519" i="18" s="1"/>
  <c r="G518" i="12"/>
  <c r="K518" i="12" s="1"/>
  <c r="L518" i="12" s="1"/>
  <c r="D518" i="12"/>
  <c r="E518" i="12" s="1"/>
  <c r="I518" i="12" s="1"/>
  <c r="J263" i="7"/>
  <c r="G174" i="10"/>
  <c r="K174" i="10" s="1"/>
  <c r="F174" i="10"/>
  <c r="B175" i="10" s="1"/>
  <c r="F168" i="8"/>
  <c r="B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M519" i="18" l="1"/>
  <c r="L519" i="18"/>
  <c r="N519" i="18" s="1"/>
  <c r="F519" i="18"/>
  <c r="B520" i="18" s="1"/>
  <c r="F518" i="12"/>
  <c r="B519" i="12" s="1"/>
  <c r="G519" i="12" s="1"/>
  <c r="K519" i="12" s="1"/>
  <c r="L519" i="12" s="1"/>
  <c r="D169" i="8"/>
  <c r="E169" i="8" s="1"/>
  <c r="I169" i="8" s="1"/>
  <c r="G169" i="8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G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D519" i="12" l="1"/>
  <c r="E519" i="12" s="1"/>
  <c r="I519" i="12" s="1"/>
  <c r="G520" i="18"/>
  <c r="K520" i="18" s="1"/>
  <c r="D520" i="18"/>
  <c r="E520" i="18" s="1"/>
  <c r="I520" i="18" s="1"/>
  <c r="L143" i="7"/>
  <c r="N143" i="7" s="1"/>
  <c r="M143" i="7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F519" i="12" l="1"/>
  <c r="B520" i="12" s="1"/>
  <c r="G520" i="12" s="1"/>
  <c r="K520" i="12" s="1"/>
  <c r="L520" i="12" s="1"/>
  <c r="N520" i="12" s="1"/>
  <c r="F520" i="18"/>
  <c r="B521" i="18" s="1"/>
  <c r="D521" i="18" s="1"/>
  <c r="E521" i="18" s="1"/>
  <c r="I521" i="18" s="1"/>
  <c r="L520" i="18"/>
  <c r="N520" i="18" s="1"/>
  <c r="M520" i="18"/>
  <c r="M520" i="12"/>
  <c r="J266" i="7"/>
  <c r="G176" i="10"/>
  <c r="K176" i="10" s="1"/>
  <c r="F176" i="10"/>
  <c r="B177" i="10" s="1"/>
  <c r="F170" i="8"/>
  <c r="B171" i="8" s="1"/>
  <c r="G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D520" i="12" l="1"/>
  <c r="E520" i="12" s="1"/>
  <c r="G521" i="18"/>
  <c r="K521" i="18" s="1"/>
  <c r="M521" i="18" s="1"/>
  <c r="F521" i="18"/>
  <c r="B522" i="18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I520" i="12" l="1"/>
  <c r="F520" i="12"/>
  <c r="B521" i="12" s="1"/>
  <c r="L521" i="18"/>
  <c r="N521" i="18" s="1"/>
  <c r="G522" i="18"/>
  <c r="K522" i="18" s="1"/>
  <c r="D522" i="18"/>
  <c r="E522" i="18" s="1"/>
  <c r="I522" i="18" s="1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G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G521" i="12" l="1"/>
  <c r="K521" i="12" s="1"/>
  <c r="D521" i="12"/>
  <c r="E521" i="12" s="1"/>
  <c r="F522" i="18"/>
  <c r="B523" i="18" s="1"/>
  <c r="L522" i="18"/>
  <c r="N522" i="18" s="1"/>
  <c r="M522" i="18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I521" i="12" l="1"/>
  <c r="F521" i="12"/>
  <c r="B522" i="12" s="1"/>
  <c r="L521" i="12"/>
  <c r="N521" i="12" s="1"/>
  <c r="M521" i="12"/>
  <c r="D523" i="18"/>
  <c r="E523" i="18" s="1"/>
  <c r="I523" i="18" s="1"/>
  <c r="G523" i="18"/>
  <c r="K523" i="18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D522" i="12" l="1"/>
  <c r="E522" i="12" s="1"/>
  <c r="G522" i="12"/>
  <c r="K522" i="12" s="1"/>
  <c r="M523" i="18"/>
  <c r="L523" i="18"/>
  <c r="N523" i="18" s="1"/>
  <c r="F523" i="18"/>
  <c r="B524" i="18" s="1"/>
  <c r="D173" i="8"/>
  <c r="E173" i="8" s="1"/>
  <c r="I173" i="8" s="1"/>
  <c r="G173" i="8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G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L522" i="12" l="1"/>
  <c r="N522" i="12" s="1"/>
  <c r="M522" i="12"/>
  <c r="I522" i="12"/>
  <c r="F522" i="12"/>
  <c r="B523" i="12" s="1"/>
  <c r="G524" i="18"/>
  <c r="K524" i="18" s="1"/>
  <c r="D524" i="18"/>
  <c r="E524" i="18" s="1"/>
  <c r="I524" i="18" s="1"/>
  <c r="M147" i="7"/>
  <c r="L147" i="7"/>
  <c r="N147" i="7" s="1"/>
  <c r="M173" i="8"/>
  <c r="L173" i="8"/>
  <c r="N173" i="8" s="1"/>
  <c r="J272" i="7"/>
  <c r="G180" i="10"/>
  <c r="K180" i="10" s="1"/>
  <c r="F180" i="10"/>
  <c r="B181" i="10" s="1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G523" i="12" l="1"/>
  <c r="K523" i="12" s="1"/>
  <c r="D523" i="12"/>
  <c r="E523" i="12" s="1"/>
  <c r="I523" i="12" s="1"/>
  <c r="F523" i="12"/>
  <c r="B524" i="12" s="1"/>
  <c r="F524" i="18"/>
  <c r="B525" i="18" s="1"/>
  <c r="D525" i="18" s="1"/>
  <c r="E525" i="18" s="1"/>
  <c r="I525" i="18" s="1"/>
  <c r="L524" i="18"/>
  <c r="N524" i="18" s="1"/>
  <c r="M524" i="18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G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D524" i="12" l="1"/>
  <c r="E524" i="12" s="1"/>
  <c r="I524" i="12" s="1"/>
  <c r="G524" i="12"/>
  <c r="K524" i="12" s="1"/>
  <c r="F524" i="12"/>
  <c r="B525" i="12" s="1"/>
  <c r="L523" i="12"/>
  <c r="N523" i="12" s="1"/>
  <c r="M523" i="12"/>
  <c r="G525" i="18"/>
  <c r="K525" i="18" s="1"/>
  <c r="M525" i="18" s="1"/>
  <c r="F525" i="18"/>
  <c r="B526" i="18" s="1"/>
  <c r="J274" i="7"/>
  <c r="F181" i="10"/>
  <c r="B182" i="10" s="1"/>
  <c r="D182" i="10" s="1"/>
  <c r="E182" i="10" s="1"/>
  <c r="I182" i="10" s="1"/>
  <c r="N181" i="10"/>
  <c r="M181" i="10"/>
  <c r="D149" i="7"/>
  <c r="E149" i="7" s="1"/>
  <c r="F149" i="7" s="1"/>
  <c r="B150" i="7" s="1"/>
  <c r="G150" i="7" s="1"/>
  <c r="K150" i="7" s="1"/>
  <c r="L150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L524" i="12" l="1"/>
  <c r="N524" i="12" s="1"/>
  <c r="M524" i="12"/>
  <c r="D525" i="12"/>
  <c r="E525" i="12" s="1"/>
  <c r="I525" i="12" s="1"/>
  <c r="G525" i="12"/>
  <c r="K525" i="12" s="1"/>
  <c r="F525" i="12"/>
  <c r="B526" i="12" s="1"/>
  <c r="L525" i="18"/>
  <c r="N525" i="18" s="1"/>
  <c r="G526" i="18"/>
  <c r="K526" i="18" s="1"/>
  <c r="D526" i="18"/>
  <c r="E526" i="18" s="1"/>
  <c r="I526" i="18" s="1"/>
  <c r="M149" i="7"/>
  <c r="L149" i="7"/>
  <c r="N149" i="7" s="1"/>
  <c r="J275" i="7"/>
  <c r="G182" i="10"/>
  <c r="K182" i="10" s="1"/>
  <c r="F182" i="10"/>
  <c r="B183" i="10" s="1"/>
  <c r="M175" i="8"/>
  <c r="N175" i="8"/>
  <c r="F175" i="8"/>
  <c r="B176" i="8" s="1"/>
  <c r="G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L525" i="12" l="1"/>
  <c r="N525" i="12" s="1"/>
  <c r="M525" i="12"/>
  <c r="G526" i="12"/>
  <c r="K526" i="12" s="1"/>
  <c r="D526" i="12"/>
  <c r="E526" i="12" s="1"/>
  <c r="F526" i="18"/>
  <c r="B527" i="18" s="1"/>
  <c r="L526" i="18"/>
  <c r="N526" i="18" s="1"/>
  <c r="M526" i="18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I526" i="12" l="1"/>
  <c r="F526" i="12"/>
  <c r="B527" i="12" s="1"/>
  <c r="L526" i="12"/>
  <c r="N526" i="12" s="1"/>
  <c r="M526" i="12"/>
  <c r="D527" i="18"/>
  <c r="E527" i="18" s="1"/>
  <c r="I527" i="18" s="1"/>
  <c r="G527" i="18"/>
  <c r="K527" i="18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G527" i="12" l="1"/>
  <c r="K527" i="12" s="1"/>
  <c r="D527" i="12"/>
  <c r="E527" i="12" s="1"/>
  <c r="M527" i="18"/>
  <c r="L527" i="18"/>
  <c r="N527" i="18" s="1"/>
  <c r="F527" i="18"/>
  <c r="B528" i="18" s="1"/>
  <c r="D177" i="8"/>
  <c r="E177" i="8" s="1"/>
  <c r="I177" i="8" s="1"/>
  <c r="G177" i="8"/>
  <c r="K177" i="8" s="1"/>
  <c r="J278" i="7"/>
  <c r="G184" i="10"/>
  <c r="K184" i="10" s="1"/>
  <c r="F184" i="10"/>
  <c r="B185" i="10" s="1"/>
  <c r="F177" i="8"/>
  <c r="B178" i="8" s="1"/>
  <c r="G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I527" i="12" l="1"/>
  <c r="F527" i="12"/>
  <c r="B528" i="12" s="1"/>
  <c r="L527" i="12"/>
  <c r="N527" i="12" s="1"/>
  <c r="M527" i="12"/>
  <c r="G528" i="18"/>
  <c r="K528" i="18" s="1"/>
  <c r="D528" i="18"/>
  <c r="E528" i="18" s="1"/>
  <c r="I528" i="18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D528" i="12" l="1"/>
  <c r="E528" i="12" s="1"/>
  <c r="I528" i="12" s="1"/>
  <c r="G528" i="12"/>
  <c r="K528" i="12" s="1"/>
  <c r="F528" i="18"/>
  <c r="B529" i="18" s="1"/>
  <c r="L528" i="18"/>
  <c r="N528" i="18" s="1"/>
  <c r="M528" i="18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G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F528" i="12" l="1"/>
  <c r="B529" i="12" s="1"/>
  <c r="L528" i="12"/>
  <c r="N528" i="12" s="1"/>
  <c r="M528" i="12"/>
  <c r="D529" i="18"/>
  <c r="E529" i="18" s="1"/>
  <c r="I529" i="18" s="1"/>
  <c r="G529" i="18"/>
  <c r="K529" i="18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G529" i="12" l="1"/>
  <c r="K529" i="12" s="1"/>
  <c r="D529" i="12"/>
  <c r="E529" i="12" s="1"/>
  <c r="I529" i="12" s="1"/>
  <c r="F529" i="12"/>
  <c r="B530" i="12" s="1"/>
  <c r="M529" i="18"/>
  <c r="L529" i="18"/>
  <c r="N529" i="18" s="1"/>
  <c r="F529" i="18"/>
  <c r="B530" i="18" s="1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G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G530" i="12" l="1"/>
  <c r="K530" i="12" s="1"/>
  <c r="D530" i="12"/>
  <c r="E530" i="12" s="1"/>
  <c r="I530" i="12" s="1"/>
  <c r="F530" i="12"/>
  <c r="B531" i="12" s="1"/>
  <c r="L529" i="12"/>
  <c r="N529" i="12" s="1"/>
  <c r="M529" i="12"/>
  <c r="G530" i="18"/>
  <c r="K530" i="18" s="1"/>
  <c r="D530" i="18"/>
  <c r="E530" i="18" s="1"/>
  <c r="I530" i="18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G531" i="12" l="1"/>
  <c r="K531" i="12" s="1"/>
  <c r="D531" i="12"/>
  <c r="E531" i="12" s="1"/>
  <c r="I531" i="12" s="1"/>
  <c r="F531" i="12"/>
  <c r="B532" i="12" s="1"/>
  <c r="L530" i="12"/>
  <c r="N530" i="12" s="1"/>
  <c r="M530" i="12"/>
  <c r="F530" i="18"/>
  <c r="B531" i="18" s="1"/>
  <c r="L530" i="18"/>
  <c r="N530" i="18" s="1"/>
  <c r="M530" i="18"/>
  <c r="J284" i="7"/>
  <c r="G188" i="10"/>
  <c r="K188" i="10" s="1"/>
  <c r="F188" i="10"/>
  <c r="B189" i="10" s="1"/>
  <c r="F180" i="8"/>
  <c r="B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G532" i="12" l="1"/>
  <c r="K532" i="12" s="1"/>
  <c r="D532" i="12"/>
  <c r="E532" i="12" s="1"/>
  <c r="L531" i="12"/>
  <c r="N531" i="12" s="1"/>
  <c r="M531" i="12"/>
  <c r="D531" i="18"/>
  <c r="E531" i="18" s="1"/>
  <c r="I531" i="18" s="1"/>
  <c r="G531" i="18"/>
  <c r="K531" i="18" s="1"/>
  <c r="D181" i="8"/>
  <c r="E181" i="8" s="1"/>
  <c r="I181" i="8" s="1"/>
  <c r="G181" i="8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G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I532" i="12" l="1"/>
  <c r="F532" i="12"/>
  <c r="B533" i="12" s="1"/>
  <c r="L532" i="12"/>
  <c r="N532" i="12" s="1"/>
  <c r="M532" i="12"/>
  <c r="M531" i="18"/>
  <c r="L531" i="18"/>
  <c r="N531" i="18" s="1"/>
  <c r="F531" i="18"/>
  <c r="B532" i="18" s="1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G533" i="12" l="1"/>
  <c r="K533" i="12" s="1"/>
  <c r="D533" i="12"/>
  <c r="E533" i="12" s="1"/>
  <c r="G532" i="18"/>
  <c r="K532" i="18" s="1"/>
  <c r="D532" i="18"/>
  <c r="E532" i="18" s="1"/>
  <c r="I532" i="18" s="1"/>
  <c r="J287" i="7"/>
  <c r="G190" i="10"/>
  <c r="K190" i="10" s="1"/>
  <c r="F190" i="10"/>
  <c r="B191" i="10" s="1"/>
  <c r="F182" i="8"/>
  <c r="B183" i="8" s="1"/>
  <c r="G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I533" i="12" l="1"/>
  <c r="F533" i="12"/>
  <c r="B534" i="12" s="1"/>
  <c r="L533" i="12"/>
  <c r="N533" i="12" s="1"/>
  <c r="M533" i="12"/>
  <c r="F532" i="18"/>
  <c r="B533" i="18" s="1"/>
  <c r="D533" i="18" s="1"/>
  <c r="E533" i="18" s="1"/>
  <c r="I533" i="18" s="1"/>
  <c r="L532" i="18"/>
  <c r="N532" i="18" s="1"/>
  <c r="M532" i="18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G534" i="12" l="1"/>
  <c r="K534" i="12" s="1"/>
  <c r="D534" i="12"/>
  <c r="E534" i="12" s="1"/>
  <c r="G533" i="18"/>
  <c r="K533" i="18" s="1"/>
  <c r="M533" i="18" s="1"/>
  <c r="F533" i="18"/>
  <c r="B534" i="18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G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I534" i="12" l="1"/>
  <c r="F534" i="12"/>
  <c r="B535" i="12" s="1"/>
  <c r="L534" i="12"/>
  <c r="N534" i="12" s="1"/>
  <c r="M534" i="12"/>
  <c r="L533" i="18"/>
  <c r="N533" i="18" s="1"/>
  <c r="G534" i="18"/>
  <c r="K534" i="18" s="1"/>
  <c r="D534" i="18"/>
  <c r="E534" i="18" s="1"/>
  <c r="I534" i="18" s="1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G535" i="12" l="1"/>
  <c r="K535" i="12" s="1"/>
  <c r="D535" i="12"/>
  <c r="E535" i="12" s="1"/>
  <c r="F534" i="18"/>
  <c r="B535" i="18" s="1"/>
  <c r="L534" i="18"/>
  <c r="N534" i="18" s="1"/>
  <c r="M534" i="18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I535" i="12" l="1"/>
  <c r="F535" i="12"/>
  <c r="B536" i="12" s="1"/>
  <c r="L535" i="12"/>
  <c r="N535" i="12" s="1"/>
  <c r="M535" i="12"/>
  <c r="D535" i="18"/>
  <c r="E535" i="18" s="1"/>
  <c r="I535" i="18" s="1"/>
  <c r="G535" i="18"/>
  <c r="K535" i="18" s="1"/>
  <c r="D185" i="8"/>
  <c r="E185" i="8" s="1"/>
  <c r="I185" i="8" s="1"/>
  <c r="G185" i="8"/>
  <c r="J292" i="7"/>
  <c r="F193" i="10"/>
  <c r="B194" i="10" s="1"/>
  <c r="D194" i="10" s="1"/>
  <c r="E194" i="10" s="1"/>
  <c r="I194" i="10" s="1"/>
  <c r="N193" i="10"/>
  <c r="M193" i="10"/>
  <c r="M163" i="4"/>
  <c r="L163" i="4"/>
  <c r="N163" i="4" s="1"/>
  <c r="K185" i="8"/>
  <c r="F185" i="8"/>
  <c r="B186" i="8" s="1"/>
  <c r="G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G536" i="12" l="1"/>
  <c r="K536" i="12" s="1"/>
  <c r="D536" i="12"/>
  <c r="E536" i="12" s="1"/>
  <c r="M535" i="18"/>
  <c r="L535" i="18"/>
  <c r="N535" i="18" s="1"/>
  <c r="F535" i="18"/>
  <c r="B536" i="18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I536" i="12" l="1"/>
  <c r="F536" i="12"/>
  <c r="B537" i="12" s="1"/>
  <c r="L536" i="12"/>
  <c r="N536" i="12" s="1"/>
  <c r="M536" i="12"/>
  <c r="G536" i="18"/>
  <c r="K536" i="18" s="1"/>
  <c r="D536" i="18"/>
  <c r="E536" i="18" s="1"/>
  <c r="I536" i="18" s="1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G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G537" i="12" l="1"/>
  <c r="K537" i="12" s="1"/>
  <c r="D537" i="12"/>
  <c r="E537" i="12" s="1"/>
  <c r="F536" i="18"/>
  <c r="B537" i="18" s="1"/>
  <c r="D537" i="18" s="1"/>
  <c r="E537" i="18" s="1"/>
  <c r="I537" i="18" s="1"/>
  <c r="L536" i="18"/>
  <c r="N536" i="18" s="1"/>
  <c r="M536" i="18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I537" i="12" l="1"/>
  <c r="F537" i="12"/>
  <c r="B538" i="12" s="1"/>
  <c r="L537" i="12"/>
  <c r="N537" i="12" s="1"/>
  <c r="M537" i="12"/>
  <c r="G537" i="18"/>
  <c r="K537" i="18" s="1"/>
  <c r="M537" i="18" s="1"/>
  <c r="F537" i="18"/>
  <c r="B538" i="18" s="1"/>
  <c r="J296" i="7"/>
  <c r="G196" i="10"/>
  <c r="K196" i="10" s="1"/>
  <c r="F196" i="10"/>
  <c r="B197" i="10" s="1"/>
  <c r="M187" i="8"/>
  <c r="N187" i="8"/>
  <c r="F187" i="8"/>
  <c r="B188" i="8" s="1"/>
  <c r="G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G538" i="12" l="1"/>
  <c r="K538" i="12" s="1"/>
  <c r="D538" i="12"/>
  <c r="E538" i="12" s="1"/>
  <c r="L537" i="18"/>
  <c r="N537" i="18" s="1"/>
  <c r="G538" i="18"/>
  <c r="K538" i="18" s="1"/>
  <c r="D538" i="18"/>
  <c r="E538" i="18" s="1"/>
  <c r="I538" i="18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I538" i="12" l="1"/>
  <c r="F538" i="12"/>
  <c r="B539" i="12" s="1"/>
  <c r="L538" i="12"/>
  <c r="N538" i="12" s="1"/>
  <c r="M538" i="12"/>
  <c r="F538" i="18"/>
  <c r="B539" i="18" s="1"/>
  <c r="L538" i="18"/>
  <c r="N538" i="18" s="1"/>
  <c r="M538" i="18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G539" i="12" l="1"/>
  <c r="K539" i="12" s="1"/>
  <c r="D539" i="12"/>
  <c r="E539" i="12" s="1"/>
  <c r="D539" i="18"/>
  <c r="E539" i="18" s="1"/>
  <c r="I539" i="18" s="1"/>
  <c r="G539" i="18"/>
  <c r="K539" i="18" s="1"/>
  <c r="D189" i="8"/>
  <c r="E189" i="8" s="1"/>
  <c r="I189" i="8" s="1"/>
  <c r="G189" i="8"/>
  <c r="J299" i="7"/>
  <c r="G198" i="10"/>
  <c r="K198" i="10" s="1"/>
  <c r="F198" i="10"/>
  <c r="B199" i="10" s="1"/>
  <c r="K189" i="8"/>
  <c r="F189" i="8"/>
  <c r="B190" i="8" s="1"/>
  <c r="G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I539" i="12" l="1"/>
  <c r="F539" i="12"/>
  <c r="B540" i="12" s="1"/>
  <c r="L539" i="12"/>
  <c r="N539" i="12" s="1"/>
  <c r="M539" i="12"/>
  <c r="M539" i="18"/>
  <c r="L539" i="18"/>
  <c r="N539" i="18" s="1"/>
  <c r="F539" i="18"/>
  <c r="B540" i="18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G540" i="12" l="1"/>
  <c r="K540" i="12" s="1"/>
  <c r="D540" i="12"/>
  <c r="E540" i="12" s="1"/>
  <c r="G540" i="18"/>
  <c r="K540" i="18" s="1"/>
  <c r="D540" i="18"/>
  <c r="E540" i="18" s="1"/>
  <c r="I540" i="18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G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I540" i="12" l="1"/>
  <c r="F540" i="12"/>
  <c r="B541" i="12" s="1"/>
  <c r="L540" i="12"/>
  <c r="N540" i="12" s="1"/>
  <c r="M540" i="12"/>
  <c r="F540" i="18"/>
  <c r="B541" i="18" s="1"/>
  <c r="D541" i="18" s="1"/>
  <c r="E541" i="18" s="1"/>
  <c r="I541" i="18" s="1"/>
  <c r="L540" i="18"/>
  <c r="N540" i="18" s="1"/>
  <c r="M540" i="18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G541" i="12" l="1"/>
  <c r="K541" i="12" s="1"/>
  <c r="D541" i="12"/>
  <c r="E541" i="12" s="1"/>
  <c r="G541" i="18"/>
  <c r="K541" i="18" s="1"/>
  <c r="M541" i="18" s="1"/>
  <c r="F541" i="18"/>
  <c r="B542" i="18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G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I541" i="12" l="1"/>
  <c r="F541" i="12"/>
  <c r="B542" i="12" s="1"/>
  <c r="L541" i="12"/>
  <c r="N541" i="12" s="1"/>
  <c r="M541" i="12"/>
  <c r="L541" i="18"/>
  <c r="N541" i="18" s="1"/>
  <c r="G542" i="18"/>
  <c r="K542" i="18" s="1"/>
  <c r="D542" i="18"/>
  <c r="E542" i="18" s="1"/>
  <c r="I542" i="18" s="1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G542" i="12" l="1"/>
  <c r="K542" i="12" s="1"/>
  <c r="D542" i="12"/>
  <c r="E542" i="12" s="1"/>
  <c r="F542" i="18"/>
  <c r="B543" i="18" s="1"/>
  <c r="L542" i="18"/>
  <c r="N542" i="18" s="1"/>
  <c r="M542" i="18"/>
  <c r="J305" i="7"/>
  <c r="G202" i="10"/>
  <c r="K202" i="10" s="1"/>
  <c r="F202" i="10"/>
  <c r="B203" i="10" s="1"/>
  <c r="F192" i="8"/>
  <c r="B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I542" i="12" l="1"/>
  <c r="F542" i="12"/>
  <c r="B543" i="12" s="1"/>
  <c r="L542" i="12"/>
  <c r="N542" i="12" s="1"/>
  <c r="M542" i="12"/>
  <c r="D543" i="18"/>
  <c r="E543" i="18" s="1"/>
  <c r="I543" i="18" s="1"/>
  <c r="G543" i="18"/>
  <c r="K543" i="18" s="1"/>
  <c r="D193" i="8"/>
  <c r="E193" i="8" s="1"/>
  <c r="I193" i="8" s="1"/>
  <c r="G193" i="8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G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G543" i="12" l="1"/>
  <c r="K543" i="12" s="1"/>
  <c r="D543" i="12"/>
  <c r="E543" i="12" s="1"/>
  <c r="M543" i="18"/>
  <c r="L543" i="18"/>
  <c r="N543" i="18" s="1"/>
  <c r="F543" i="18"/>
  <c r="B544" i="18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I543" i="12" l="1"/>
  <c r="F543" i="12"/>
  <c r="B544" i="12" s="1"/>
  <c r="L543" i="12"/>
  <c r="N543" i="12" s="1"/>
  <c r="M543" i="12"/>
  <c r="G544" i="18"/>
  <c r="K544" i="18" s="1"/>
  <c r="D544" i="18"/>
  <c r="E544" i="18" s="1"/>
  <c r="I544" i="18" s="1"/>
  <c r="J308" i="7"/>
  <c r="G204" i="10"/>
  <c r="K204" i="10" s="1"/>
  <c r="F204" i="10"/>
  <c r="B205" i="10" s="1"/>
  <c r="F194" i="8"/>
  <c r="B195" i="8" s="1"/>
  <c r="G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G544" i="12" l="1"/>
  <c r="K544" i="12" s="1"/>
  <c r="D544" i="12"/>
  <c r="E544" i="12" s="1"/>
  <c r="F544" i="18"/>
  <c r="B545" i="18" s="1"/>
  <c r="D545" i="18" s="1"/>
  <c r="E545" i="18" s="1"/>
  <c r="I545" i="18" s="1"/>
  <c r="L544" i="18"/>
  <c r="N544" i="18" s="1"/>
  <c r="M544" i="18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I544" i="12" l="1"/>
  <c r="F544" i="12"/>
  <c r="B545" i="12" s="1"/>
  <c r="L544" i="12"/>
  <c r="N544" i="12" s="1"/>
  <c r="M544" i="12"/>
  <c r="G545" i="18"/>
  <c r="K545" i="18" s="1"/>
  <c r="M545" i="18" s="1"/>
  <c r="F545" i="18"/>
  <c r="B546" i="18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G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G545" i="12" l="1"/>
  <c r="K545" i="12" s="1"/>
  <c r="D545" i="12"/>
  <c r="E545" i="12" s="1"/>
  <c r="L545" i="18"/>
  <c r="N545" i="18" s="1"/>
  <c r="G546" i="18"/>
  <c r="K546" i="18" s="1"/>
  <c r="D546" i="18"/>
  <c r="E546" i="18" s="1"/>
  <c r="I546" i="18" s="1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I545" i="12" l="1"/>
  <c r="F545" i="12"/>
  <c r="B546" i="12" s="1"/>
  <c r="L545" i="12"/>
  <c r="N545" i="12" s="1"/>
  <c r="M545" i="12"/>
  <c r="F546" i="18"/>
  <c r="B547" i="18" s="1"/>
  <c r="L546" i="18"/>
  <c r="N546" i="18" s="1"/>
  <c r="M546" i="18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G546" i="12" l="1"/>
  <c r="K546" i="12" s="1"/>
  <c r="D546" i="12"/>
  <c r="E546" i="12" s="1"/>
  <c r="D547" i="18"/>
  <c r="E547" i="18" s="1"/>
  <c r="I547" i="18" s="1"/>
  <c r="G547" i="18"/>
  <c r="K547" i="18" s="1"/>
  <c r="D197" i="8"/>
  <c r="E197" i="8" s="1"/>
  <c r="I197" i="8" s="1"/>
  <c r="G197" i="8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G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I546" i="12" l="1"/>
  <c r="F546" i="12"/>
  <c r="B547" i="12" s="1"/>
  <c r="L546" i="12"/>
  <c r="N546" i="12" s="1"/>
  <c r="M546" i="12"/>
  <c r="M547" i="18"/>
  <c r="L547" i="18"/>
  <c r="N547" i="18" s="1"/>
  <c r="F547" i="18"/>
  <c r="B548" i="18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G547" i="12" l="1"/>
  <c r="K547" i="12" s="1"/>
  <c r="D547" i="12"/>
  <c r="E547" i="12" s="1"/>
  <c r="G548" i="18"/>
  <c r="K548" i="18" s="1"/>
  <c r="D548" i="18"/>
  <c r="E548" i="18" s="1"/>
  <c r="I548" i="18" s="1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G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I547" i="12" l="1"/>
  <c r="F547" i="12"/>
  <c r="B548" i="12" s="1"/>
  <c r="L547" i="12"/>
  <c r="N547" i="12" s="1"/>
  <c r="M547" i="12"/>
  <c r="F548" i="18"/>
  <c r="B549" i="18" s="1"/>
  <c r="D549" i="18" s="1"/>
  <c r="E549" i="18" s="1"/>
  <c r="I549" i="18" s="1"/>
  <c r="L548" i="18"/>
  <c r="N548" i="18" s="1"/>
  <c r="M548" i="18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G548" i="12" l="1"/>
  <c r="K548" i="12" s="1"/>
  <c r="D548" i="12"/>
  <c r="E548" i="12" s="1"/>
  <c r="G549" i="18"/>
  <c r="K549" i="18" s="1"/>
  <c r="M549" i="18" s="1"/>
  <c r="F549" i="18"/>
  <c r="B550" i="18" s="1"/>
  <c r="J317" i="7"/>
  <c r="G210" i="10"/>
  <c r="K210" i="10" s="1"/>
  <c r="F210" i="10"/>
  <c r="B211" i="10" s="1"/>
  <c r="M199" i="8"/>
  <c r="N199" i="8"/>
  <c r="F199" i="8"/>
  <c r="B200" i="8" s="1"/>
  <c r="G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I548" i="12" l="1"/>
  <c r="F548" i="12"/>
  <c r="B549" i="12" s="1"/>
  <c r="L548" i="12"/>
  <c r="N548" i="12" s="1"/>
  <c r="M548" i="12"/>
  <c r="L549" i="18"/>
  <c r="N549" i="18" s="1"/>
  <c r="G550" i="18"/>
  <c r="K550" i="18" s="1"/>
  <c r="D550" i="18"/>
  <c r="E550" i="18" s="1"/>
  <c r="I550" i="18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G549" i="12" l="1"/>
  <c r="K549" i="12" s="1"/>
  <c r="D549" i="12"/>
  <c r="E549" i="12" s="1"/>
  <c r="F550" i="18"/>
  <c r="B551" i="18" s="1"/>
  <c r="L550" i="18"/>
  <c r="N550" i="18" s="1"/>
  <c r="M550" i="18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I549" i="12" l="1"/>
  <c r="F549" i="12"/>
  <c r="B550" i="12" s="1"/>
  <c r="L549" i="12"/>
  <c r="N549" i="12" s="1"/>
  <c r="M549" i="12"/>
  <c r="D551" i="18"/>
  <c r="E551" i="18" s="1"/>
  <c r="I551" i="18" s="1"/>
  <c r="G551" i="18"/>
  <c r="K551" i="18" s="1"/>
  <c r="D201" i="8"/>
  <c r="E201" i="8" s="1"/>
  <c r="I201" i="8" s="1"/>
  <c r="G201" i="8"/>
  <c r="J320" i="7"/>
  <c r="G212" i="10"/>
  <c r="K212" i="10" s="1"/>
  <c r="F212" i="10"/>
  <c r="B213" i="10" s="1"/>
  <c r="K201" i="8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G550" i="12" l="1"/>
  <c r="K550" i="12" s="1"/>
  <c r="D550" i="12"/>
  <c r="E550" i="12" s="1"/>
  <c r="M551" i="18"/>
  <c r="L551" i="18"/>
  <c r="N551" i="18" s="1"/>
  <c r="F551" i="18"/>
  <c r="B552" i="18" s="1"/>
  <c r="F201" i="8"/>
  <c r="B202" i="8" s="1"/>
  <c r="G202" i="8" s="1"/>
  <c r="K202" i="8" s="1"/>
  <c r="L202" i="8" s="1"/>
  <c r="M212" i="10"/>
  <c r="L212" i="10"/>
  <c r="M201" i="8"/>
  <c r="L201" i="8"/>
  <c r="N201" i="8" s="1"/>
  <c r="J321" i="7"/>
  <c r="N212" i="10"/>
  <c r="G213" i="10"/>
  <c r="K213" i="10" s="1"/>
  <c r="L213" i="10" s="1"/>
  <c r="D213" i="10"/>
  <c r="E213" i="10" s="1"/>
  <c r="I213" i="10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I550" i="12" l="1"/>
  <c r="F550" i="12"/>
  <c r="B551" i="12" s="1"/>
  <c r="L550" i="12"/>
  <c r="N550" i="12" s="1"/>
  <c r="M550" i="12"/>
  <c r="G552" i="18"/>
  <c r="K552" i="18" s="1"/>
  <c r="D552" i="18"/>
  <c r="E552" i="18" s="1"/>
  <c r="I552" i="18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G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G551" i="12" l="1"/>
  <c r="K551" i="12" s="1"/>
  <c r="D551" i="12"/>
  <c r="E551" i="12" s="1"/>
  <c r="I551" i="12" s="1"/>
  <c r="F552" i="18"/>
  <c r="B553" i="18" s="1"/>
  <c r="D553" i="18" s="1"/>
  <c r="E553" i="18" s="1"/>
  <c r="I553" i="18" s="1"/>
  <c r="L552" i="18"/>
  <c r="N552" i="18" s="1"/>
  <c r="M552" i="18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F551" i="12" l="1"/>
  <c r="B552" i="12" s="1"/>
  <c r="L551" i="12"/>
  <c r="N551" i="12" s="1"/>
  <c r="M551" i="12"/>
  <c r="G553" i="18"/>
  <c r="K553" i="18" s="1"/>
  <c r="M553" i="18" s="1"/>
  <c r="F553" i="18"/>
  <c r="B554" i="18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G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G552" i="12" l="1"/>
  <c r="K552" i="12" s="1"/>
  <c r="D552" i="12"/>
  <c r="E552" i="12" s="1"/>
  <c r="L553" i="18"/>
  <c r="N553" i="18" s="1"/>
  <c r="G554" i="18"/>
  <c r="K554" i="18" s="1"/>
  <c r="D554" i="18"/>
  <c r="E554" i="18" s="1"/>
  <c r="I554" i="18" s="1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I552" i="12" l="1"/>
  <c r="F552" i="12"/>
  <c r="B553" i="12" s="1"/>
  <c r="L552" i="12"/>
  <c r="N552" i="12" s="1"/>
  <c r="M552" i="12"/>
  <c r="F554" i="18"/>
  <c r="B555" i="18" s="1"/>
  <c r="L554" i="18"/>
  <c r="N554" i="18" s="1"/>
  <c r="M554" i="18"/>
  <c r="J326" i="7"/>
  <c r="G216" i="10"/>
  <c r="K216" i="10" s="1"/>
  <c r="F216" i="10"/>
  <c r="B217" i="10" s="1"/>
  <c r="F204" i="8"/>
  <c r="B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G553" i="12" l="1"/>
  <c r="K553" i="12" s="1"/>
  <c r="D553" i="12"/>
  <c r="E553" i="12" s="1"/>
  <c r="D555" i="18"/>
  <c r="E555" i="18" s="1"/>
  <c r="I555" i="18" s="1"/>
  <c r="G555" i="18"/>
  <c r="K555" i="18" s="1"/>
  <c r="D205" i="8"/>
  <c r="E205" i="8" s="1"/>
  <c r="I205" i="8" s="1"/>
  <c r="G205" i="8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G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I553" i="12" l="1"/>
  <c r="F553" i="12"/>
  <c r="B554" i="12" s="1"/>
  <c r="L553" i="12"/>
  <c r="N553" i="12" s="1"/>
  <c r="M553" i="12"/>
  <c r="M555" i="18"/>
  <c r="L555" i="18"/>
  <c r="N555" i="18" s="1"/>
  <c r="F555" i="18"/>
  <c r="B556" i="18" s="1"/>
  <c r="M205" i="8"/>
  <c r="L205" i="8"/>
  <c r="N205" i="8" s="1"/>
  <c r="J328" i="7"/>
  <c r="F217" i="10"/>
  <c r="B218" i="10" s="1"/>
  <c r="D218" i="10" s="1"/>
  <c r="E218" i="10" s="1"/>
  <c r="I218" i="10" s="1"/>
  <c r="N217" i="10"/>
  <c r="M217" i="10"/>
  <c r="M187" i="4"/>
  <c r="L187" i="4"/>
  <c r="N187" i="4" s="1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G554" i="12" l="1"/>
  <c r="K554" i="12" s="1"/>
  <c r="D554" i="12"/>
  <c r="E554" i="12" s="1"/>
  <c r="G556" i="18"/>
  <c r="K556" i="18" s="1"/>
  <c r="D556" i="18"/>
  <c r="E556" i="18" s="1"/>
  <c r="I556" i="18" s="1"/>
  <c r="J329" i="7"/>
  <c r="G218" i="10"/>
  <c r="K218" i="10" s="1"/>
  <c r="F218" i="10"/>
  <c r="B219" i="10" s="1"/>
  <c r="F206" i="8"/>
  <c r="B207" i="8" s="1"/>
  <c r="G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I554" i="12" l="1"/>
  <c r="F554" i="12"/>
  <c r="B555" i="12" s="1"/>
  <c r="L554" i="12"/>
  <c r="N554" i="12" s="1"/>
  <c r="M554" i="12"/>
  <c r="F556" i="18"/>
  <c r="B557" i="18" s="1"/>
  <c r="D557" i="18" s="1"/>
  <c r="E557" i="18" s="1"/>
  <c r="I557" i="18" s="1"/>
  <c r="L556" i="18"/>
  <c r="N556" i="18" s="1"/>
  <c r="M556" i="18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G555" i="12" l="1"/>
  <c r="K555" i="12" s="1"/>
  <c r="D555" i="12"/>
  <c r="E555" i="12" s="1"/>
  <c r="G557" i="18"/>
  <c r="K557" i="18" s="1"/>
  <c r="M557" i="18" s="1"/>
  <c r="F557" i="18"/>
  <c r="B558" i="18" s="1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G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I555" i="12" l="1"/>
  <c r="F555" i="12"/>
  <c r="B556" i="12" s="1"/>
  <c r="L555" i="12"/>
  <c r="N555" i="12" s="1"/>
  <c r="M555" i="12"/>
  <c r="L557" i="18"/>
  <c r="N557" i="18" s="1"/>
  <c r="G558" i="18"/>
  <c r="K558" i="18" s="1"/>
  <c r="D558" i="18"/>
  <c r="E558" i="18" s="1"/>
  <c r="I558" i="18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D556" i="12" l="1"/>
  <c r="E556" i="12" s="1"/>
  <c r="I556" i="12" s="1"/>
  <c r="G556" i="12"/>
  <c r="K556" i="12" s="1"/>
  <c r="F556" i="12"/>
  <c r="B557" i="12" s="1"/>
  <c r="F558" i="18"/>
  <c r="B559" i="18" s="1"/>
  <c r="L558" i="18"/>
  <c r="N558" i="18" s="1"/>
  <c r="M558" i="18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L556" i="12" l="1"/>
  <c r="N556" i="12" s="1"/>
  <c r="M556" i="12"/>
  <c r="G557" i="12"/>
  <c r="K557" i="12" s="1"/>
  <c r="D557" i="12"/>
  <c r="E557" i="12" s="1"/>
  <c r="I557" i="12" s="1"/>
  <c r="F557" i="12"/>
  <c r="B558" i="12" s="1"/>
  <c r="D559" i="18"/>
  <c r="E559" i="18" s="1"/>
  <c r="I559" i="18" s="1"/>
  <c r="G559" i="18"/>
  <c r="K559" i="18" s="1"/>
  <c r="D209" i="8"/>
  <c r="E209" i="8" s="1"/>
  <c r="I209" i="8" s="1"/>
  <c r="G209" i="8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D558" i="12" l="1"/>
  <c r="E558" i="12" s="1"/>
  <c r="G558" i="12"/>
  <c r="K558" i="12" s="1"/>
  <c r="M557" i="12"/>
  <c r="L557" i="12"/>
  <c r="N557" i="12" s="1"/>
  <c r="M559" i="18"/>
  <c r="L559" i="18"/>
  <c r="N559" i="18" s="1"/>
  <c r="F559" i="18"/>
  <c r="B560" i="18" s="1"/>
  <c r="F209" i="8"/>
  <c r="B210" i="8" s="1"/>
  <c r="G210" i="8" s="1"/>
  <c r="K210" i="8" s="1"/>
  <c r="L210" i="8" s="1"/>
  <c r="M209" i="8"/>
  <c r="L209" i="8"/>
  <c r="J335" i="7"/>
  <c r="G222" i="10"/>
  <c r="K222" i="10" s="1"/>
  <c r="F222" i="10"/>
  <c r="B223" i="10" s="1"/>
  <c r="N209" i="8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L558" i="12" l="1"/>
  <c r="N558" i="12" s="1"/>
  <c r="M558" i="12"/>
  <c r="I558" i="12"/>
  <c r="F558" i="12"/>
  <c r="B559" i="12" s="1"/>
  <c r="G560" i="18"/>
  <c r="K560" i="18" s="1"/>
  <c r="D560" i="18"/>
  <c r="E560" i="18" s="1"/>
  <c r="I560" i="18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G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G559" i="12" l="1"/>
  <c r="K559" i="12" s="1"/>
  <c r="D559" i="12"/>
  <c r="E559" i="12" s="1"/>
  <c r="I559" i="12" s="1"/>
  <c r="F559" i="12"/>
  <c r="B560" i="12" s="1"/>
  <c r="F560" i="18"/>
  <c r="B561" i="18" s="1"/>
  <c r="D561" i="18" s="1"/>
  <c r="E561" i="18" s="1"/>
  <c r="I561" i="18" s="1"/>
  <c r="L560" i="18"/>
  <c r="N560" i="18" s="1"/>
  <c r="M560" i="18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D560" i="12" l="1"/>
  <c r="E560" i="12" s="1"/>
  <c r="I560" i="12" s="1"/>
  <c r="G560" i="12"/>
  <c r="K560" i="12" s="1"/>
  <c r="M559" i="12"/>
  <c r="L559" i="12"/>
  <c r="N559" i="12" s="1"/>
  <c r="G561" i="18"/>
  <c r="K561" i="18" s="1"/>
  <c r="M561" i="18" s="1"/>
  <c r="F561" i="18"/>
  <c r="B562" i="18" s="1"/>
  <c r="J338" i="7"/>
  <c r="G224" i="10"/>
  <c r="K224" i="10" s="1"/>
  <c r="F224" i="10"/>
  <c r="B225" i="10" s="1"/>
  <c r="M211" i="8"/>
  <c r="N211" i="8"/>
  <c r="F211" i="8"/>
  <c r="B212" i="8" s="1"/>
  <c r="G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F560" i="12" l="1"/>
  <c r="B561" i="12" s="1"/>
  <c r="L560" i="12"/>
  <c r="N560" i="12" s="1"/>
  <c r="M560" i="12"/>
  <c r="L561" i="18"/>
  <c r="N561" i="18" s="1"/>
  <c r="G562" i="18"/>
  <c r="K562" i="18" s="1"/>
  <c r="D562" i="18"/>
  <c r="E562" i="18" s="1"/>
  <c r="I562" i="18" s="1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G561" i="12" l="1"/>
  <c r="K561" i="12" s="1"/>
  <c r="D561" i="12"/>
  <c r="E561" i="12" s="1"/>
  <c r="I561" i="12" s="1"/>
  <c r="F561" i="12"/>
  <c r="B562" i="12" s="1"/>
  <c r="F562" i="18"/>
  <c r="B563" i="18" s="1"/>
  <c r="L562" i="18"/>
  <c r="N562" i="18" s="1"/>
  <c r="M562" i="18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D562" i="12" l="1"/>
  <c r="E562" i="12" s="1"/>
  <c r="I562" i="12" s="1"/>
  <c r="G562" i="12"/>
  <c r="K562" i="12" s="1"/>
  <c r="L561" i="12"/>
  <c r="N561" i="12" s="1"/>
  <c r="M561" i="12"/>
  <c r="D563" i="18"/>
  <c r="E563" i="18" s="1"/>
  <c r="I563" i="18" s="1"/>
  <c r="G563" i="18"/>
  <c r="K563" i="18" s="1"/>
  <c r="D213" i="8"/>
  <c r="E213" i="8" s="1"/>
  <c r="I213" i="8" s="1"/>
  <c r="G213" i="8"/>
  <c r="J341" i="7"/>
  <c r="G226" i="10"/>
  <c r="K226" i="10" s="1"/>
  <c r="F226" i="10"/>
  <c r="B227" i="10" s="1"/>
  <c r="K213" i="8"/>
  <c r="F213" i="8"/>
  <c r="B214" i="8" s="1"/>
  <c r="G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F562" i="12" l="1"/>
  <c r="B563" i="12" s="1"/>
  <c r="L562" i="12"/>
  <c r="N562" i="12" s="1"/>
  <c r="M562" i="12"/>
  <c r="M563" i="18"/>
  <c r="L563" i="18"/>
  <c r="N563" i="18" s="1"/>
  <c r="F563" i="18"/>
  <c r="B564" i="18" s="1"/>
  <c r="M226" i="10"/>
  <c r="L226" i="10"/>
  <c r="M213" i="8"/>
  <c r="L213" i="8"/>
  <c r="N213" i="8" s="1"/>
  <c r="J342" i="7"/>
  <c r="N226" i="10"/>
  <c r="G227" i="10"/>
  <c r="K227" i="10" s="1"/>
  <c r="L227" i="10" s="1"/>
  <c r="D227" i="10"/>
  <c r="E227" i="10" s="1"/>
  <c r="I227" i="10" s="1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D563" i="12" l="1"/>
  <c r="E563" i="12" s="1"/>
  <c r="I563" i="12" s="1"/>
  <c r="G563" i="12"/>
  <c r="K563" i="12" s="1"/>
  <c r="F563" i="12"/>
  <c r="B564" i="12" s="1"/>
  <c r="G564" i="18"/>
  <c r="K564" i="18" s="1"/>
  <c r="D564" i="18"/>
  <c r="E564" i="18" s="1"/>
  <c r="I564" i="18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G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M563" i="12" l="1"/>
  <c r="L563" i="12"/>
  <c r="N563" i="12" s="1"/>
  <c r="G564" i="12"/>
  <c r="K564" i="12" s="1"/>
  <c r="D564" i="12"/>
  <c r="E564" i="12" s="1"/>
  <c r="I564" i="12" s="1"/>
  <c r="F564" i="12"/>
  <c r="B565" i="12" s="1"/>
  <c r="F564" i="18"/>
  <c r="B565" i="18" s="1"/>
  <c r="D565" i="18" s="1"/>
  <c r="E565" i="18" s="1"/>
  <c r="I565" i="18" s="1"/>
  <c r="L564" i="18"/>
  <c r="N564" i="18" s="1"/>
  <c r="M564" i="18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G565" i="12" l="1"/>
  <c r="K565" i="12" s="1"/>
  <c r="D565" i="12"/>
  <c r="E565" i="12" s="1"/>
  <c r="L564" i="12"/>
  <c r="N564" i="12" s="1"/>
  <c r="M564" i="12"/>
  <c r="G565" i="18"/>
  <c r="K565" i="18" s="1"/>
  <c r="M565" i="18" s="1"/>
  <c r="F565" i="18"/>
  <c r="B566" i="18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G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I565" i="12" l="1"/>
  <c r="F565" i="12"/>
  <c r="B566" i="12" s="1"/>
  <c r="L565" i="12"/>
  <c r="N565" i="12" s="1"/>
  <c r="M565" i="12"/>
  <c r="L565" i="18"/>
  <c r="N565" i="18" s="1"/>
  <c r="G566" i="18"/>
  <c r="K566" i="18" s="1"/>
  <c r="D566" i="18"/>
  <c r="E566" i="18" s="1"/>
  <c r="I566" i="18" s="1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G566" i="12" l="1"/>
  <c r="K566" i="12" s="1"/>
  <c r="D566" i="12"/>
  <c r="E566" i="12" s="1"/>
  <c r="F566" i="18"/>
  <c r="B567" i="18" s="1"/>
  <c r="L566" i="18"/>
  <c r="N566" i="18" s="1"/>
  <c r="M566" i="18"/>
  <c r="J347" i="7"/>
  <c r="G230" i="10"/>
  <c r="K230" i="10" s="1"/>
  <c r="F230" i="10"/>
  <c r="B231" i="10" s="1"/>
  <c r="F216" i="8"/>
  <c r="B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I566" i="12" l="1"/>
  <c r="F566" i="12"/>
  <c r="B567" i="12" s="1"/>
  <c r="L566" i="12"/>
  <c r="N566" i="12" s="1"/>
  <c r="M566" i="12"/>
  <c r="D567" i="18"/>
  <c r="E567" i="18" s="1"/>
  <c r="I567" i="18" s="1"/>
  <c r="G567" i="18"/>
  <c r="K567" i="18" s="1"/>
  <c r="D217" i="8"/>
  <c r="E217" i="8" s="1"/>
  <c r="I217" i="8" s="1"/>
  <c r="G217" i="8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G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G567" i="12" l="1"/>
  <c r="K567" i="12" s="1"/>
  <c r="D567" i="12"/>
  <c r="E567" i="12" s="1"/>
  <c r="M567" i="18"/>
  <c r="L567" i="18"/>
  <c r="N567" i="18" s="1"/>
  <c r="F567" i="18"/>
  <c r="B568" i="18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I567" i="12" l="1"/>
  <c r="F567" i="12"/>
  <c r="B568" i="12" s="1"/>
  <c r="L567" i="12"/>
  <c r="N567" i="12" s="1"/>
  <c r="M567" i="12"/>
  <c r="G568" i="18"/>
  <c r="K568" i="18" s="1"/>
  <c r="D568" i="18"/>
  <c r="E568" i="18" s="1"/>
  <c r="I568" i="18" s="1"/>
  <c r="J350" i="7"/>
  <c r="G232" i="10"/>
  <c r="K232" i="10" s="1"/>
  <c r="F232" i="10"/>
  <c r="B233" i="10" s="1"/>
  <c r="F218" i="8"/>
  <c r="B219" i="8" s="1"/>
  <c r="G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G568" i="12" l="1"/>
  <c r="K568" i="12" s="1"/>
  <c r="D568" i="12"/>
  <c r="E568" i="12" s="1"/>
  <c r="I568" i="12" s="1"/>
  <c r="F568" i="12"/>
  <c r="B569" i="12" s="1"/>
  <c r="F568" i="18"/>
  <c r="B569" i="18" s="1"/>
  <c r="D569" i="18" s="1"/>
  <c r="E569" i="18" s="1"/>
  <c r="I569" i="18" s="1"/>
  <c r="L568" i="18"/>
  <c r="N568" i="18" s="1"/>
  <c r="M568" i="18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G569" i="12" l="1"/>
  <c r="K569" i="12" s="1"/>
  <c r="D569" i="12"/>
  <c r="E569" i="12" s="1"/>
  <c r="L568" i="12"/>
  <c r="N568" i="12" s="1"/>
  <c r="M568" i="12"/>
  <c r="G569" i="18"/>
  <c r="K569" i="18" s="1"/>
  <c r="M569" i="18" s="1"/>
  <c r="F569" i="18"/>
  <c r="B570" i="18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G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I569" i="12" l="1"/>
  <c r="F569" i="12"/>
  <c r="B570" i="12" s="1"/>
  <c r="L569" i="12"/>
  <c r="N569" i="12" s="1"/>
  <c r="M569" i="12"/>
  <c r="L569" i="18"/>
  <c r="N569" i="18" s="1"/>
  <c r="G570" i="18"/>
  <c r="K570" i="18" s="1"/>
  <c r="D570" i="18"/>
  <c r="E570" i="18" s="1"/>
  <c r="I570" i="18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G570" i="12" l="1"/>
  <c r="K570" i="12" s="1"/>
  <c r="D570" i="12"/>
  <c r="E570" i="12" s="1"/>
  <c r="F570" i="18"/>
  <c r="B571" i="18" s="1"/>
  <c r="L570" i="18"/>
  <c r="N570" i="18" s="1"/>
  <c r="M570" i="18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I570" i="12" l="1"/>
  <c r="F570" i="12"/>
  <c r="B571" i="12" s="1"/>
  <c r="L570" i="12"/>
  <c r="N570" i="12" s="1"/>
  <c r="M570" i="12"/>
  <c r="D571" i="18"/>
  <c r="E571" i="18" s="1"/>
  <c r="I571" i="18" s="1"/>
  <c r="G571" i="18"/>
  <c r="K571" i="18" s="1"/>
  <c r="D221" i="8"/>
  <c r="E221" i="8" s="1"/>
  <c r="I221" i="8" s="1"/>
  <c r="G221" i="8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G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G571" i="12" l="1"/>
  <c r="K571" i="12" s="1"/>
  <c r="D571" i="12"/>
  <c r="E571" i="12" s="1"/>
  <c r="I571" i="12" s="1"/>
  <c r="M571" i="18"/>
  <c r="L571" i="18"/>
  <c r="N571" i="18" s="1"/>
  <c r="F571" i="18"/>
  <c r="B572" i="18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F571" i="12" l="1"/>
  <c r="B572" i="12" s="1"/>
  <c r="L571" i="12"/>
  <c r="N571" i="12" s="1"/>
  <c r="M571" i="12"/>
  <c r="G572" i="18"/>
  <c r="K572" i="18" s="1"/>
  <c r="D572" i="18"/>
  <c r="E572" i="18" s="1"/>
  <c r="I572" i="18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G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G572" i="12" l="1"/>
  <c r="K572" i="12" s="1"/>
  <c r="D572" i="12"/>
  <c r="E572" i="12" s="1"/>
  <c r="F572" i="18"/>
  <c r="B573" i="18" s="1"/>
  <c r="D573" i="18" s="1"/>
  <c r="E573" i="18" s="1"/>
  <c r="I573" i="18" s="1"/>
  <c r="L572" i="18"/>
  <c r="N572" i="18" s="1"/>
  <c r="M572" i="18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I572" i="12" l="1"/>
  <c r="F572" i="12"/>
  <c r="B573" i="12" s="1"/>
  <c r="L572" i="12"/>
  <c r="N572" i="12" s="1"/>
  <c r="M572" i="12"/>
  <c r="G573" i="18"/>
  <c r="K573" i="18" s="1"/>
  <c r="M573" i="18" s="1"/>
  <c r="F573" i="18"/>
  <c r="B574" i="18" s="1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G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G573" i="12" l="1"/>
  <c r="K573" i="12" s="1"/>
  <c r="D573" i="12"/>
  <c r="E573" i="12" s="1"/>
  <c r="L573" i="18"/>
  <c r="N573" i="18" s="1"/>
  <c r="G574" i="18"/>
  <c r="K574" i="18" s="1"/>
  <c r="D574" i="18"/>
  <c r="E574" i="18" s="1"/>
  <c r="I574" i="18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I573" i="12" l="1"/>
  <c r="F573" i="12"/>
  <c r="B574" i="12" s="1"/>
  <c r="L573" i="12"/>
  <c r="N573" i="12" s="1"/>
  <c r="M573" i="12"/>
  <c r="F574" i="18"/>
  <c r="B575" i="18" s="1"/>
  <c r="L574" i="18"/>
  <c r="N574" i="18" s="1"/>
  <c r="M574" i="18"/>
  <c r="J361" i="7"/>
  <c r="F239" i="10"/>
  <c r="B240" i="10" s="1"/>
  <c r="D240" i="10" s="1"/>
  <c r="E240" i="10" s="1"/>
  <c r="I240" i="10" s="1"/>
  <c r="N239" i="10"/>
  <c r="M239" i="10"/>
  <c r="F224" i="8"/>
  <c r="B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G574" i="12" l="1"/>
  <c r="K574" i="12" s="1"/>
  <c r="D574" i="12"/>
  <c r="E574" i="12" s="1"/>
  <c r="D575" i="18"/>
  <c r="E575" i="18" s="1"/>
  <c r="I575" i="18" s="1"/>
  <c r="G575" i="18"/>
  <c r="K575" i="18" s="1"/>
  <c r="D225" i="8"/>
  <c r="E225" i="8" s="1"/>
  <c r="I225" i="8" s="1"/>
  <c r="G225" i="8"/>
  <c r="J362" i="7"/>
  <c r="G240" i="10"/>
  <c r="K240" i="10" s="1"/>
  <c r="F240" i="10"/>
  <c r="B241" i="10" s="1"/>
  <c r="L210" i="4"/>
  <c r="N210" i="4" s="1"/>
  <c r="K225" i="8"/>
  <c r="F225" i="8"/>
  <c r="B226" i="8" s="1"/>
  <c r="G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I574" i="12" l="1"/>
  <c r="F574" i="12"/>
  <c r="B575" i="12" s="1"/>
  <c r="L574" i="12"/>
  <c r="N574" i="12" s="1"/>
  <c r="M574" i="12"/>
  <c r="M575" i="18"/>
  <c r="L575" i="18"/>
  <c r="N575" i="18" s="1"/>
  <c r="F575" i="18"/>
  <c r="B576" i="18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G575" i="12" l="1"/>
  <c r="K575" i="12" s="1"/>
  <c r="D575" i="12"/>
  <c r="E575" i="12" s="1"/>
  <c r="G576" i="18"/>
  <c r="K576" i="18" s="1"/>
  <c r="D576" i="18"/>
  <c r="E576" i="18" s="1"/>
  <c r="I576" i="18" s="1"/>
  <c r="J364" i="7"/>
  <c r="F241" i="10"/>
  <c r="B242" i="10" s="1"/>
  <c r="D242" i="10" s="1"/>
  <c r="E242" i="10" s="1"/>
  <c r="I242" i="10" s="1"/>
  <c r="N241" i="10"/>
  <c r="M241" i="10"/>
  <c r="F226" i="8"/>
  <c r="B227" i="8" s="1"/>
  <c r="G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I575" i="12" l="1"/>
  <c r="F575" i="12"/>
  <c r="B576" i="12" s="1"/>
  <c r="L575" i="12"/>
  <c r="N575" i="12" s="1"/>
  <c r="M575" i="12"/>
  <c r="F576" i="18"/>
  <c r="B577" i="18" s="1"/>
  <c r="D577" i="18" s="1"/>
  <c r="E577" i="18" s="1"/>
  <c r="I577" i="18" s="1"/>
  <c r="L576" i="18"/>
  <c r="N576" i="18" s="1"/>
  <c r="M576" i="18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D576" i="12" l="1"/>
  <c r="E576" i="12" s="1"/>
  <c r="I576" i="12" s="1"/>
  <c r="G576" i="12"/>
  <c r="K576" i="12" s="1"/>
  <c r="G577" i="18"/>
  <c r="K577" i="18" s="1"/>
  <c r="M577" i="18" s="1"/>
  <c r="F577" i="18"/>
  <c r="B578" i="18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G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F576" i="12" l="1"/>
  <c r="B577" i="12" s="1"/>
  <c r="L576" i="12"/>
  <c r="N576" i="12" s="1"/>
  <c r="M576" i="12"/>
  <c r="L577" i="18"/>
  <c r="N577" i="18" s="1"/>
  <c r="G578" i="18"/>
  <c r="K578" i="18" s="1"/>
  <c r="D578" i="18"/>
  <c r="E578" i="18" s="1"/>
  <c r="I578" i="18" s="1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G577" i="12" l="1"/>
  <c r="K577" i="12" s="1"/>
  <c r="D577" i="12"/>
  <c r="E577" i="12" s="1"/>
  <c r="I577" i="12" s="1"/>
  <c r="F577" i="12"/>
  <c r="B578" i="12" s="1"/>
  <c r="F578" i="18"/>
  <c r="B579" i="18" s="1"/>
  <c r="L578" i="18"/>
  <c r="N578" i="18" s="1"/>
  <c r="M578" i="18"/>
  <c r="J368" i="7"/>
  <c r="G244" i="10"/>
  <c r="K244" i="10" s="1"/>
  <c r="F244" i="10"/>
  <c r="B245" i="10" s="1"/>
  <c r="M214" i="4"/>
  <c r="L214" i="4"/>
  <c r="F228" i="8"/>
  <c r="B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G578" i="12" l="1"/>
  <c r="K578" i="12" s="1"/>
  <c r="D578" i="12"/>
  <c r="E578" i="12" s="1"/>
  <c r="I578" i="12" s="1"/>
  <c r="F578" i="12"/>
  <c r="B579" i="12" s="1"/>
  <c r="L577" i="12"/>
  <c r="N577" i="12" s="1"/>
  <c r="M577" i="12"/>
  <c r="D579" i="18"/>
  <c r="E579" i="18" s="1"/>
  <c r="I579" i="18" s="1"/>
  <c r="G579" i="18"/>
  <c r="K579" i="18" s="1"/>
  <c r="D229" i="8"/>
  <c r="E229" i="8" s="1"/>
  <c r="I229" i="8" s="1"/>
  <c r="G229" i="8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G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G579" i="12" l="1"/>
  <c r="K579" i="12" s="1"/>
  <c r="D579" i="12"/>
  <c r="E579" i="12" s="1"/>
  <c r="I579" i="12" s="1"/>
  <c r="L578" i="12"/>
  <c r="N578" i="12" s="1"/>
  <c r="M578" i="12"/>
  <c r="M579" i="18"/>
  <c r="L579" i="18"/>
  <c r="N579" i="18" s="1"/>
  <c r="F579" i="18"/>
  <c r="B580" i="18" s="1"/>
  <c r="M229" i="8"/>
  <c r="L229" i="8"/>
  <c r="N229" i="8" s="1"/>
  <c r="J370" i="7"/>
  <c r="F245" i="10"/>
  <c r="B246" i="10" s="1"/>
  <c r="D246" i="10" s="1"/>
  <c r="E246" i="10" s="1"/>
  <c r="I246" i="10" s="1"/>
  <c r="N245" i="10"/>
  <c r="M245" i="10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L579" i="12" l="1"/>
  <c r="N579" i="12" s="1"/>
  <c r="M579" i="12"/>
  <c r="F579" i="12"/>
  <c r="B580" i="12" s="1"/>
  <c r="G580" i="18"/>
  <c r="K580" i="18" s="1"/>
  <c r="D580" i="18"/>
  <c r="E580" i="18" s="1"/>
  <c r="I580" i="18" s="1"/>
  <c r="J371" i="7"/>
  <c r="G246" i="10"/>
  <c r="K246" i="10" s="1"/>
  <c r="F246" i="10"/>
  <c r="B247" i="10" s="1"/>
  <c r="L216" i="4"/>
  <c r="N216" i="4" s="1"/>
  <c r="F230" i="8"/>
  <c r="B231" i="8" s="1"/>
  <c r="G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D580" i="12" l="1"/>
  <c r="E580" i="12" s="1"/>
  <c r="I580" i="12" s="1"/>
  <c r="G580" i="12"/>
  <c r="K580" i="12" s="1"/>
  <c r="F580" i="18"/>
  <c r="B581" i="18" s="1"/>
  <c r="D581" i="18" s="1"/>
  <c r="E581" i="18" s="1"/>
  <c r="I581" i="18" s="1"/>
  <c r="L580" i="18"/>
  <c r="N580" i="18" s="1"/>
  <c r="M580" i="18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F580" i="12" l="1"/>
  <c r="B581" i="12" s="1"/>
  <c r="M580" i="12"/>
  <c r="L580" i="12"/>
  <c r="N580" i="12" s="1"/>
  <c r="G581" i="18"/>
  <c r="K581" i="18" s="1"/>
  <c r="M581" i="18" s="1"/>
  <c r="F581" i="18"/>
  <c r="B582" i="18" s="1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G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G581" i="12" l="1"/>
  <c r="K581" i="12" s="1"/>
  <c r="D581" i="12"/>
  <c r="E581" i="12" s="1"/>
  <c r="I581" i="12" s="1"/>
  <c r="L581" i="18"/>
  <c r="N581" i="18" s="1"/>
  <c r="G582" i="18"/>
  <c r="K582" i="18" s="1"/>
  <c r="D582" i="18"/>
  <c r="E582" i="18" s="1"/>
  <c r="I582" i="18" s="1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F581" i="12" l="1"/>
  <c r="B582" i="12" s="1"/>
  <c r="L581" i="12"/>
  <c r="N581" i="12" s="1"/>
  <c r="M581" i="12"/>
  <c r="F582" i="18"/>
  <c r="B583" i="18" s="1"/>
  <c r="L582" i="18"/>
  <c r="N582" i="18" s="1"/>
  <c r="M582" i="18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G582" i="12" l="1"/>
  <c r="K582" i="12" s="1"/>
  <c r="D582" i="12"/>
  <c r="E582" i="12" s="1"/>
  <c r="I582" i="12" s="1"/>
  <c r="F582" i="12"/>
  <c r="B583" i="12" s="1"/>
  <c r="D583" i="18"/>
  <c r="E583" i="18" s="1"/>
  <c r="I583" i="18" s="1"/>
  <c r="G583" i="18"/>
  <c r="K583" i="18" s="1"/>
  <c r="D233" i="8"/>
  <c r="E233" i="8" s="1"/>
  <c r="I233" i="8" s="1"/>
  <c r="G233" i="8"/>
  <c r="L201" i="7"/>
  <c r="N201" i="7" s="1"/>
  <c r="M200" i="7"/>
  <c r="L200" i="7"/>
  <c r="N200" i="7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G234" i="8" s="1"/>
  <c r="I200" i="7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D583" i="12" l="1"/>
  <c r="E583" i="12" s="1"/>
  <c r="I583" i="12" s="1"/>
  <c r="G583" i="12"/>
  <c r="K583" i="12" s="1"/>
  <c r="F583" i="12"/>
  <c r="B584" i="12" s="1"/>
  <c r="L582" i="12"/>
  <c r="N582" i="12" s="1"/>
  <c r="M582" i="12"/>
  <c r="M583" i="18"/>
  <c r="L583" i="18"/>
  <c r="N583" i="18" s="1"/>
  <c r="F583" i="18"/>
  <c r="B584" i="18" s="1"/>
  <c r="I201" i="7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L583" i="12" l="1"/>
  <c r="N583" i="12" s="1"/>
  <c r="M583" i="12"/>
  <c r="G584" i="12"/>
  <c r="K584" i="12" s="1"/>
  <c r="D584" i="12"/>
  <c r="E584" i="12" s="1"/>
  <c r="I584" i="12" s="1"/>
  <c r="F584" i="12"/>
  <c r="B585" i="12" s="1"/>
  <c r="G584" i="18"/>
  <c r="K584" i="18" s="1"/>
  <c r="D584" i="18"/>
  <c r="E584" i="18" s="1"/>
  <c r="I584" i="18" s="1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G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G585" i="12" l="1"/>
  <c r="K585" i="12" s="1"/>
  <c r="D585" i="12"/>
  <c r="E585" i="12" s="1"/>
  <c r="I585" i="12" s="1"/>
  <c r="L584" i="12"/>
  <c r="N584" i="12" s="1"/>
  <c r="M584" i="12"/>
  <c r="F584" i="18"/>
  <c r="B585" i="18" s="1"/>
  <c r="D585" i="18" s="1"/>
  <c r="E585" i="18" s="1"/>
  <c r="I585" i="18" s="1"/>
  <c r="L584" i="18"/>
  <c r="N584" i="18" s="1"/>
  <c r="M584" i="18"/>
  <c r="L203" i="7"/>
  <c r="N203" i="7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L585" i="12" l="1"/>
  <c r="N585" i="12" s="1"/>
  <c r="M585" i="12"/>
  <c r="F585" i="12"/>
  <c r="B586" i="12" s="1"/>
  <c r="G585" i="18"/>
  <c r="K585" i="18" s="1"/>
  <c r="M585" i="18" s="1"/>
  <c r="F585" i="18"/>
  <c r="B586" i="18" s="1"/>
  <c r="I203" i="7"/>
  <c r="J380" i="7"/>
  <c r="G252" i="10"/>
  <c r="K252" i="10" s="1"/>
  <c r="F252" i="10"/>
  <c r="B253" i="10" s="1"/>
  <c r="M235" i="8"/>
  <c r="N235" i="8"/>
  <c r="F235" i="8"/>
  <c r="B236" i="8" s="1"/>
  <c r="G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G586" i="12" l="1"/>
  <c r="K586" i="12" s="1"/>
  <c r="D586" i="12"/>
  <c r="E586" i="12" s="1"/>
  <c r="L585" i="18"/>
  <c r="N585" i="18" s="1"/>
  <c r="G586" i="18"/>
  <c r="K586" i="18" s="1"/>
  <c r="D586" i="18"/>
  <c r="E586" i="18" s="1"/>
  <c r="I586" i="18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I586" i="12" l="1"/>
  <c r="F586" i="12"/>
  <c r="B587" i="12" s="1"/>
  <c r="L586" i="12"/>
  <c r="N586" i="12" s="1"/>
  <c r="M586" i="12"/>
  <c r="F586" i="18"/>
  <c r="B587" i="18" s="1"/>
  <c r="L586" i="18"/>
  <c r="N586" i="18" s="1"/>
  <c r="M586" i="18"/>
  <c r="M205" i="7"/>
  <c r="D205" i="7"/>
  <c r="E205" i="7" s="1"/>
  <c r="J382" i="7"/>
  <c r="F253" i="10"/>
  <c r="B254" i="10" s="1"/>
  <c r="D254" i="10" s="1"/>
  <c r="E254" i="10" s="1"/>
  <c r="I254" i="10" s="1"/>
  <c r="N253" i="10"/>
  <c r="M253" i="10"/>
  <c r="F236" i="8"/>
  <c r="B237" i="8" s="1"/>
  <c r="N236" i="8"/>
  <c r="M236" i="8"/>
  <c r="I204" i="7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G587" i="12" l="1"/>
  <c r="K587" i="12" s="1"/>
  <c r="D587" i="12"/>
  <c r="E587" i="12" s="1"/>
  <c r="D587" i="18"/>
  <c r="E587" i="18" s="1"/>
  <c r="I587" i="18" s="1"/>
  <c r="G587" i="18"/>
  <c r="K587" i="18" s="1"/>
  <c r="I205" i="7"/>
  <c r="D237" i="8"/>
  <c r="E237" i="8" s="1"/>
  <c r="I237" i="8" s="1"/>
  <c r="G237" i="8"/>
  <c r="J383" i="7"/>
  <c r="G254" i="10"/>
  <c r="K254" i="10" s="1"/>
  <c r="F254" i="10"/>
  <c r="B255" i="10" s="1"/>
  <c r="L224" i="4"/>
  <c r="N224" i="4" s="1"/>
  <c r="K237" i="8"/>
  <c r="F237" i="8"/>
  <c r="B238" i="8" s="1"/>
  <c r="G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I587" i="12" l="1"/>
  <c r="F587" i="12"/>
  <c r="B588" i="12" s="1"/>
  <c r="L587" i="12"/>
  <c r="N587" i="12" s="1"/>
  <c r="M587" i="12"/>
  <c r="M587" i="18"/>
  <c r="L587" i="18"/>
  <c r="N587" i="18" s="1"/>
  <c r="F587" i="18"/>
  <c r="B588" i="18" s="1"/>
  <c r="M254" i="10"/>
  <c r="L254" i="10"/>
  <c r="M237" i="8"/>
  <c r="L237" i="8"/>
  <c r="N237" i="8" s="1"/>
  <c r="J384" i="7"/>
  <c r="N254" i="10"/>
  <c r="G255" i="10"/>
  <c r="K255" i="10" s="1"/>
  <c r="L255" i="10" s="1"/>
  <c r="D255" i="10"/>
  <c r="E255" i="10" s="1"/>
  <c r="I255" i="10" s="1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G588" i="12" l="1"/>
  <c r="K588" i="12" s="1"/>
  <c r="D588" i="12"/>
  <c r="E588" i="12" s="1"/>
  <c r="G588" i="18"/>
  <c r="K588" i="18" s="1"/>
  <c r="D588" i="18"/>
  <c r="E588" i="18" s="1"/>
  <c r="I588" i="18" s="1"/>
  <c r="J385" i="7"/>
  <c r="F255" i="10"/>
  <c r="B256" i="10" s="1"/>
  <c r="D256" i="10" s="1"/>
  <c r="E256" i="10" s="1"/>
  <c r="I256" i="10" s="1"/>
  <c r="M255" i="10"/>
  <c r="N255" i="10"/>
  <c r="F238" i="8"/>
  <c r="B239" i="8" s="1"/>
  <c r="G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I588" i="12" l="1"/>
  <c r="F588" i="12"/>
  <c r="B589" i="12" s="1"/>
  <c r="L588" i="12"/>
  <c r="N588" i="12" s="1"/>
  <c r="M588" i="12"/>
  <c r="F588" i="18"/>
  <c r="B589" i="18" s="1"/>
  <c r="D589" i="18" s="1"/>
  <c r="E589" i="18" s="1"/>
  <c r="I589" i="18" s="1"/>
  <c r="L588" i="18"/>
  <c r="N588" i="18" s="1"/>
  <c r="M588" i="18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G589" i="12" l="1"/>
  <c r="K589" i="12" s="1"/>
  <c r="D589" i="12"/>
  <c r="E589" i="12" s="1"/>
  <c r="G589" i="18"/>
  <c r="K589" i="18" s="1"/>
  <c r="M589" i="18" s="1"/>
  <c r="F589" i="18"/>
  <c r="B590" i="18" s="1"/>
  <c r="M207" i="7"/>
  <c r="L207" i="7"/>
  <c r="N207" i="7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G240" i="8" s="1"/>
  <c r="N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I589" i="12" l="1"/>
  <c r="F589" i="12"/>
  <c r="B590" i="12" s="1"/>
  <c r="L589" i="12"/>
  <c r="N589" i="12" s="1"/>
  <c r="M589" i="12"/>
  <c r="L589" i="18"/>
  <c r="N589" i="18" s="1"/>
  <c r="G590" i="18"/>
  <c r="K590" i="18" s="1"/>
  <c r="D590" i="18"/>
  <c r="E590" i="18" s="1"/>
  <c r="I590" i="18" s="1"/>
  <c r="M208" i="7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D590" i="12" l="1"/>
  <c r="E590" i="12" s="1"/>
  <c r="I590" i="12" s="1"/>
  <c r="G590" i="12"/>
  <c r="K590" i="12" s="1"/>
  <c r="F590" i="18"/>
  <c r="B591" i="18" s="1"/>
  <c r="L590" i="18"/>
  <c r="N590" i="18" s="1"/>
  <c r="M590" i="18"/>
  <c r="J389" i="7"/>
  <c r="G258" i="10"/>
  <c r="K258" i="10" s="1"/>
  <c r="F258" i="10"/>
  <c r="B259" i="10" s="1"/>
  <c r="L228" i="4"/>
  <c r="N228" i="4" s="1"/>
  <c r="F240" i="8"/>
  <c r="B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F590" i="12" l="1"/>
  <c r="B591" i="12" s="1"/>
  <c r="L590" i="12"/>
  <c r="N590" i="12" s="1"/>
  <c r="M590" i="12"/>
  <c r="D591" i="18"/>
  <c r="E591" i="18" s="1"/>
  <c r="I591" i="18" s="1"/>
  <c r="G591" i="18"/>
  <c r="K591" i="18" s="1"/>
  <c r="D241" i="8"/>
  <c r="E241" i="8" s="1"/>
  <c r="I241" i="8" s="1"/>
  <c r="G241" i="8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G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G591" i="12" l="1"/>
  <c r="K591" i="12" s="1"/>
  <c r="D591" i="12"/>
  <c r="E591" i="12" s="1"/>
  <c r="I591" i="12" s="1"/>
  <c r="F591" i="12"/>
  <c r="B592" i="12" s="1"/>
  <c r="M591" i="18"/>
  <c r="L591" i="18"/>
  <c r="N591" i="18" s="1"/>
  <c r="F591" i="18"/>
  <c r="B592" i="18" s="1"/>
  <c r="M241" i="8"/>
  <c r="L241" i="8"/>
  <c r="N241" i="8" s="1"/>
  <c r="J391" i="7"/>
  <c r="F259" i="10"/>
  <c r="B260" i="10" s="1"/>
  <c r="D260" i="10" s="1"/>
  <c r="E260" i="10" s="1"/>
  <c r="I260" i="10" s="1"/>
  <c r="N259" i="10"/>
  <c r="M259" i="10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G592" i="12" l="1"/>
  <c r="K592" i="12" s="1"/>
  <c r="D592" i="12"/>
  <c r="E592" i="12" s="1"/>
  <c r="L591" i="12"/>
  <c r="N591" i="12" s="1"/>
  <c r="M591" i="12"/>
  <c r="G592" i="18"/>
  <c r="K592" i="18" s="1"/>
  <c r="D592" i="18"/>
  <c r="E592" i="18" s="1"/>
  <c r="I592" i="18" s="1"/>
  <c r="J392" i="7"/>
  <c r="G260" i="10"/>
  <c r="K260" i="10" s="1"/>
  <c r="F260" i="10"/>
  <c r="B261" i="10" s="1"/>
  <c r="L230" i="4"/>
  <c r="N230" i="4" s="1"/>
  <c r="F242" i="8"/>
  <c r="B243" i="8" s="1"/>
  <c r="G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I592" i="12" l="1"/>
  <c r="F592" i="12"/>
  <c r="B593" i="12" s="1"/>
  <c r="L592" i="12"/>
  <c r="N592" i="12" s="1"/>
  <c r="M592" i="12"/>
  <c r="F592" i="18"/>
  <c r="B593" i="18" s="1"/>
  <c r="D593" i="18" s="1"/>
  <c r="E593" i="18" s="1"/>
  <c r="I593" i="18" s="1"/>
  <c r="L592" i="18"/>
  <c r="N592" i="18" s="1"/>
  <c r="M592" i="18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G593" i="12" l="1"/>
  <c r="K593" i="12" s="1"/>
  <c r="D593" i="12"/>
  <c r="E593" i="12" s="1"/>
  <c r="G593" i="18"/>
  <c r="K593" i="18" s="1"/>
  <c r="M593" i="18" s="1"/>
  <c r="F593" i="18"/>
  <c r="B594" i="18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G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I593" i="12" l="1"/>
  <c r="F593" i="12"/>
  <c r="B594" i="12" s="1"/>
  <c r="L593" i="12"/>
  <c r="N593" i="12" s="1"/>
  <c r="M593" i="12"/>
  <c r="L593" i="18"/>
  <c r="N593" i="18" s="1"/>
  <c r="G594" i="18"/>
  <c r="K594" i="18" s="1"/>
  <c r="D594" i="18"/>
  <c r="E594" i="18" s="1"/>
  <c r="I594" i="18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G594" i="12" l="1"/>
  <c r="K594" i="12" s="1"/>
  <c r="D594" i="12"/>
  <c r="E594" i="12" s="1"/>
  <c r="I594" i="12" s="1"/>
  <c r="F594" i="18"/>
  <c r="B595" i="18" s="1"/>
  <c r="L594" i="18"/>
  <c r="N594" i="18" s="1"/>
  <c r="M594" i="18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L594" i="12" l="1"/>
  <c r="N594" i="12" s="1"/>
  <c r="M594" i="12"/>
  <c r="F594" i="12"/>
  <c r="B595" i="12" s="1"/>
  <c r="D595" i="18"/>
  <c r="E595" i="18" s="1"/>
  <c r="I595" i="18" s="1"/>
  <c r="G595" i="18"/>
  <c r="K595" i="18" s="1"/>
  <c r="D245" i="8"/>
  <c r="E245" i="8" s="1"/>
  <c r="I245" i="8" s="1"/>
  <c r="G245" i="8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G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G595" i="12" l="1"/>
  <c r="K595" i="12" s="1"/>
  <c r="D595" i="12"/>
  <c r="E595" i="12" s="1"/>
  <c r="I595" i="12" s="1"/>
  <c r="M595" i="18"/>
  <c r="L595" i="18"/>
  <c r="N595" i="18" s="1"/>
  <c r="F595" i="18"/>
  <c r="B596" i="18" s="1"/>
  <c r="M245" i="8"/>
  <c r="L245" i="8"/>
  <c r="N245" i="8" s="1"/>
  <c r="J398" i="7"/>
  <c r="G264" i="10"/>
  <c r="K264" i="10" s="1"/>
  <c r="F264" i="10"/>
  <c r="B265" i="10" s="1"/>
  <c r="L234" i="4"/>
  <c r="N234" i="4" s="1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F595" i="12" l="1"/>
  <c r="B596" i="12" s="1"/>
  <c r="L595" i="12"/>
  <c r="N595" i="12" s="1"/>
  <c r="M595" i="12"/>
  <c r="G596" i="18"/>
  <c r="K596" i="18" s="1"/>
  <c r="D596" i="18"/>
  <c r="E596" i="18" s="1"/>
  <c r="I596" i="18" s="1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G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G596" i="12" l="1"/>
  <c r="K596" i="12" s="1"/>
  <c r="D596" i="12"/>
  <c r="E596" i="12" s="1"/>
  <c r="I596" i="12" s="1"/>
  <c r="F596" i="18"/>
  <c r="B597" i="18" s="1"/>
  <c r="D597" i="18" s="1"/>
  <c r="E597" i="18" s="1"/>
  <c r="I597" i="18" s="1"/>
  <c r="L596" i="18"/>
  <c r="N596" i="18" s="1"/>
  <c r="M596" i="18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F596" i="12" l="1"/>
  <c r="B597" i="12" s="1"/>
  <c r="L596" i="12"/>
  <c r="N596" i="12" s="1"/>
  <c r="M596" i="12"/>
  <c r="G597" i="18"/>
  <c r="K597" i="18" s="1"/>
  <c r="M597" i="18" s="1"/>
  <c r="F597" i="18"/>
  <c r="B598" i="18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G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G597" i="12" l="1"/>
  <c r="K597" i="12" s="1"/>
  <c r="D597" i="12"/>
  <c r="E597" i="12" s="1"/>
  <c r="I597" i="12" s="1"/>
  <c r="L597" i="18"/>
  <c r="N597" i="18" s="1"/>
  <c r="G598" i="18"/>
  <c r="K598" i="18" s="1"/>
  <c r="D598" i="18"/>
  <c r="E598" i="18" s="1"/>
  <c r="I598" i="18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7" i="12" l="1"/>
  <c r="B598" i="12" s="1"/>
  <c r="L597" i="12"/>
  <c r="N597" i="12" s="1"/>
  <c r="M597" i="12"/>
  <c r="F598" i="18"/>
  <c r="B599" i="18" s="1"/>
  <c r="L598" i="18"/>
  <c r="N598" i="18" s="1"/>
  <c r="M598" i="18"/>
  <c r="J403" i="7"/>
  <c r="F267" i="10"/>
  <c r="B268" i="10" s="1"/>
  <c r="D268" i="10" s="1"/>
  <c r="E268" i="10" s="1"/>
  <c r="I268" i="10" s="1"/>
  <c r="N267" i="10"/>
  <c r="M267" i="10"/>
  <c r="F248" i="8"/>
  <c r="B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G598" i="12" l="1"/>
  <c r="K598" i="12" s="1"/>
  <c r="D598" i="12"/>
  <c r="E598" i="12" s="1"/>
  <c r="I598" i="12" s="1"/>
  <c r="D599" i="18"/>
  <c r="E599" i="18" s="1"/>
  <c r="I599" i="18" s="1"/>
  <c r="G599" i="18"/>
  <c r="K599" i="18" s="1"/>
  <c r="D249" i="8"/>
  <c r="E249" i="8" s="1"/>
  <c r="I249" i="8" s="1"/>
  <c r="G249" i="8"/>
  <c r="J404" i="7"/>
  <c r="G268" i="10"/>
  <c r="K268" i="10" s="1"/>
  <c r="F268" i="10"/>
  <c r="B269" i="10" s="1"/>
  <c r="L238" i="4"/>
  <c r="N238" i="4" s="1"/>
  <c r="K249" i="8"/>
  <c r="F249" i="8"/>
  <c r="B250" i="8" s="1"/>
  <c r="G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F598" i="12" l="1"/>
  <c r="B599" i="12" s="1"/>
  <c r="L598" i="12"/>
  <c r="N598" i="12" s="1"/>
  <c r="M598" i="12"/>
  <c r="M599" i="18"/>
  <c r="L599" i="18"/>
  <c r="N599" i="18" s="1"/>
  <c r="F599" i="18"/>
  <c r="B600" i="18" s="1"/>
  <c r="M268" i="10"/>
  <c r="L268" i="10"/>
  <c r="M249" i="8"/>
  <c r="L249" i="8"/>
  <c r="N249" i="8" s="1"/>
  <c r="J405" i="7"/>
  <c r="N268" i="10"/>
  <c r="G269" i="10"/>
  <c r="K269" i="10" s="1"/>
  <c r="L269" i="10" s="1"/>
  <c r="D269" i="10"/>
  <c r="E269" i="10" s="1"/>
  <c r="I269" i="10" s="1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G599" i="12" l="1"/>
  <c r="K599" i="12" s="1"/>
  <c r="D599" i="12"/>
  <c r="E599" i="12" s="1"/>
  <c r="I599" i="12" s="1"/>
  <c r="G600" i="18"/>
  <c r="K600" i="18" s="1"/>
  <c r="D600" i="18"/>
  <c r="E600" i="18" s="1"/>
  <c r="I600" i="18" s="1"/>
  <c r="J406" i="7"/>
  <c r="F269" i="10"/>
  <c r="B270" i="10" s="1"/>
  <c r="D270" i="10" s="1"/>
  <c r="E270" i="10" s="1"/>
  <c r="I270" i="10" s="1"/>
  <c r="N269" i="10"/>
  <c r="M269" i="10"/>
  <c r="F250" i="8"/>
  <c r="B251" i="8" s="1"/>
  <c r="G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599" i="12" l="1"/>
  <c r="B600" i="12" s="1"/>
  <c r="L599" i="12"/>
  <c r="N599" i="12" s="1"/>
  <c r="M599" i="12"/>
  <c r="F600" i="18"/>
  <c r="B601" i="18" s="1"/>
  <c r="D601" i="18" s="1"/>
  <c r="E601" i="18" s="1"/>
  <c r="I601" i="18" s="1"/>
  <c r="L600" i="18"/>
  <c r="N600" i="18" s="1"/>
  <c r="M600" i="18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G600" i="12" l="1"/>
  <c r="K600" i="12" s="1"/>
  <c r="D600" i="12"/>
  <c r="E600" i="12" s="1"/>
  <c r="I600" i="12" s="1"/>
  <c r="G601" i="18"/>
  <c r="K601" i="18" s="1"/>
  <c r="M601" i="18" s="1"/>
  <c r="F601" i="18"/>
  <c r="B602" i="18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G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F600" i="12" l="1"/>
  <c r="B601" i="12" s="1"/>
  <c r="L600" i="12"/>
  <c r="N600" i="12" s="1"/>
  <c r="M600" i="12"/>
  <c r="L601" i="18"/>
  <c r="N601" i="18" s="1"/>
  <c r="G602" i="18"/>
  <c r="K602" i="18" s="1"/>
  <c r="D602" i="18"/>
  <c r="E602" i="18" s="1"/>
  <c r="I602" i="18" s="1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G601" i="12" l="1"/>
  <c r="K601" i="12" s="1"/>
  <c r="D601" i="12"/>
  <c r="E601" i="12" s="1"/>
  <c r="I601" i="12" s="1"/>
  <c r="F602" i="18"/>
  <c r="B603" i="18" s="1"/>
  <c r="L602" i="18"/>
  <c r="N602" i="18" s="1"/>
  <c r="M602" i="18"/>
  <c r="J410" i="7"/>
  <c r="G272" i="10"/>
  <c r="K272" i="10" s="1"/>
  <c r="F272" i="10"/>
  <c r="B273" i="10" s="1"/>
  <c r="M242" i="4"/>
  <c r="L242" i="4"/>
  <c r="F252" i="8"/>
  <c r="B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F601" i="12" l="1"/>
  <c r="B602" i="12" s="1"/>
  <c r="L601" i="12"/>
  <c r="N601" i="12" s="1"/>
  <c r="M601" i="12"/>
  <c r="D603" i="18"/>
  <c r="E603" i="18" s="1"/>
  <c r="I603" i="18" s="1"/>
  <c r="G603" i="18"/>
  <c r="K603" i="18" s="1"/>
  <c r="D253" i="8"/>
  <c r="E253" i="8" s="1"/>
  <c r="I253" i="8" s="1"/>
  <c r="G253" i="8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G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G602" i="12" l="1"/>
  <c r="K602" i="12" s="1"/>
  <c r="D602" i="12"/>
  <c r="E602" i="12" s="1"/>
  <c r="I602" i="12" s="1"/>
  <c r="M603" i="18"/>
  <c r="L603" i="18"/>
  <c r="N603" i="18" s="1"/>
  <c r="F603" i="18"/>
  <c r="B604" i="18" s="1"/>
  <c r="M253" i="8"/>
  <c r="L253" i="8"/>
  <c r="N253" i="8" s="1"/>
  <c r="J412" i="7"/>
  <c r="F273" i="10"/>
  <c r="B274" i="10" s="1"/>
  <c r="D274" i="10" s="1"/>
  <c r="E274" i="10" s="1"/>
  <c r="I274" i="10" s="1"/>
  <c r="N273" i="10"/>
  <c r="M273" i="10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F602" i="12" l="1"/>
  <c r="B603" i="12" s="1"/>
  <c r="L602" i="12"/>
  <c r="N602" i="12" s="1"/>
  <c r="M602" i="12"/>
  <c r="G604" i="18"/>
  <c r="K604" i="18" s="1"/>
  <c r="D604" i="18"/>
  <c r="E604" i="18" s="1"/>
  <c r="I604" i="18" s="1"/>
  <c r="J413" i="7"/>
  <c r="G274" i="10"/>
  <c r="K274" i="10" s="1"/>
  <c r="F274" i="10"/>
  <c r="B275" i="10" s="1"/>
  <c r="L244" i="4"/>
  <c r="N244" i="4" s="1"/>
  <c r="F254" i="8"/>
  <c r="B255" i="8" s="1"/>
  <c r="G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G603" i="12" l="1"/>
  <c r="K603" i="12" s="1"/>
  <c r="D603" i="12"/>
  <c r="E603" i="12" s="1"/>
  <c r="I603" i="12" s="1"/>
  <c r="F603" i="12"/>
  <c r="B604" i="12" s="1"/>
  <c r="F604" i="18"/>
  <c r="B605" i="18" s="1"/>
  <c r="D605" i="18" s="1"/>
  <c r="E605" i="18" s="1"/>
  <c r="I605" i="18" s="1"/>
  <c r="L604" i="18"/>
  <c r="N604" i="18" s="1"/>
  <c r="M604" i="18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D604" i="12" l="1"/>
  <c r="E604" i="12" s="1"/>
  <c r="I604" i="12" s="1"/>
  <c r="G604" i="12"/>
  <c r="K604" i="12" s="1"/>
  <c r="L603" i="12"/>
  <c r="N603" i="12" s="1"/>
  <c r="M603" i="12"/>
  <c r="G605" i="18"/>
  <c r="K605" i="18" s="1"/>
  <c r="M605" i="18" s="1"/>
  <c r="F605" i="18"/>
  <c r="B606" i="18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G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F604" i="12" l="1"/>
  <c r="B605" i="12" s="1"/>
  <c r="L604" i="12"/>
  <c r="N604" i="12" s="1"/>
  <c r="M604" i="12"/>
  <c r="L605" i="18"/>
  <c r="N605" i="18" s="1"/>
  <c r="G606" i="18"/>
  <c r="K606" i="18" s="1"/>
  <c r="D606" i="18"/>
  <c r="E606" i="18" s="1"/>
  <c r="I606" i="18" s="1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G605" i="12" l="1"/>
  <c r="K605" i="12" s="1"/>
  <c r="D605" i="12"/>
  <c r="E605" i="12" s="1"/>
  <c r="I605" i="12" s="1"/>
  <c r="F605" i="12"/>
  <c r="B606" i="12" s="1"/>
  <c r="F606" i="18"/>
  <c r="B607" i="18" s="1"/>
  <c r="L606" i="18"/>
  <c r="N606" i="18" s="1"/>
  <c r="M606" i="18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G606" i="12" l="1"/>
  <c r="K606" i="12" s="1"/>
  <c r="D606" i="12"/>
  <c r="E606" i="12" s="1"/>
  <c r="I606" i="12" s="1"/>
  <c r="F606" i="12"/>
  <c r="B607" i="12" s="1"/>
  <c r="L605" i="12"/>
  <c r="N605" i="12" s="1"/>
  <c r="M605" i="12"/>
  <c r="D607" i="18"/>
  <c r="E607" i="18" s="1"/>
  <c r="I607" i="18" s="1"/>
  <c r="G607" i="18"/>
  <c r="K607" i="18" s="1"/>
  <c r="D257" i="8"/>
  <c r="E257" i="8" s="1"/>
  <c r="I257" i="8" s="1"/>
  <c r="G257" i="8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G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G607" i="12" l="1"/>
  <c r="K607" i="12" s="1"/>
  <c r="D607" i="12"/>
  <c r="E607" i="12" s="1"/>
  <c r="I607" i="12" s="1"/>
  <c r="L606" i="12"/>
  <c r="N606" i="12" s="1"/>
  <c r="M606" i="12"/>
  <c r="M607" i="18"/>
  <c r="L607" i="18"/>
  <c r="N607" i="18" s="1"/>
  <c r="F607" i="18"/>
  <c r="B608" i="18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L607" i="12" l="1"/>
  <c r="N607" i="12" s="1"/>
  <c r="M607" i="12"/>
  <c r="F607" i="12"/>
  <c r="B608" i="12" s="1"/>
  <c r="G608" i="18"/>
  <c r="K608" i="18" s="1"/>
  <c r="D608" i="18"/>
  <c r="E608" i="18" s="1"/>
  <c r="I608" i="18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G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D608" i="12" l="1"/>
  <c r="E608" i="12" s="1"/>
  <c r="I608" i="12" s="1"/>
  <c r="G608" i="12"/>
  <c r="K608" i="12" s="1"/>
  <c r="F608" i="18"/>
  <c r="B609" i="18" s="1"/>
  <c r="D609" i="18" s="1"/>
  <c r="E609" i="18" s="1"/>
  <c r="I609" i="18" s="1"/>
  <c r="L608" i="18"/>
  <c r="N608" i="18" s="1"/>
  <c r="M608" i="18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F608" i="12" l="1"/>
  <c r="B609" i="12" s="1"/>
  <c r="L608" i="12"/>
  <c r="N608" i="12" s="1"/>
  <c r="M608" i="12"/>
  <c r="G609" i="18"/>
  <c r="K609" i="18" s="1"/>
  <c r="M609" i="18" s="1"/>
  <c r="F609" i="18"/>
  <c r="B610" i="18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G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G609" i="12" l="1"/>
  <c r="K609" i="12" s="1"/>
  <c r="D609" i="12"/>
  <c r="E609" i="12" s="1"/>
  <c r="I609" i="12" s="1"/>
  <c r="F609" i="12"/>
  <c r="B610" i="12" s="1"/>
  <c r="L609" i="18"/>
  <c r="N609" i="18" s="1"/>
  <c r="G610" i="18"/>
  <c r="K610" i="18" s="1"/>
  <c r="D610" i="18"/>
  <c r="E610" i="18" s="1"/>
  <c r="I610" i="18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G610" i="12" l="1"/>
  <c r="K610" i="12" s="1"/>
  <c r="D610" i="12"/>
  <c r="E610" i="12" s="1"/>
  <c r="L609" i="12"/>
  <c r="N609" i="12" s="1"/>
  <c r="M609" i="12"/>
  <c r="F610" i="18"/>
  <c r="B611" i="18" s="1"/>
  <c r="L610" i="18"/>
  <c r="N610" i="18" s="1"/>
  <c r="M610" i="18"/>
  <c r="J424" i="7"/>
  <c r="F281" i="10"/>
  <c r="B282" i="10" s="1"/>
  <c r="D282" i="10" s="1"/>
  <c r="E282" i="10" s="1"/>
  <c r="I282" i="10" s="1"/>
  <c r="N281" i="10"/>
  <c r="M281" i="10"/>
  <c r="F260" i="8"/>
  <c r="B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I610" i="12" l="1"/>
  <c r="F610" i="12"/>
  <c r="B611" i="12" s="1"/>
  <c r="L610" i="12"/>
  <c r="N610" i="12" s="1"/>
  <c r="M610" i="12"/>
  <c r="D611" i="18"/>
  <c r="E611" i="18" s="1"/>
  <c r="I611" i="18" s="1"/>
  <c r="G611" i="18"/>
  <c r="K611" i="18" s="1"/>
  <c r="D261" i="8"/>
  <c r="E261" i="8" s="1"/>
  <c r="I261" i="8" s="1"/>
  <c r="G261" i="8"/>
  <c r="J425" i="7"/>
  <c r="G282" i="10"/>
  <c r="K282" i="10" s="1"/>
  <c r="F282" i="10"/>
  <c r="B283" i="10" s="1"/>
  <c r="L252" i="4"/>
  <c r="N252" i="4" s="1"/>
  <c r="K261" i="8"/>
  <c r="F261" i="8"/>
  <c r="B262" i="8" s="1"/>
  <c r="G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G611" i="12" l="1"/>
  <c r="K611" i="12" s="1"/>
  <c r="D611" i="12"/>
  <c r="E611" i="12" s="1"/>
  <c r="M611" i="18"/>
  <c r="L611" i="18"/>
  <c r="N611" i="18" s="1"/>
  <c r="F611" i="18"/>
  <c r="B612" i="18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I611" i="12" l="1"/>
  <c r="F611" i="12"/>
  <c r="B612" i="12" s="1"/>
  <c r="L611" i="12"/>
  <c r="N611" i="12" s="1"/>
  <c r="M611" i="12"/>
  <c r="G612" i="18"/>
  <c r="K612" i="18" s="1"/>
  <c r="D612" i="18"/>
  <c r="E612" i="18" s="1"/>
  <c r="I612" i="18" s="1"/>
  <c r="J427" i="7"/>
  <c r="F283" i="10"/>
  <c r="B284" i="10" s="1"/>
  <c r="D284" i="10" s="1"/>
  <c r="E284" i="10" s="1"/>
  <c r="I284" i="10" s="1"/>
  <c r="N283" i="10"/>
  <c r="M283" i="10"/>
  <c r="F262" i="8"/>
  <c r="B263" i="8" s="1"/>
  <c r="G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G612" i="12" l="1"/>
  <c r="K612" i="12" s="1"/>
  <c r="D612" i="12"/>
  <c r="E612" i="12" s="1"/>
  <c r="F612" i="18"/>
  <c r="B613" i="18" s="1"/>
  <c r="D613" i="18" s="1"/>
  <c r="E613" i="18" s="1"/>
  <c r="I613" i="18" s="1"/>
  <c r="L612" i="18"/>
  <c r="N612" i="18" s="1"/>
  <c r="M612" i="18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I612" i="12" l="1"/>
  <c r="F612" i="12"/>
  <c r="B613" i="12" s="1"/>
  <c r="L612" i="12"/>
  <c r="N612" i="12" s="1"/>
  <c r="M612" i="12"/>
  <c r="G613" i="18"/>
  <c r="K613" i="18" s="1"/>
  <c r="M613" i="18" s="1"/>
  <c r="F613" i="18"/>
  <c r="B614" i="18" s="1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G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G613" i="12" l="1"/>
  <c r="K613" i="12" s="1"/>
  <c r="D613" i="12"/>
  <c r="E613" i="12" s="1"/>
  <c r="L613" i="18"/>
  <c r="N613" i="18" s="1"/>
  <c r="G614" i="18"/>
  <c r="K614" i="18" s="1"/>
  <c r="D614" i="18"/>
  <c r="E614" i="18" s="1"/>
  <c r="I614" i="18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I613" i="12" l="1"/>
  <c r="F613" i="12"/>
  <c r="B614" i="12" s="1"/>
  <c r="L613" i="12"/>
  <c r="N613" i="12" s="1"/>
  <c r="M613" i="12"/>
  <c r="F614" i="18"/>
  <c r="B615" i="18" s="1"/>
  <c r="L614" i="18"/>
  <c r="N614" i="18" s="1"/>
  <c r="M614" i="18"/>
  <c r="G286" i="10"/>
  <c r="K286" i="10" s="1"/>
  <c r="F286" i="10"/>
  <c r="B287" i="10" s="1"/>
  <c r="M256" i="4"/>
  <c r="L256" i="4"/>
  <c r="F264" i="8"/>
  <c r="B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G614" i="12" l="1"/>
  <c r="K614" i="12" s="1"/>
  <c r="D614" i="12"/>
  <c r="E614" i="12" s="1"/>
  <c r="D615" i="18"/>
  <c r="E615" i="18" s="1"/>
  <c r="I615" i="18" s="1"/>
  <c r="G615" i="18"/>
  <c r="K615" i="18" s="1"/>
  <c r="D265" i="8"/>
  <c r="E265" i="8" s="1"/>
  <c r="I265" i="8" s="1"/>
  <c r="G265" i="8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G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I614" i="12" l="1"/>
  <c r="F614" i="12"/>
  <c r="B615" i="12" s="1"/>
  <c r="L614" i="12"/>
  <c r="N614" i="12" s="1"/>
  <c r="M614" i="12"/>
  <c r="M615" i="18"/>
  <c r="L615" i="18"/>
  <c r="N615" i="18" s="1"/>
  <c r="F615" i="18"/>
  <c r="B616" i="18" s="1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G615" i="12" l="1"/>
  <c r="K615" i="12" s="1"/>
  <c r="D615" i="12"/>
  <c r="E615" i="12" s="1"/>
  <c r="G616" i="18"/>
  <c r="K616" i="18" s="1"/>
  <c r="D616" i="18"/>
  <c r="E616" i="18" s="1"/>
  <c r="I616" i="18" s="1"/>
  <c r="G288" i="10"/>
  <c r="K288" i="10" s="1"/>
  <c r="F288" i="10"/>
  <c r="B289" i="10" s="1"/>
  <c r="F266" i="8"/>
  <c r="B267" i="8" s="1"/>
  <c r="G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I615" i="12" l="1"/>
  <c r="F615" i="12"/>
  <c r="B616" i="12" s="1"/>
  <c r="L615" i="12"/>
  <c r="N615" i="12" s="1"/>
  <c r="M615" i="12"/>
  <c r="F616" i="18"/>
  <c r="B617" i="18" s="1"/>
  <c r="D617" i="18" s="1"/>
  <c r="E617" i="18" s="1"/>
  <c r="I617" i="18" s="1"/>
  <c r="L616" i="18"/>
  <c r="N616" i="18" s="1"/>
  <c r="M616" i="18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G616" i="12" l="1"/>
  <c r="K616" i="12" s="1"/>
  <c r="D616" i="12"/>
  <c r="E616" i="12" s="1"/>
  <c r="G617" i="18"/>
  <c r="K617" i="18" s="1"/>
  <c r="M617" i="18" s="1"/>
  <c r="F617" i="18"/>
  <c r="B618" i="18" s="1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G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I616" i="12" l="1"/>
  <c r="F616" i="12"/>
  <c r="B617" i="12" s="1"/>
  <c r="L616" i="12"/>
  <c r="N616" i="12" s="1"/>
  <c r="M616" i="12"/>
  <c r="L617" i="18"/>
  <c r="N617" i="18" s="1"/>
  <c r="G618" i="18"/>
  <c r="K618" i="18" s="1"/>
  <c r="D618" i="18"/>
  <c r="E618" i="18" s="1"/>
  <c r="I618" i="18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G617" i="12" l="1"/>
  <c r="K617" i="12" s="1"/>
  <c r="D617" i="12"/>
  <c r="E617" i="12" s="1"/>
  <c r="F618" i="18"/>
  <c r="B619" i="18" s="1"/>
  <c r="L618" i="18"/>
  <c r="N618" i="18" s="1"/>
  <c r="M618" i="18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I617" i="12" l="1"/>
  <c r="F617" i="12"/>
  <c r="B618" i="12" s="1"/>
  <c r="L617" i="12"/>
  <c r="N617" i="12" s="1"/>
  <c r="M617" i="12"/>
  <c r="D619" i="18"/>
  <c r="E619" i="18" s="1"/>
  <c r="I619" i="18" s="1"/>
  <c r="G619" i="18"/>
  <c r="K619" i="18" s="1"/>
  <c r="D269" i="8"/>
  <c r="E269" i="8" s="1"/>
  <c r="I269" i="8" s="1"/>
  <c r="G269" i="8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G270" i="8" s="1"/>
  <c r="E234" i="7"/>
  <c r="F234" i="7" s="1"/>
  <c r="B235" i="7" s="1"/>
  <c r="G235" i="7" s="1"/>
  <c r="K235" i="7" s="1"/>
  <c r="L235" i="7" s="1"/>
  <c r="N235" i="7" s="1"/>
  <c r="N234" i="7"/>
  <c r="M234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G618" i="12" l="1"/>
  <c r="K618" i="12" s="1"/>
  <c r="D618" i="12"/>
  <c r="E618" i="12" s="1"/>
  <c r="M619" i="18"/>
  <c r="L619" i="18"/>
  <c r="N619" i="18" s="1"/>
  <c r="F619" i="18"/>
  <c r="B620" i="18" s="1"/>
  <c r="D235" i="7"/>
  <c r="E235" i="7" s="1"/>
  <c r="F235" i="7" s="1"/>
  <c r="B236" i="7" s="1"/>
  <c r="G236" i="7" s="1"/>
  <c r="K236" i="7" s="1"/>
  <c r="L236" i="7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I618" i="12" l="1"/>
  <c r="F618" i="12"/>
  <c r="B619" i="12" s="1"/>
  <c r="L618" i="12"/>
  <c r="N618" i="12" s="1"/>
  <c r="M618" i="12"/>
  <c r="G620" i="18"/>
  <c r="K620" i="18" s="1"/>
  <c r="D620" i="18"/>
  <c r="E620" i="18" s="1"/>
  <c r="I620" i="18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G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G619" i="12" l="1"/>
  <c r="K619" i="12" s="1"/>
  <c r="D619" i="12"/>
  <c r="E619" i="12" s="1"/>
  <c r="I619" i="12" s="1"/>
  <c r="F620" i="18"/>
  <c r="B621" i="18" s="1"/>
  <c r="D621" i="18" s="1"/>
  <c r="E621" i="18" s="1"/>
  <c r="I621" i="18" s="1"/>
  <c r="L620" i="18"/>
  <c r="N620" i="18" s="1"/>
  <c r="M620" i="18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F619" i="12" l="1"/>
  <c r="B620" i="12" s="1"/>
  <c r="L619" i="12"/>
  <c r="N619" i="12" s="1"/>
  <c r="M619" i="12"/>
  <c r="G621" i="18"/>
  <c r="K621" i="18" s="1"/>
  <c r="M621" i="18" s="1"/>
  <c r="F621" i="18"/>
  <c r="B622" i="18" s="1"/>
  <c r="G294" i="10"/>
  <c r="K294" i="10" s="1"/>
  <c r="F294" i="10"/>
  <c r="B295" i="10" s="1"/>
  <c r="M271" i="8"/>
  <c r="N271" i="8"/>
  <c r="F271" i="8"/>
  <c r="B272" i="8" s="1"/>
  <c r="G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D620" i="12" l="1"/>
  <c r="E620" i="12" s="1"/>
  <c r="I620" i="12" s="1"/>
  <c r="F620" i="12"/>
  <c r="B621" i="12" s="1"/>
  <c r="G620" i="12"/>
  <c r="K620" i="12" s="1"/>
  <c r="L621" i="18"/>
  <c r="N621" i="18" s="1"/>
  <c r="G622" i="18"/>
  <c r="K622" i="18" s="1"/>
  <c r="D622" i="18"/>
  <c r="E622" i="18" s="1"/>
  <c r="I622" i="18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G621" i="12" l="1"/>
  <c r="K621" i="12" s="1"/>
  <c r="D621" i="12"/>
  <c r="E621" i="12" s="1"/>
  <c r="I621" i="12" s="1"/>
  <c r="L620" i="12"/>
  <c r="N620" i="12" s="1"/>
  <c r="M620" i="12"/>
  <c r="F622" i="18"/>
  <c r="B623" i="18" s="1"/>
  <c r="L622" i="18"/>
  <c r="N622" i="18" s="1"/>
  <c r="M622" i="18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F621" i="12" l="1"/>
  <c r="B622" i="12" s="1"/>
  <c r="L621" i="12"/>
  <c r="N621" i="12" s="1"/>
  <c r="M621" i="12"/>
  <c r="D623" i="18"/>
  <c r="E623" i="18" s="1"/>
  <c r="I623" i="18" s="1"/>
  <c r="G623" i="18"/>
  <c r="K623" i="18" s="1"/>
  <c r="D273" i="8"/>
  <c r="E273" i="8" s="1"/>
  <c r="I273" i="8" s="1"/>
  <c r="G273" i="8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G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G622" i="12" l="1"/>
  <c r="K622" i="12" s="1"/>
  <c r="D622" i="12"/>
  <c r="E622" i="12" s="1"/>
  <c r="I622" i="12" s="1"/>
  <c r="M623" i="18"/>
  <c r="L623" i="18"/>
  <c r="N623" i="18" s="1"/>
  <c r="F623" i="18"/>
  <c r="B624" i="18" s="1"/>
  <c r="M239" i="7"/>
  <c r="L239" i="7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F622" i="12" l="1"/>
  <c r="B623" i="12" s="1"/>
  <c r="L622" i="12"/>
  <c r="N622" i="12" s="1"/>
  <c r="M622" i="12"/>
  <c r="G624" i="18"/>
  <c r="K624" i="18" s="1"/>
  <c r="D624" i="18"/>
  <c r="E624" i="18" s="1"/>
  <c r="I624" i="18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G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G623" i="12" l="1"/>
  <c r="K623" i="12" s="1"/>
  <c r="D623" i="12"/>
  <c r="E623" i="12" s="1"/>
  <c r="I623" i="12" s="1"/>
  <c r="F624" i="18"/>
  <c r="B625" i="18" s="1"/>
  <c r="D625" i="18" s="1"/>
  <c r="E625" i="18" s="1"/>
  <c r="I625" i="18" s="1"/>
  <c r="L624" i="18"/>
  <c r="N624" i="18" s="1"/>
  <c r="M624" i="18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F623" i="12" l="1"/>
  <c r="B624" i="12" s="1"/>
  <c r="L623" i="12"/>
  <c r="N623" i="12" s="1"/>
  <c r="M623" i="12"/>
  <c r="G625" i="18"/>
  <c r="K625" i="18" s="1"/>
  <c r="M625" i="18" s="1"/>
  <c r="F625" i="18"/>
  <c r="B626" i="18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G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G624" i="12" l="1"/>
  <c r="K624" i="12" s="1"/>
  <c r="D624" i="12"/>
  <c r="E624" i="12" s="1"/>
  <c r="I624" i="12" s="1"/>
  <c r="L625" i="18"/>
  <c r="N625" i="18" s="1"/>
  <c r="G626" i="18"/>
  <c r="K626" i="18" s="1"/>
  <c r="D626" i="18"/>
  <c r="E626" i="18" s="1"/>
  <c r="I626" i="18" s="1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F624" i="12" l="1"/>
  <c r="B625" i="12" s="1"/>
  <c r="L624" i="12"/>
  <c r="N624" i="12" s="1"/>
  <c r="M624" i="12"/>
  <c r="F626" i="18"/>
  <c r="B627" i="18" s="1"/>
  <c r="L626" i="18"/>
  <c r="N626" i="18" s="1"/>
  <c r="M626" i="18"/>
  <c r="G300" i="10"/>
  <c r="K300" i="10" s="1"/>
  <c r="F300" i="10"/>
  <c r="B301" i="10" s="1"/>
  <c r="F276" i="8"/>
  <c r="B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G625" i="12" l="1"/>
  <c r="K625" i="12" s="1"/>
  <c r="D625" i="12"/>
  <c r="E625" i="12" s="1"/>
  <c r="I625" i="12" s="1"/>
  <c r="D627" i="18"/>
  <c r="E627" i="18" s="1"/>
  <c r="I627" i="18" s="1"/>
  <c r="G627" i="18"/>
  <c r="K627" i="18" s="1"/>
  <c r="D277" i="8"/>
  <c r="E277" i="8" s="1"/>
  <c r="I277" i="8" s="1"/>
  <c r="G277" i="8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G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F625" i="12" l="1"/>
  <c r="B626" i="12" s="1"/>
  <c r="L625" i="12"/>
  <c r="N625" i="12" s="1"/>
  <c r="M625" i="12"/>
  <c r="M627" i="18"/>
  <c r="L627" i="18"/>
  <c r="N627" i="18" s="1"/>
  <c r="F627" i="18"/>
  <c r="B628" i="18" s="1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G626" i="12" l="1"/>
  <c r="K626" i="12" s="1"/>
  <c r="D626" i="12"/>
  <c r="E626" i="12" s="1"/>
  <c r="I626" i="12" s="1"/>
  <c r="G628" i="18"/>
  <c r="K628" i="18" s="1"/>
  <c r="D628" i="18"/>
  <c r="E628" i="18" s="1"/>
  <c r="I628" i="18" s="1"/>
  <c r="G302" i="10"/>
  <c r="K302" i="10" s="1"/>
  <c r="F302" i="10"/>
  <c r="B303" i="10" s="1"/>
  <c r="F278" i="8"/>
  <c r="B279" i="8" s="1"/>
  <c r="G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F626" i="12" l="1"/>
  <c r="B627" i="12" s="1"/>
  <c r="L626" i="12"/>
  <c r="N626" i="12" s="1"/>
  <c r="M626" i="12"/>
  <c r="F628" i="18"/>
  <c r="B629" i="18" s="1"/>
  <c r="D629" i="18" s="1"/>
  <c r="E629" i="18" s="1"/>
  <c r="I629" i="18" s="1"/>
  <c r="L628" i="18"/>
  <c r="N628" i="18" s="1"/>
  <c r="M628" i="18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G627" i="12" l="1"/>
  <c r="K627" i="12" s="1"/>
  <c r="D627" i="12"/>
  <c r="E627" i="12" s="1"/>
  <c r="I627" i="12" s="1"/>
  <c r="F627" i="12"/>
  <c r="B628" i="12" s="1"/>
  <c r="G629" i="18"/>
  <c r="K629" i="18" s="1"/>
  <c r="M629" i="18" s="1"/>
  <c r="F629" i="18"/>
  <c r="B630" i="18" s="1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G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D628" i="12" l="1"/>
  <c r="E628" i="12" s="1"/>
  <c r="I628" i="12" s="1"/>
  <c r="G628" i="12"/>
  <c r="K628" i="12" s="1"/>
  <c r="L627" i="12"/>
  <c r="N627" i="12" s="1"/>
  <c r="M627" i="12"/>
  <c r="L629" i="18"/>
  <c r="N629" i="18" s="1"/>
  <c r="G630" i="18"/>
  <c r="K630" i="18" s="1"/>
  <c r="D630" i="18"/>
  <c r="E630" i="18" s="1"/>
  <c r="I630" i="18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F628" i="12" l="1"/>
  <c r="B629" i="12" s="1"/>
  <c r="M628" i="12"/>
  <c r="L628" i="12"/>
  <c r="N628" i="12" s="1"/>
  <c r="F630" i="18"/>
  <c r="B631" i="18" s="1"/>
  <c r="L630" i="18"/>
  <c r="N630" i="18" s="1"/>
  <c r="M630" i="18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G629" i="12" l="1"/>
  <c r="K629" i="12" s="1"/>
  <c r="D629" i="12"/>
  <c r="E629" i="12" s="1"/>
  <c r="I629" i="12" s="1"/>
  <c r="F629" i="12"/>
  <c r="B630" i="12" s="1"/>
  <c r="D631" i="18"/>
  <c r="E631" i="18" s="1"/>
  <c r="I631" i="18" s="1"/>
  <c r="G631" i="18"/>
  <c r="K631" i="18" s="1"/>
  <c r="D281" i="8"/>
  <c r="E281" i="8" s="1"/>
  <c r="I281" i="8" s="1"/>
  <c r="G281" i="8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G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D630" i="12" l="1"/>
  <c r="E630" i="12" s="1"/>
  <c r="I630" i="12" s="1"/>
  <c r="G630" i="12"/>
  <c r="K630" i="12" s="1"/>
  <c r="L629" i="12"/>
  <c r="N629" i="12" s="1"/>
  <c r="M629" i="12"/>
  <c r="M631" i="18"/>
  <c r="L631" i="18"/>
  <c r="N631" i="18" s="1"/>
  <c r="F631" i="18"/>
  <c r="B632" i="18" s="1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L630" i="12" l="1"/>
  <c r="N630" i="12" s="1"/>
  <c r="M630" i="12"/>
  <c r="F630" i="12"/>
  <c r="B631" i="12" s="1"/>
  <c r="G632" i="18"/>
  <c r="K632" i="18" s="1"/>
  <c r="D632" i="18"/>
  <c r="E632" i="18" s="1"/>
  <c r="I632" i="18" s="1"/>
  <c r="I247" i="7"/>
  <c r="M247" i="7"/>
  <c r="L247" i="7"/>
  <c r="N247" i="7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G631" i="12" l="1"/>
  <c r="K631" i="12" s="1"/>
  <c r="D631" i="12"/>
  <c r="E631" i="12" s="1"/>
  <c r="F632" i="18"/>
  <c r="B633" i="18" s="1"/>
  <c r="D633" i="18" s="1"/>
  <c r="E633" i="18" s="1"/>
  <c r="I633" i="18" s="1"/>
  <c r="L632" i="18"/>
  <c r="N632" i="18" s="1"/>
  <c r="M632" i="18"/>
  <c r="D283" i="8"/>
  <c r="E283" i="8" s="1"/>
  <c r="I283" i="8" s="1"/>
  <c r="G283" i="8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G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I631" i="12" l="1"/>
  <c r="F631" i="12"/>
  <c r="B632" i="12" s="1"/>
  <c r="L631" i="12"/>
  <c r="N631" i="12" s="1"/>
  <c r="M631" i="12"/>
  <c r="G633" i="18"/>
  <c r="K633" i="18" s="1"/>
  <c r="M633" i="18" s="1"/>
  <c r="F633" i="18"/>
  <c r="B634" i="18" s="1"/>
  <c r="M283" i="8"/>
  <c r="L283" i="8"/>
  <c r="N283" i="8" s="1"/>
  <c r="G308" i="10"/>
  <c r="K308" i="10" s="1"/>
  <c r="F308" i="10"/>
  <c r="B309" i="10" s="1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G632" i="12" l="1"/>
  <c r="K632" i="12" s="1"/>
  <c r="D632" i="12"/>
  <c r="E632" i="12" s="1"/>
  <c r="L633" i="18"/>
  <c r="N633" i="18" s="1"/>
  <c r="G634" i="18"/>
  <c r="K634" i="18" s="1"/>
  <c r="D634" i="18"/>
  <c r="E634" i="18" s="1"/>
  <c r="I634" i="18" s="1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G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I632" i="12" l="1"/>
  <c r="F632" i="12"/>
  <c r="B633" i="12" s="1"/>
  <c r="L632" i="12"/>
  <c r="N632" i="12" s="1"/>
  <c r="M632" i="12"/>
  <c r="F634" i="18"/>
  <c r="B635" i="18" s="1"/>
  <c r="L634" i="18"/>
  <c r="N634" i="18" s="1"/>
  <c r="M634" i="18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G633" i="12" l="1"/>
  <c r="K633" i="12" s="1"/>
  <c r="D633" i="12"/>
  <c r="E633" i="12" s="1"/>
  <c r="D635" i="18"/>
  <c r="E635" i="18" s="1"/>
  <c r="I635" i="18" s="1"/>
  <c r="G635" i="18"/>
  <c r="K635" i="18" s="1"/>
  <c r="G310" i="10"/>
  <c r="K310" i="10" s="1"/>
  <c r="F310" i="10"/>
  <c r="B311" i="10" s="1"/>
  <c r="M285" i="8"/>
  <c r="N285" i="8"/>
  <c r="F285" i="8"/>
  <c r="B286" i="8" s="1"/>
  <c r="G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I633" i="12" l="1"/>
  <c r="F633" i="12"/>
  <c r="B634" i="12" s="1"/>
  <c r="L633" i="12"/>
  <c r="N633" i="12" s="1"/>
  <c r="M633" i="12"/>
  <c r="M635" i="18"/>
  <c r="L635" i="18"/>
  <c r="N635" i="18" s="1"/>
  <c r="F635" i="18"/>
  <c r="B636" i="18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G634" i="12" l="1"/>
  <c r="K634" i="12" s="1"/>
  <c r="D634" i="12"/>
  <c r="E634" i="12" s="1"/>
  <c r="G636" i="18"/>
  <c r="K636" i="18" s="1"/>
  <c r="D636" i="18"/>
  <c r="E636" i="18" s="1"/>
  <c r="I636" i="18" s="1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I634" i="12" l="1"/>
  <c r="F634" i="12"/>
  <c r="B635" i="12" s="1"/>
  <c r="L634" i="12"/>
  <c r="N634" i="12" s="1"/>
  <c r="M634" i="12"/>
  <c r="F636" i="18"/>
  <c r="B637" i="18" s="1"/>
  <c r="D637" i="18" s="1"/>
  <c r="E637" i="18" s="1"/>
  <c r="I637" i="18" s="1"/>
  <c r="L636" i="18"/>
  <c r="N636" i="18" s="1"/>
  <c r="M636" i="18"/>
  <c r="D287" i="8"/>
  <c r="E287" i="8" s="1"/>
  <c r="I287" i="8" s="1"/>
  <c r="G287" i="8"/>
  <c r="G312" i="10"/>
  <c r="K312" i="10" s="1"/>
  <c r="F312" i="10"/>
  <c r="B313" i="10" s="1"/>
  <c r="K287" i="8"/>
  <c r="F287" i="8"/>
  <c r="B288" i="8" s="1"/>
  <c r="G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G635" i="12" l="1"/>
  <c r="K635" i="12" s="1"/>
  <c r="D635" i="12"/>
  <c r="E635" i="12" s="1"/>
  <c r="G637" i="18"/>
  <c r="K637" i="18" s="1"/>
  <c r="M637" i="18" s="1"/>
  <c r="F637" i="18"/>
  <c r="B638" i="18" s="1"/>
  <c r="M312" i="10"/>
  <c r="L312" i="10"/>
  <c r="N312" i="10" s="1"/>
  <c r="M287" i="8"/>
  <c r="L287" i="8"/>
  <c r="N287" i="8" s="1"/>
  <c r="G313" i="10"/>
  <c r="K313" i="10" s="1"/>
  <c r="L313" i="10" s="1"/>
  <c r="D313" i="10"/>
  <c r="E313" i="10" s="1"/>
  <c r="I313" i="10" s="1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I635" i="12" l="1"/>
  <c r="F635" i="12"/>
  <c r="B636" i="12" s="1"/>
  <c r="L635" i="12"/>
  <c r="N635" i="12" s="1"/>
  <c r="M635" i="12"/>
  <c r="L637" i="18"/>
  <c r="N637" i="18" s="1"/>
  <c r="G638" i="18"/>
  <c r="K638" i="18" s="1"/>
  <c r="D638" i="18"/>
  <c r="E638" i="18" s="1"/>
  <c r="I638" i="18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G289" i="8" s="1"/>
  <c r="N288" i="8"/>
  <c r="M288" i="8"/>
  <c r="I252" i="7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G636" i="12" l="1"/>
  <c r="K636" i="12" s="1"/>
  <c r="D636" i="12"/>
  <c r="E636" i="12" s="1"/>
  <c r="F638" i="18"/>
  <c r="B639" i="18" s="1"/>
  <c r="L638" i="18"/>
  <c r="N638" i="18" s="1"/>
  <c r="M638" i="18"/>
  <c r="I253" i="7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I636" i="12" l="1"/>
  <c r="F636" i="12"/>
  <c r="B637" i="12" s="1"/>
  <c r="L636" i="12"/>
  <c r="N636" i="12" s="1"/>
  <c r="M636" i="12"/>
  <c r="D639" i="18"/>
  <c r="E639" i="18" s="1"/>
  <c r="I639" i="18" s="1"/>
  <c r="G639" i="18"/>
  <c r="K639" i="18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G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G637" i="12" l="1"/>
  <c r="K637" i="12" s="1"/>
  <c r="D637" i="12"/>
  <c r="E637" i="12" s="1"/>
  <c r="M639" i="18"/>
  <c r="L639" i="18"/>
  <c r="N639" i="18" s="1"/>
  <c r="F639" i="18"/>
  <c r="B640" i="18" s="1"/>
  <c r="F315" i="10"/>
  <c r="B316" i="10" s="1"/>
  <c r="D316" i="10" s="1"/>
  <c r="E316" i="10" s="1"/>
  <c r="I316" i="10" s="1"/>
  <c r="N315" i="10"/>
  <c r="M315" i="10"/>
  <c r="M285" i="4"/>
  <c r="L285" i="4"/>
  <c r="N285" i="4" s="1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I637" i="12" l="1"/>
  <c r="F637" i="12"/>
  <c r="B638" i="12" s="1"/>
  <c r="L637" i="12"/>
  <c r="N637" i="12" s="1"/>
  <c r="M637" i="12"/>
  <c r="G640" i="18"/>
  <c r="K640" i="18" s="1"/>
  <c r="D640" i="18"/>
  <c r="E640" i="18" s="1"/>
  <c r="I640" i="18" s="1"/>
  <c r="G316" i="10"/>
  <c r="K316" i="10" s="1"/>
  <c r="F316" i="10"/>
  <c r="B317" i="10" s="1"/>
  <c r="F290" i="8"/>
  <c r="B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D638" i="12" l="1"/>
  <c r="E638" i="12" s="1"/>
  <c r="I638" i="12" s="1"/>
  <c r="G638" i="12"/>
  <c r="K638" i="12" s="1"/>
  <c r="F640" i="18"/>
  <c r="B641" i="18" s="1"/>
  <c r="D641" i="18" s="1"/>
  <c r="E641" i="18" s="1"/>
  <c r="I641" i="18" s="1"/>
  <c r="L640" i="18"/>
  <c r="N640" i="18" s="1"/>
  <c r="M640" i="18"/>
  <c r="D291" i="8"/>
  <c r="E291" i="8" s="1"/>
  <c r="I291" i="8" s="1"/>
  <c r="G291" i="8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G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F638" i="12" l="1"/>
  <c r="B639" i="12" s="1"/>
  <c r="M638" i="12"/>
  <c r="L638" i="12"/>
  <c r="N638" i="12" s="1"/>
  <c r="G641" i="18"/>
  <c r="K641" i="18" s="1"/>
  <c r="M641" i="18" s="1"/>
  <c r="F641" i="18"/>
  <c r="B642" i="18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G639" i="12" l="1"/>
  <c r="K639" i="12" s="1"/>
  <c r="D639" i="12"/>
  <c r="E639" i="12" s="1"/>
  <c r="I639" i="12" s="1"/>
  <c r="F639" i="12"/>
  <c r="B640" i="12" s="1"/>
  <c r="L641" i="18"/>
  <c r="N641" i="18" s="1"/>
  <c r="G642" i="18"/>
  <c r="K642" i="18" s="1"/>
  <c r="D642" i="18"/>
  <c r="E642" i="18" s="1"/>
  <c r="I642" i="18" s="1"/>
  <c r="G318" i="10"/>
  <c r="K318" i="10" s="1"/>
  <c r="F318" i="10"/>
  <c r="B319" i="10" s="1"/>
  <c r="D257" i="7"/>
  <c r="E257" i="7" s="1"/>
  <c r="F257" i="7" s="1"/>
  <c r="B258" i="7" s="1"/>
  <c r="G258" i="7" s="1"/>
  <c r="K258" i="7" s="1"/>
  <c r="L258" i="7" s="1"/>
  <c r="I256" i="7"/>
  <c r="F292" i="8"/>
  <c r="B293" i="8" s="1"/>
  <c r="G293" i="8" s="1"/>
  <c r="N292" i="8"/>
  <c r="M292" i="8"/>
  <c r="M257" i="7"/>
  <c r="N257" i="7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D640" i="12" l="1"/>
  <c r="E640" i="12" s="1"/>
  <c r="I640" i="12" s="1"/>
  <c r="G640" i="12"/>
  <c r="K640" i="12" s="1"/>
  <c r="L639" i="12"/>
  <c r="N639" i="12" s="1"/>
  <c r="M639" i="12"/>
  <c r="F642" i="18"/>
  <c r="B643" i="18" s="1"/>
  <c r="L642" i="18"/>
  <c r="N642" i="18" s="1"/>
  <c r="M642" i="18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F640" i="12" l="1"/>
  <c r="B641" i="12" s="1"/>
  <c r="L640" i="12"/>
  <c r="N640" i="12" s="1"/>
  <c r="M640" i="12"/>
  <c r="D643" i="18"/>
  <c r="E643" i="18" s="1"/>
  <c r="I643" i="18" s="1"/>
  <c r="G643" i="18"/>
  <c r="K643" i="18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G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G641" i="12" l="1"/>
  <c r="K641" i="12" s="1"/>
  <c r="D641" i="12"/>
  <c r="E641" i="12" s="1"/>
  <c r="I641" i="12" s="1"/>
  <c r="F641" i="12"/>
  <c r="B642" i="12" s="1"/>
  <c r="M643" i="18"/>
  <c r="L643" i="18"/>
  <c r="N643" i="18" s="1"/>
  <c r="F643" i="18"/>
  <c r="B644" i="18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G642" i="12" l="1"/>
  <c r="K642" i="12" s="1"/>
  <c r="D642" i="12"/>
  <c r="E642" i="12" s="1"/>
  <c r="I642" i="12" s="1"/>
  <c r="F642" i="12"/>
  <c r="B643" i="12" s="1"/>
  <c r="L641" i="12"/>
  <c r="N641" i="12" s="1"/>
  <c r="M641" i="12"/>
  <c r="G644" i="18"/>
  <c r="K644" i="18" s="1"/>
  <c r="D644" i="18"/>
  <c r="E644" i="18" s="1"/>
  <c r="I644" i="18" s="1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G643" i="12" l="1"/>
  <c r="K643" i="12" s="1"/>
  <c r="D643" i="12"/>
  <c r="E643" i="12" s="1"/>
  <c r="I643" i="12" s="1"/>
  <c r="L642" i="12"/>
  <c r="N642" i="12" s="1"/>
  <c r="M642" i="12"/>
  <c r="F643" i="12"/>
  <c r="B644" i="12" s="1"/>
  <c r="G644" i="12" s="1"/>
  <c r="K644" i="12" s="1"/>
  <c r="L644" i="12" s="1"/>
  <c r="F644" i="18"/>
  <c r="B645" i="18" s="1"/>
  <c r="D645" i="18" s="1"/>
  <c r="E645" i="18" s="1"/>
  <c r="I645" i="18" s="1"/>
  <c r="L644" i="18"/>
  <c r="N644" i="18" s="1"/>
  <c r="M644" i="18"/>
  <c r="D295" i="8"/>
  <c r="E295" i="8" s="1"/>
  <c r="I295" i="8" s="1"/>
  <c r="G295" i="8"/>
  <c r="D644" i="12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N291" i="4" s="1"/>
  <c r="K295" i="8"/>
  <c r="F295" i="8"/>
  <c r="B296" i="8" s="1"/>
  <c r="G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L643" i="12" l="1"/>
  <c r="N643" i="12" s="1"/>
  <c r="M643" i="12"/>
  <c r="G645" i="18"/>
  <c r="K645" i="18" s="1"/>
  <c r="M645" i="18" s="1"/>
  <c r="F645" i="18"/>
  <c r="B646" i="18" s="1"/>
  <c r="M644" i="12"/>
  <c r="N644" i="12"/>
  <c r="F644" i="12"/>
  <c r="B645" i="12" s="1"/>
  <c r="G645" i="12" s="1"/>
  <c r="K645" i="12" s="1"/>
  <c r="L645" i="12" s="1"/>
  <c r="M295" i="8"/>
  <c r="L295" i="8"/>
  <c r="N295" i="8" s="1"/>
  <c r="G322" i="10"/>
  <c r="K322" i="10" s="1"/>
  <c r="F322" i="10"/>
  <c r="B323" i="10" s="1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L645" i="18" l="1"/>
  <c r="N645" i="18" s="1"/>
  <c r="G646" i="18"/>
  <c r="K646" i="18" s="1"/>
  <c r="D646" i="18"/>
  <c r="E646" i="18" s="1"/>
  <c r="I646" i="18" s="1"/>
  <c r="D645" i="12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G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6" i="18" l="1"/>
  <c r="B647" i="18" s="1"/>
  <c r="L646" i="18"/>
  <c r="N646" i="18" s="1"/>
  <c r="M646" i="18"/>
  <c r="F645" i="12"/>
  <c r="B646" i="12" s="1"/>
  <c r="G646" i="12" s="1"/>
  <c r="K646" i="12" s="1"/>
  <c r="L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7" i="18" l="1"/>
  <c r="E647" i="18" s="1"/>
  <c r="I647" i="18" s="1"/>
  <c r="G647" i="18"/>
  <c r="K647" i="18" s="1"/>
  <c r="D646" i="12"/>
  <c r="E646" i="12" s="1"/>
  <c r="I646" i="12" s="1"/>
  <c r="G324" i="10"/>
  <c r="K324" i="10" s="1"/>
  <c r="F324" i="10"/>
  <c r="B325" i="10" s="1"/>
  <c r="M297" i="8"/>
  <c r="N297" i="8"/>
  <c r="F297" i="8"/>
  <c r="B298" i="8" s="1"/>
  <c r="G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7" i="18" l="1"/>
  <c r="L647" i="18"/>
  <c r="N647" i="18" s="1"/>
  <c r="F647" i="18"/>
  <c r="B648" i="18" s="1"/>
  <c r="M646" i="12"/>
  <c r="N646" i="12"/>
  <c r="F646" i="12"/>
  <c r="B647" i="12" s="1"/>
  <c r="G647" i="12" s="1"/>
  <c r="K647" i="12" s="1"/>
  <c r="L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G648" i="18" l="1"/>
  <c r="K648" i="18" s="1"/>
  <c r="D648" i="18"/>
  <c r="E648" i="18" s="1"/>
  <c r="I648" i="18" s="1"/>
  <c r="D647" i="12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F648" i="18" l="1"/>
  <c r="B649" i="18" s="1"/>
  <c r="D649" i="18" s="1"/>
  <c r="E649" i="18" s="1"/>
  <c r="I649" i="18" s="1"/>
  <c r="L648" i="18"/>
  <c r="N648" i="18" s="1"/>
  <c r="M648" i="18"/>
  <c r="D299" i="8"/>
  <c r="E299" i="8" s="1"/>
  <c r="I299" i="8" s="1"/>
  <c r="G299" i="8"/>
  <c r="F647" i="12"/>
  <c r="B648" i="12" s="1"/>
  <c r="G648" i="12" s="1"/>
  <c r="K648" i="12" s="1"/>
  <c r="L648" i="12" s="1"/>
  <c r="N647" i="12"/>
  <c r="M647" i="12"/>
  <c r="G326" i="10"/>
  <c r="K326" i="10" s="1"/>
  <c r="F326" i="10"/>
  <c r="B327" i="10" s="1"/>
  <c r="K299" i="8"/>
  <c r="F299" i="8"/>
  <c r="B300" i="8" s="1"/>
  <c r="G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G649" i="18" l="1"/>
  <c r="K649" i="18" s="1"/>
  <c r="M649" i="18" s="1"/>
  <c r="F649" i="18"/>
  <c r="B650" i="18" s="1"/>
  <c r="D648" i="12"/>
  <c r="E648" i="12" s="1"/>
  <c r="I648" i="12" s="1"/>
  <c r="M326" i="10"/>
  <c r="L326" i="10"/>
  <c r="N326" i="10" s="1"/>
  <c r="M299" i="8"/>
  <c r="L299" i="8"/>
  <c r="N299" i="8" s="1"/>
  <c r="G327" i="10"/>
  <c r="K327" i="10" s="1"/>
  <c r="L327" i="10" s="1"/>
  <c r="D327" i="10"/>
  <c r="E327" i="10" s="1"/>
  <c r="I327" i="10" s="1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L649" i="18" l="1"/>
  <c r="N649" i="18" s="1"/>
  <c r="G650" i="18"/>
  <c r="K650" i="18" s="1"/>
  <c r="D650" i="18"/>
  <c r="E650" i="18" s="1"/>
  <c r="I650" i="18" s="1"/>
  <c r="F648" i="12"/>
  <c r="B649" i="12" s="1"/>
  <c r="G649" i="12" s="1"/>
  <c r="K649" i="12" s="1"/>
  <c r="L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G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F650" i="18" l="1"/>
  <c r="B651" i="18" s="1"/>
  <c r="L650" i="18"/>
  <c r="N650" i="18" s="1"/>
  <c r="M650" i="18"/>
  <c r="D649" i="12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D651" i="18" l="1"/>
  <c r="E651" i="18" s="1"/>
  <c r="I651" i="18" s="1"/>
  <c r="G651" i="18"/>
  <c r="K651" i="18" s="1"/>
  <c r="F649" i="12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G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M651" i="18" l="1"/>
  <c r="L651" i="18"/>
  <c r="N651" i="18" s="1"/>
  <c r="F651" i="18"/>
  <c r="B652" i="18" s="1"/>
  <c r="D650" i="12"/>
  <c r="E650" i="12" s="1"/>
  <c r="I650" i="12" s="1"/>
  <c r="G650" i="12"/>
  <c r="K650" i="12" s="1"/>
  <c r="F650" i="12"/>
  <c r="B651" i="12" s="1"/>
  <c r="G651" i="12" s="1"/>
  <c r="K651" i="12" s="1"/>
  <c r="L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G652" i="18" l="1"/>
  <c r="K652" i="18" s="1"/>
  <c r="D652" i="18"/>
  <c r="E652" i="18" s="1"/>
  <c r="I652" i="18" s="1"/>
  <c r="L650" i="12"/>
  <c r="N650" i="12" s="1"/>
  <c r="M650" i="12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F652" i="18" l="1"/>
  <c r="B653" i="18" s="1"/>
  <c r="D653" i="18" s="1"/>
  <c r="E653" i="18" s="1"/>
  <c r="I653" i="18" s="1"/>
  <c r="L652" i="18"/>
  <c r="N652" i="18" s="1"/>
  <c r="M652" i="18"/>
  <c r="D303" i="8"/>
  <c r="E303" i="8" s="1"/>
  <c r="I303" i="8" s="1"/>
  <c r="G303" i="8"/>
  <c r="F651" i="12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G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G653" i="18" l="1"/>
  <c r="K653" i="18" s="1"/>
  <c r="M653" i="18" s="1"/>
  <c r="F653" i="18"/>
  <c r="B654" i="18" s="1"/>
  <c r="D652" i="12"/>
  <c r="E652" i="12" s="1"/>
  <c r="I652" i="12" s="1"/>
  <c r="G652" i="12"/>
  <c r="K652" i="12" s="1"/>
  <c r="F652" i="12"/>
  <c r="B653" i="12" s="1"/>
  <c r="G653" i="12" s="1"/>
  <c r="K653" i="12" s="1"/>
  <c r="L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L653" i="18" l="1"/>
  <c r="N653" i="18" s="1"/>
  <c r="G654" i="18"/>
  <c r="K654" i="18" s="1"/>
  <c r="D654" i="18"/>
  <c r="E654" i="18" s="1"/>
  <c r="I654" i="18" s="1"/>
  <c r="L652" i="12"/>
  <c r="N652" i="12" s="1"/>
  <c r="D653" i="12"/>
  <c r="E653" i="12" s="1"/>
  <c r="I653" i="12" s="1"/>
  <c r="M652" i="12"/>
  <c r="F653" i="12"/>
  <c r="B654" i="12" s="1"/>
  <c r="G654" i="12" s="1"/>
  <c r="K654" i="12" s="1"/>
  <c r="L654" i="12" s="1"/>
  <c r="N653" i="12"/>
  <c r="M653" i="12"/>
  <c r="G332" i="10"/>
  <c r="K332" i="10" s="1"/>
  <c r="F332" i="10"/>
  <c r="B333" i="10" s="1"/>
  <c r="F304" i="8"/>
  <c r="B305" i="8" s="1"/>
  <c r="G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F654" i="18" l="1"/>
  <c r="B655" i="18" s="1"/>
  <c r="L654" i="18"/>
  <c r="N654" i="18" s="1"/>
  <c r="M654" i="18"/>
  <c r="D654" i="12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D655" i="18" l="1"/>
  <c r="E655" i="18" s="1"/>
  <c r="I655" i="18" s="1"/>
  <c r="G655" i="18"/>
  <c r="K655" i="18" s="1"/>
  <c r="F654" i="12"/>
  <c r="B655" i="12" s="1"/>
  <c r="G655" i="12" s="1"/>
  <c r="K655" i="12" s="1"/>
  <c r="L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N303" i="4" s="1"/>
  <c r="M305" i="8"/>
  <c r="N305" i="8"/>
  <c r="F305" i="8"/>
  <c r="B306" i="8" s="1"/>
  <c r="G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M655" i="18" l="1"/>
  <c r="L655" i="18"/>
  <c r="N655" i="18" s="1"/>
  <c r="F655" i="18"/>
  <c r="B656" i="18" s="1"/>
  <c r="D655" i="12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G656" i="18" l="1"/>
  <c r="K656" i="18" s="1"/>
  <c r="D656" i="18"/>
  <c r="E656" i="18" s="1"/>
  <c r="I656" i="18" s="1"/>
  <c r="F655" i="12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F656" i="18" l="1"/>
  <c r="B657" i="18" s="1"/>
  <c r="D657" i="18" s="1"/>
  <c r="E657" i="18" s="1"/>
  <c r="I657" i="18" s="1"/>
  <c r="L656" i="18"/>
  <c r="N656" i="18" s="1"/>
  <c r="M656" i="18"/>
  <c r="D307" i="8"/>
  <c r="E307" i="8" s="1"/>
  <c r="I307" i="8" s="1"/>
  <c r="G307" i="8"/>
  <c r="D656" i="12"/>
  <c r="E656" i="12" s="1"/>
  <c r="I656" i="12" s="1"/>
  <c r="G656" i="12"/>
  <c r="K656" i="12" s="1"/>
  <c r="F656" i="12"/>
  <c r="B657" i="12" s="1"/>
  <c r="G657" i="12" s="1"/>
  <c r="K657" i="12" s="1"/>
  <c r="L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G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G657" i="18" l="1"/>
  <c r="K657" i="18" s="1"/>
  <c r="M657" i="18" s="1"/>
  <c r="F657" i="18"/>
  <c r="B658" i="18" s="1"/>
  <c r="L656" i="12"/>
  <c r="N656" i="12" s="1"/>
  <c r="F657" i="12"/>
  <c r="B658" i="12" s="1"/>
  <c r="G658" i="12" s="1"/>
  <c r="K658" i="12" s="1"/>
  <c r="L658" i="12" s="1"/>
  <c r="N657" i="12"/>
  <c r="M657" i="12"/>
  <c r="M307" i="8"/>
  <c r="L307" i="8"/>
  <c r="N307" i="8" s="1"/>
  <c r="G336" i="10"/>
  <c r="K336" i="10" s="1"/>
  <c r="F336" i="10"/>
  <c r="B337" i="10" s="1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L657" i="18" l="1"/>
  <c r="N657" i="18" s="1"/>
  <c r="G658" i="18"/>
  <c r="K658" i="18" s="1"/>
  <c r="D658" i="18"/>
  <c r="E658" i="18" s="1"/>
  <c r="I658" i="18" s="1"/>
  <c r="D658" i="12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G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F658" i="18" l="1"/>
  <c r="B659" i="18" s="1"/>
  <c r="L658" i="18"/>
  <c r="N658" i="18" s="1"/>
  <c r="M658" i="18"/>
  <c r="M658" i="12"/>
  <c r="N658" i="12"/>
  <c r="F658" i="12"/>
  <c r="B659" i="12" s="1"/>
  <c r="G659" i="12" s="1"/>
  <c r="K659" i="12" s="1"/>
  <c r="L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8" l="1"/>
  <c r="E659" i="18" s="1"/>
  <c r="I659" i="18" s="1"/>
  <c r="G659" i="18"/>
  <c r="K659" i="18" s="1"/>
  <c r="D659" i="12"/>
  <c r="E659" i="12" s="1"/>
  <c r="I659" i="12" s="1"/>
  <c r="G338" i="10"/>
  <c r="K338" i="10" s="1"/>
  <c r="F338" i="10"/>
  <c r="B339" i="10" s="1"/>
  <c r="M309" i="8"/>
  <c r="N309" i="8"/>
  <c r="F309" i="8"/>
  <c r="B310" i="8" s="1"/>
  <c r="G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M659" i="18" l="1"/>
  <c r="L659" i="18"/>
  <c r="N659" i="18" s="1"/>
  <c r="F659" i="18"/>
  <c r="B660" i="18" s="1"/>
  <c r="F659" i="12"/>
  <c r="B660" i="12" s="1"/>
  <c r="G660" i="12" s="1"/>
  <c r="K660" i="12" s="1"/>
  <c r="L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G660" i="18" l="1"/>
  <c r="K660" i="18" s="1"/>
  <c r="D660" i="18"/>
  <c r="E660" i="18" s="1"/>
  <c r="I660" i="18" s="1"/>
  <c r="D660" i="12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F660" i="18" l="1"/>
  <c r="B661" i="18" s="1"/>
  <c r="D661" i="18" s="1"/>
  <c r="E661" i="18" s="1"/>
  <c r="I661" i="18" s="1"/>
  <c r="L660" i="18"/>
  <c r="N660" i="18" s="1"/>
  <c r="M660" i="18"/>
  <c r="D311" i="8"/>
  <c r="E311" i="8" s="1"/>
  <c r="I311" i="8" s="1"/>
  <c r="G311" i="8"/>
  <c r="M660" i="12"/>
  <c r="N660" i="12"/>
  <c r="F660" i="12"/>
  <c r="B661" i="12" s="1"/>
  <c r="G661" i="12" s="1"/>
  <c r="K661" i="12" s="1"/>
  <c r="L661" i="12" s="1"/>
  <c r="G340" i="10"/>
  <c r="K340" i="10" s="1"/>
  <c r="F340" i="10"/>
  <c r="B341" i="10" s="1"/>
  <c r="K311" i="8"/>
  <c r="F311" i="8"/>
  <c r="B312" i="8" s="1"/>
  <c r="G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G661" i="18" l="1"/>
  <c r="K661" i="18" s="1"/>
  <c r="M661" i="18" s="1"/>
  <c r="F661" i="18"/>
  <c r="B662" i="18" s="1"/>
  <c r="D661" i="12"/>
  <c r="E661" i="12" s="1"/>
  <c r="I661" i="12" s="1"/>
  <c r="M340" i="10"/>
  <c r="L340" i="10"/>
  <c r="N340" i="10" s="1"/>
  <c r="M311" i="8"/>
  <c r="L311" i="8"/>
  <c r="N311" i="8" s="1"/>
  <c r="G341" i="10"/>
  <c r="K341" i="10" s="1"/>
  <c r="L341" i="10" s="1"/>
  <c r="D341" i="10"/>
  <c r="E341" i="10" s="1"/>
  <c r="I341" i="10" s="1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L661" i="18" l="1"/>
  <c r="N661" i="18" s="1"/>
  <c r="G662" i="18"/>
  <c r="K662" i="18" s="1"/>
  <c r="D662" i="18"/>
  <c r="E662" i="18" s="1"/>
  <c r="I662" i="18" s="1"/>
  <c r="F661" i="12"/>
  <c r="B662" i="12" s="1"/>
  <c r="G662" i="12" s="1"/>
  <c r="K662" i="12" s="1"/>
  <c r="L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N311" i="4" s="1"/>
  <c r="F312" i="8"/>
  <c r="B313" i="8" s="1"/>
  <c r="G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F662" i="18" l="1"/>
  <c r="B663" i="18" s="1"/>
  <c r="L662" i="18"/>
  <c r="N662" i="18" s="1"/>
  <c r="M662" i="18"/>
  <c r="D662" i="12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D663" i="18" l="1"/>
  <c r="E663" i="18" s="1"/>
  <c r="I663" i="18" s="1"/>
  <c r="G663" i="18"/>
  <c r="K663" i="18" s="1"/>
  <c r="F275" i="7"/>
  <c r="B276" i="7" s="1"/>
  <c r="G276" i="7" s="1"/>
  <c r="K276" i="7" s="1"/>
  <c r="L276" i="7" s="1"/>
  <c r="M275" i="7"/>
  <c r="L275" i="7"/>
  <c r="N275" i="7" s="1"/>
  <c r="M662" i="12"/>
  <c r="N662" i="12"/>
  <c r="F662" i="12"/>
  <c r="B663" i="12" s="1"/>
  <c r="G663" i="12" s="1"/>
  <c r="K663" i="12" s="1"/>
  <c r="L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I276" i="7" s="1"/>
  <c r="M313" i="8"/>
  <c r="N313" i="8"/>
  <c r="F313" i="8"/>
  <c r="B314" i="8" s="1"/>
  <c r="G314" i="8" s="1"/>
  <c r="M276" i="7"/>
  <c r="N276" i="7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F276" i="7" l="1"/>
  <c r="B277" i="7" s="1"/>
  <c r="G277" i="7" s="1"/>
  <c r="K277" i="7" s="1"/>
  <c r="L277" i="7" s="1"/>
  <c r="F663" i="18"/>
  <c r="B664" i="18" s="1"/>
  <c r="G664" i="18" s="1"/>
  <c r="K664" i="18" s="1"/>
  <c r="M663" i="18"/>
  <c r="L663" i="18"/>
  <c r="N663" i="18" s="1"/>
  <c r="D663" i="12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D664" i="18" l="1"/>
  <c r="E664" i="18" s="1"/>
  <c r="I664" i="18" s="1"/>
  <c r="L664" i="18"/>
  <c r="N664" i="18" s="1"/>
  <c r="M664" i="18"/>
  <c r="F663" i="12"/>
  <c r="B664" i="12" s="1"/>
  <c r="G664" i="12" s="1"/>
  <c r="K664" i="12" s="1"/>
  <c r="L664" i="12" s="1"/>
  <c r="N663" i="12"/>
  <c r="M663" i="12"/>
  <c r="G344" i="10"/>
  <c r="K344" i="10" s="1"/>
  <c r="F344" i="10"/>
  <c r="B345" i="10" s="1"/>
  <c r="G313" i="4"/>
  <c r="K313" i="4" s="1"/>
  <c r="L313" i="4" s="1"/>
  <c r="N313" i="4" s="1"/>
  <c r="F314" i="8"/>
  <c r="B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F664" i="18" l="1"/>
  <c r="B665" i="18" s="1"/>
  <c r="D665" i="18" s="1"/>
  <c r="E665" i="18" s="1"/>
  <c r="I665" i="18" s="1"/>
  <c r="D315" i="8"/>
  <c r="E315" i="8" s="1"/>
  <c r="I315" i="8" s="1"/>
  <c r="G315" i="8"/>
  <c r="K315" i="8" s="1"/>
  <c r="D664" i="12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F315" i="8"/>
  <c r="B316" i="8" s="1"/>
  <c r="G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F665" i="18" l="1"/>
  <c r="B666" i="18" s="1"/>
  <c r="D666" i="18" s="1"/>
  <c r="E666" i="18" s="1"/>
  <c r="I666" i="18" s="1"/>
  <c r="G665" i="18"/>
  <c r="K665" i="18" s="1"/>
  <c r="M665" i="18" s="1"/>
  <c r="G666" i="18"/>
  <c r="K666" i="18" s="1"/>
  <c r="M664" i="12"/>
  <c r="N664" i="12"/>
  <c r="F664" i="12"/>
  <c r="B665" i="12" s="1"/>
  <c r="G665" i="12" s="1"/>
  <c r="K665" i="12" s="1"/>
  <c r="L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L665" i="18" l="1"/>
  <c r="N665" i="18" s="1"/>
  <c r="F666" i="18"/>
  <c r="B667" i="18" s="1"/>
  <c r="L666" i="18"/>
  <c r="N666" i="18" s="1"/>
  <c r="M666" i="18"/>
  <c r="D665" i="12"/>
  <c r="E665" i="12" s="1"/>
  <c r="I665" i="12" s="1"/>
  <c r="G346" i="10"/>
  <c r="K346" i="10" s="1"/>
  <c r="F346" i="10"/>
  <c r="B347" i="10" s="1"/>
  <c r="F316" i="8"/>
  <c r="B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D667" i="18" l="1"/>
  <c r="E667" i="18" s="1"/>
  <c r="I667" i="18" s="1"/>
  <c r="G667" i="18"/>
  <c r="K667" i="18" s="1"/>
  <c r="D317" i="8"/>
  <c r="E317" i="8" s="1"/>
  <c r="I317" i="8" s="1"/>
  <c r="G317" i="8"/>
  <c r="K317" i="8" s="1"/>
  <c r="F665" i="12"/>
  <c r="B666" i="12" s="1"/>
  <c r="G666" i="12" s="1"/>
  <c r="K666" i="12" s="1"/>
  <c r="L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M667" i="18" l="1"/>
  <c r="L667" i="18"/>
  <c r="N667" i="18" s="1"/>
  <c r="F667" i="18"/>
  <c r="B668" i="18" s="1"/>
  <c r="D318" i="8"/>
  <c r="E318" i="8" s="1"/>
  <c r="I318" i="8" s="1"/>
  <c r="G318" i="8"/>
  <c r="K318" i="8" s="1"/>
  <c r="L318" i="8" s="1"/>
  <c r="N318" i="8" s="1"/>
  <c r="D666" i="12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G319" i="8" s="1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G668" i="18" l="1"/>
  <c r="K668" i="18" s="1"/>
  <c r="D668" i="18"/>
  <c r="E668" i="18" s="1"/>
  <c r="I668" i="18" s="1"/>
  <c r="M666" i="12"/>
  <c r="N666" i="12"/>
  <c r="F666" i="12"/>
  <c r="B667" i="12" s="1"/>
  <c r="G667" i="12" s="1"/>
  <c r="K667" i="12" s="1"/>
  <c r="L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F668" i="18" l="1"/>
  <c r="B669" i="18" s="1"/>
  <c r="D669" i="18" s="1"/>
  <c r="E669" i="18" s="1"/>
  <c r="I669" i="18" s="1"/>
  <c r="L668" i="18"/>
  <c r="N668" i="18" s="1"/>
  <c r="M668" i="18"/>
  <c r="D667" i="12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G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G669" i="18" l="1"/>
  <c r="K669" i="18" s="1"/>
  <c r="M669" i="18" s="1"/>
  <c r="F669" i="18"/>
  <c r="B670" i="18" s="1"/>
  <c r="F667" i="12"/>
  <c r="B668" i="12" s="1"/>
  <c r="G668" i="12" s="1"/>
  <c r="K668" i="12" s="1"/>
  <c r="L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L669" i="18" l="1"/>
  <c r="N669" i="18" s="1"/>
  <c r="G670" i="18"/>
  <c r="K670" i="18" s="1"/>
  <c r="D670" i="18"/>
  <c r="E670" i="18" s="1"/>
  <c r="I670" i="18" s="1"/>
  <c r="D668" i="12"/>
  <c r="E668" i="12" s="1"/>
  <c r="I668" i="12" s="1"/>
  <c r="I350" i="10"/>
  <c r="M350" i="10"/>
  <c r="N350" i="10"/>
  <c r="F350" i="10"/>
  <c r="B351" i="10" s="1"/>
  <c r="F320" i="8"/>
  <c r="B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F670" i="18" l="1"/>
  <c r="B671" i="18" s="1"/>
  <c r="L670" i="18"/>
  <c r="N670" i="18" s="1"/>
  <c r="M670" i="18"/>
  <c r="D321" i="8"/>
  <c r="E321" i="8" s="1"/>
  <c r="I321" i="8" s="1"/>
  <c r="G321" i="8"/>
  <c r="M668" i="12"/>
  <c r="N668" i="12"/>
  <c r="F668" i="12"/>
  <c r="B669" i="12" s="1"/>
  <c r="G669" i="12" s="1"/>
  <c r="K669" i="12" s="1"/>
  <c r="L669" i="12" s="1"/>
  <c r="G351" i="10"/>
  <c r="K351" i="10" s="1"/>
  <c r="L351" i="10" s="1"/>
  <c r="D351" i="10"/>
  <c r="E351" i="10" s="1"/>
  <c r="I351" i="10" s="1"/>
  <c r="K321" i="8"/>
  <c r="F321" i="8"/>
  <c r="B322" i="8" s="1"/>
  <c r="G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71" i="18" l="1"/>
  <c r="E671" i="18" s="1"/>
  <c r="I671" i="18" s="1"/>
  <c r="G671" i="18"/>
  <c r="K671" i="18" s="1"/>
  <c r="D669" i="12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M671" i="18" l="1"/>
  <c r="L671" i="18"/>
  <c r="N671" i="18" s="1"/>
  <c r="F671" i="18"/>
  <c r="B672" i="18" s="1"/>
  <c r="F669" i="12"/>
  <c r="B670" i="12" s="1"/>
  <c r="G670" i="12" s="1"/>
  <c r="K670" i="12" s="1"/>
  <c r="L670" i="12" s="1"/>
  <c r="N669" i="12"/>
  <c r="M669" i="12"/>
  <c r="G352" i="10"/>
  <c r="K352" i="10" s="1"/>
  <c r="F352" i="10"/>
  <c r="B353" i="10" s="1"/>
  <c r="F322" i="8"/>
  <c r="B323" i="8" s="1"/>
  <c r="G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G672" i="18" l="1"/>
  <c r="K672" i="18" s="1"/>
  <c r="D672" i="18"/>
  <c r="E672" i="18" s="1"/>
  <c r="I672" i="18" s="1"/>
  <c r="D670" i="12"/>
  <c r="E670" i="12" s="1"/>
  <c r="I670" i="12" s="1"/>
  <c r="M352" i="10"/>
  <c r="L352" i="10"/>
  <c r="N352" i="10" s="1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2" i="18" l="1"/>
  <c r="B673" i="18" s="1"/>
  <c r="D673" i="18" s="1"/>
  <c r="E673" i="18" s="1"/>
  <c r="I673" i="18" s="1"/>
  <c r="L672" i="18"/>
  <c r="N672" i="18" s="1"/>
  <c r="M672" i="18"/>
  <c r="F670" i="12"/>
  <c r="B671" i="12" s="1"/>
  <c r="G671" i="12" s="1"/>
  <c r="K671" i="12" s="1"/>
  <c r="L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G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G673" i="18" l="1"/>
  <c r="K673" i="18" s="1"/>
  <c r="M673" i="18" s="1"/>
  <c r="F673" i="18"/>
  <c r="B674" i="18" s="1"/>
  <c r="D671" i="12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L673" i="18" l="1"/>
  <c r="N673" i="18" s="1"/>
  <c r="G674" i="18"/>
  <c r="K674" i="18" s="1"/>
  <c r="D674" i="18"/>
  <c r="E674" i="18" s="1"/>
  <c r="I674" i="18" s="1"/>
  <c r="F671" i="12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F674" i="18" l="1"/>
  <c r="B675" i="18" s="1"/>
  <c r="L674" i="18"/>
  <c r="N674" i="18" s="1"/>
  <c r="M674" i="18"/>
  <c r="D325" i="8"/>
  <c r="E325" i="8" s="1"/>
  <c r="I325" i="8" s="1"/>
  <c r="G325" i="8"/>
  <c r="D672" i="12"/>
  <c r="E672" i="12" s="1"/>
  <c r="I672" i="12" s="1"/>
  <c r="G672" i="12"/>
  <c r="K672" i="12" s="1"/>
  <c r="F672" i="12"/>
  <c r="B673" i="12" s="1"/>
  <c r="G673" i="12" s="1"/>
  <c r="K673" i="12" s="1"/>
  <c r="L673" i="12" s="1"/>
  <c r="M672" i="12"/>
  <c r="F355" i="10"/>
  <c r="B356" i="10" s="1"/>
  <c r="N355" i="10"/>
  <c r="M355" i="10"/>
  <c r="K325" i="8"/>
  <c r="F325" i="8"/>
  <c r="B326" i="8" s="1"/>
  <c r="G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D675" i="18" l="1"/>
  <c r="E675" i="18" s="1"/>
  <c r="I675" i="18" s="1"/>
  <c r="G675" i="18"/>
  <c r="K675" i="18" s="1"/>
  <c r="L672" i="12"/>
  <c r="N672" i="12" s="1"/>
  <c r="D673" i="12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M675" i="18" l="1"/>
  <c r="L675" i="18"/>
  <c r="N675" i="18" s="1"/>
  <c r="F675" i="18"/>
  <c r="B676" i="18" s="1"/>
  <c r="F673" i="12"/>
  <c r="B674" i="12" s="1"/>
  <c r="M356" i="10"/>
  <c r="N356" i="10"/>
  <c r="F356" i="10"/>
  <c r="B357" i="10" s="1"/>
  <c r="F326" i="8"/>
  <c r="B327" i="8" s="1"/>
  <c r="G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G676" i="18" l="1"/>
  <c r="K676" i="18" s="1"/>
  <c r="D676" i="18"/>
  <c r="E676" i="18" s="1"/>
  <c r="I676" i="18" s="1"/>
  <c r="D674" i="12"/>
  <c r="E674" i="12" s="1"/>
  <c r="I674" i="12" s="1"/>
  <c r="G674" i="12"/>
  <c r="K674" i="12" s="1"/>
  <c r="F674" i="12"/>
  <c r="B675" i="12" s="1"/>
  <c r="G675" i="12" s="1"/>
  <c r="K675" i="12" s="1"/>
  <c r="L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F676" i="18" l="1"/>
  <c r="B677" i="18" s="1"/>
  <c r="D677" i="18" s="1"/>
  <c r="E677" i="18" s="1"/>
  <c r="I677" i="18" s="1"/>
  <c r="L676" i="18"/>
  <c r="N676" i="18" s="1"/>
  <c r="M676" i="18"/>
  <c r="L674" i="12"/>
  <c r="N674" i="12" s="1"/>
  <c r="M674" i="12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G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G677" i="18" l="1"/>
  <c r="K677" i="18" s="1"/>
  <c r="M677" i="18" s="1"/>
  <c r="F677" i="18"/>
  <c r="B678" i="18" s="1"/>
  <c r="F675" i="12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L677" i="18" l="1"/>
  <c r="N677" i="18" s="1"/>
  <c r="G678" i="18"/>
  <c r="K678" i="18" s="1"/>
  <c r="D678" i="18"/>
  <c r="E678" i="18" s="1"/>
  <c r="I678" i="18" s="1"/>
  <c r="D676" i="12"/>
  <c r="E676" i="12" s="1"/>
  <c r="I676" i="12" s="1"/>
  <c r="G676" i="12"/>
  <c r="K676" i="12" s="1"/>
  <c r="L676" i="12" s="1"/>
  <c r="F676" i="12"/>
  <c r="B677" i="12" s="1"/>
  <c r="G677" i="12" s="1"/>
  <c r="K677" i="12" s="1"/>
  <c r="L677" i="12" s="1"/>
  <c r="F358" i="10"/>
  <c r="B359" i="10" s="1"/>
  <c r="G359" i="10" s="1"/>
  <c r="K359" i="10" s="1"/>
  <c r="L359" i="10" s="1"/>
  <c r="M358" i="10"/>
  <c r="N358" i="10"/>
  <c r="F328" i="8"/>
  <c r="B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F678" i="18" l="1"/>
  <c r="B679" i="18" s="1"/>
  <c r="L678" i="18"/>
  <c r="N678" i="18" s="1"/>
  <c r="M678" i="18"/>
  <c r="D329" i="8"/>
  <c r="E329" i="8" s="1"/>
  <c r="I329" i="8" s="1"/>
  <c r="G329" i="8"/>
  <c r="K329" i="8" s="1"/>
  <c r="M676" i="12"/>
  <c r="N676" i="12"/>
  <c r="D677" i="12"/>
  <c r="E677" i="12" s="1"/>
  <c r="I677" i="12" s="1"/>
  <c r="D359" i="10"/>
  <c r="E359" i="10" s="1"/>
  <c r="I359" i="10" s="1"/>
  <c r="M359" i="10"/>
  <c r="N359" i="10"/>
  <c r="F329" i="8"/>
  <c r="B330" i="8" s="1"/>
  <c r="G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D679" i="18" l="1"/>
  <c r="E679" i="18" s="1"/>
  <c r="I679" i="18" s="1"/>
  <c r="G679" i="18"/>
  <c r="K679" i="18" s="1"/>
  <c r="F677" i="12"/>
  <c r="B678" i="12" s="1"/>
  <c r="G678" i="12" s="1"/>
  <c r="K678" i="12" s="1"/>
  <c r="L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M679" i="18" l="1"/>
  <c r="L679" i="18"/>
  <c r="N679" i="18" s="1"/>
  <c r="F679" i="18"/>
  <c r="B680" i="18" s="1"/>
  <c r="D678" i="12"/>
  <c r="E678" i="12" s="1"/>
  <c r="I678" i="12" s="1"/>
  <c r="D360" i="10"/>
  <c r="E360" i="10" s="1"/>
  <c r="I360" i="10" s="1"/>
  <c r="N360" i="10"/>
  <c r="M360" i="10"/>
  <c r="F330" i="8"/>
  <c r="B331" i="8" s="1"/>
  <c r="G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G680" i="18" l="1"/>
  <c r="K680" i="18" s="1"/>
  <c r="D680" i="18"/>
  <c r="E680" i="18" s="1"/>
  <c r="I680" i="18" s="1"/>
  <c r="F678" i="12"/>
  <c r="B679" i="12" s="1"/>
  <c r="G679" i="12" s="1"/>
  <c r="K679" i="12" s="1"/>
  <c r="L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F680" i="18" l="1"/>
  <c r="B681" i="18" s="1"/>
  <c r="D681" i="18" s="1"/>
  <c r="E681" i="18" s="1"/>
  <c r="I681" i="18" s="1"/>
  <c r="L680" i="18"/>
  <c r="N680" i="18" s="1"/>
  <c r="M680" i="18"/>
  <c r="D679" i="12"/>
  <c r="E679" i="12" s="1"/>
  <c r="I679" i="12" s="1"/>
  <c r="N679" i="12"/>
  <c r="M679" i="12"/>
  <c r="M361" i="10"/>
  <c r="L361" i="10"/>
  <c r="N361" i="10" s="1"/>
  <c r="D361" i="10"/>
  <c r="E361" i="10" s="1"/>
  <c r="I361" i="10" s="1"/>
  <c r="F331" i="8"/>
  <c r="B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G681" i="18" l="1"/>
  <c r="K681" i="18" s="1"/>
  <c r="M681" i="18" s="1"/>
  <c r="F681" i="18"/>
  <c r="B682" i="18" s="1"/>
  <c r="G332" i="8"/>
  <c r="K332" i="8" s="1"/>
  <c r="F679" i="12"/>
  <c r="B680" i="12" s="1"/>
  <c r="F361" i="10"/>
  <c r="B362" i="10" s="1"/>
  <c r="D362" i="10" s="1"/>
  <c r="E362" i="10" s="1"/>
  <c r="I362" i="10" s="1"/>
  <c r="D332" i="8"/>
  <c r="E332" i="8" s="1"/>
  <c r="I332" i="8" s="1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L681" i="18" l="1"/>
  <c r="N681" i="18" s="1"/>
  <c r="G682" i="18"/>
  <c r="K682" i="18" s="1"/>
  <c r="D682" i="18"/>
  <c r="E682" i="18" s="1"/>
  <c r="I682" i="18" s="1"/>
  <c r="L332" i="8"/>
  <c r="N332" i="8" s="1"/>
  <c r="M332" i="8"/>
  <c r="D680" i="12"/>
  <c r="E680" i="12" s="1"/>
  <c r="I680" i="12" s="1"/>
  <c r="G680" i="12"/>
  <c r="K680" i="12" s="1"/>
  <c r="L680" i="12" s="1"/>
  <c r="F680" i="12"/>
  <c r="B681" i="12" s="1"/>
  <c r="G681" i="12" s="1"/>
  <c r="K681" i="12" s="1"/>
  <c r="L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F682" i="18" l="1"/>
  <c r="B683" i="18" s="1"/>
  <c r="L682" i="18"/>
  <c r="N682" i="18" s="1"/>
  <c r="M682" i="18"/>
  <c r="D333" i="8"/>
  <c r="E333" i="8" s="1"/>
  <c r="I333" i="8" s="1"/>
  <c r="G333" i="8"/>
  <c r="M680" i="12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K333" i="8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D683" i="18" l="1"/>
  <c r="E683" i="18" s="1"/>
  <c r="I683" i="18" s="1"/>
  <c r="G683" i="18"/>
  <c r="K683" i="18" s="1"/>
  <c r="D334" i="8"/>
  <c r="E334" i="8" s="1"/>
  <c r="I334" i="8" s="1"/>
  <c r="G334" i="8"/>
  <c r="K334" i="8" s="1"/>
  <c r="L334" i="8" s="1"/>
  <c r="F681" i="12"/>
  <c r="B682" i="12" s="1"/>
  <c r="G682" i="12" s="1"/>
  <c r="K682" i="12" s="1"/>
  <c r="L682" i="12" s="1"/>
  <c r="N681" i="12"/>
  <c r="M681" i="12"/>
  <c r="M333" i="8"/>
  <c r="L333" i="8"/>
  <c r="N333" i="8" s="1"/>
  <c r="G364" i="10"/>
  <c r="K364" i="10" s="1"/>
  <c r="F364" i="10"/>
  <c r="B365" i="10" s="1"/>
  <c r="F334" i="8"/>
  <c r="B335" i="8" s="1"/>
  <c r="G335" i="8" s="1"/>
  <c r="N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683" i="18" l="1"/>
  <c r="L683" i="18"/>
  <c r="N683" i="18" s="1"/>
  <c r="F683" i="18"/>
  <c r="B684" i="18" s="1"/>
  <c r="M334" i="8"/>
  <c r="D682" i="12"/>
  <c r="E682" i="12" s="1"/>
  <c r="I682" i="12" s="1"/>
  <c r="M364" i="10"/>
  <c r="L364" i="10"/>
  <c r="N364" i="10" s="1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G684" i="18" l="1"/>
  <c r="K684" i="18" s="1"/>
  <c r="D684" i="18"/>
  <c r="E684" i="18" s="1"/>
  <c r="I684" i="18" s="1"/>
  <c r="F682" i="12"/>
  <c r="B683" i="12" s="1"/>
  <c r="G683" i="12" s="1"/>
  <c r="K683" i="12" s="1"/>
  <c r="L683" i="12" s="1"/>
  <c r="M682" i="12"/>
  <c r="N682" i="12"/>
  <c r="F365" i="10"/>
  <c r="B366" i="10" s="1"/>
  <c r="N365" i="10"/>
  <c r="M365" i="10"/>
  <c r="M335" i="8"/>
  <c r="N335" i="8"/>
  <c r="F335" i="8"/>
  <c r="B336" i="8" s="1"/>
  <c r="G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F684" i="18" l="1"/>
  <c r="B685" i="18" s="1"/>
  <c r="D685" i="18" s="1"/>
  <c r="E685" i="18" s="1"/>
  <c r="I685" i="18" s="1"/>
  <c r="L684" i="18"/>
  <c r="N684" i="18" s="1"/>
  <c r="M684" i="18"/>
  <c r="D683" i="12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G685" i="18" l="1"/>
  <c r="K685" i="18" s="1"/>
  <c r="M685" i="18" s="1"/>
  <c r="F685" i="18"/>
  <c r="B686" i="18" s="1"/>
  <c r="F683" i="12"/>
  <c r="B684" i="12" s="1"/>
  <c r="M366" i="10"/>
  <c r="N366" i="10"/>
  <c r="F366" i="10"/>
  <c r="B367" i="10" s="1"/>
  <c r="F336" i="8"/>
  <c r="B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L685" i="18" l="1"/>
  <c r="N685" i="18" s="1"/>
  <c r="G686" i="18"/>
  <c r="K686" i="18" s="1"/>
  <c r="D686" i="18"/>
  <c r="E686" i="18" s="1"/>
  <c r="I686" i="18" s="1"/>
  <c r="D337" i="8"/>
  <c r="E337" i="8" s="1"/>
  <c r="I337" i="8" s="1"/>
  <c r="G337" i="8"/>
  <c r="D684" i="12"/>
  <c r="E684" i="12" s="1"/>
  <c r="I684" i="12" s="1"/>
  <c r="G684" i="12"/>
  <c r="K684" i="12" s="1"/>
  <c r="L684" i="12" s="1"/>
  <c r="F684" i="12"/>
  <c r="B685" i="12" s="1"/>
  <c r="G685" i="12" s="1"/>
  <c r="K685" i="12" s="1"/>
  <c r="L685" i="12" s="1"/>
  <c r="G367" i="10"/>
  <c r="K367" i="10" s="1"/>
  <c r="L367" i="10" s="1"/>
  <c r="D367" i="10"/>
  <c r="E367" i="10" s="1"/>
  <c r="I367" i="10" s="1"/>
  <c r="K337" i="8"/>
  <c r="F337" i="8"/>
  <c r="B338" i="8" s="1"/>
  <c r="G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F686" i="18" l="1"/>
  <c r="B687" i="18" s="1"/>
  <c r="L686" i="18"/>
  <c r="N686" i="18" s="1"/>
  <c r="M686" i="18"/>
  <c r="M684" i="12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D687" i="18" l="1"/>
  <c r="E687" i="18" s="1"/>
  <c r="I687" i="18" s="1"/>
  <c r="G687" i="18"/>
  <c r="K687" i="18" s="1"/>
  <c r="F685" i="12"/>
  <c r="B686" i="12" s="1"/>
  <c r="G686" i="12" s="1"/>
  <c r="K686" i="12" s="1"/>
  <c r="L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G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M687" i="18" l="1"/>
  <c r="L687" i="18"/>
  <c r="N687" i="18" s="1"/>
  <c r="F687" i="18"/>
  <c r="B688" i="18" s="1"/>
  <c r="D686" i="12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G688" i="18" l="1"/>
  <c r="K688" i="18" s="1"/>
  <c r="D688" i="18"/>
  <c r="E688" i="18" s="1"/>
  <c r="I688" i="18" s="1"/>
  <c r="M686" i="12"/>
  <c r="N686" i="12"/>
  <c r="F686" i="12"/>
  <c r="B687" i="12" s="1"/>
  <c r="G687" i="12" s="1"/>
  <c r="K687" i="12" s="1"/>
  <c r="L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G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F688" i="18" l="1"/>
  <c r="B689" i="18" s="1"/>
  <c r="D689" i="18" s="1"/>
  <c r="E689" i="18" s="1"/>
  <c r="I689" i="18" s="1"/>
  <c r="L688" i="18"/>
  <c r="N688" i="18" s="1"/>
  <c r="M688" i="18"/>
  <c r="D687" i="12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G689" i="18" l="1"/>
  <c r="K689" i="18" s="1"/>
  <c r="M689" i="18" s="1"/>
  <c r="F689" i="18"/>
  <c r="B690" i="18" s="1"/>
  <c r="F687" i="12"/>
  <c r="B688" i="12" s="1"/>
  <c r="G688" i="12" s="1"/>
  <c r="K688" i="12" s="1"/>
  <c r="L688" i="12" s="1"/>
  <c r="N687" i="12"/>
  <c r="M687" i="12"/>
  <c r="G370" i="10"/>
  <c r="K370" i="10" s="1"/>
  <c r="F370" i="10"/>
  <c r="B371" i="10" s="1"/>
  <c r="F340" i="8"/>
  <c r="B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L689" i="18" l="1"/>
  <c r="N689" i="18" s="1"/>
  <c r="G690" i="18"/>
  <c r="K690" i="18" s="1"/>
  <c r="D690" i="18"/>
  <c r="E690" i="18" s="1"/>
  <c r="I690" i="18" s="1"/>
  <c r="D341" i="8"/>
  <c r="E341" i="8" s="1"/>
  <c r="I341" i="8" s="1"/>
  <c r="G341" i="8"/>
  <c r="D688" i="12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G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90" i="18" l="1"/>
  <c r="B691" i="18" s="1"/>
  <c r="L690" i="18"/>
  <c r="N690" i="18" s="1"/>
  <c r="M690" i="18"/>
  <c r="F688" i="12"/>
  <c r="B689" i="12" s="1"/>
  <c r="G689" i="12" s="1"/>
  <c r="K689" i="12" s="1"/>
  <c r="L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91" i="18" l="1"/>
  <c r="E691" i="18" s="1"/>
  <c r="I691" i="18" s="1"/>
  <c r="G691" i="18"/>
  <c r="K691" i="18" s="1"/>
  <c r="D689" i="12"/>
  <c r="E689" i="12" s="1"/>
  <c r="I689" i="12" s="1"/>
  <c r="N689" i="12"/>
  <c r="M689" i="12"/>
  <c r="G372" i="10"/>
  <c r="K372" i="10" s="1"/>
  <c r="F372" i="10"/>
  <c r="B373" i="10" s="1"/>
  <c r="F342" i="8"/>
  <c r="B343" i="8" s="1"/>
  <c r="G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M691" i="18" l="1"/>
  <c r="L691" i="18"/>
  <c r="N691" i="18" s="1"/>
  <c r="F691" i="18"/>
  <c r="B692" i="18" s="1"/>
  <c r="F689" i="12"/>
  <c r="B690" i="12" s="1"/>
  <c r="M372" i="10"/>
  <c r="L372" i="10"/>
  <c r="N372" i="10" s="1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G692" i="18" l="1"/>
  <c r="K692" i="18" s="1"/>
  <c r="D692" i="18"/>
  <c r="E692" i="18" s="1"/>
  <c r="I692" i="18" s="1"/>
  <c r="D690" i="12"/>
  <c r="E690" i="12" s="1"/>
  <c r="I690" i="12" s="1"/>
  <c r="G690" i="12"/>
  <c r="K690" i="12" s="1"/>
  <c r="L690" i="12" s="1"/>
  <c r="F690" i="12"/>
  <c r="B691" i="12" s="1"/>
  <c r="G691" i="12" s="1"/>
  <c r="K691" i="12" s="1"/>
  <c r="L691" i="12" s="1"/>
  <c r="F373" i="10"/>
  <c r="B374" i="10" s="1"/>
  <c r="N373" i="10"/>
  <c r="M373" i="10"/>
  <c r="M343" i="8"/>
  <c r="N343" i="8"/>
  <c r="F343" i="8"/>
  <c r="B344" i="8" s="1"/>
  <c r="G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F692" i="18" l="1"/>
  <c r="B693" i="18" s="1"/>
  <c r="D693" i="18" s="1"/>
  <c r="E693" i="18" s="1"/>
  <c r="I693" i="18" s="1"/>
  <c r="L692" i="18"/>
  <c r="N692" i="18" s="1"/>
  <c r="M692" i="18"/>
  <c r="M690" i="12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G693" i="18" l="1"/>
  <c r="K693" i="18" s="1"/>
  <c r="M693" i="18" s="1"/>
  <c r="F693" i="18"/>
  <c r="B694" i="18" s="1"/>
  <c r="F691" i="12"/>
  <c r="B692" i="12" s="1"/>
  <c r="G692" i="12" s="1"/>
  <c r="K692" i="12" s="1"/>
  <c r="L692" i="12" s="1"/>
  <c r="N691" i="12"/>
  <c r="M691" i="12"/>
  <c r="M374" i="10"/>
  <c r="N374" i="10"/>
  <c r="F374" i="10"/>
  <c r="B375" i="10" s="1"/>
  <c r="F344" i="8"/>
  <c r="B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L693" i="18" l="1"/>
  <c r="N693" i="18" s="1"/>
  <c r="G694" i="18"/>
  <c r="K694" i="18" s="1"/>
  <c r="D694" i="18"/>
  <c r="E694" i="18" s="1"/>
  <c r="I694" i="18" s="1"/>
  <c r="D345" i="8"/>
  <c r="E345" i="8" s="1"/>
  <c r="I345" i="8" s="1"/>
  <c r="G345" i="8"/>
  <c r="K345" i="8" s="1"/>
  <c r="D692" i="12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F345" i="8"/>
  <c r="B346" i="8" s="1"/>
  <c r="G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4" i="18" l="1"/>
  <c r="B695" i="18" s="1"/>
  <c r="L694" i="18"/>
  <c r="N694" i="18" s="1"/>
  <c r="M694" i="18"/>
  <c r="F692" i="12"/>
  <c r="B693" i="12" s="1"/>
  <c r="G693" i="12" s="1"/>
  <c r="K693" i="12" s="1"/>
  <c r="L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5" i="18" l="1"/>
  <c r="E695" i="18" s="1"/>
  <c r="I695" i="18" s="1"/>
  <c r="G695" i="18"/>
  <c r="K695" i="18" s="1"/>
  <c r="D693" i="12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G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M695" i="18" l="1"/>
  <c r="L695" i="18"/>
  <c r="N695" i="18" s="1"/>
  <c r="F695" i="18"/>
  <c r="B696" i="18" s="1"/>
  <c r="F693" i="12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G696" i="18" l="1"/>
  <c r="K696" i="18" s="1"/>
  <c r="D696" i="18"/>
  <c r="E696" i="18" s="1"/>
  <c r="I696" i="18" s="1"/>
  <c r="D694" i="12"/>
  <c r="E694" i="12" s="1"/>
  <c r="I694" i="12" s="1"/>
  <c r="G694" i="12"/>
  <c r="K694" i="12" s="1"/>
  <c r="L694" i="12" s="1"/>
  <c r="F694" i="12"/>
  <c r="B695" i="12" s="1"/>
  <c r="G695" i="12" s="1"/>
  <c r="K695" i="12" s="1"/>
  <c r="L695" i="12" s="1"/>
  <c r="D377" i="10"/>
  <c r="E377" i="10" s="1"/>
  <c r="I377" i="10" s="1"/>
  <c r="N377" i="10"/>
  <c r="M377" i="10"/>
  <c r="M347" i="8"/>
  <c r="N347" i="8"/>
  <c r="F347" i="8"/>
  <c r="B348" i="8" s="1"/>
  <c r="G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F696" i="18" l="1"/>
  <c r="B697" i="18" s="1"/>
  <c r="D697" i="18" s="1"/>
  <c r="E697" i="18" s="1"/>
  <c r="I697" i="18" s="1"/>
  <c r="L696" i="18"/>
  <c r="N696" i="18" s="1"/>
  <c r="M696" i="18"/>
  <c r="M694" i="12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G697" i="18" l="1"/>
  <c r="K697" i="18" s="1"/>
  <c r="M697" i="18" s="1"/>
  <c r="F697" i="18"/>
  <c r="B698" i="18" s="1"/>
  <c r="F695" i="12"/>
  <c r="B696" i="12" s="1"/>
  <c r="G696" i="12" s="1"/>
  <c r="K696" i="12" s="1"/>
  <c r="L696" i="12" s="1"/>
  <c r="N695" i="12"/>
  <c r="M695" i="12"/>
  <c r="G378" i="10"/>
  <c r="K378" i="10" s="1"/>
  <c r="F378" i="10"/>
  <c r="B379" i="10" s="1"/>
  <c r="F348" i="8"/>
  <c r="B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L697" i="18" l="1"/>
  <c r="N697" i="18" s="1"/>
  <c r="G698" i="18"/>
  <c r="K698" i="18" s="1"/>
  <c r="D698" i="18"/>
  <c r="E698" i="18" s="1"/>
  <c r="I698" i="18" s="1"/>
  <c r="D349" i="8"/>
  <c r="E349" i="8" s="1"/>
  <c r="G7" i="8" s="1"/>
  <c r="G349" i="8"/>
  <c r="D696" i="12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E7" i="8"/>
  <c r="M349" i="8"/>
  <c r="F349" i="8"/>
  <c r="B350" i="8" s="1"/>
  <c r="G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F698" i="18" l="1"/>
  <c r="B699" i="18" s="1"/>
  <c r="L698" i="18"/>
  <c r="N698" i="18" s="1"/>
  <c r="M698" i="18"/>
  <c r="M696" i="12"/>
  <c r="N696" i="12"/>
  <c r="F696" i="12"/>
  <c r="B697" i="12" s="1"/>
  <c r="G697" i="12" s="1"/>
  <c r="K697" i="12" s="1"/>
  <c r="L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9" i="18" l="1"/>
  <c r="E699" i="18" s="1"/>
  <c r="I699" i="18" s="1"/>
  <c r="G699" i="18"/>
  <c r="K699" i="18" s="1"/>
  <c r="D697" i="12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G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M699" i="18" l="1"/>
  <c r="L699" i="18"/>
  <c r="N699" i="18" s="1"/>
  <c r="F699" i="18"/>
  <c r="B700" i="18" s="1"/>
  <c r="F697" i="12"/>
  <c r="B698" i="12" s="1"/>
  <c r="G698" i="12" s="1"/>
  <c r="K698" i="12" s="1"/>
  <c r="L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G700" i="18" l="1"/>
  <c r="K700" i="18" s="1"/>
  <c r="D700" i="18"/>
  <c r="E700" i="18" s="1"/>
  <c r="I700" i="18" s="1"/>
  <c r="D698" i="12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G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F700" i="18" l="1"/>
  <c r="B701" i="18" s="1"/>
  <c r="D701" i="18" s="1"/>
  <c r="E701" i="18" s="1"/>
  <c r="I701" i="18" s="1"/>
  <c r="L700" i="18"/>
  <c r="N700" i="18" s="1"/>
  <c r="M700" i="18"/>
  <c r="M698" i="12"/>
  <c r="N698" i="12"/>
  <c r="F698" i="12"/>
  <c r="B699" i="12" s="1"/>
  <c r="G699" i="12" s="1"/>
  <c r="K699" i="12" s="1"/>
  <c r="L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G701" i="18" l="1"/>
  <c r="K701" i="18" s="1"/>
  <c r="M701" i="18" s="1"/>
  <c r="F701" i="18"/>
  <c r="B702" i="18" s="1"/>
  <c r="D699" i="12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L701" i="18" l="1"/>
  <c r="N701" i="18" s="1"/>
  <c r="G702" i="18"/>
  <c r="K702" i="18" s="1"/>
  <c r="D702" i="18"/>
  <c r="E702" i="18" s="1"/>
  <c r="I702" i="18" s="1"/>
  <c r="D353" i="8"/>
  <c r="E353" i="8" s="1"/>
  <c r="I353" i="8" s="1"/>
  <c r="G353" i="8"/>
  <c r="K353" i="8" s="1"/>
  <c r="F699" i="12"/>
  <c r="B700" i="12" s="1"/>
  <c r="G700" i="12" s="1"/>
  <c r="K700" i="12" s="1"/>
  <c r="L700" i="12" s="1"/>
  <c r="N699" i="12"/>
  <c r="M699" i="12"/>
  <c r="M382" i="10"/>
  <c r="N382" i="10"/>
  <c r="F382" i="10"/>
  <c r="B383" i="10" s="1"/>
  <c r="F353" i="8"/>
  <c r="B354" i="8" s="1"/>
  <c r="G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F702" i="18" l="1"/>
  <c r="B703" i="18" s="1"/>
  <c r="L702" i="18"/>
  <c r="N702" i="18" s="1"/>
  <c r="M702" i="18"/>
  <c r="D700" i="12"/>
  <c r="E700" i="12" s="1"/>
  <c r="I700" i="12" s="1"/>
  <c r="M353" i="8"/>
  <c r="L353" i="8"/>
  <c r="N353" i="8" s="1"/>
  <c r="G383" i="10"/>
  <c r="K383" i="10" s="1"/>
  <c r="L383" i="10" s="1"/>
  <c r="D383" i="10"/>
  <c r="E383" i="10" s="1"/>
  <c r="I383" i="10" s="1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D703" i="18" l="1"/>
  <c r="E703" i="18" s="1"/>
  <c r="I703" i="18" s="1"/>
  <c r="G703" i="18"/>
  <c r="K703" i="18" s="1"/>
  <c r="M700" i="12"/>
  <c r="N700" i="12"/>
  <c r="F700" i="12"/>
  <c r="B701" i="12" s="1"/>
  <c r="G701" i="12" s="1"/>
  <c r="K701" i="12" s="1"/>
  <c r="L701" i="12" s="1"/>
  <c r="F383" i="10"/>
  <c r="B384" i="10" s="1"/>
  <c r="N383" i="10"/>
  <c r="M383" i="10"/>
  <c r="F354" i="8"/>
  <c r="B355" i="8" s="1"/>
  <c r="G355" i="8" s="1"/>
  <c r="N354" i="8"/>
  <c r="M354" i="8"/>
  <c r="D312" i="7"/>
  <c r="E312" i="7" s="1"/>
  <c r="I312" i="7" s="1"/>
  <c r="M312" i="7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M703" i="18" l="1"/>
  <c r="L703" i="18"/>
  <c r="N703" i="18" s="1"/>
  <c r="F703" i="18"/>
  <c r="B704" i="18" s="1"/>
  <c r="F312" i="7"/>
  <c r="B313" i="7" s="1"/>
  <c r="G313" i="7" s="1"/>
  <c r="K313" i="7" s="1"/>
  <c r="L313" i="7" s="1"/>
  <c r="D701" i="12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I313" i="7" s="1"/>
  <c r="N312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G704" i="18" l="1"/>
  <c r="K704" i="18" s="1"/>
  <c r="D704" i="18"/>
  <c r="E704" i="18" s="1"/>
  <c r="I704" i="18" s="1"/>
  <c r="F701" i="12"/>
  <c r="B702" i="12" s="1"/>
  <c r="G702" i="12" s="1"/>
  <c r="K702" i="12" s="1"/>
  <c r="L702" i="12" s="1"/>
  <c r="N701" i="12"/>
  <c r="M701" i="12"/>
  <c r="M384" i="10"/>
  <c r="N384" i="10"/>
  <c r="F384" i="10"/>
  <c r="B385" i="10" s="1"/>
  <c r="M355" i="8"/>
  <c r="N355" i="8"/>
  <c r="F355" i="8"/>
  <c r="B356" i="8" s="1"/>
  <c r="G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F704" i="18" l="1"/>
  <c r="B705" i="18" s="1"/>
  <c r="D705" i="18" s="1"/>
  <c r="E705" i="18" s="1"/>
  <c r="I705" i="18" s="1"/>
  <c r="L704" i="18"/>
  <c r="N704" i="18" s="1"/>
  <c r="M704" i="18"/>
  <c r="D702" i="12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G705" i="18" l="1"/>
  <c r="K705" i="18" s="1"/>
  <c r="M705" i="18" s="1"/>
  <c r="F705" i="18"/>
  <c r="B706" i="18" s="1"/>
  <c r="M702" i="12"/>
  <c r="N702" i="12"/>
  <c r="F702" i="12"/>
  <c r="B703" i="12" s="1"/>
  <c r="G703" i="12" s="1"/>
  <c r="K703" i="12" s="1"/>
  <c r="L703" i="12" s="1"/>
  <c r="F385" i="10"/>
  <c r="B386" i="10" s="1"/>
  <c r="N385" i="10"/>
  <c r="M385" i="10"/>
  <c r="F356" i="8"/>
  <c r="B357" i="8" s="1"/>
  <c r="G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L705" i="18" l="1"/>
  <c r="N705" i="18" s="1"/>
  <c r="G706" i="18"/>
  <c r="K706" i="18" s="1"/>
  <c r="D706" i="18"/>
  <c r="E706" i="18" s="1"/>
  <c r="I706" i="18" s="1"/>
  <c r="D703" i="12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6" i="18" l="1"/>
  <c r="B707" i="18" s="1"/>
  <c r="L706" i="18"/>
  <c r="N706" i="18" s="1"/>
  <c r="M706" i="18"/>
  <c r="F703" i="12"/>
  <c r="B704" i="12" s="1"/>
  <c r="G704" i="12" s="1"/>
  <c r="K704" i="12" s="1"/>
  <c r="L704" i="12" s="1"/>
  <c r="N703" i="12"/>
  <c r="M703" i="12"/>
  <c r="M386" i="10"/>
  <c r="N386" i="10"/>
  <c r="F386" i="10"/>
  <c r="B387" i="10" s="1"/>
  <c r="M357" i="8"/>
  <c r="N357" i="8"/>
  <c r="F357" i="8"/>
  <c r="B358" i="8" s="1"/>
  <c r="G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7" i="18" l="1"/>
  <c r="E707" i="18" s="1"/>
  <c r="I707" i="18" s="1"/>
  <c r="G707" i="18"/>
  <c r="K707" i="18" s="1"/>
  <c r="D704" i="12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M707" i="18" l="1"/>
  <c r="L707" i="18"/>
  <c r="N707" i="18" s="1"/>
  <c r="F707" i="18"/>
  <c r="B708" i="18" s="1"/>
  <c r="I316" i="7"/>
  <c r="M316" i="7"/>
  <c r="L316" i="7"/>
  <c r="N316" i="7" s="1"/>
  <c r="M704" i="12"/>
  <c r="N704" i="12"/>
  <c r="F704" i="12"/>
  <c r="B705" i="12" s="1"/>
  <c r="G705" i="12" s="1"/>
  <c r="K705" i="12" s="1"/>
  <c r="L705" i="12" s="1"/>
  <c r="F387" i="10"/>
  <c r="B388" i="10" s="1"/>
  <c r="N387" i="10"/>
  <c r="M387" i="10"/>
  <c r="D317" i="7"/>
  <c r="E317" i="7" s="1"/>
  <c r="F358" i="8"/>
  <c r="B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G708" i="18" l="1"/>
  <c r="K708" i="18" s="1"/>
  <c r="D708" i="18"/>
  <c r="E708" i="18" s="1"/>
  <c r="I708" i="18" s="1"/>
  <c r="G359" i="8"/>
  <c r="K359" i="8" s="1"/>
  <c r="I317" i="7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F708" i="18" l="1"/>
  <c r="B709" i="18" s="1"/>
  <c r="D709" i="18" s="1"/>
  <c r="E709" i="18" s="1"/>
  <c r="I709" i="18" s="1"/>
  <c r="L708" i="18"/>
  <c r="N708" i="18" s="1"/>
  <c r="M708" i="18"/>
  <c r="L359" i="8"/>
  <c r="N359" i="8" s="1"/>
  <c r="M359" i="8"/>
  <c r="F705" i="12"/>
  <c r="B706" i="12" s="1"/>
  <c r="G706" i="12" s="1"/>
  <c r="K706" i="12" s="1"/>
  <c r="L706" i="12" s="1"/>
  <c r="N705" i="12"/>
  <c r="M705" i="12"/>
  <c r="M388" i="10"/>
  <c r="N388" i="10"/>
  <c r="F388" i="10"/>
  <c r="B389" i="10" s="1"/>
  <c r="F359" i="8"/>
  <c r="B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G709" i="18" l="1"/>
  <c r="K709" i="18" s="1"/>
  <c r="M709" i="18" s="1"/>
  <c r="F709" i="18"/>
  <c r="B710" i="18" s="1"/>
  <c r="D360" i="8"/>
  <c r="E360" i="8" s="1"/>
  <c r="I360" i="8" s="1"/>
  <c r="G360" i="8"/>
  <c r="K360" i="8" s="1"/>
  <c r="L360" i="8" s="1"/>
  <c r="D706" i="12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L709" i="18" l="1"/>
  <c r="N709" i="18" s="1"/>
  <c r="G710" i="18"/>
  <c r="K710" i="18" s="1"/>
  <c r="D710" i="18"/>
  <c r="E710" i="18" s="1"/>
  <c r="I710" i="18" s="1"/>
  <c r="D361" i="8"/>
  <c r="E361" i="8" s="1"/>
  <c r="I361" i="8" s="1"/>
  <c r="G361" i="8"/>
  <c r="K361" i="8" s="1"/>
  <c r="L361" i="8" s="1"/>
  <c r="F706" i="12"/>
  <c r="B707" i="12" s="1"/>
  <c r="G707" i="12" s="1"/>
  <c r="K707" i="12" s="1"/>
  <c r="L707" i="12" s="1"/>
  <c r="M706" i="12"/>
  <c r="N706" i="12"/>
  <c r="F389" i="10"/>
  <c r="B390" i="10" s="1"/>
  <c r="N389" i="10"/>
  <c r="M389" i="10"/>
  <c r="M360" i="8"/>
  <c r="N360" i="8"/>
  <c r="F361" i="8"/>
  <c r="B362" i="8" s="1"/>
  <c r="G362" i="8" s="1"/>
  <c r="N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F710" i="18" l="1"/>
  <c r="B711" i="18" s="1"/>
  <c r="L710" i="18"/>
  <c r="N710" i="18" s="1"/>
  <c r="M710" i="18"/>
  <c r="M361" i="8"/>
  <c r="M320" i="7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D711" i="18" l="1"/>
  <c r="E711" i="18" s="1"/>
  <c r="I711" i="18" s="1"/>
  <c r="G711" i="18"/>
  <c r="K711" i="18" s="1"/>
  <c r="F707" i="12"/>
  <c r="B708" i="12" s="1"/>
  <c r="M390" i="10"/>
  <c r="N390" i="10"/>
  <c r="F390" i="10"/>
  <c r="B391" i="10" s="1"/>
  <c r="D321" i="7"/>
  <c r="E321" i="7" s="1"/>
  <c r="F321" i="7" s="1"/>
  <c r="B322" i="7" s="1"/>
  <c r="G322" i="7" s="1"/>
  <c r="K322" i="7" s="1"/>
  <c r="L322" i="7" s="1"/>
  <c r="I320" i="7"/>
  <c r="M362" i="8"/>
  <c r="N362" i="8"/>
  <c r="F362" i="8"/>
  <c r="B363" i="8" s="1"/>
  <c r="G363" i="8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M711" i="18" l="1"/>
  <c r="L711" i="18"/>
  <c r="N711" i="18" s="1"/>
  <c r="F711" i="18"/>
  <c r="B712" i="18" s="1"/>
  <c r="I321" i="7"/>
  <c r="D708" i="12"/>
  <c r="E708" i="12" s="1"/>
  <c r="I708" i="12" s="1"/>
  <c r="G708" i="12"/>
  <c r="K708" i="12" s="1"/>
  <c r="L708" i="12" s="1"/>
  <c r="F708" i="12"/>
  <c r="B709" i="12" s="1"/>
  <c r="G709" i="12" s="1"/>
  <c r="K709" i="12" s="1"/>
  <c r="L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G712" i="18" l="1"/>
  <c r="K712" i="18" s="1"/>
  <c r="D712" i="18"/>
  <c r="E712" i="18" s="1"/>
  <c r="I712" i="18" s="1"/>
  <c r="M708" i="12"/>
  <c r="N708" i="12"/>
  <c r="D709" i="12"/>
  <c r="E709" i="12" s="1"/>
  <c r="I709" i="12" s="1"/>
  <c r="F391" i="10"/>
  <c r="B392" i="10" s="1"/>
  <c r="N391" i="10"/>
  <c r="M391" i="10"/>
  <c r="F363" i="8"/>
  <c r="B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F712" i="18" l="1"/>
  <c r="B713" i="18" s="1"/>
  <c r="D713" i="18" s="1"/>
  <c r="E713" i="18" s="1"/>
  <c r="I713" i="18" s="1"/>
  <c r="L712" i="18"/>
  <c r="N712" i="18" s="1"/>
  <c r="M712" i="18"/>
  <c r="D364" i="8"/>
  <c r="E364" i="8" s="1"/>
  <c r="I364" i="8" s="1"/>
  <c r="G364" i="8"/>
  <c r="F709" i="12"/>
  <c r="B710" i="12" s="1"/>
  <c r="G710" i="12" s="1"/>
  <c r="K710" i="12" s="1"/>
  <c r="L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G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G713" i="18" l="1"/>
  <c r="K713" i="18" s="1"/>
  <c r="M713" i="18" s="1"/>
  <c r="F713" i="18"/>
  <c r="B714" i="18" s="1"/>
  <c r="D710" i="12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L713" i="18" l="1"/>
  <c r="N713" i="18" s="1"/>
  <c r="G714" i="18"/>
  <c r="K714" i="18" s="1"/>
  <c r="D714" i="18"/>
  <c r="E714" i="18" s="1"/>
  <c r="I714" i="18" s="1"/>
  <c r="M324" i="7"/>
  <c r="L324" i="7"/>
  <c r="M710" i="12"/>
  <c r="N710" i="12"/>
  <c r="F710" i="12"/>
  <c r="B711" i="12" s="1"/>
  <c r="G711" i="12" s="1"/>
  <c r="K711" i="12" s="1"/>
  <c r="L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F365" i="8"/>
  <c r="B366" i="8" s="1"/>
  <c r="G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F714" i="18" l="1"/>
  <c r="B715" i="18" s="1"/>
  <c r="L714" i="18"/>
  <c r="N714" i="18" s="1"/>
  <c r="M714" i="18"/>
  <c r="I324" i="7"/>
  <c r="D711" i="12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D715" i="18" l="1"/>
  <c r="E715" i="18" s="1"/>
  <c r="I715" i="18" s="1"/>
  <c r="G715" i="18"/>
  <c r="K715" i="18" s="1"/>
  <c r="M325" i="7"/>
  <c r="F711" i="12"/>
  <c r="B712" i="12" s="1"/>
  <c r="G712" i="12" s="1"/>
  <c r="K712" i="12" s="1"/>
  <c r="L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G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M715" i="18" l="1"/>
  <c r="L715" i="18"/>
  <c r="N715" i="18" s="1"/>
  <c r="F715" i="18"/>
  <c r="B716" i="18" s="1"/>
  <c r="D712" i="12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G716" i="18" l="1"/>
  <c r="K716" i="18" s="1"/>
  <c r="D716" i="18"/>
  <c r="E716" i="18" s="1"/>
  <c r="I716" i="18" s="1"/>
  <c r="F712" i="12"/>
  <c r="B713" i="12" s="1"/>
  <c r="G713" i="12" s="1"/>
  <c r="K713" i="12" s="1"/>
  <c r="L713" i="12" s="1"/>
  <c r="M712" i="12"/>
  <c r="N712" i="12"/>
  <c r="D395" i="10"/>
  <c r="E395" i="10" s="1"/>
  <c r="I395" i="10" s="1"/>
  <c r="N395" i="10"/>
  <c r="M395" i="10"/>
  <c r="F367" i="8"/>
  <c r="B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F716" i="18" l="1"/>
  <c r="B717" i="18" s="1"/>
  <c r="D717" i="18" s="1"/>
  <c r="E717" i="18" s="1"/>
  <c r="I717" i="18" s="1"/>
  <c r="L716" i="18"/>
  <c r="N716" i="18" s="1"/>
  <c r="M716" i="18"/>
  <c r="D368" i="8"/>
  <c r="E368" i="8" s="1"/>
  <c r="I368" i="8" s="1"/>
  <c r="G368" i="8"/>
  <c r="K368" i="8" s="1"/>
  <c r="D713" i="12"/>
  <c r="E713" i="12" s="1"/>
  <c r="I713" i="12" s="1"/>
  <c r="N713" i="12"/>
  <c r="M713" i="12"/>
  <c r="F395" i="10"/>
  <c r="B396" i="10" s="1"/>
  <c r="D396" i="10" s="1"/>
  <c r="E396" i="10" s="1"/>
  <c r="I396" i="10" s="1"/>
  <c r="F368" i="8"/>
  <c r="B369" i="8" s="1"/>
  <c r="G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G717" i="18" l="1"/>
  <c r="K717" i="18" s="1"/>
  <c r="M717" i="18" s="1"/>
  <c r="F717" i="18"/>
  <c r="B718" i="18" s="1"/>
  <c r="F713" i="12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L717" i="18" l="1"/>
  <c r="N717" i="18" s="1"/>
  <c r="G718" i="18"/>
  <c r="K718" i="18" s="1"/>
  <c r="D718" i="18"/>
  <c r="E718" i="18" s="1"/>
  <c r="I718" i="18" s="1"/>
  <c r="D714" i="12"/>
  <c r="E714" i="12" s="1"/>
  <c r="I714" i="12" s="1"/>
  <c r="G714" i="12"/>
  <c r="K714" i="12" s="1"/>
  <c r="L714" i="12" s="1"/>
  <c r="F714" i="12"/>
  <c r="B715" i="12" s="1"/>
  <c r="G715" i="12" s="1"/>
  <c r="K715" i="12" s="1"/>
  <c r="L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G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F718" i="18" l="1"/>
  <c r="B719" i="18" s="1"/>
  <c r="L718" i="18"/>
  <c r="N718" i="18" s="1"/>
  <c r="M718" i="18"/>
  <c r="M714" i="12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D719" i="18" l="1"/>
  <c r="E719" i="18" s="1"/>
  <c r="I719" i="18" s="1"/>
  <c r="G719" i="18"/>
  <c r="K719" i="18" s="1"/>
  <c r="F715" i="12"/>
  <c r="B716" i="12" s="1"/>
  <c r="G716" i="12" s="1"/>
  <c r="K716" i="12" s="1"/>
  <c r="L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M719" i="18" l="1"/>
  <c r="L719" i="18"/>
  <c r="N719" i="18" s="1"/>
  <c r="F719" i="18"/>
  <c r="B720" i="18" s="1"/>
  <c r="G371" i="8"/>
  <c r="K371" i="8" s="1"/>
  <c r="D716" i="12"/>
  <c r="E716" i="12" s="1"/>
  <c r="I716" i="12" s="1"/>
  <c r="M398" i="10"/>
  <c r="N398" i="10"/>
  <c r="F398" i="10"/>
  <c r="B399" i="10" s="1"/>
  <c r="D371" i="8"/>
  <c r="E371" i="8" s="1"/>
  <c r="I371" i="8" s="1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G720" i="18" l="1"/>
  <c r="K720" i="18" s="1"/>
  <c r="D720" i="18"/>
  <c r="E720" i="18" s="1"/>
  <c r="I720" i="18" s="1"/>
  <c r="L371" i="8"/>
  <c r="N371" i="8" s="1"/>
  <c r="M371" i="8"/>
  <c r="F716" i="12"/>
  <c r="B717" i="12" s="1"/>
  <c r="G717" i="12" s="1"/>
  <c r="K717" i="12" s="1"/>
  <c r="L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F720" i="18" l="1"/>
  <c r="B721" i="18" s="1"/>
  <c r="D721" i="18" s="1"/>
  <c r="E721" i="18" s="1"/>
  <c r="I721" i="18" s="1"/>
  <c r="L720" i="18"/>
  <c r="N720" i="18" s="1"/>
  <c r="M720" i="18"/>
  <c r="D372" i="8"/>
  <c r="E372" i="8" s="1"/>
  <c r="I372" i="8" s="1"/>
  <c r="G372" i="8"/>
  <c r="K372" i="8" s="1"/>
  <c r="D717" i="12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M331" i="7" s="1"/>
  <c r="F372" i="8"/>
  <c r="B373" i="8" s="1"/>
  <c r="G373" i="8" s="1"/>
  <c r="I330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G721" i="18" l="1"/>
  <c r="K721" i="18" s="1"/>
  <c r="M721" i="18" s="1"/>
  <c r="F721" i="18"/>
  <c r="B722" i="18" s="1"/>
  <c r="I331" i="7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L721" i="18" l="1"/>
  <c r="N721" i="18" s="1"/>
  <c r="G722" i="18"/>
  <c r="K722" i="18" s="1"/>
  <c r="D722" i="18"/>
  <c r="E722" i="18" s="1"/>
  <c r="I722" i="18" s="1"/>
  <c r="D718" i="12"/>
  <c r="E718" i="12" s="1"/>
  <c r="I718" i="12" s="1"/>
  <c r="G718" i="12"/>
  <c r="K718" i="12" s="1"/>
  <c r="F718" i="12"/>
  <c r="B719" i="12" s="1"/>
  <c r="G719" i="12" s="1"/>
  <c r="K719" i="12" s="1"/>
  <c r="L719" i="12" s="1"/>
  <c r="F400" i="10"/>
  <c r="B401" i="10" s="1"/>
  <c r="G401" i="10" s="1"/>
  <c r="K401" i="10" s="1"/>
  <c r="L401" i="10" s="1"/>
  <c r="M400" i="10"/>
  <c r="N400" i="10"/>
  <c r="F373" i="8"/>
  <c r="B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F722" i="18" l="1"/>
  <c r="B723" i="18" s="1"/>
  <c r="L722" i="18"/>
  <c r="N722" i="18" s="1"/>
  <c r="M722" i="18"/>
  <c r="L718" i="12"/>
  <c r="N718" i="12" s="1"/>
  <c r="D374" i="8"/>
  <c r="E374" i="8" s="1"/>
  <c r="I374" i="8" s="1"/>
  <c r="G374" i="8"/>
  <c r="M718" i="12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G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D723" i="18" l="1"/>
  <c r="E723" i="18" s="1"/>
  <c r="I723" i="18" s="1"/>
  <c r="G723" i="18"/>
  <c r="K723" i="18" s="1"/>
  <c r="F719" i="12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M723" i="18" l="1"/>
  <c r="L723" i="18"/>
  <c r="N723" i="18" s="1"/>
  <c r="F723" i="18"/>
  <c r="B724" i="18" s="1"/>
  <c r="D720" i="12"/>
  <c r="E720" i="12" s="1"/>
  <c r="I720" i="12" s="1"/>
  <c r="G720" i="12"/>
  <c r="K720" i="12" s="1"/>
  <c r="F720" i="12"/>
  <c r="B721" i="12" s="1"/>
  <c r="G721" i="12" s="1"/>
  <c r="K721" i="12" s="1"/>
  <c r="L721" i="12" s="1"/>
  <c r="G402" i="10"/>
  <c r="K402" i="10" s="1"/>
  <c r="F402" i="10"/>
  <c r="B403" i="10" s="1"/>
  <c r="G403" i="10" s="1"/>
  <c r="K403" i="10" s="1"/>
  <c r="L403" i="10" s="1"/>
  <c r="F375" i="8"/>
  <c r="B376" i="8" s="1"/>
  <c r="G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G724" i="18" l="1"/>
  <c r="K724" i="18" s="1"/>
  <c r="D724" i="18"/>
  <c r="E724" i="18" s="1"/>
  <c r="I724" i="18" s="1"/>
  <c r="L720" i="12"/>
  <c r="N720" i="12" s="1"/>
  <c r="M720" i="12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4" i="18" l="1"/>
  <c r="B725" i="18" s="1"/>
  <c r="D725" i="18" s="1"/>
  <c r="E725" i="18" s="1"/>
  <c r="I725" i="18" s="1"/>
  <c r="L724" i="18"/>
  <c r="N724" i="18" s="1"/>
  <c r="M724" i="18"/>
  <c r="F721" i="12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G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G725" i="18" l="1"/>
  <c r="K725" i="18" s="1"/>
  <c r="M725" i="18" s="1"/>
  <c r="F725" i="18"/>
  <c r="B726" i="18" s="1"/>
  <c r="D722" i="12"/>
  <c r="E722" i="12" s="1"/>
  <c r="I722" i="12" s="1"/>
  <c r="G722" i="12"/>
  <c r="K722" i="12" s="1"/>
  <c r="L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L725" i="18" l="1"/>
  <c r="N725" i="18" s="1"/>
  <c r="G726" i="18"/>
  <c r="K726" i="18" s="1"/>
  <c r="D726" i="18"/>
  <c r="E726" i="18" s="1"/>
  <c r="I726" i="18" s="1"/>
  <c r="D723" i="12"/>
  <c r="E723" i="12" s="1"/>
  <c r="I723" i="12" s="1"/>
  <c r="G723" i="12"/>
  <c r="K723" i="12" s="1"/>
  <c r="N722" i="12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G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F723" i="12" l="1"/>
  <c r="B724" i="12" s="1"/>
  <c r="G724" i="12" s="1"/>
  <c r="K724" i="12" s="1"/>
  <c r="L724" i="12" s="1"/>
  <c r="F726" i="18"/>
  <c r="B727" i="18" s="1"/>
  <c r="L726" i="18"/>
  <c r="N726" i="18" s="1"/>
  <c r="M726" i="18"/>
  <c r="L723" i="12"/>
  <c r="N723" i="12" s="1"/>
  <c r="M723" i="12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D727" i="18" l="1"/>
  <c r="E727" i="18" s="1"/>
  <c r="I727" i="18" s="1"/>
  <c r="G727" i="18"/>
  <c r="K727" i="18" s="1"/>
  <c r="F724" i="12"/>
  <c r="B725" i="12" s="1"/>
  <c r="G725" i="12" s="1"/>
  <c r="K725" i="12" s="1"/>
  <c r="L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G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M727" i="18" l="1"/>
  <c r="L727" i="18"/>
  <c r="N727" i="18" s="1"/>
  <c r="F727" i="18"/>
  <c r="B728" i="18" s="1"/>
  <c r="D725" i="12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G728" i="18" l="1"/>
  <c r="K728" i="18" s="1"/>
  <c r="D728" i="18"/>
  <c r="E728" i="18" s="1"/>
  <c r="I728" i="18" s="1"/>
  <c r="F725" i="12"/>
  <c r="B726" i="12" s="1"/>
  <c r="D407" i="10"/>
  <c r="E407" i="10" s="1"/>
  <c r="I407" i="10" s="1"/>
  <c r="N407" i="10"/>
  <c r="M407" i="10"/>
  <c r="F379" i="8"/>
  <c r="B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F728" i="18" l="1"/>
  <c r="B729" i="18" s="1"/>
  <c r="D729" i="18" s="1"/>
  <c r="E729" i="18" s="1"/>
  <c r="I729" i="18" s="1"/>
  <c r="L728" i="18"/>
  <c r="N728" i="18" s="1"/>
  <c r="M728" i="18"/>
  <c r="D380" i="8"/>
  <c r="E380" i="8" s="1"/>
  <c r="I380" i="8" s="1"/>
  <c r="G380" i="8"/>
  <c r="K380" i="8" s="1"/>
  <c r="D726" i="12"/>
  <c r="E726" i="12" s="1"/>
  <c r="I726" i="12" s="1"/>
  <c r="G726" i="12"/>
  <c r="K726" i="12" s="1"/>
  <c r="F726" i="12"/>
  <c r="B727" i="12" s="1"/>
  <c r="G727" i="12" s="1"/>
  <c r="K727" i="12" s="1"/>
  <c r="L727" i="12" s="1"/>
  <c r="F407" i="10"/>
  <c r="B408" i="10" s="1"/>
  <c r="D408" i="10" s="1"/>
  <c r="E408" i="10" s="1"/>
  <c r="I408" i="10" s="1"/>
  <c r="F380" i="8"/>
  <c r="B381" i="8" s="1"/>
  <c r="G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G729" i="18" l="1"/>
  <c r="K729" i="18" s="1"/>
  <c r="L729" i="18" s="1"/>
  <c r="N729" i="18" s="1"/>
  <c r="F729" i="18"/>
  <c r="B730" i="18" s="1"/>
  <c r="G730" i="18" s="1"/>
  <c r="K730" i="18" s="1"/>
  <c r="M729" i="18"/>
  <c r="L726" i="12"/>
  <c r="N726" i="12" s="1"/>
  <c r="M726" i="12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D730" i="18" l="1"/>
  <c r="E730" i="18" s="1"/>
  <c r="I730" i="18" s="1"/>
  <c r="L730" i="18"/>
  <c r="N730" i="18" s="1"/>
  <c r="M730" i="18"/>
  <c r="F727" i="12"/>
  <c r="B728" i="12" s="1"/>
  <c r="L408" i="10"/>
  <c r="N408" i="10" s="1"/>
  <c r="D409" i="10"/>
  <c r="E409" i="10" s="1"/>
  <c r="I409" i="10" s="1"/>
  <c r="N409" i="10"/>
  <c r="M409" i="10"/>
  <c r="F381" i="8"/>
  <c r="B382" i="8" s="1"/>
  <c r="G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F730" i="18" l="1"/>
  <c r="B731" i="18" s="1"/>
  <c r="D731" i="18" s="1"/>
  <c r="E731" i="18" s="1"/>
  <c r="I731" i="18" s="1"/>
  <c r="D728" i="12"/>
  <c r="E728" i="12" s="1"/>
  <c r="I728" i="12" s="1"/>
  <c r="G728" i="12"/>
  <c r="K728" i="12" s="1"/>
  <c r="F728" i="12"/>
  <c r="B729" i="12" s="1"/>
  <c r="G729" i="12" s="1"/>
  <c r="K729" i="12" s="1"/>
  <c r="L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G731" i="18" l="1"/>
  <c r="K731" i="18" s="1"/>
  <c r="M731" i="18" s="1"/>
  <c r="F731" i="18"/>
  <c r="B732" i="18" s="1"/>
  <c r="L728" i="12"/>
  <c r="N728" i="12" s="1"/>
  <c r="M728" i="12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G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L731" i="18" l="1"/>
  <c r="N731" i="18" s="1"/>
  <c r="G732" i="18"/>
  <c r="K732" i="18" s="1"/>
  <c r="D732" i="18"/>
  <c r="E732" i="18" s="1"/>
  <c r="I732" i="18" s="1"/>
  <c r="F729" i="12"/>
  <c r="B730" i="12" s="1"/>
  <c r="M410" i="10"/>
  <c r="L410" i="10"/>
  <c r="N410" i="10" s="1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F732" i="18" l="1"/>
  <c r="B733" i="18" s="1"/>
  <c r="D733" i="18" s="1"/>
  <c r="E733" i="18" s="1"/>
  <c r="I733" i="18" s="1"/>
  <c r="L732" i="18"/>
  <c r="N732" i="18" s="1"/>
  <c r="M732" i="18"/>
  <c r="D730" i="12"/>
  <c r="E730" i="12" s="1"/>
  <c r="I730" i="12" s="1"/>
  <c r="G730" i="12"/>
  <c r="K730" i="12" s="1"/>
  <c r="L730" i="12" s="1"/>
  <c r="F730" i="12"/>
  <c r="B731" i="12" s="1"/>
  <c r="M730" i="12"/>
  <c r="F411" i="10"/>
  <c r="B412" i="10" s="1"/>
  <c r="N411" i="10"/>
  <c r="M411" i="10"/>
  <c r="F383" i="8"/>
  <c r="B384" i="8" s="1"/>
  <c r="G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G733" i="18" l="1"/>
  <c r="K733" i="18" s="1"/>
  <c r="M733" i="18" s="1"/>
  <c r="F733" i="18"/>
  <c r="B734" i="18" s="1"/>
  <c r="D731" i="12"/>
  <c r="E731" i="12" s="1"/>
  <c r="I731" i="12" s="1"/>
  <c r="G731" i="12"/>
  <c r="K731" i="12" s="1"/>
  <c r="N730" i="12"/>
  <c r="F731" i="12"/>
  <c r="B732" i="12" s="1"/>
  <c r="G732" i="12" s="1"/>
  <c r="K732" i="12" s="1"/>
  <c r="L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L733" i="18" l="1"/>
  <c r="N733" i="18" s="1"/>
  <c r="G734" i="18"/>
  <c r="K734" i="18" s="1"/>
  <c r="D734" i="18"/>
  <c r="E734" i="18" s="1"/>
  <c r="I734" i="18" s="1"/>
  <c r="L731" i="12"/>
  <c r="N731" i="12" s="1"/>
  <c r="M731" i="12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G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4" i="18" l="1"/>
  <c r="B735" i="18" s="1"/>
  <c r="L734" i="18"/>
  <c r="N734" i="18" s="1"/>
  <c r="M734" i="18"/>
  <c r="F732" i="12"/>
  <c r="B733" i="12" s="1"/>
  <c r="G733" i="12" s="1"/>
  <c r="K733" i="12" s="1"/>
  <c r="L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5" i="18" l="1"/>
  <c r="E735" i="18" s="1"/>
  <c r="I735" i="18" s="1"/>
  <c r="G735" i="18"/>
  <c r="K735" i="18" s="1"/>
  <c r="D733" i="12"/>
  <c r="E733" i="12" s="1"/>
  <c r="I733" i="12" s="1"/>
  <c r="N733" i="12"/>
  <c r="M733" i="12"/>
  <c r="M413" i="10"/>
  <c r="N413" i="10"/>
  <c r="F413" i="10"/>
  <c r="B414" i="10" s="1"/>
  <c r="F385" i="8"/>
  <c r="B386" i="8" s="1"/>
  <c r="G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M735" i="18" l="1"/>
  <c r="L735" i="18"/>
  <c r="N735" i="18" s="1"/>
  <c r="F735" i="18"/>
  <c r="B736" i="18" s="1"/>
  <c r="F733" i="12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G736" i="18" l="1"/>
  <c r="K736" i="18" s="1"/>
  <c r="D736" i="18"/>
  <c r="E736" i="18" s="1"/>
  <c r="I736" i="18" s="1"/>
  <c r="D734" i="12"/>
  <c r="E734" i="12" s="1"/>
  <c r="I734" i="12" s="1"/>
  <c r="G734" i="12"/>
  <c r="K734" i="12" s="1"/>
  <c r="F414" i="10"/>
  <c r="B415" i="10" s="1"/>
  <c r="N414" i="10"/>
  <c r="M414" i="10"/>
  <c r="M386" i="8"/>
  <c r="N386" i="8"/>
  <c r="F386" i="8"/>
  <c r="B387" i="8" s="1"/>
  <c r="G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F736" i="18" l="1"/>
  <c r="B737" i="18" s="1"/>
  <c r="D737" i="18" s="1"/>
  <c r="E737" i="18" s="1"/>
  <c r="I737" i="18" s="1"/>
  <c r="L736" i="18"/>
  <c r="N736" i="18" s="1"/>
  <c r="M736" i="18"/>
  <c r="L734" i="12"/>
  <c r="N734" i="12" s="1"/>
  <c r="F734" i="12"/>
  <c r="B735" i="12" s="1"/>
  <c r="G735" i="12" s="1"/>
  <c r="K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G737" i="18" l="1"/>
  <c r="K737" i="18" s="1"/>
  <c r="L737" i="18" s="1"/>
  <c r="N737" i="18" s="1"/>
  <c r="F737" i="18"/>
  <c r="B738" i="18" s="1"/>
  <c r="L735" i="12"/>
  <c r="N735" i="12" s="1"/>
  <c r="D735" i="12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M737" i="18" l="1"/>
  <c r="G738" i="18"/>
  <c r="K738" i="18" s="1"/>
  <c r="D738" i="18"/>
  <c r="E738" i="18" s="1"/>
  <c r="I738" i="18" s="1"/>
  <c r="D388" i="8"/>
  <c r="E388" i="8" s="1"/>
  <c r="I388" i="8" s="1"/>
  <c r="G388" i="8"/>
  <c r="K388" i="8" s="1"/>
  <c r="D736" i="12"/>
  <c r="E736" i="12" s="1"/>
  <c r="I736" i="12" s="1"/>
  <c r="G736" i="12"/>
  <c r="K736" i="12" s="1"/>
  <c r="G416" i="10"/>
  <c r="K416" i="10" s="1"/>
  <c r="L416" i="10" s="1"/>
  <c r="D416" i="10"/>
  <c r="E416" i="10" s="1"/>
  <c r="I416" i="10" s="1"/>
  <c r="F388" i="8"/>
  <c r="B389" i="8" s="1"/>
  <c r="G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F738" i="18" l="1"/>
  <c r="B739" i="18" s="1"/>
  <c r="L738" i="18"/>
  <c r="N738" i="18" s="1"/>
  <c r="M738" i="18"/>
  <c r="L736" i="12"/>
  <c r="N736" i="12" s="1"/>
  <c r="F736" i="12"/>
  <c r="B737" i="12" s="1"/>
  <c r="G737" i="12" s="1"/>
  <c r="K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D739" i="18" l="1"/>
  <c r="E739" i="18" s="1"/>
  <c r="I739" i="18" s="1"/>
  <c r="G739" i="18"/>
  <c r="K739" i="18" s="1"/>
  <c r="L737" i="12"/>
  <c r="N737" i="12" s="1"/>
  <c r="M737" i="12"/>
  <c r="F737" i="12"/>
  <c r="B738" i="12" s="1"/>
  <c r="D417" i="10"/>
  <c r="E417" i="10" s="1"/>
  <c r="I417" i="10" s="1"/>
  <c r="G417" i="10"/>
  <c r="K417" i="10" s="1"/>
  <c r="L417" i="10" s="1"/>
  <c r="F389" i="8"/>
  <c r="B390" i="8" s="1"/>
  <c r="G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D25" i="3" s="1"/>
  <c r="E25" i="3" s="1"/>
  <c r="I25" i="3" s="1"/>
  <c r="M24" i="3"/>
  <c r="L24" i="3"/>
  <c r="N24" i="3" s="1"/>
  <c r="G25" i="3"/>
  <c r="K25" i="3" s="1"/>
  <c r="M739" i="18" l="1"/>
  <c r="L739" i="18"/>
  <c r="N739" i="18" s="1"/>
  <c r="F739" i="18"/>
  <c r="B740" i="18" s="1"/>
  <c r="D738" i="12"/>
  <c r="E738" i="12" s="1"/>
  <c r="I738" i="12" s="1"/>
  <c r="G738" i="12"/>
  <c r="K738" i="12" s="1"/>
  <c r="M417" i="10"/>
  <c r="N417" i="10"/>
  <c r="F417" i="10"/>
  <c r="B418" i="10" s="1"/>
  <c r="D348" i="7"/>
  <c r="E348" i="7" s="1"/>
  <c r="F348" i="7" s="1"/>
  <c r="B349" i="7" s="1"/>
  <c r="G349" i="7" s="1"/>
  <c r="K349" i="7" s="1"/>
  <c r="L349" i="7" s="1"/>
  <c r="I347" i="7"/>
  <c r="F25" i="3"/>
  <c r="B26" i="3" s="1"/>
  <c r="D26" i="3" s="1"/>
  <c r="E26" i="3" s="1"/>
  <c r="I26" i="3" s="1"/>
  <c r="D390" i="8"/>
  <c r="E390" i="8" s="1"/>
  <c r="I390" i="8" s="1"/>
  <c r="K390" i="8"/>
  <c r="L390" i="8" s="1"/>
  <c r="M348" i="7"/>
  <c r="N348" i="7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G740" i="18" l="1"/>
  <c r="K740" i="18" s="1"/>
  <c r="D740" i="18"/>
  <c r="E740" i="18" s="1"/>
  <c r="I740" i="18" s="1"/>
  <c r="L738" i="12"/>
  <c r="N738" i="12" s="1"/>
  <c r="F738" i="12"/>
  <c r="B739" i="12" s="1"/>
  <c r="G739" i="12" s="1"/>
  <c r="K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G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F740" i="18" l="1"/>
  <c r="B741" i="18" s="1"/>
  <c r="D741" i="18" s="1"/>
  <c r="E741" i="18" s="1"/>
  <c r="I741" i="18" s="1"/>
  <c r="L740" i="18"/>
  <c r="N740" i="18" s="1"/>
  <c r="M740" i="18"/>
  <c r="L739" i="12"/>
  <c r="N739" i="12" s="1"/>
  <c r="M739" i="12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G741" i="18" l="1"/>
  <c r="K741" i="18" s="1"/>
  <c r="M741" i="18" s="1"/>
  <c r="F741" i="18"/>
  <c r="B742" i="18" s="1"/>
  <c r="D740" i="12"/>
  <c r="E740" i="12" s="1"/>
  <c r="I740" i="12" s="1"/>
  <c r="G740" i="12"/>
  <c r="K740" i="12" s="1"/>
  <c r="F740" i="12"/>
  <c r="B741" i="12" s="1"/>
  <c r="G741" i="12" s="1"/>
  <c r="K741" i="12" s="1"/>
  <c r="L741" i="12" s="1"/>
  <c r="G419" i="10"/>
  <c r="K419" i="10" s="1"/>
  <c r="F419" i="10"/>
  <c r="B420" i="10" s="1"/>
  <c r="F391" i="8"/>
  <c r="B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L741" i="18" l="1"/>
  <c r="N741" i="18" s="1"/>
  <c r="G742" i="18"/>
  <c r="K742" i="18" s="1"/>
  <c r="D742" i="18"/>
  <c r="E742" i="18" s="1"/>
  <c r="I742" i="18" s="1"/>
  <c r="L740" i="12"/>
  <c r="N740" i="12" s="1"/>
  <c r="D392" i="8"/>
  <c r="E392" i="8" s="1"/>
  <c r="I392" i="8" s="1"/>
  <c r="G392" i="8"/>
  <c r="K392" i="8" s="1"/>
  <c r="M740" i="12"/>
  <c r="D741" i="12"/>
  <c r="E741" i="12" s="1"/>
  <c r="I741" i="12" s="1"/>
  <c r="N741" i="12"/>
  <c r="M741" i="12"/>
  <c r="M419" i="10"/>
  <c r="L419" i="10"/>
  <c r="N419" i="10" s="1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F392" i="8"/>
  <c r="B393" i="8" s="1"/>
  <c r="G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F742" i="18" l="1"/>
  <c r="B743" i="18" s="1"/>
  <c r="L742" i="18"/>
  <c r="N742" i="18" s="1"/>
  <c r="M742" i="18"/>
  <c r="D351" i="7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3" i="18" l="1"/>
  <c r="E743" i="18" s="1"/>
  <c r="I743" i="18" s="1"/>
  <c r="G743" i="18"/>
  <c r="K743" i="18" s="1"/>
  <c r="D742" i="12"/>
  <c r="E742" i="12" s="1"/>
  <c r="I742" i="12" s="1"/>
  <c r="G742" i="12"/>
  <c r="K742" i="12" s="1"/>
  <c r="L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G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M743" i="18" l="1"/>
  <c r="L743" i="18"/>
  <c r="N743" i="18" s="1"/>
  <c r="F743" i="18"/>
  <c r="B744" i="18" s="1"/>
  <c r="D743" i="12"/>
  <c r="E743" i="12" s="1"/>
  <c r="I743" i="12" s="1"/>
  <c r="G743" i="12"/>
  <c r="K743" i="12" s="1"/>
  <c r="N742" i="12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F743" i="12" l="1"/>
  <c r="B744" i="12" s="1"/>
  <c r="G744" i="12" s="1"/>
  <c r="K744" i="12" s="1"/>
  <c r="L744" i="12" s="1"/>
  <c r="G744" i="18"/>
  <c r="K744" i="18" s="1"/>
  <c r="D744" i="18"/>
  <c r="E744" i="18" s="1"/>
  <c r="I744" i="18" s="1"/>
  <c r="L743" i="12"/>
  <c r="N743" i="12" s="1"/>
  <c r="M743" i="12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G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F744" i="18" l="1"/>
  <c r="B745" i="18" s="1"/>
  <c r="D745" i="18" s="1"/>
  <c r="E745" i="18" s="1"/>
  <c r="I745" i="18" s="1"/>
  <c r="L744" i="18"/>
  <c r="N744" i="18" s="1"/>
  <c r="M744" i="18"/>
  <c r="M744" i="12"/>
  <c r="N744" i="12"/>
  <c r="F744" i="12"/>
  <c r="B745" i="12" s="1"/>
  <c r="G745" i="12" s="1"/>
  <c r="K745" i="12" s="1"/>
  <c r="L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G745" i="18" l="1"/>
  <c r="K745" i="18" s="1"/>
  <c r="M745" i="18" s="1"/>
  <c r="F745" i="18"/>
  <c r="B746" i="18" s="1"/>
  <c r="D745" i="12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L745" i="18" l="1"/>
  <c r="N745" i="18" s="1"/>
  <c r="G746" i="18"/>
  <c r="K746" i="18" s="1"/>
  <c r="D746" i="18"/>
  <c r="E746" i="18" s="1"/>
  <c r="I746" i="18" s="1"/>
  <c r="D396" i="8"/>
  <c r="E396" i="8" s="1"/>
  <c r="I396" i="8" s="1"/>
  <c r="G396" i="8"/>
  <c r="F745" i="12"/>
  <c r="B746" i="12" s="1"/>
  <c r="G746" i="12" s="1"/>
  <c r="K746" i="12" s="1"/>
  <c r="L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G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F746" i="18" l="1"/>
  <c r="B747" i="18" s="1"/>
  <c r="L746" i="18"/>
  <c r="N746" i="18" s="1"/>
  <c r="M746" i="18"/>
  <c r="D746" i="12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D747" i="18" l="1"/>
  <c r="E747" i="18" s="1"/>
  <c r="I747" i="18" s="1"/>
  <c r="G747" i="18"/>
  <c r="K747" i="18" s="1"/>
  <c r="M746" i="12"/>
  <c r="N746" i="12"/>
  <c r="F746" i="12"/>
  <c r="B747" i="12" s="1"/>
  <c r="G747" i="12" s="1"/>
  <c r="K747" i="12" s="1"/>
  <c r="L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G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M747" i="18" l="1"/>
  <c r="L747" i="18"/>
  <c r="N747" i="18" s="1"/>
  <c r="F747" i="18"/>
  <c r="B748" i="18" s="1"/>
  <c r="D747" i="12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G748" i="18" l="1"/>
  <c r="K748" i="18" s="1"/>
  <c r="D748" i="18"/>
  <c r="E748" i="18" s="1"/>
  <c r="I748" i="18" s="1"/>
  <c r="F747" i="12"/>
  <c r="B748" i="12" s="1"/>
  <c r="G748" i="12" s="1"/>
  <c r="K748" i="12" s="1"/>
  <c r="L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G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748" i="18" l="1"/>
  <c r="B749" i="18" s="1"/>
  <c r="D749" i="18" s="1"/>
  <c r="E749" i="18" s="1"/>
  <c r="I749" i="18" s="1"/>
  <c r="L748" i="18"/>
  <c r="N748" i="18" s="1"/>
  <c r="M748" i="18"/>
  <c r="F34" i="3"/>
  <c r="B35" i="3" s="1"/>
  <c r="G35" i="3" s="1"/>
  <c r="K35" i="3" s="1"/>
  <c r="D748" i="12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D35" i="3"/>
  <c r="E35" i="3" s="1"/>
  <c r="I35" i="3" s="1"/>
  <c r="G749" i="18" l="1"/>
  <c r="K749" i="18" s="1"/>
  <c r="M749" i="18" s="1"/>
  <c r="F749" i="18"/>
  <c r="B750" i="18" s="1"/>
  <c r="M748" i="12"/>
  <c r="N748" i="12"/>
  <c r="F748" i="12"/>
  <c r="B749" i="12" s="1"/>
  <c r="G749" i="12" s="1"/>
  <c r="K749" i="12" s="1"/>
  <c r="L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G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L749" i="18" l="1"/>
  <c r="N749" i="18" s="1"/>
  <c r="G750" i="18"/>
  <c r="K750" i="18" s="1"/>
  <c r="D750" i="18"/>
  <c r="E750" i="18" s="1"/>
  <c r="I750" i="18" s="1"/>
  <c r="D749" i="12"/>
  <c r="E749" i="12" s="1"/>
  <c r="I749" i="12" s="1"/>
  <c r="M427" i="10"/>
  <c r="L427" i="10"/>
  <c r="N427" i="10" s="1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50" i="18" l="1"/>
  <c r="B751" i="18" s="1"/>
  <c r="L750" i="18"/>
  <c r="N750" i="18" s="1"/>
  <c r="M750" i="18"/>
  <c r="F749" i="12"/>
  <c r="B750" i="12" s="1"/>
  <c r="G750" i="12" s="1"/>
  <c r="K750" i="12" s="1"/>
  <c r="L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G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1" i="18" l="1"/>
  <c r="E751" i="18" s="1"/>
  <c r="I751" i="18" s="1"/>
  <c r="G751" i="18"/>
  <c r="K751" i="18" s="1"/>
  <c r="D750" i="12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1" i="18" l="1"/>
  <c r="L751" i="18"/>
  <c r="N751" i="18" s="1"/>
  <c r="F751" i="18"/>
  <c r="B752" i="18" s="1"/>
  <c r="M750" i="12"/>
  <c r="N750" i="12"/>
  <c r="F750" i="12"/>
  <c r="B751" i="12" s="1"/>
  <c r="G751" i="12" s="1"/>
  <c r="K751" i="12" s="1"/>
  <c r="L751" i="12" s="1"/>
  <c r="F37" i="3"/>
  <c r="B38" i="3" s="1"/>
  <c r="D38" i="3" s="1"/>
  <c r="E38" i="3" s="1"/>
  <c r="I38" i="3" s="1"/>
  <c r="F360" i="7"/>
  <c r="B361" i="7" s="1"/>
  <c r="G361" i="7" s="1"/>
  <c r="K361" i="7" s="1"/>
  <c r="L361" i="7" s="1"/>
  <c r="F401" i="8"/>
  <c r="B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G752" i="18" l="1"/>
  <c r="K752" i="18" s="1"/>
  <c r="D752" i="18"/>
  <c r="E752" i="18" s="1"/>
  <c r="I752" i="18" s="1"/>
  <c r="D402" i="8"/>
  <c r="E402" i="8" s="1"/>
  <c r="I402" i="8" s="1"/>
  <c r="G402" i="8"/>
  <c r="K402" i="8" s="1"/>
  <c r="D751" i="12"/>
  <c r="E751" i="12" s="1"/>
  <c r="I751" i="12" s="1"/>
  <c r="D361" i="7"/>
  <c r="E361" i="7" s="1"/>
  <c r="I361" i="7" s="1"/>
  <c r="F402" i="8"/>
  <c r="B403" i="8" s="1"/>
  <c r="G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2" i="18" l="1"/>
  <c r="B753" i="18" s="1"/>
  <c r="D753" i="18" s="1"/>
  <c r="E753" i="18" s="1"/>
  <c r="I753" i="18" s="1"/>
  <c r="L752" i="18"/>
  <c r="N752" i="18" s="1"/>
  <c r="M752" i="18"/>
  <c r="F751" i="12"/>
  <c r="B752" i="12" s="1"/>
  <c r="G752" i="12" s="1"/>
  <c r="K752" i="12" s="1"/>
  <c r="L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G753" i="18" l="1"/>
  <c r="K753" i="18" s="1"/>
  <c r="M753" i="18" s="1"/>
  <c r="F753" i="18"/>
  <c r="B754" i="18" s="1"/>
  <c r="D752" i="12"/>
  <c r="E752" i="12" s="1"/>
  <c r="I752" i="12" s="1"/>
  <c r="D362" i="7"/>
  <c r="F403" i="8"/>
  <c r="B404" i="8" s="1"/>
  <c r="G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L753" i="18" l="1"/>
  <c r="N753" i="18" s="1"/>
  <c r="G754" i="18"/>
  <c r="K754" i="18" s="1"/>
  <c r="D754" i="18"/>
  <c r="E754" i="18" s="1"/>
  <c r="I754" i="18" s="1"/>
  <c r="F752" i="12"/>
  <c r="B753" i="12" s="1"/>
  <c r="G753" i="12" s="1"/>
  <c r="K753" i="12" s="1"/>
  <c r="L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F754" i="18" l="1"/>
  <c r="B755" i="18" s="1"/>
  <c r="L754" i="18"/>
  <c r="N754" i="18" s="1"/>
  <c r="M754" i="18"/>
  <c r="D363" i="7"/>
  <c r="E363" i="7" s="1"/>
  <c r="I363" i="7" s="1"/>
  <c r="D753" i="12"/>
  <c r="E753" i="12" s="1"/>
  <c r="I753" i="12" s="1"/>
  <c r="N753" i="12"/>
  <c r="M753" i="12"/>
  <c r="M404" i="8"/>
  <c r="N404" i="8"/>
  <c r="F404" i="8"/>
  <c r="B405" i="8" s="1"/>
  <c r="G405" i="8" s="1"/>
  <c r="N363" i="7"/>
  <c r="M363" i="7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D755" i="18" l="1"/>
  <c r="E755" i="18" s="1"/>
  <c r="I755" i="18" s="1"/>
  <c r="G755" i="18"/>
  <c r="K755" i="18" s="1"/>
  <c r="F753" i="12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M755" i="18" l="1"/>
  <c r="L755" i="18"/>
  <c r="N755" i="18" s="1"/>
  <c r="F755" i="18"/>
  <c r="B756" i="18" s="1"/>
  <c r="D364" i="7"/>
  <c r="D754" i="12"/>
  <c r="E754" i="12" s="1"/>
  <c r="I754" i="12" s="1"/>
  <c r="G754" i="12"/>
  <c r="K754" i="12" s="1"/>
  <c r="F405" i="8"/>
  <c r="B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G756" i="18" l="1"/>
  <c r="K756" i="18" s="1"/>
  <c r="D756" i="18"/>
  <c r="E756" i="18" s="1"/>
  <c r="I756" i="18" s="1"/>
  <c r="L754" i="12"/>
  <c r="N754" i="12" s="1"/>
  <c r="D406" i="8"/>
  <c r="E406" i="8" s="1"/>
  <c r="I406" i="8" s="1"/>
  <c r="G406" i="8"/>
  <c r="F754" i="12"/>
  <c r="B755" i="12" s="1"/>
  <c r="G755" i="12" s="1"/>
  <c r="K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F406" i="8" l="1"/>
  <c r="B407" i="8" s="1"/>
  <c r="G407" i="8" s="1"/>
  <c r="F756" i="18"/>
  <c r="B757" i="18" s="1"/>
  <c r="D757" i="18" s="1"/>
  <c r="E757" i="18" s="1"/>
  <c r="I757" i="18" s="1"/>
  <c r="L756" i="18"/>
  <c r="N756" i="18" s="1"/>
  <c r="M756" i="18"/>
  <c r="L755" i="12"/>
  <c r="N755" i="12" s="1"/>
  <c r="D365" i="7"/>
  <c r="E365" i="7" s="1"/>
  <c r="I365" i="7" s="1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G757" i="18" l="1"/>
  <c r="K757" i="18" s="1"/>
  <c r="M757" i="18" s="1"/>
  <c r="F757" i="18"/>
  <c r="B758" i="18" s="1"/>
  <c r="D756" i="12"/>
  <c r="E756" i="12" s="1"/>
  <c r="I756" i="12" s="1"/>
  <c r="G756" i="12"/>
  <c r="K756" i="12" s="1"/>
  <c r="F365" i="7"/>
  <c r="B366" i="7" s="1"/>
  <c r="G366" i="7" s="1"/>
  <c r="K366" i="7" s="1"/>
  <c r="L366" i="7" s="1"/>
  <c r="F407" i="8"/>
  <c r="B408" i="8" s="1"/>
  <c r="G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L757" i="18" l="1"/>
  <c r="N757" i="18" s="1"/>
  <c r="G758" i="18"/>
  <c r="K758" i="18" s="1"/>
  <c r="D758" i="18"/>
  <c r="E758" i="18" s="1"/>
  <c r="I758" i="18" s="1"/>
  <c r="L756" i="12"/>
  <c r="N756" i="12" s="1"/>
  <c r="F756" i="12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F758" i="18" l="1"/>
  <c r="B759" i="18" s="1"/>
  <c r="L758" i="18"/>
  <c r="N758" i="18" s="1"/>
  <c r="M758" i="18"/>
  <c r="D757" i="12"/>
  <c r="E757" i="12" s="1"/>
  <c r="I757" i="12" s="1"/>
  <c r="G757" i="12"/>
  <c r="K757" i="12" s="1"/>
  <c r="F366" i="7"/>
  <c r="B367" i="7" s="1"/>
  <c r="G367" i="7" s="1"/>
  <c r="K367" i="7" s="1"/>
  <c r="L367" i="7" s="1"/>
  <c r="F408" i="8"/>
  <c r="B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D759" i="18" l="1"/>
  <c r="E759" i="18" s="1"/>
  <c r="I759" i="18" s="1"/>
  <c r="G759" i="18"/>
  <c r="K759" i="18" s="1"/>
  <c r="L757" i="12"/>
  <c r="N757" i="12" s="1"/>
  <c r="G409" i="8"/>
  <c r="K409" i="8" s="1"/>
  <c r="M757" i="12"/>
  <c r="F757" i="12"/>
  <c r="B758" i="12" s="1"/>
  <c r="D367" i="7"/>
  <c r="E367" i="7" s="1"/>
  <c r="I367" i="7" s="1"/>
  <c r="D409" i="8"/>
  <c r="E409" i="8" s="1"/>
  <c r="I409" i="8" s="1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M759" i="18" l="1"/>
  <c r="L759" i="18"/>
  <c r="N759" i="18" s="1"/>
  <c r="F759" i="18"/>
  <c r="B760" i="18" s="1"/>
  <c r="L409" i="8"/>
  <c r="N409" i="8" s="1"/>
  <c r="M409" i="8"/>
  <c r="G758" i="12"/>
  <c r="K758" i="12" s="1"/>
  <c r="L758" i="12" s="1"/>
  <c r="D758" i="12"/>
  <c r="E758" i="12" s="1"/>
  <c r="I758" i="12" s="1"/>
  <c r="F409" i="8"/>
  <c r="B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G760" i="18" l="1"/>
  <c r="K760" i="18" s="1"/>
  <c r="D760" i="18"/>
  <c r="E760" i="18" s="1"/>
  <c r="I760" i="18" s="1"/>
  <c r="D410" i="8"/>
  <c r="E410" i="8" s="1"/>
  <c r="I410" i="8" s="1"/>
  <c r="G410" i="8"/>
  <c r="F758" i="12"/>
  <c r="B759" i="12" s="1"/>
  <c r="G759" i="12" s="1"/>
  <c r="K759" i="12" s="1"/>
  <c r="N758" i="12"/>
  <c r="M758" i="12"/>
  <c r="K410" i="8"/>
  <c r="F410" i="8"/>
  <c r="B411" i="8" s="1"/>
  <c r="G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F760" i="18" l="1"/>
  <c r="B761" i="18" s="1"/>
  <c r="D761" i="18" s="1"/>
  <c r="E761" i="18" s="1"/>
  <c r="I761" i="18" s="1"/>
  <c r="L760" i="18"/>
  <c r="N760" i="18" s="1"/>
  <c r="M760" i="18"/>
  <c r="L759" i="12"/>
  <c r="N759" i="12" s="1"/>
  <c r="D759" i="12"/>
  <c r="E759" i="12" s="1"/>
  <c r="I759" i="12" s="1"/>
  <c r="M759" i="12"/>
  <c r="F759" i="12"/>
  <c r="B760" i="12" s="1"/>
  <c r="G760" i="12" s="1"/>
  <c r="K760" i="12" s="1"/>
  <c r="L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G761" i="18" l="1"/>
  <c r="K761" i="18" s="1"/>
  <c r="M761" i="18" s="1"/>
  <c r="F761" i="18"/>
  <c r="B762" i="18" s="1"/>
  <c r="D760" i="12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L761" i="18" l="1"/>
  <c r="N761" i="18" s="1"/>
  <c r="G762" i="18"/>
  <c r="K762" i="18" s="1"/>
  <c r="D762" i="18"/>
  <c r="E762" i="18" s="1"/>
  <c r="I762" i="18" s="1"/>
  <c r="D412" i="8"/>
  <c r="E412" i="8" s="1"/>
  <c r="I412" i="8" s="1"/>
  <c r="G412" i="8"/>
  <c r="F760" i="12"/>
  <c r="B761" i="12" s="1"/>
  <c r="G761" i="12" s="1"/>
  <c r="K761" i="12" s="1"/>
  <c r="L761" i="12" s="1"/>
  <c r="K412" i="8"/>
  <c r="F412" i="8"/>
  <c r="B413" i="8" s="1"/>
  <c r="G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F762" i="18" l="1"/>
  <c r="B763" i="18" s="1"/>
  <c r="L762" i="18"/>
  <c r="N762" i="18" s="1"/>
  <c r="M762" i="18"/>
  <c r="D761" i="12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 l="1"/>
  <c r="B49" i="3" s="1"/>
  <c r="D763" i="18"/>
  <c r="E763" i="18" s="1"/>
  <c r="I763" i="18" s="1"/>
  <c r="G763" i="18"/>
  <c r="K763" i="18" s="1"/>
  <c r="F761" i="12"/>
  <c r="B762" i="12" s="1"/>
  <c r="G762" i="12" s="1"/>
  <c r="K762" i="12" s="1"/>
  <c r="L762" i="12" s="1"/>
  <c r="F413" i="8"/>
  <c r="B414" i="8" s="1"/>
  <c r="G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M763" i="18" l="1"/>
  <c r="L763" i="18"/>
  <c r="N763" i="18" s="1"/>
  <c r="F763" i="18"/>
  <c r="B764" i="18" s="1"/>
  <c r="D762" i="12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G764" i="18" l="1"/>
  <c r="K764" i="18" s="1"/>
  <c r="D764" i="18"/>
  <c r="E764" i="18" s="1"/>
  <c r="I764" i="18" s="1"/>
  <c r="F762" i="12"/>
  <c r="B763" i="12" s="1"/>
  <c r="G763" i="12" s="1"/>
  <c r="K763" i="12" s="1"/>
  <c r="L763" i="12" s="1"/>
  <c r="F370" i="7"/>
  <c r="B371" i="7" s="1"/>
  <c r="G371" i="7" s="1"/>
  <c r="K371" i="7" s="1"/>
  <c r="L371" i="7" s="1"/>
  <c r="M414" i="8"/>
  <c r="N414" i="8"/>
  <c r="F414" i="8"/>
  <c r="B415" i="8" s="1"/>
  <c r="G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F764" i="18" l="1"/>
  <c r="B765" i="18" s="1"/>
  <c r="L764" i="18"/>
  <c r="N764" i="18" s="1"/>
  <c r="M764" i="18"/>
  <c r="D763" i="12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D765" i="18" l="1"/>
  <c r="E765" i="18" s="1"/>
  <c r="I765" i="18" s="1"/>
  <c r="G765" i="18"/>
  <c r="K765" i="18" s="1"/>
  <c r="F763" i="12"/>
  <c r="B764" i="12" s="1"/>
  <c r="G764" i="12" s="1"/>
  <c r="K764" i="12" s="1"/>
  <c r="L764" i="12" s="1"/>
  <c r="F415" i="8"/>
  <c r="B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M765" i="18" l="1"/>
  <c r="L765" i="18"/>
  <c r="N765" i="18" s="1"/>
  <c r="F765" i="18"/>
  <c r="B766" i="18" s="1"/>
  <c r="D416" i="8"/>
  <c r="E416" i="8" s="1"/>
  <c r="I416" i="8" s="1"/>
  <c r="G416" i="8"/>
  <c r="D764" i="12"/>
  <c r="E764" i="12" s="1"/>
  <c r="I764" i="12" s="1"/>
  <c r="M764" i="12"/>
  <c r="N764" i="12"/>
  <c r="K416" i="8"/>
  <c r="F416" i="8"/>
  <c r="B417" i="8" s="1"/>
  <c r="G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G766" i="18" l="1"/>
  <c r="K766" i="18" s="1"/>
  <c r="D766" i="18"/>
  <c r="E766" i="18" s="1"/>
  <c r="I766" i="18" s="1"/>
  <c r="F764" i="12"/>
  <c r="B765" i="12" s="1"/>
  <c r="G765" i="12" s="1"/>
  <c r="K765" i="12" s="1"/>
  <c r="L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F766" i="18" l="1"/>
  <c r="B767" i="18" s="1"/>
  <c r="D767" i="18" s="1"/>
  <c r="E767" i="18" s="1"/>
  <c r="I767" i="18" s="1"/>
  <c r="L766" i="18"/>
  <c r="N766" i="18" s="1"/>
  <c r="M766" i="18"/>
  <c r="D765" i="12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G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G767" i="18" l="1"/>
  <c r="K767" i="18" s="1"/>
  <c r="M767" i="18" s="1"/>
  <c r="F767" i="18"/>
  <c r="B768" i="18" s="1"/>
  <c r="F765" i="12"/>
  <c r="B766" i="12" s="1"/>
  <c r="G766" i="12" s="1"/>
  <c r="K766" i="12" s="1"/>
  <c r="L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L767" i="18" l="1"/>
  <c r="N767" i="18" s="1"/>
  <c r="G768" i="18"/>
  <c r="K768" i="18" s="1"/>
  <c r="D768" i="18"/>
  <c r="E768" i="18" s="1"/>
  <c r="I768" i="18" s="1"/>
  <c r="D766" i="12"/>
  <c r="E766" i="12" s="1"/>
  <c r="I766" i="12" s="1"/>
  <c r="M766" i="12"/>
  <c r="N766" i="12"/>
  <c r="F418" i="8"/>
  <c r="B419" i="8" s="1"/>
  <c r="G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8" i="18" l="1"/>
  <c r="B769" i="18" s="1"/>
  <c r="L768" i="18"/>
  <c r="N768" i="18" s="1"/>
  <c r="M768" i="18"/>
  <c r="F766" i="12"/>
  <c r="B767" i="12" s="1"/>
  <c r="G767" i="12" s="1"/>
  <c r="K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D769" i="18" l="1"/>
  <c r="E769" i="18" s="1"/>
  <c r="I769" i="18" s="1"/>
  <c r="G769" i="18"/>
  <c r="K769" i="18" s="1"/>
  <c r="L767" i="12"/>
  <c r="N767" i="12" s="1"/>
  <c r="M767" i="12"/>
  <c r="D767" i="12"/>
  <c r="E767" i="12" s="1"/>
  <c r="I767" i="12" s="1"/>
  <c r="M419" i="8"/>
  <c r="N419" i="8"/>
  <c r="F419" i="8"/>
  <c r="B420" i="8" s="1"/>
  <c r="G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M769" i="18" l="1"/>
  <c r="L769" i="18"/>
  <c r="N769" i="18" s="1"/>
  <c r="F769" i="18"/>
  <c r="B770" i="18" s="1"/>
  <c r="F767" i="12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G770" i="18" l="1"/>
  <c r="K770" i="18" s="1"/>
  <c r="D770" i="18"/>
  <c r="E770" i="18" s="1"/>
  <c r="I770" i="18" s="1"/>
  <c r="D375" i="7"/>
  <c r="G768" i="12"/>
  <c r="K768" i="12" s="1"/>
  <c r="F768" i="12"/>
  <c r="B769" i="12" s="1"/>
  <c r="G769" i="12" s="1"/>
  <c r="K769" i="12" s="1"/>
  <c r="L769" i="12" s="1"/>
  <c r="F420" i="8"/>
  <c r="B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F770" i="18" l="1"/>
  <c r="B771" i="18" s="1"/>
  <c r="D771" i="18" s="1"/>
  <c r="E771" i="18" s="1"/>
  <c r="I771" i="18" s="1"/>
  <c r="L770" i="18"/>
  <c r="N770" i="18" s="1"/>
  <c r="M770" i="18"/>
  <c r="L768" i="12"/>
  <c r="N768" i="12" s="1"/>
  <c r="D421" i="8"/>
  <c r="E421" i="8" s="1"/>
  <c r="I421" i="8" s="1"/>
  <c r="G421" i="8"/>
  <c r="D769" i="12"/>
  <c r="E769" i="12" s="1"/>
  <c r="I769" i="12" s="1"/>
  <c r="M768" i="12"/>
  <c r="F769" i="12"/>
  <c r="B770" i="12" s="1"/>
  <c r="G770" i="12" s="1"/>
  <c r="K770" i="12" s="1"/>
  <c r="L770" i="12" s="1"/>
  <c r="N769" i="12"/>
  <c r="M769" i="12"/>
  <c r="K421" i="8"/>
  <c r="F421" i="8"/>
  <c r="B422" i="8" s="1"/>
  <c r="G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G771" i="18" l="1"/>
  <c r="K771" i="18" s="1"/>
  <c r="M771" i="18" s="1"/>
  <c r="F771" i="18"/>
  <c r="B772" i="18" s="1"/>
  <c r="D770" i="12"/>
  <c r="E770" i="12" s="1"/>
  <c r="I770" i="12" s="1"/>
  <c r="M421" i="8"/>
  <c r="L421" i="8"/>
  <c r="N421" i="8" s="1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L771" i="18" l="1"/>
  <c r="N771" i="18" s="1"/>
  <c r="G772" i="18"/>
  <c r="K772" i="18" s="1"/>
  <c r="D772" i="18"/>
  <c r="E772" i="18" s="1"/>
  <c r="I772" i="18" s="1"/>
  <c r="M770" i="12"/>
  <c r="N770" i="12"/>
  <c r="F770" i="12"/>
  <c r="B771" i="12" s="1"/>
  <c r="G771" i="12" s="1"/>
  <c r="K771" i="12" s="1"/>
  <c r="L771" i="12" s="1"/>
  <c r="F422" i="8"/>
  <c r="B423" i="8" s="1"/>
  <c r="G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F772" i="18" l="1"/>
  <c r="B773" i="18" s="1"/>
  <c r="L772" i="18"/>
  <c r="N772" i="18" s="1"/>
  <c r="M772" i="18"/>
  <c r="D771" i="12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773" i="18" l="1"/>
  <c r="E773" i="18" s="1"/>
  <c r="I773" i="18" s="1"/>
  <c r="G773" i="18"/>
  <c r="K773" i="18" s="1"/>
  <c r="D377" i="7"/>
  <c r="E377" i="7" s="1"/>
  <c r="I377" i="7" s="1"/>
  <c r="F771" i="12"/>
  <c r="B772" i="12" s="1"/>
  <c r="G772" i="12" s="1"/>
  <c r="K772" i="12" s="1"/>
  <c r="L772" i="12" s="1"/>
  <c r="N771" i="12"/>
  <c r="M771" i="12"/>
  <c r="M423" i="8"/>
  <c r="N423" i="8"/>
  <c r="F423" i="8"/>
  <c r="B424" i="8" s="1"/>
  <c r="G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M773" i="18" l="1"/>
  <c r="L773" i="18"/>
  <c r="N773" i="18" s="1"/>
  <c r="F773" i="18"/>
  <c r="B774" i="18" s="1"/>
  <c r="D772" i="12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G774" i="18" l="1"/>
  <c r="K774" i="18" s="1"/>
  <c r="D774" i="18"/>
  <c r="E774" i="18" s="1"/>
  <c r="I774" i="18" s="1"/>
  <c r="D378" i="7"/>
  <c r="E378" i="7" s="1"/>
  <c r="I378" i="7" s="1"/>
  <c r="M772" i="12"/>
  <c r="N772" i="12"/>
  <c r="F772" i="12"/>
  <c r="B773" i="12" s="1"/>
  <c r="G773" i="12" s="1"/>
  <c r="K773" i="12" s="1"/>
  <c r="L773" i="12" s="1"/>
  <c r="F424" i="8"/>
  <c r="B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F774" i="18" l="1"/>
  <c r="B775" i="18" s="1"/>
  <c r="D775" i="18" s="1"/>
  <c r="E775" i="18" s="1"/>
  <c r="I775" i="18" s="1"/>
  <c r="L774" i="18"/>
  <c r="N774" i="18" s="1"/>
  <c r="M774" i="18"/>
  <c r="D425" i="8"/>
  <c r="E425" i="8" s="1"/>
  <c r="I425" i="8" s="1"/>
  <c r="G425" i="8"/>
  <c r="D773" i="12"/>
  <c r="E773" i="12" s="1"/>
  <c r="I773" i="12" s="1"/>
  <c r="K425" i="8"/>
  <c r="F425" i="8"/>
  <c r="B426" i="8" s="1"/>
  <c r="G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G775" i="18" l="1"/>
  <c r="K775" i="18" s="1"/>
  <c r="M775" i="18" s="1"/>
  <c r="F775" i="18"/>
  <c r="B776" i="18" s="1"/>
  <c r="F773" i="12"/>
  <c r="B774" i="12" s="1"/>
  <c r="G774" i="12" s="1"/>
  <c r="K774" i="12" s="1"/>
  <c r="L774" i="12" s="1"/>
  <c r="N773" i="12"/>
  <c r="M773" i="12"/>
  <c r="M425" i="8"/>
  <c r="L425" i="8"/>
  <c r="N425" i="8" s="1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L775" i="18" l="1"/>
  <c r="N775" i="18" s="1"/>
  <c r="G776" i="18"/>
  <c r="K776" i="18" s="1"/>
  <c r="D776" i="18"/>
  <c r="E776" i="18" s="1"/>
  <c r="I776" i="18" s="1"/>
  <c r="D774" i="12"/>
  <c r="E774" i="12" s="1"/>
  <c r="I774" i="12" s="1"/>
  <c r="F426" i="8"/>
  <c r="B427" i="8" s="1"/>
  <c r="G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F776" i="18" l="1"/>
  <c r="B777" i="18" s="1"/>
  <c r="L776" i="18"/>
  <c r="N776" i="18" s="1"/>
  <c r="M776" i="18"/>
  <c r="M774" i="12"/>
  <c r="N774" i="12"/>
  <c r="F774" i="12"/>
  <c r="B775" i="12" s="1"/>
  <c r="G775" i="12" s="1"/>
  <c r="K775" i="12" s="1"/>
  <c r="L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7" i="18" l="1"/>
  <c r="E777" i="18" s="1"/>
  <c r="I777" i="18" s="1"/>
  <c r="G777" i="18"/>
  <c r="K777" i="18" s="1"/>
  <c r="D775" i="12"/>
  <c r="E775" i="12" s="1"/>
  <c r="I775" i="12" s="1"/>
  <c r="M427" i="8"/>
  <c r="N427" i="8"/>
  <c r="F427" i="8"/>
  <c r="B428" i="8" s="1"/>
  <c r="G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M777" i="18" l="1"/>
  <c r="L777" i="18"/>
  <c r="N777" i="18" s="1"/>
  <c r="F777" i="18"/>
  <c r="B778" i="18" s="1"/>
  <c r="F775" i="12"/>
  <c r="B776" i="12" s="1"/>
  <c r="G776" i="12" s="1"/>
  <c r="K776" i="12" s="1"/>
  <c r="L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G778" i="18" l="1"/>
  <c r="K778" i="18" s="1"/>
  <c r="D778" i="18"/>
  <c r="E778" i="18" s="1"/>
  <c r="I778" i="18" s="1"/>
  <c r="D776" i="12"/>
  <c r="E776" i="12" s="1"/>
  <c r="I776" i="12" s="1"/>
  <c r="F428" i="8"/>
  <c r="B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F778" i="18" l="1"/>
  <c r="B779" i="18" s="1"/>
  <c r="L778" i="18"/>
  <c r="N778" i="18" s="1"/>
  <c r="M778" i="18"/>
  <c r="D429" i="8"/>
  <c r="E429" i="8" s="1"/>
  <c r="I429" i="8" s="1"/>
  <c r="G429" i="8"/>
  <c r="F776" i="12"/>
  <c r="B777" i="12" s="1"/>
  <c r="G777" i="12" s="1"/>
  <c r="K777" i="12" s="1"/>
  <c r="L777" i="12" s="1"/>
  <c r="M776" i="12"/>
  <c r="N776" i="12"/>
  <c r="K429" i="8"/>
  <c r="F429" i="8"/>
  <c r="B430" i="8" s="1"/>
  <c r="G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9" i="18" l="1"/>
  <c r="E779" i="18" s="1"/>
  <c r="I779" i="18" s="1"/>
  <c r="G779" i="18"/>
  <c r="K779" i="18" s="1"/>
  <c r="D777" i="12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M779" i="18" l="1"/>
  <c r="L779" i="18"/>
  <c r="N779" i="18" s="1"/>
  <c r="F779" i="18"/>
  <c r="B780" i="18" s="1"/>
  <c r="F777" i="12"/>
  <c r="B778" i="12" s="1"/>
  <c r="F430" i="8"/>
  <c r="B431" i="8" s="1"/>
  <c r="G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G780" i="18" l="1"/>
  <c r="K780" i="18" s="1"/>
  <c r="D780" i="18"/>
  <c r="E780" i="18" s="1"/>
  <c r="I780" i="18" s="1"/>
  <c r="D778" i="12"/>
  <c r="E778" i="12" s="1"/>
  <c r="I778" i="12" s="1"/>
  <c r="G778" i="12"/>
  <c r="K778" i="12" s="1"/>
  <c r="L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F780" i="18" l="1"/>
  <c r="B781" i="18" s="1"/>
  <c r="D781" i="18" s="1"/>
  <c r="E781" i="18" s="1"/>
  <c r="I781" i="18" s="1"/>
  <c r="L780" i="18"/>
  <c r="N780" i="18" s="1"/>
  <c r="M780" i="18"/>
  <c r="M778" i="12"/>
  <c r="F778" i="12"/>
  <c r="B779" i="12" s="1"/>
  <c r="G779" i="12" s="1"/>
  <c r="K779" i="12" s="1"/>
  <c r="L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G781" i="18" l="1"/>
  <c r="K781" i="18" s="1"/>
  <c r="M781" i="18" s="1"/>
  <c r="F781" i="18"/>
  <c r="B782" i="18" s="1"/>
  <c r="F779" i="12"/>
  <c r="B780" i="12" s="1"/>
  <c r="G780" i="12" s="1"/>
  <c r="K780" i="12" s="1"/>
  <c r="L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L781" i="18" l="1"/>
  <c r="N781" i="18" s="1"/>
  <c r="G782" i="18"/>
  <c r="K782" i="18" s="1"/>
  <c r="D782" i="18"/>
  <c r="E782" i="18" s="1"/>
  <c r="I782" i="18" s="1"/>
  <c r="D780" i="12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F782" i="18" l="1"/>
  <c r="B783" i="18" s="1"/>
  <c r="L782" i="18"/>
  <c r="N782" i="18" s="1"/>
  <c r="M782" i="18"/>
  <c r="M780" i="12"/>
  <c r="N780" i="12"/>
  <c r="F780" i="12"/>
  <c r="B781" i="12" s="1"/>
  <c r="G781" i="12" s="1"/>
  <c r="K781" i="12" s="1"/>
  <c r="L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3" i="18" l="1"/>
  <c r="E783" i="18" s="1"/>
  <c r="I783" i="18" s="1"/>
  <c r="G783" i="18"/>
  <c r="K783" i="18" s="1"/>
  <c r="D781" i="12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M783" i="18" l="1"/>
  <c r="L783" i="18"/>
  <c r="N783" i="18" s="1"/>
  <c r="F783" i="18"/>
  <c r="B784" i="18" s="1"/>
  <c r="F781" i="12"/>
  <c r="B782" i="12" s="1"/>
  <c r="G782" i="12" s="1"/>
  <c r="K782" i="12" s="1"/>
  <c r="L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G784" i="18" l="1"/>
  <c r="K784" i="18" s="1"/>
  <c r="D784" i="18"/>
  <c r="E784" i="18" s="1"/>
  <c r="I784" i="18" s="1"/>
  <c r="D782" i="12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4" i="18" l="1"/>
  <c r="B785" i="18" s="1"/>
  <c r="D785" i="18" s="1"/>
  <c r="E785" i="18" s="1"/>
  <c r="I785" i="18" s="1"/>
  <c r="L784" i="18"/>
  <c r="N784" i="18" s="1"/>
  <c r="M784" i="18"/>
  <c r="F782" i="12"/>
  <c r="B783" i="12" s="1"/>
  <c r="G783" i="12" s="1"/>
  <c r="K783" i="12" s="1"/>
  <c r="L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G785" i="18" l="1"/>
  <c r="K785" i="18" s="1"/>
  <c r="M785" i="18" s="1"/>
  <c r="F785" i="18"/>
  <c r="B786" i="18" s="1"/>
  <c r="D783" i="12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L785" i="18" l="1"/>
  <c r="N785" i="18" s="1"/>
  <c r="G786" i="18"/>
  <c r="K786" i="18" s="1"/>
  <c r="D786" i="18"/>
  <c r="E786" i="18" s="1"/>
  <c r="I786" i="18" s="1"/>
  <c r="F783" i="12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F786" i="18" l="1"/>
  <c r="B787" i="18" s="1"/>
  <c r="L786" i="18"/>
  <c r="N786" i="18" s="1"/>
  <c r="M786" i="18"/>
  <c r="D784" i="12"/>
  <c r="E784" i="12" s="1"/>
  <c r="I784" i="12" s="1"/>
  <c r="G784" i="12"/>
  <c r="K784" i="12" s="1"/>
  <c r="L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787" i="18" l="1"/>
  <c r="E787" i="18" s="1"/>
  <c r="I787" i="18" s="1"/>
  <c r="G787" i="18"/>
  <c r="K787" i="18" s="1"/>
  <c r="D386" i="7"/>
  <c r="E386" i="7" s="1"/>
  <c r="I386" i="7" s="1"/>
  <c r="M784" i="12"/>
  <c r="F784" i="12"/>
  <c r="B785" i="12" s="1"/>
  <c r="G785" i="12" s="1"/>
  <c r="K785" i="12" s="1"/>
  <c r="L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M787" i="18" l="1"/>
  <c r="L787" i="18"/>
  <c r="N787" i="18" s="1"/>
  <c r="F787" i="18"/>
  <c r="B788" i="18" s="1"/>
  <c r="F785" i="12"/>
  <c r="B786" i="12" s="1"/>
  <c r="G786" i="12" s="1"/>
  <c r="K786" i="12" s="1"/>
  <c r="L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G788" i="18" l="1"/>
  <c r="K788" i="18" s="1"/>
  <c r="D788" i="18"/>
  <c r="E788" i="18" s="1"/>
  <c r="I788" i="18" s="1"/>
  <c r="D786" i="12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8" i="18" l="1"/>
  <c r="B789" i="18" s="1"/>
  <c r="D789" i="18" s="1"/>
  <c r="E789" i="18" s="1"/>
  <c r="I789" i="18" s="1"/>
  <c r="L788" i="18"/>
  <c r="N788" i="18" s="1"/>
  <c r="M788" i="18"/>
  <c r="F786" i="12"/>
  <c r="B787" i="12" s="1"/>
  <c r="G787" i="12" s="1"/>
  <c r="K787" i="12" s="1"/>
  <c r="L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G789" i="18" l="1"/>
  <c r="K789" i="18" s="1"/>
  <c r="L789" i="18" s="1"/>
  <c r="N789" i="18" s="1"/>
  <c r="F789" i="18"/>
  <c r="B790" i="18" s="1"/>
  <c r="G790" i="18" s="1"/>
  <c r="K790" i="18" s="1"/>
  <c r="M789" i="18"/>
  <c r="D787" i="12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D790" i="18" l="1"/>
  <c r="E790" i="18" s="1"/>
  <c r="I790" i="18" s="1"/>
  <c r="L790" i="18"/>
  <c r="N790" i="18" s="1"/>
  <c r="M790" i="18"/>
  <c r="F787" i="12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F790" i="18" l="1"/>
  <c r="B791" i="18" s="1"/>
  <c r="D791" i="18" s="1"/>
  <c r="E791" i="18" s="1"/>
  <c r="I791" i="18" s="1"/>
  <c r="D788" i="12"/>
  <c r="E788" i="12" s="1"/>
  <c r="I788" i="12" s="1"/>
  <c r="G788" i="12"/>
  <c r="K788" i="12" s="1"/>
  <c r="L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G791" i="18" l="1"/>
  <c r="K791" i="18" s="1"/>
  <c r="M791" i="18" s="1"/>
  <c r="F791" i="18"/>
  <c r="B792" i="18" s="1"/>
  <c r="D789" i="12"/>
  <c r="E789" i="12" s="1"/>
  <c r="I789" i="12" s="1"/>
  <c r="G789" i="12"/>
  <c r="K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L791" i="18" l="1"/>
  <c r="N791" i="18" s="1"/>
  <c r="G792" i="18"/>
  <c r="K792" i="18" s="1"/>
  <c r="D792" i="18"/>
  <c r="E792" i="18" s="1"/>
  <c r="I792" i="18" s="1"/>
  <c r="L789" i="12"/>
  <c r="N789" i="12" s="1"/>
  <c r="F789" i="12"/>
  <c r="B790" i="12" s="1"/>
  <c r="G790" i="12" s="1"/>
  <c r="K790" i="12" s="1"/>
  <c r="L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F792" i="18" l="1"/>
  <c r="B793" i="18" s="1"/>
  <c r="D793" i="18" s="1"/>
  <c r="E793" i="18" s="1"/>
  <c r="I793" i="18" s="1"/>
  <c r="L792" i="18"/>
  <c r="N792" i="18" s="1"/>
  <c r="M792" i="18"/>
  <c r="M790" i="12"/>
  <c r="N790" i="12"/>
  <c r="F790" i="12"/>
  <c r="B791" i="12" s="1"/>
  <c r="G791" i="12" s="1"/>
  <c r="K791" i="12" s="1"/>
  <c r="L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G793" i="18" l="1"/>
  <c r="K793" i="18" s="1"/>
  <c r="M793" i="18" s="1"/>
  <c r="F793" i="18"/>
  <c r="B794" i="18" s="1"/>
  <c r="D791" i="12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 l="1"/>
  <c r="E76" i="3" s="1"/>
  <c r="I76" i="3" s="1"/>
  <c r="L793" i="18"/>
  <c r="N793" i="18" s="1"/>
  <c r="G794" i="18"/>
  <c r="K794" i="18" s="1"/>
  <c r="D794" i="18"/>
  <c r="E794" i="18" s="1"/>
  <c r="I794" i="18" s="1"/>
  <c r="F791" i="12"/>
  <c r="B792" i="12" s="1"/>
  <c r="G792" i="12" s="1"/>
  <c r="K792" i="12" s="1"/>
  <c r="L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L794" i="18" l="1"/>
  <c r="N794" i="18" s="1"/>
  <c r="M794" i="18"/>
  <c r="F794" i="18"/>
  <c r="B795" i="18" s="1"/>
  <c r="D792" i="12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D795" i="18" l="1"/>
  <c r="E795" i="18" s="1"/>
  <c r="I795" i="18" s="1"/>
  <c r="G795" i="18"/>
  <c r="K795" i="18" s="1"/>
  <c r="F792" i="12"/>
  <c r="B793" i="12" s="1"/>
  <c r="G793" i="12" s="1"/>
  <c r="K793" i="12" s="1"/>
  <c r="L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M795" i="18" l="1"/>
  <c r="L795" i="18"/>
  <c r="N795" i="18" s="1"/>
  <c r="F795" i="18"/>
  <c r="B796" i="18" s="1"/>
  <c r="D793" i="12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G796" i="18" l="1"/>
  <c r="K796" i="18" s="1"/>
  <c r="D796" i="18"/>
  <c r="E796" i="18" s="1"/>
  <c r="I796" i="18" s="1"/>
  <c r="F793" i="12"/>
  <c r="B794" i="12" s="1"/>
  <c r="F391" i="7"/>
  <c r="B392" i="7" s="1"/>
  <c r="G392" i="7" s="1"/>
  <c r="K392" i="7" s="1"/>
  <c r="L392" i="7" s="1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F796" i="18" l="1"/>
  <c r="B797" i="18" s="1"/>
  <c r="L796" i="18"/>
  <c r="N796" i="18" s="1"/>
  <c r="M796" i="18"/>
  <c r="D392" i="7"/>
  <c r="E392" i="7" s="1"/>
  <c r="I392" i="7" s="1"/>
  <c r="D794" i="12"/>
  <c r="E794" i="12" s="1"/>
  <c r="I794" i="12" s="1"/>
  <c r="G794" i="12"/>
  <c r="K794" i="12" s="1"/>
  <c r="L794" i="12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D797" i="18" l="1"/>
  <c r="E797" i="18" s="1"/>
  <c r="I797" i="18" s="1"/>
  <c r="G797" i="18"/>
  <c r="K797" i="18" s="1"/>
  <c r="M794" i="12"/>
  <c r="F794" i="12"/>
  <c r="B795" i="12" s="1"/>
  <c r="G795" i="12" s="1"/>
  <c r="K795" i="12" s="1"/>
  <c r="L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M797" i="18" l="1"/>
  <c r="L797" i="18"/>
  <c r="N797" i="18" s="1"/>
  <c r="F797" i="18"/>
  <c r="B798" i="18" s="1"/>
  <c r="F795" i="12"/>
  <c r="B796" i="12" s="1"/>
  <c r="G796" i="12" s="1"/>
  <c r="K796" i="12" s="1"/>
  <c r="L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G798" i="18" l="1"/>
  <c r="K798" i="18" s="1"/>
  <c r="D798" i="18"/>
  <c r="E798" i="18" s="1"/>
  <c r="I798" i="18" s="1"/>
  <c r="D796" i="12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F798" i="18" l="1"/>
  <c r="B799" i="18" s="1"/>
  <c r="L798" i="18"/>
  <c r="N798" i="18" s="1"/>
  <c r="M798" i="18"/>
  <c r="M796" i="12"/>
  <c r="N796" i="12"/>
  <c r="F796" i="12"/>
  <c r="B797" i="12" s="1"/>
  <c r="G797" i="12" s="1"/>
  <c r="K797" i="12" s="1"/>
  <c r="L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9" i="18" l="1"/>
  <c r="E799" i="18" s="1"/>
  <c r="I799" i="18" s="1"/>
  <c r="G799" i="18"/>
  <c r="K799" i="18" s="1"/>
  <c r="D797" i="12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9" i="18" l="1"/>
  <c r="B800" i="18" s="1"/>
  <c r="G800" i="18" s="1"/>
  <c r="K800" i="18" s="1"/>
  <c r="M799" i="18"/>
  <c r="L799" i="18"/>
  <c r="N799" i="18" s="1"/>
  <c r="F797" i="12"/>
  <c r="B798" i="12" s="1"/>
  <c r="G798" i="12" s="1"/>
  <c r="K798" i="12" s="1"/>
  <c r="L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800" i="18" l="1"/>
  <c r="E800" i="18" s="1"/>
  <c r="I800" i="18" s="1"/>
  <c r="L800" i="18"/>
  <c r="N800" i="18" s="1"/>
  <c r="M800" i="18"/>
  <c r="D798" i="12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F800" i="18" l="1"/>
  <c r="B801" i="18" s="1"/>
  <c r="M798" i="12"/>
  <c r="N798" i="12"/>
  <c r="F798" i="12"/>
  <c r="B799" i="12" s="1"/>
  <c r="G799" i="12" s="1"/>
  <c r="K799" i="12" s="1"/>
  <c r="L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801" i="18" l="1"/>
  <c r="E801" i="18" s="1"/>
  <c r="G801" i="18"/>
  <c r="K801" i="18" s="1"/>
  <c r="D799" i="12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L801" i="18" l="1"/>
  <c r="N801" i="18" s="1"/>
  <c r="M801" i="18"/>
  <c r="I801" i="18"/>
  <c r="F801" i="18"/>
  <c r="B802" i="18" s="1"/>
  <c r="F799" i="12"/>
  <c r="B800" i="12" s="1"/>
  <c r="G800" i="12" s="1"/>
  <c r="K800" i="12" s="1"/>
  <c r="L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G802" i="18" l="1"/>
  <c r="K802" i="18" s="1"/>
  <c r="D802" i="18"/>
  <c r="E802" i="18" s="1"/>
  <c r="D800" i="12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I802" i="18" l="1"/>
  <c r="F802" i="18"/>
  <c r="B803" i="18" s="1"/>
  <c r="M802" i="18"/>
  <c r="L802" i="18"/>
  <c r="N802" i="18" s="1"/>
  <c r="F800" i="12"/>
  <c r="B801" i="12" s="1"/>
  <c r="G801" i="12" s="1"/>
  <c r="K801" i="12" s="1"/>
  <c r="L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3" i="18" l="1"/>
  <c r="E803" i="18" s="1"/>
  <c r="G803" i="18"/>
  <c r="K803" i="18" s="1"/>
  <c r="D801" i="12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M803" i="18" l="1"/>
  <c r="L803" i="18"/>
  <c r="N803" i="18" s="1"/>
  <c r="I803" i="18"/>
  <c r="F803" i="18"/>
  <c r="B804" i="18" s="1"/>
  <c r="F801" i="12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G804" i="18" l="1"/>
  <c r="K804" i="18" s="1"/>
  <c r="D804" i="18"/>
  <c r="E804" i="18" s="1"/>
  <c r="D802" i="12"/>
  <c r="E802" i="12" s="1"/>
  <c r="I802" i="12" s="1"/>
  <c r="G802" i="12"/>
  <c r="K802" i="12" s="1"/>
  <c r="L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I804" i="18" l="1"/>
  <c r="F804" i="18"/>
  <c r="B805" i="18" s="1"/>
  <c r="M804" i="18"/>
  <c r="L804" i="18"/>
  <c r="N804" i="18" s="1"/>
  <c r="M802" i="12"/>
  <c r="F802" i="12"/>
  <c r="B803" i="12" s="1"/>
  <c r="G803" i="12" s="1"/>
  <c r="K803" i="12" s="1"/>
  <c r="L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G805" i="18" l="1"/>
  <c r="K805" i="18" s="1"/>
  <c r="D805" i="18"/>
  <c r="E805" i="18" s="1"/>
  <c r="I805" i="18" s="1"/>
  <c r="F803" i="12"/>
  <c r="B804" i="12" s="1"/>
  <c r="G804" i="12" s="1"/>
  <c r="K804" i="12" s="1"/>
  <c r="L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F805" i="18" l="1"/>
  <c r="B806" i="18" s="1"/>
  <c r="L805" i="18"/>
  <c r="N805" i="18" s="1"/>
  <c r="M805" i="18"/>
  <c r="D399" i="7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D806" i="18" l="1"/>
  <c r="E806" i="18" s="1"/>
  <c r="I806" i="18" s="1"/>
  <c r="G806" i="18"/>
  <c r="K806" i="18" s="1"/>
  <c r="F806" i="18"/>
  <c r="B807" i="18" s="1"/>
  <c r="M804" i="12"/>
  <c r="N804" i="12"/>
  <c r="F804" i="12"/>
  <c r="B805" i="12" s="1"/>
  <c r="G805" i="12" s="1"/>
  <c r="K805" i="12" s="1"/>
  <c r="L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L806" i="18" l="1"/>
  <c r="N806" i="18" s="1"/>
  <c r="M806" i="18"/>
  <c r="D807" i="18"/>
  <c r="E807" i="18" s="1"/>
  <c r="I807" i="18" s="1"/>
  <c r="G807" i="18"/>
  <c r="K807" i="18" s="1"/>
  <c r="D805" i="12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7" i="18" l="1"/>
  <c r="B808" i="18" s="1"/>
  <c r="M807" i="18"/>
  <c r="L807" i="18"/>
  <c r="N807" i="18" s="1"/>
  <c r="F805" i="12"/>
  <c r="B806" i="12" s="1"/>
  <c r="G806" i="12" s="1"/>
  <c r="K806" i="12" s="1"/>
  <c r="L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G808" i="18" l="1"/>
  <c r="K808" i="18" s="1"/>
  <c r="D808" i="18"/>
  <c r="E808" i="18" s="1"/>
  <c r="D806" i="12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I808" i="18" l="1"/>
  <c r="F808" i="18"/>
  <c r="B809" i="18" s="1"/>
  <c r="L808" i="18"/>
  <c r="N808" i="18" s="1"/>
  <c r="M808" i="18"/>
  <c r="M806" i="12"/>
  <c r="N806" i="12"/>
  <c r="F806" i="12"/>
  <c r="B807" i="12" s="1"/>
  <c r="G807" i="12" s="1"/>
  <c r="K807" i="12" s="1"/>
  <c r="L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9" i="18" l="1"/>
  <c r="E809" i="18" s="1"/>
  <c r="I809" i="18" s="1"/>
  <c r="G809" i="18"/>
  <c r="K809" i="18" s="1"/>
  <c r="F809" i="18"/>
  <c r="B810" i="18" s="1"/>
  <c r="D807" i="12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L809" i="18" l="1"/>
  <c r="N809" i="18" s="1"/>
  <c r="M809" i="18"/>
  <c r="G810" i="18"/>
  <c r="K810" i="18" s="1"/>
  <c r="D810" i="18"/>
  <c r="E810" i="18" s="1"/>
  <c r="I810" i="18" s="1"/>
  <c r="F807" i="12"/>
  <c r="B808" i="12" s="1"/>
  <c r="G808" i="12" s="1"/>
  <c r="K808" i="12" s="1"/>
  <c r="L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L810" i="18" l="1"/>
  <c r="N810" i="18" s="1"/>
  <c r="M810" i="18"/>
  <c r="F810" i="18"/>
  <c r="B811" i="18" s="1"/>
  <c r="D808" i="12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G811" i="18" l="1"/>
  <c r="K811" i="18" s="1"/>
  <c r="D811" i="18"/>
  <c r="E811" i="18" s="1"/>
  <c r="I811" i="18" s="1"/>
  <c r="M808" i="12"/>
  <c r="N808" i="12"/>
  <c r="F808" i="12"/>
  <c r="B809" i="12" s="1"/>
  <c r="G809" i="12" s="1"/>
  <c r="K809" i="12" s="1"/>
  <c r="L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L811" i="18" l="1"/>
  <c r="N811" i="18" s="1"/>
  <c r="M811" i="18"/>
  <c r="F811" i="18"/>
  <c r="B812" i="18" s="1"/>
  <c r="D809" i="12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D812" i="18" l="1"/>
  <c r="E812" i="18" s="1"/>
  <c r="I812" i="18" s="1"/>
  <c r="G812" i="18"/>
  <c r="K812" i="18" s="1"/>
  <c r="F812" i="18"/>
  <c r="B813" i="18" s="1"/>
  <c r="F809" i="12"/>
  <c r="B810" i="12" s="1"/>
  <c r="G810" i="12" s="1"/>
  <c r="K810" i="12" s="1"/>
  <c r="L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M812" i="18" l="1"/>
  <c r="L812" i="18"/>
  <c r="N812" i="18" s="1"/>
  <c r="G813" i="18"/>
  <c r="K813" i="18" s="1"/>
  <c r="D813" i="18"/>
  <c r="E813" i="18" s="1"/>
  <c r="D810" i="12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I813" i="18" l="1"/>
  <c r="F813" i="18"/>
  <c r="B814" i="18" s="1"/>
  <c r="L813" i="18"/>
  <c r="N813" i="18" s="1"/>
  <c r="M813" i="18"/>
  <c r="M810" i="12"/>
  <c r="N810" i="12"/>
  <c r="F810" i="12"/>
  <c r="B811" i="12" s="1"/>
  <c r="G811" i="12" s="1"/>
  <c r="K811" i="12" s="1"/>
  <c r="L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G814" i="18" l="1"/>
  <c r="K814" i="18" s="1"/>
  <c r="D814" i="18"/>
  <c r="E814" i="18" s="1"/>
  <c r="D811" i="12"/>
  <c r="E811" i="12" s="1"/>
  <c r="I811" i="12" s="1"/>
  <c r="D404" i="7"/>
  <c r="E404" i="7" s="1"/>
  <c r="I404" i="7" s="1"/>
  <c r="M404" i="7"/>
  <c r="N404" i="7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I814" i="18" l="1"/>
  <c r="F814" i="18"/>
  <c r="B815" i="18" s="1"/>
  <c r="M814" i="18"/>
  <c r="L814" i="18"/>
  <c r="N814" i="18" s="1"/>
  <c r="F811" i="12"/>
  <c r="B812" i="12" s="1"/>
  <c r="G812" i="12" s="1"/>
  <c r="K812" i="12" s="1"/>
  <c r="L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815" i="18" l="1"/>
  <c r="E815" i="18" s="1"/>
  <c r="G815" i="18"/>
  <c r="K815" i="18" s="1"/>
  <c r="D405" i="7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5" i="18" l="1"/>
  <c r="L815" i="18"/>
  <c r="N815" i="18" s="1"/>
  <c r="I815" i="18"/>
  <c r="F815" i="18"/>
  <c r="B816" i="18" s="1"/>
  <c r="M812" i="12"/>
  <c r="N812" i="12"/>
  <c r="F812" i="12"/>
  <c r="B813" i="12" s="1"/>
  <c r="G813" i="12" s="1"/>
  <c r="K813" i="12" s="1"/>
  <c r="L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G816" i="18" l="1"/>
  <c r="K816" i="18" s="1"/>
  <c r="D816" i="18"/>
  <c r="E816" i="18" s="1"/>
  <c r="I816" i="18" s="1"/>
  <c r="D813" i="12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6" i="18" l="1"/>
  <c r="B817" i="18" s="1"/>
  <c r="L816" i="18"/>
  <c r="N816" i="18" s="1"/>
  <c r="M816" i="18"/>
  <c r="F813" i="12"/>
  <c r="B814" i="12" s="1"/>
  <c r="G814" i="12" s="1"/>
  <c r="K814" i="12" s="1"/>
  <c r="L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7" i="18" l="1"/>
  <c r="E817" i="18" s="1"/>
  <c r="I817" i="18" s="1"/>
  <c r="G817" i="18"/>
  <c r="K817" i="18" s="1"/>
  <c r="F817" i="18"/>
  <c r="B818" i="18" s="1"/>
  <c r="D814" i="12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L817" i="18" l="1"/>
  <c r="N817" i="18" s="1"/>
  <c r="M817" i="18"/>
  <c r="D818" i="18"/>
  <c r="E818" i="18" s="1"/>
  <c r="I818" i="18" s="1"/>
  <c r="G818" i="18"/>
  <c r="K818" i="18" s="1"/>
  <c r="M814" i="12"/>
  <c r="N814" i="12"/>
  <c r="F814" i="12"/>
  <c r="B815" i="12" s="1"/>
  <c r="G815" i="12" s="1"/>
  <c r="K815" i="12" s="1"/>
  <c r="L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L818" i="18" l="1"/>
  <c r="N818" i="18" s="1"/>
  <c r="M818" i="18"/>
  <c r="F818" i="18"/>
  <c r="B819" i="18" s="1"/>
  <c r="D815" i="12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G819" i="18" l="1"/>
  <c r="K819" i="18" s="1"/>
  <c r="D819" i="18"/>
  <c r="E819" i="18" s="1"/>
  <c r="D408" i="7"/>
  <c r="F815" i="12"/>
  <c r="B816" i="12" s="1"/>
  <c r="G816" i="12" s="1"/>
  <c r="K816" i="12" s="1"/>
  <c r="L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I819" i="18" l="1"/>
  <c r="F819" i="18"/>
  <c r="B820" i="18" s="1"/>
  <c r="L819" i="18"/>
  <c r="N819" i="18" s="1"/>
  <c r="M819" i="18"/>
  <c r="D816" i="12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G820" i="18" l="1"/>
  <c r="K820" i="18" s="1"/>
  <c r="D820" i="18"/>
  <c r="E820" i="18" s="1"/>
  <c r="I820" i="18" s="1"/>
  <c r="M816" i="12"/>
  <c r="N816" i="12"/>
  <c r="F816" i="12"/>
  <c r="B817" i="12" s="1"/>
  <c r="G817" i="12" s="1"/>
  <c r="K817" i="12" s="1"/>
  <c r="L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F820" i="18" l="1"/>
  <c r="B821" i="18" s="1"/>
  <c r="L820" i="18"/>
  <c r="N820" i="18" s="1"/>
  <c r="M820" i="18"/>
  <c r="D817" i="12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D821" i="18" l="1"/>
  <c r="E821" i="18" s="1"/>
  <c r="I821" i="18" s="1"/>
  <c r="G821" i="18"/>
  <c r="K821" i="18" s="1"/>
  <c r="F821" i="18"/>
  <c r="B822" i="18" s="1"/>
  <c r="F817" i="12"/>
  <c r="B818" i="12" s="1"/>
  <c r="G818" i="12" s="1"/>
  <c r="K818" i="12" s="1"/>
  <c r="L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L821" i="18" l="1"/>
  <c r="N821" i="18" s="1"/>
  <c r="M821" i="18"/>
  <c r="D822" i="18"/>
  <c r="E822" i="18" s="1"/>
  <c r="G822" i="18"/>
  <c r="K822" i="18" s="1"/>
  <c r="D818" i="12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L822" i="18" l="1"/>
  <c r="N822" i="18" s="1"/>
  <c r="M822" i="18"/>
  <c r="I822" i="18"/>
  <c r="F822" i="18"/>
  <c r="B823" i="18" s="1"/>
  <c r="M818" i="12"/>
  <c r="N818" i="12"/>
  <c r="F818" i="12"/>
  <c r="B819" i="12" s="1"/>
  <c r="G819" i="12" s="1"/>
  <c r="K819" i="12" s="1"/>
  <c r="L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23" i="18" l="1"/>
  <c r="E823" i="18" s="1"/>
  <c r="I823" i="18" s="1"/>
  <c r="G823" i="18"/>
  <c r="K823" i="18" s="1"/>
  <c r="F823" i="18"/>
  <c r="B824" i="18" s="1"/>
  <c r="G824" i="18" s="1"/>
  <c r="K824" i="18" s="1"/>
  <c r="D819" i="12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D824" i="18" l="1"/>
  <c r="E824" i="18" s="1"/>
  <c r="I824" i="18" s="1"/>
  <c r="M823" i="18"/>
  <c r="L823" i="18"/>
  <c r="N823" i="18" s="1"/>
  <c r="L824" i="18"/>
  <c r="N824" i="18" s="1"/>
  <c r="M824" i="18"/>
  <c r="F819" i="12"/>
  <c r="B820" i="12" s="1"/>
  <c r="G820" i="12" s="1"/>
  <c r="K820" i="12" s="1"/>
  <c r="L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F824" i="18" l="1"/>
  <c r="B825" i="18" s="1"/>
  <c r="D825" i="18" s="1"/>
  <c r="E825" i="18" s="1"/>
  <c r="I825" i="18" s="1"/>
  <c r="D820" i="12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F825" i="18" l="1"/>
  <c r="B826" i="18" s="1"/>
  <c r="D826" i="18" s="1"/>
  <c r="E826" i="18" s="1"/>
  <c r="I826" i="18" s="1"/>
  <c r="G825" i="18"/>
  <c r="K825" i="18" s="1"/>
  <c r="G826" i="18"/>
  <c r="K826" i="18" s="1"/>
  <c r="M820" i="12"/>
  <c r="N820" i="12"/>
  <c r="F820" i="12"/>
  <c r="B821" i="12" s="1"/>
  <c r="G821" i="12" s="1"/>
  <c r="K821" i="12" s="1"/>
  <c r="L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M825" i="18" l="1"/>
  <c r="L825" i="18"/>
  <c r="N825" i="18" s="1"/>
  <c r="F826" i="18"/>
  <c r="B827" i="18" s="1"/>
  <c r="L826" i="18"/>
  <c r="N826" i="18" s="1"/>
  <c r="M826" i="18"/>
  <c r="D821" i="12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D827" i="18" l="1"/>
  <c r="E827" i="18" s="1"/>
  <c r="I827" i="18" s="1"/>
  <c r="G827" i="18"/>
  <c r="K827" i="18" s="1"/>
  <c r="F821" i="12"/>
  <c r="B822" i="12" s="1"/>
  <c r="G822" i="12" s="1"/>
  <c r="K822" i="12" s="1"/>
  <c r="L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M827" i="18" l="1"/>
  <c r="L827" i="18"/>
  <c r="N827" i="18" s="1"/>
  <c r="F827" i="18"/>
  <c r="B828" i="18" s="1"/>
  <c r="D822" i="12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G828" i="18" l="1"/>
  <c r="K828" i="18" s="1"/>
  <c r="D828" i="18"/>
  <c r="E828" i="18" s="1"/>
  <c r="I828" i="18" s="1"/>
  <c r="F822" i="12"/>
  <c r="B823" i="12" s="1"/>
  <c r="G823" i="12" s="1"/>
  <c r="K823" i="12" s="1"/>
  <c r="L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F828" i="18" l="1"/>
  <c r="B829" i="18" s="1"/>
  <c r="D829" i="18" s="1"/>
  <c r="E829" i="18" s="1"/>
  <c r="I829" i="18" s="1"/>
  <c r="L828" i="18"/>
  <c r="N828" i="18" s="1"/>
  <c r="M828" i="18"/>
  <c r="D823" i="12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G829" i="18" l="1"/>
  <c r="K829" i="18" s="1"/>
  <c r="M829" i="18" s="1"/>
  <c r="F829" i="18"/>
  <c r="B830" i="18" s="1"/>
  <c r="D414" i="7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L829" i="18" l="1"/>
  <c r="N829" i="18" s="1"/>
  <c r="G830" i="18"/>
  <c r="K830" i="18" s="1"/>
  <c r="D830" i="18"/>
  <c r="E830" i="18" s="1"/>
  <c r="I830" i="18" s="1"/>
  <c r="D824" i="12"/>
  <c r="E824" i="12" s="1"/>
  <c r="I824" i="12" s="1"/>
  <c r="G824" i="12"/>
  <c r="K824" i="12" s="1"/>
  <c r="L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F830" i="18" l="1"/>
  <c r="B831" i="18" s="1"/>
  <c r="L830" i="18"/>
  <c r="N830" i="18" s="1"/>
  <c r="M830" i="18"/>
  <c r="D415" i="7"/>
  <c r="E415" i="7" s="1"/>
  <c r="I415" i="7" s="1"/>
  <c r="M824" i="12"/>
  <c r="F824" i="12"/>
  <c r="B825" i="12" s="1"/>
  <c r="G825" i="12" s="1"/>
  <c r="K825" i="12" s="1"/>
  <c r="L825" i="12" s="1"/>
  <c r="N824" i="12"/>
  <c r="D825" i="12"/>
  <c r="E825" i="12" s="1"/>
  <c r="I825" i="12" s="1"/>
  <c r="N415" i="7"/>
  <c r="M415" i="7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D831" i="18" l="1"/>
  <c r="E831" i="18" s="1"/>
  <c r="I831" i="18" s="1"/>
  <c r="G831" i="18"/>
  <c r="K831" i="18" s="1"/>
  <c r="F825" i="12"/>
  <c r="B826" i="12" s="1"/>
  <c r="G826" i="12" s="1"/>
  <c r="K826" i="12" s="1"/>
  <c r="L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M831" i="18" l="1"/>
  <c r="L831" i="18"/>
  <c r="N831" i="18" s="1"/>
  <c r="F831" i="18"/>
  <c r="B832" i="18" s="1"/>
  <c r="D826" i="12"/>
  <c r="E826" i="12" s="1"/>
  <c r="I826" i="12" s="1"/>
  <c r="D416" i="7"/>
  <c r="E416" i="7" s="1"/>
  <c r="I416" i="7" s="1"/>
  <c r="M416" i="7"/>
  <c r="N416" i="7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G832" i="18" l="1"/>
  <c r="K832" i="18" s="1"/>
  <c r="D832" i="18"/>
  <c r="E832" i="18" s="1"/>
  <c r="I832" i="18" s="1"/>
  <c r="M826" i="12"/>
  <c r="N826" i="12"/>
  <c r="F826" i="12"/>
  <c r="B827" i="12" s="1"/>
  <c r="G827" i="12" s="1"/>
  <c r="K827" i="12" s="1"/>
  <c r="L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F832" i="18" l="1"/>
  <c r="B833" i="18" s="1"/>
  <c r="D833" i="18" s="1"/>
  <c r="E833" i="18" s="1"/>
  <c r="I833" i="18" s="1"/>
  <c r="L832" i="18"/>
  <c r="N832" i="18" s="1"/>
  <c r="M832" i="18"/>
  <c r="D827" i="12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G833" i="18" l="1"/>
  <c r="K833" i="18" s="1"/>
  <c r="M833" i="18" s="1"/>
  <c r="F833" i="18"/>
  <c r="B834" i="18" s="1"/>
  <c r="F827" i="12"/>
  <c r="B828" i="12" s="1"/>
  <c r="G828" i="12" s="1"/>
  <c r="K828" i="12" s="1"/>
  <c r="L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L833" i="18" l="1"/>
  <c r="N833" i="18" s="1"/>
  <c r="G834" i="18"/>
  <c r="K834" i="18" s="1"/>
  <c r="D834" i="18"/>
  <c r="E834" i="18" s="1"/>
  <c r="I834" i="18" s="1"/>
  <c r="D828" i="12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F834" i="18" l="1"/>
  <c r="B835" i="18" s="1"/>
  <c r="L834" i="18"/>
  <c r="N834" i="18" s="1"/>
  <c r="M834" i="18"/>
  <c r="M828" i="12"/>
  <c r="N828" i="12"/>
  <c r="F828" i="12"/>
  <c r="B829" i="12" s="1"/>
  <c r="G829" i="12" s="1"/>
  <c r="K829" i="12" s="1"/>
  <c r="L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35" i="18" l="1"/>
  <c r="E835" i="18" s="1"/>
  <c r="I835" i="18" s="1"/>
  <c r="G835" i="18"/>
  <c r="K835" i="18" s="1"/>
  <c r="D829" i="12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M835" i="18" l="1"/>
  <c r="L835" i="18"/>
  <c r="N835" i="18" s="1"/>
  <c r="F835" i="18"/>
  <c r="B836" i="18" s="1"/>
  <c r="F829" i="12"/>
  <c r="B830" i="12" s="1"/>
  <c r="G830" i="12" s="1"/>
  <c r="K830" i="12" s="1"/>
  <c r="L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G836" i="18" l="1"/>
  <c r="K836" i="18" s="1"/>
  <c r="D836" i="18"/>
  <c r="E836" i="18" s="1"/>
  <c r="I836" i="18" s="1"/>
  <c r="D419" i="7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F836" i="18" l="1"/>
  <c r="B837" i="18" s="1"/>
  <c r="L836" i="18"/>
  <c r="N836" i="18" s="1"/>
  <c r="M836" i="18"/>
  <c r="M830" i="12"/>
  <c r="N830" i="12"/>
  <c r="F830" i="12"/>
  <c r="B831" i="12" s="1"/>
  <c r="G831" i="12" s="1"/>
  <c r="K831" i="12" s="1"/>
  <c r="L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837" i="18" l="1"/>
  <c r="E837" i="18" s="1"/>
  <c r="I837" i="18" s="1"/>
  <c r="G837" i="18"/>
  <c r="K837" i="18" s="1"/>
  <c r="D420" i="7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M837" i="18" l="1"/>
  <c r="L837" i="18"/>
  <c r="N837" i="18" s="1"/>
  <c r="F837" i="18"/>
  <c r="B838" i="18" s="1"/>
  <c r="F831" i="12"/>
  <c r="B832" i="12" s="1"/>
  <c r="G832" i="12" s="1"/>
  <c r="K832" i="12" s="1"/>
  <c r="L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G838" i="18" l="1"/>
  <c r="K838" i="18" s="1"/>
  <c r="D838" i="18"/>
  <c r="E838" i="18" s="1"/>
  <c r="I838" i="18" s="1"/>
  <c r="D832" i="12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8" i="18" l="1"/>
  <c r="B839" i="18" s="1"/>
  <c r="L838" i="18"/>
  <c r="N838" i="18" s="1"/>
  <c r="M838" i="18"/>
  <c r="F832" i="12"/>
  <c r="B833" i="12" s="1"/>
  <c r="G833" i="12" s="1"/>
  <c r="K833" i="12" s="1"/>
  <c r="L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9" i="18" l="1"/>
  <c r="E839" i="18" s="1"/>
  <c r="I839" i="18" s="1"/>
  <c r="G839" i="18"/>
  <c r="K839" i="18" s="1"/>
  <c r="D833" i="12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M839" i="18" l="1"/>
  <c r="L839" i="18"/>
  <c r="N839" i="18" s="1"/>
  <c r="F839" i="18"/>
  <c r="B840" i="18" s="1"/>
  <c r="F833" i="12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G840" i="18" l="1"/>
  <c r="K840" i="18" s="1"/>
  <c r="D840" i="18"/>
  <c r="E840" i="18" s="1"/>
  <c r="I840" i="18" s="1"/>
  <c r="D834" i="12"/>
  <c r="E834" i="12" s="1"/>
  <c r="I834" i="12" s="1"/>
  <c r="G834" i="12"/>
  <c r="K834" i="12" s="1"/>
  <c r="L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F840" i="18" l="1"/>
  <c r="B841" i="18" s="1"/>
  <c r="D841" i="18" s="1"/>
  <c r="E841" i="18" s="1"/>
  <c r="I841" i="18" s="1"/>
  <c r="L840" i="18"/>
  <c r="N840" i="18" s="1"/>
  <c r="M840" i="18"/>
  <c r="M834" i="12"/>
  <c r="F834" i="12"/>
  <c r="B835" i="12" s="1"/>
  <c r="G835" i="12" s="1"/>
  <c r="K835" i="12" s="1"/>
  <c r="L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G841" i="18" l="1"/>
  <c r="K841" i="18" s="1"/>
  <c r="M841" i="18" s="1"/>
  <c r="F841" i="18"/>
  <c r="B842" i="18" s="1"/>
  <c r="F835" i="12"/>
  <c r="B836" i="12" s="1"/>
  <c r="G836" i="12" s="1"/>
  <c r="K836" i="12" s="1"/>
  <c r="L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L841" i="18" l="1"/>
  <c r="N841" i="18" s="1"/>
  <c r="G842" i="18"/>
  <c r="K842" i="18" s="1"/>
  <c r="D842" i="18"/>
  <c r="E842" i="18" s="1"/>
  <c r="I842" i="18" s="1"/>
  <c r="D836" i="12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F842" i="18" l="1"/>
  <c r="B843" i="18" s="1"/>
  <c r="L842" i="18"/>
  <c r="N842" i="18" s="1"/>
  <c r="M842" i="18"/>
  <c r="M836" i="12"/>
  <c r="N836" i="12"/>
  <c r="F836" i="12"/>
  <c r="B837" i="12" s="1"/>
  <c r="G837" i="12" s="1"/>
  <c r="K837" i="12" s="1"/>
  <c r="L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43" i="18" l="1"/>
  <c r="E843" i="18" s="1"/>
  <c r="I843" i="18" s="1"/>
  <c r="G843" i="18"/>
  <c r="K843" i="18" s="1"/>
  <c r="D837" i="12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43" i="18" l="1"/>
  <c r="B844" i="18" s="1"/>
  <c r="G844" i="18" s="1"/>
  <c r="K844" i="18" s="1"/>
  <c r="M843" i="18"/>
  <c r="L843" i="18"/>
  <c r="N843" i="18" s="1"/>
  <c r="F837" i="12"/>
  <c r="B838" i="12" s="1"/>
  <c r="G838" i="12" s="1"/>
  <c r="K838" i="12" s="1"/>
  <c r="L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44" i="18" l="1"/>
  <c r="E844" i="18" s="1"/>
  <c r="I844" i="18" s="1"/>
  <c r="L844" i="18"/>
  <c r="N844" i="18" s="1"/>
  <c r="M844" i="18"/>
  <c r="D838" i="12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F844" i="18" l="1"/>
  <c r="B845" i="18" s="1"/>
  <c r="D845" i="18" s="1"/>
  <c r="E845" i="18" s="1"/>
  <c r="I845" i="18" s="1"/>
  <c r="M838" i="12"/>
  <c r="N838" i="12"/>
  <c r="F838" i="12"/>
  <c r="B839" i="12" s="1"/>
  <c r="G839" i="12" s="1"/>
  <c r="K839" i="12" s="1"/>
  <c r="L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G845" i="18" l="1"/>
  <c r="K845" i="18" s="1"/>
  <c r="M845" i="18" s="1"/>
  <c r="F845" i="18"/>
  <c r="B846" i="18" s="1"/>
  <c r="D839" i="12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L845" i="18" l="1"/>
  <c r="N845" i="18" s="1"/>
  <c r="G846" i="18"/>
  <c r="K846" i="18" s="1"/>
  <c r="D846" i="18"/>
  <c r="E846" i="18" s="1"/>
  <c r="I846" i="18" s="1"/>
  <c r="F839" i="12"/>
  <c r="B840" i="12" s="1"/>
  <c r="G840" i="12" s="1"/>
  <c r="K840" i="12" s="1"/>
  <c r="L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F846" i="18" l="1"/>
  <c r="B847" i="18" s="1"/>
  <c r="L846" i="18"/>
  <c r="N846" i="18" s="1"/>
  <c r="M846" i="18"/>
  <c r="D840" i="12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D847" i="18" l="1"/>
  <c r="E847" i="18" s="1"/>
  <c r="I847" i="18" s="1"/>
  <c r="G847" i="18"/>
  <c r="K847" i="18" s="1"/>
  <c r="F840" i="12"/>
  <c r="B841" i="12" s="1"/>
  <c r="G841" i="12" s="1"/>
  <c r="K841" i="12" s="1"/>
  <c r="L841" i="12" s="1"/>
  <c r="M840" i="12"/>
  <c r="N840" i="12"/>
  <c r="D427" i="7"/>
  <c r="E427" i="7" s="1"/>
  <c r="I427" i="7" s="1"/>
  <c r="N427" i="7"/>
  <c r="M427" i="7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M847" i="18" l="1"/>
  <c r="L847" i="18"/>
  <c r="N847" i="18" s="1"/>
  <c r="F847" i="18"/>
  <c r="B848" i="18" s="1"/>
  <c r="D841" i="12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G848" i="18" l="1"/>
  <c r="K848" i="18" s="1"/>
  <c r="D848" i="18"/>
  <c r="E848" i="18" s="1"/>
  <c r="I848" i="18" s="1"/>
  <c r="F841" i="12"/>
  <c r="B842" i="12" s="1"/>
  <c r="D428" i="7"/>
  <c r="E428" i="7" s="1"/>
  <c r="I428" i="7" s="1"/>
  <c r="M428" i="7"/>
  <c r="N428" i="7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F848" i="18" l="1"/>
  <c r="B849" i="18" s="1"/>
  <c r="D849" i="18" s="1"/>
  <c r="E849" i="18" s="1"/>
  <c r="I849" i="18" s="1"/>
  <c r="L848" i="18"/>
  <c r="N848" i="18" s="1"/>
  <c r="M848" i="18"/>
  <c r="D842" i="12"/>
  <c r="E842" i="12" s="1"/>
  <c r="I842" i="12" s="1"/>
  <c r="G842" i="12"/>
  <c r="K842" i="12" s="1"/>
  <c r="L842" i="12" s="1"/>
  <c r="F842" i="12"/>
  <c r="B843" i="12" s="1"/>
  <c r="G843" i="12" s="1"/>
  <c r="K843" i="12" s="1"/>
  <c r="L843" i="12" s="1"/>
  <c r="F125" i="3"/>
  <c r="B126" i="3" s="1"/>
  <c r="D126" i="3" s="1"/>
  <c r="E126" i="3" s="1"/>
  <c r="I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G849" i="18" l="1"/>
  <c r="K849" i="18" s="1"/>
  <c r="L849" i="18" s="1"/>
  <c r="N849" i="18" s="1"/>
  <c r="F849" i="18"/>
  <c r="B850" i="18" s="1"/>
  <c r="M842" i="12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M849" i="18" l="1"/>
  <c r="G850" i="18"/>
  <c r="K850" i="18" s="1"/>
  <c r="D850" i="18"/>
  <c r="E850" i="18" s="1"/>
  <c r="I850" i="18" s="1"/>
  <c r="F843" i="12"/>
  <c r="B844" i="12" s="1"/>
  <c r="G844" i="12" s="1"/>
  <c r="K844" i="12" s="1"/>
  <c r="L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F850" i="18" l="1"/>
  <c r="B851" i="18" s="1"/>
  <c r="L850" i="18"/>
  <c r="N850" i="18" s="1"/>
  <c r="M850" i="18"/>
  <c r="D844" i="12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851" i="18" l="1"/>
  <c r="E851" i="18" s="1"/>
  <c r="I851" i="18" s="1"/>
  <c r="G851" i="18"/>
  <c r="K851" i="18" s="1"/>
  <c r="D430" i="7"/>
  <c r="M844" i="12"/>
  <c r="N844" i="12"/>
  <c r="F844" i="12"/>
  <c r="B845" i="12" s="1"/>
  <c r="G845" i="12" s="1"/>
  <c r="K845" i="12" s="1"/>
  <c r="L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M851" i="18" l="1"/>
  <c r="L851" i="18"/>
  <c r="N851" i="18" s="1"/>
  <c r="F851" i="18"/>
  <c r="B852" i="18" s="1"/>
  <c r="D845" i="12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G852" i="18" l="1"/>
  <c r="K852" i="18" s="1"/>
  <c r="D852" i="18"/>
  <c r="E852" i="18" s="1"/>
  <c r="I852" i="18" s="1"/>
  <c r="F845" i="12"/>
  <c r="B846" i="12" s="1"/>
  <c r="G846" i="12" s="1"/>
  <c r="K846" i="12" s="1"/>
  <c r="L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F852" i="18" l="1"/>
  <c r="B853" i="18" s="1"/>
  <c r="D853" i="18" s="1"/>
  <c r="E853" i="18" s="1"/>
  <c r="I853" i="18" s="1"/>
  <c r="L852" i="18"/>
  <c r="N852" i="18" s="1"/>
  <c r="M852" i="18"/>
  <c r="D846" i="12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G853" i="18" l="1"/>
  <c r="K853" i="18" s="1"/>
  <c r="M853" i="18" s="1"/>
  <c r="F853" i="18"/>
  <c r="B854" i="18" s="1"/>
  <c r="M846" i="12"/>
  <c r="N846" i="12"/>
  <c r="F846" i="12"/>
  <c r="B847" i="12" s="1"/>
  <c r="G847" i="12" s="1"/>
  <c r="K847" i="12" s="1"/>
  <c r="L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L853" i="18" l="1"/>
  <c r="N853" i="18" s="1"/>
  <c r="G854" i="18"/>
  <c r="K854" i="18" s="1"/>
  <c r="D854" i="18"/>
  <c r="E854" i="18" s="1"/>
  <c r="I854" i="18" s="1"/>
  <c r="D847" i="12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54" i="18" l="1"/>
  <c r="B855" i="18" s="1"/>
  <c r="L854" i="18"/>
  <c r="N854" i="18" s="1"/>
  <c r="M854" i="18"/>
  <c r="F847" i="12"/>
  <c r="B848" i="12" s="1"/>
  <c r="G848" i="12" s="1"/>
  <c r="K848" i="12" s="1"/>
  <c r="L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55" i="18" l="1"/>
  <c r="E855" i="18" s="1"/>
  <c r="I855" i="18" s="1"/>
  <c r="G855" i="18"/>
  <c r="K855" i="18" s="1"/>
  <c r="D848" i="12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55" i="18" l="1"/>
  <c r="L855" i="18"/>
  <c r="N855" i="18" s="1"/>
  <c r="F855" i="18"/>
  <c r="B856" i="18" s="1"/>
  <c r="M848" i="12"/>
  <c r="N848" i="12"/>
  <c r="F848" i="12"/>
  <c r="B849" i="12" s="1"/>
  <c r="G849" i="12" s="1"/>
  <c r="K849" i="12" s="1"/>
  <c r="L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G856" i="18" l="1"/>
  <c r="K856" i="18" s="1"/>
  <c r="D856" i="18"/>
  <c r="E856" i="18" s="1"/>
  <c r="I856" i="18" s="1"/>
  <c r="D849" i="12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56" i="18" l="1"/>
  <c r="B857" i="18" s="1"/>
  <c r="D857" i="18" s="1"/>
  <c r="E857" i="18" s="1"/>
  <c r="I857" i="18" s="1"/>
  <c r="L856" i="18"/>
  <c r="N856" i="18" s="1"/>
  <c r="M856" i="18"/>
  <c r="F849" i="12"/>
  <c r="B850" i="12" s="1"/>
  <c r="G850" i="12" s="1"/>
  <c r="K850" i="12" s="1"/>
  <c r="L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G857" i="18" l="1"/>
  <c r="K857" i="18" s="1"/>
  <c r="M857" i="18" s="1"/>
  <c r="F857" i="18"/>
  <c r="B858" i="18" s="1"/>
  <c r="D850" i="12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L857" i="18" l="1"/>
  <c r="N857" i="18" s="1"/>
  <c r="G858" i="18"/>
  <c r="K858" i="18" s="1"/>
  <c r="D858" i="18"/>
  <c r="E858" i="18" s="1"/>
  <c r="I858" i="18" s="1"/>
  <c r="M850" i="12"/>
  <c r="N850" i="12"/>
  <c r="F850" i="12"/>
  <c r="B851" i="12" s="1"/>
  <c r="G851" i="12" s="1"/>
  <c r="K851" i="12" s="1"/>
  <c r="L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F858" i="18" l="1"/>
  <c r="B859" i="18" s="1"/>
  <c r="L858" i="18"/>
  <c r="N858" i="18" s="1"/>
  <c r="M858" i="18"/>
  <c r="D851" i="12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D859" i="18" l="1"/>
  <c r="E859" i="18" s="1"/>
  <c r="I859" i="18" s="1"/>
  <c r="G859" i="18"/>
  <c r="K859" i="18" s="1"/>
  <c r="F851" i="12"/>
  <c r="B852" i="12" s="1"/>
  <c r="G852" i="12" s="1"/>
  <c r="K852" i="12" s="1"/>
  <c r="L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M859" i="18" l="1"/>
  <c r="L859" i="18"/>
  <c r="N859" i="18" s="1"/>
  <c r="F859" i="18"/>
  <c r="B860" i="18" s="1"/>
  <c r="D852" i="12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G860" i="18" l="1"/>
  <c r="K860" i="18" s="1"/>
  <c r="D860" i="18"/>
  <c r="E860" i="18" s="1"/>
  <c r="I860" i="18" s="1"/>
  <c r="M852" i="12"/>
  <c r="N852" i="12"/>
  <c r="F852" i="12"/>
  <c r="B853" i="12" s="1"/>
  <c r="G853" i="12" s="1"/>
  <c r="K853" i="12" s="1"/>
  <c r="L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F860" i="18" l="1"/>
  <c r="B861" i="18" s="1"/>
  <c r="D861" i="18" s="1"/>
  <c r="E861" i="18" s="1"/>
  <c r="I861" i="18" s="1"/>
  <c r="L860" i="18"/>
  <c r="N860" i="18" s="1"/>
  <c r="M860" i="18"/>
  <c r="D853" i="12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M136" i="3"/>
  <c r="L136" i="3"/>
  <c r="N136" i="3" s="1"/>
  <c r="G861" i="18" l="1"/>
  <c r="K861" i="18" s="1"/>
  <c r="M861" i="18" s="1"/>
  <c r="F861" i="18"/>
  <c r="B862" i="18" s="1"/>
  <c r="D137" i="3"/>
  <c r="E137" i="3" s="1"/>
  <c r="I137" i="3" s="1"/>
  <c r="F853" i="12"/>
  <c r="B854" i="12" s="1"/>
  <c r="G854" i="12" s="1"/>
  <c r="K854" i="12" s="1"/>
  <c r="L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 l="1"/>
  <c r="B138" i="3" s="1"/>
  <c r="D138" i="3" s="1"/>
  <c r="E138" i="3" s="1"/>
  <c r="I138" i="3" s="1"/>
  <c r="L861" i="18"/>
  <c r="N861" i="18" s="1"/>
  <c r="G862" i="18"/>
  <c r="K862" i="18" s="1"/>
  <c r="D862" i="18"/>
  <c r="E862" i="18" s="1"/>
  <c r="I862" i="18" s="1"/>
  <c r="D854" i="12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F862" i="18" l="1"/>
  <c r="B863" i="18" s="1"/>
  <c r="L862" i="18"/>
  <c r="N862" i="18" s="1"/>
  <c r="M862" i="18"/>
  <c r="M854" i="12"/>
  <c r="N854" i="12"/>
  <c r="F854" i="12"/>
  <c r="B855" i="12" s="1"/>
  <c r="G855" i="12" s="1"/>
  <c r="K855" i="12" s="1"/>
  <c r="L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63" i="18" l="1"/>
  <c r="E863" i="18" s="1"/>
  <c r="I863" i="18" s="1"/>
  <c r="G863" i="18"/>
  <c r="K863" i="18" s="1"/>
  <c r="D855" i="12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M863" i="18" l="1"/>
  <c r="L863" i="18"/>
  <c r="N863" i="18" s="1"/>
  <c r="F863" i="18"/>
  <c r="B864" i="18" s="1"/>
  <c r="F855" i="12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G864" i="18" l="1"/>
  <c r="K864" i="18" s="1"/>
  <c r="D864" i="18"/>
  <c r="E864" i="18" s="1"/>
  <c r="I864" i="18" s="1"/>
  <c r="D856" i="12"/>
  <c r="E856" i="12" s="1"/>
  <c r="I856" i="12" s="1"/>
  <c r="G856" i="12"/>
  <c r="K856" i="12" s="1"/>
  <c r="L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F864" i="18" l="1"/>
  <c r="B865" i="18" s="1"/>
  <c r="D865" i="18" s="1"/>
  <c r="E865" i="18" s="1"/>
  <c r="I865" i="18" s="1"/>
  <c r="L864" i="18"/>
  <c r="N864" i="18" s="1"/>
  <c r="M864" i="18"/>
  <c r="M856" i="12"/>
  <c r="F856" i="12"/>
  <c r="B857" i="12" s="1"/>
  <c r="G857" i="12" s="1"/>
  <c r="K857" i="12" s="1"/>
  <c r="L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G865" i="18" l="1"/>
  <c r="K865" i="18" s="1"/>
  <c r="M865" i="18" s="1"/>
  <c r="F865" i="18"/>
  <c r="B866" i="18" s="1"/>
  <c r="F857" i="12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L865" i="18" l="1"/>
  <c r="N865" i="18" s="1"/>
  <c r="G866" i="18"/>
  <c r="K866" i="18" s="1"/>
  <c r="D866" i="18"/>
  <c r="E866" i="18" s="1"/>
  <c r="I866" i="18" s="1"/>
  <c r="D858" i="12"/>
  <c r="E858" i="12" s="1"/>
  <c r="I858" i="12" s="1"/>
  <c r="G858" i="12"/>
  <c r="K858" i="12" s="1"/>
  <c r="L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F866" i="18" l="1"/>
  <c r="B867" i="18" s="1"/>
  <c r="L866" i="18"/>
  <c r="N866" i="18" s="1"/>
  <c r="M866" i="18"/>
  <c r="M858" i="12"/>
  <c r="F858" i="12"/>
  <c r="B859" i="12" s="1"/>
  <c r="G859" i="12" s="1"/>
  <c r="K859" i="12" s="1"/>
  <c r="L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D867" i="18" l="1"/>
  <c r="E867" i="18" s="1"/>
  <c r="I867" i="18" s="1"/>
  <c r="G867" i="18"/>
  <c r="K867" i="18" s="1"/>
  <c r="F859" i="12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M867" i="18" l="1"/>
  <c r="L867" i="18"/>
  <c r="N867" i="18" s="1"/>
  <c r="F867" i="18"/>
  <c r="B868" i="18" s="1"/>
  <c r="D860" i="12"/>
  <c r="E860" i="12" s="1"/>
  <c r="I860" i="12" s="1"/>
  <c r="G860" i="12"/>
  <c r="K860" i="12" s="1"/>
  <c r="L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G868" i="18" l="1"/>
  <c r="K868" i="18" s="1"/>
  <c r="D868" i="18"/>
  <c r="E868" i="18" s="1"/>
  <c r="I868" i="18" s="1"/>
  <c r="M860" i="12"/>
  <c r="F860" i="12"/>
  <c r="B861" i="12" s="1"/>
  <c r="G861" i="12" s="1"/>
  <c r="K861" i="12" s="1"/>
  <c r="L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8" i="18" l="1"/>
  <c r="B869" i="18" s="1"/>
  <c r="D869" i="18" s="1"/>
  <c r="E869" i="18" s="1"/>
  <c r="I869" i="18" s="1"/>
  <c r="L868" i="18"/>
  <c r="N868" i="18" s="1"/>
  <c r="M868" i="18"/>
  <c r="F861" i="12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G869" i="18" l="1"/>
  <c r="K869" i="18" s="1"/>
  <c r="M869" i="18" s="1"/>
  <c r="F869" i="18"/>
  <c r="B870" i="18" s="1"/>
  <c r="D862" i="12"/>
  <c r="E862" i="12" s="1"/>
  <c r="I862" i="12" s="1"/>
  <c r="G862" i="12"/>
  <c r="K862" i="12" s="1"/>
  <c r="L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L869" i="18" l="1"/>
  <c r="N869" i="18" s="1"/>
  <c r="G870" i="18"/>
  <c r="K870" i="18" s="1"/>
  <c r="D870" i="18"/>
  <c r="E870" i="18" s="1"/>
  <c r="I870" i="18" s="1"/>
  <c r="M862" i="12"/>
  <c r="F862" i="12"/>
  <c r="B863" i="12" s="1"/>
  <c r="G863" i="12" s="1"/>
  <c r="K863" i="12" s="1"/>
  <c r="L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70" i="18" l="1"/>
  <c r="B871" i="18" s="1"/>
  <c r="L870" i="18"/>
  <c r="N870" i="18" s="1"/>
  <c r="M870" i="18"/>
  <c r="F863" i="12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 l="1"/>
  <c r="B147" i="3" s="1"/>
  <c r="G147" i="3" s="1"/>
  <c r="K147" i="3" s="1"/>
  <c r="D871" i="18"/>
  <c r="E871" i="18" s="1"/>
  <c r="I871" i="18" s="1"/>
  <c r="G871" i="18"/>
  <c r="K871" i="18" s="1"/>
  <c r="D864" i="12"/>
  <c r="E864" i="12" s="1"/>
  <c r="I864" i="12" s="1"/>
  <c r="G864" i="12"/>
  <c r="K864" i="12" s="1"/>
  <c r="L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D147" i="3"/>
  <c r="E147" i="3" s="1"/>
  <c r="I147" i="3" s="1"/>
  <c r="M871" i="18" l="1"/>
  <c r="L871" i="18"/>
  <c r="N871" i="18" s="1"/>
  <c r="F871" i="18"/>
  <c r="B872" i="18" s="1"/>
  <c r="M864" i="12"/>
  <c r="F864" i="12"/>
  <c r="B865" i="12" s="1"/>
  <c r="G865" i="12" s="1"/>
  <c r="K865" i="12" s="1"/>
  <c r="L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G872" i="18" l="1"/>
  <c r="K872" i="18" s="1"/>
  <c r="D872" i="18"/>
  <c r="E872" i="18" s="1"/>
  <c r="I872" i="18" s="1"/>
  <c r="F865" i="12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F872" i="18" l="1"/>
  <c r="B873" i="18" s="1"/>
  <c r="D873" i="18" s="1"/>
  <c r="E873" i="18" s="1"/>
  <c r="I873" i="18" s="1"/>
  <c r="L872" i="18"/>
  <c r="N872" i="18" s="1"/>
  <c r="M872" i="18"/>
  <c r="D866" i="12"/>
  <c r="E866" i="12" s="1"/>
  <c r="I866" i="12" s="1"/>
  <c r="G866" i="12"/>
  <c r="K866" i="12" s="1"/>
  <c r="L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G873" i="18" l="1"/>
  <c r="K873" i="18" s="1"/>
  <c r="M873" i="18" s="1"/>
  <c r="F873" i="18"/>
  <c r="B874" i="18" s="1"/>
  <c r="M866" i="12"/>
  <c r="F866" i="12"/>
  <c r="B867" i="12" s="1"/>
  <c r="G867" i="12" s="1"/>
  <c r="K867" i="12" s="1"/>
  <c r="L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L873" i="18" l="1"/>
  <c r="N873" i="18" s="1"/>
  <c r="G874" i="18"/>
  <c r="K874" i="18" s="1"/>
  <c r="D874" i="18"/>
  <c r="E874" i="18" s="1"/>
  <c r="I874" i="18" s="1"/>
  <c r="D867" i="12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74" i="18" l="1"/>
  <c r="B875" i="18" s="1"/>
  <c r="L874" i="18"/>
  <c r="N874" i="18" s="1"/>
  <c r="M874" i="18"/>
  <c r="F867" i="12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D875" i="18" l="1"/>
  <c r="E875" i="18" s="1"/>
  <c r="I875" i="18" s="1"/>
  <c r="G875" i="18"/>
  <c r="K875" i="18" s="1"/>
  <c r="G868" i="12"/>
  <c r="K868" i="12" s="1"/>
  <c r="F868" i="12"/>
  <c r="B869" i="12" s="1"/>
  <c r="G869" i="12" s="1"/>
  <c r="K869" i="12" s="1"/>
  <c r="L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M875" i="18" l="1"/>
  <c r="L875" i="18"/>
  <c r="N875" i="18" s="1"/>
  <c r="F875" i="18"/>
  <c r="B876" i="18" s="1"/>
  <c r="N868" i="12"/>
  <c r="L868" i="12"/>
  <c r="D869" i="12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G876" i="18" l="1"/>
  <c r="K876" i="18" s="1"/>
  <c r="D876" i="18"/>
  <c r="E876" i="18" s="1"/>
  <c r="I876" i="18" s="1"/>
  <c r="D870" i="12"/>
  <c r="E870" i="12" s="1"/>
  <c r="I870" i="12" s="1"/>
  <c r="G870" i="12"/>
  <c r="K870" i="12" s="1"/>
  <c r="L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F876" i="18" l="1"/>
  <c r="B877" i="18" s="1"/>
  <c r="D877" i="18" s="1"/>
  <c r="E877" i="18" s="1"/>
  <c r="I877" i="18" s="1"/>
  <c r="L876" i="18"/>
  <c r="N876" i="18" s="1"/>
  <c r="M876" i="18"/>
  <c r="M870" i="12"/>
  <c r="F870" i="12"/>
  <c r="B871" i="12" s="1"/>
  <c r="G871" i="12" s="1"/>
  <c r="K871" i="12" s="1"/>
  <c r="L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G877" i="18" l="1"/>
  <c r="K877" i="18" s="1"/>
  <c r="M877" i="18" s="1"/>
  <c r="F877" i="18"/>
  <c r="B878" i="18" s="1"/>
  <c r="F871" i="12"/>
  <c r="B872" i="12" s="1"/>
  <c r="G872" i="12" s="1"/>
  <c r="K872" i="12" s="1"/>
  <c r="L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L877" i="18" l="1"/>
  <c r="N877" i="18" s="1"/>
  <c r="G878" i="18"/>
  <c r="K878" i="18" s="1"/>
  <c r="D878" i="18"/>
  <c r="E878" i="18" s="1"/>
  <c r="I878" i="18" s="1"/>
  <c r="D872" i="12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8" i="18" l="1"/>
  <c r="B879" i="18" s="1"/>
  <c r="L878" i="18"/>
  <c r="N878" i="18" s="1"/>
  <c r="M878" i="18"/>
  <c r="F872" i="12"/>
  <c r="B873" i="12" s="1"/>
  <c r="G873" i="12" s="1"/>
  <c r="K873" i="12" s="1"/>
  <c r="L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9" i="18" l="1"/>
  <c r="E879" i="18" s="1"/>
  <c r="I879" i="18" s="1"/>
  <c r="G879" i="18"/>
  <c r="K879" i="18" s="1"/>
  <c r="D873" i="12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M879" i="18" l="1"/>
  <c r="L879" i="18"/>
  <c r="N879" i="18" s="1"/>
  <c r="F879" i="18"/>
  <c r="B880" i="18" s="1"/>
  <c r="F873" i="12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G880" i="18" l="1"/>
  <c r="K880" i="18" s="1"/>
  <c r="D880" i="18"/>
  <c r="E880" i="18" s="1"/>
  <c r="I880" i="18" s="1"/>
  <c r="D874" i="12"/>
  <c r="E874" i="12" s="1"/>
  <c r="I874" i="12" s="1"/>
  <c r="G874" i="12"/>
  <c r="K874" i="12" s="1"/>
  <c r="L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F880" i="18" l="1"/>
  <c r="B881" i="18" s="1"/>
  <c r="D881" i="18" s="1"/>
  <c r="E881" i="18" s="1"/>
  <c r="I881" i="18" s="1"/>
  <c r="L880" i="18"/>
  <c r="N880" i="18" s="1"/>
  <c r="M880" i="18"/>
  <c r="M874" i="12"/>
  <c r="F874" i="12"/>
  <c r="B875" i="12" s="1"/>
  <c r="G875" i="12" s="1"/>
  <c r="K875" i="12" s="1"/>
  <c r="L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G881" i="18" l="1"/>
  <c r="K881" i="18" s="1"/>
  <c r="M881" i="18" s="1"/>
  <c r="F881" i="18"/>
  <c r="B882" i="18" s="1"/>
  <c r="F875" i="12"/>
  <c r="B876" i="12" s="1"/>
  <c r="G876" i="12" s="1"/>
  <c r="K876" i="12" s="1"/>
  <c r="L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L881" i="18" l="1"/>
  <c r="N881" i="18" s="1"/>
  <c r="G882" i="18"/>
  <c r="K882" i="18" s="1"/>
  <c r="D882" i="18"/>
  <c r="E882" i="18" s="1"/>
  <c r="I882" i="18" s="1"/>
  <c r="D876" i="12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82" i="18" l="1"/>
  <c r="B883" i="18" s="1"/>
  <c r="L882" i="18"/>
  <c r="N882" i="18" s="1"/>
  <c r="M882" i="18"/>
  <c r="F876" i="12"/>
  <c r="B877" i="12" s="1"/>
  <c r="G877" i="12" s="1"/>
  <c r="K877" i="12" s="1"/>
  <c r="L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83" i="18" l="1"/>
  <c r="E883" i="18" s="1"/>
  <c r="I883" i="18" s="1"/>
  <c r="G883" i="18"/>
  <c r="K883" i="18" s="1"/>
  <c r="D877" i="12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M883" i="18" l="1"/>
  <c r="L883" i="18"/>
  <c r="N883" i="18" s="1"/>
  <c r="F883" i="18"/>
  <c r="B884" i="18" s="1"/>
  <c r="F877" i="12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G884" i="18" l="1"/>
  <c r="K884" i="18" s="1"/>
  <c r="D884" i="18"/>
  <c r="E884" i="18" s="1"/>
  <c r="I884" i="18" s="1"/>
  <c r="D878" i="12"/>
  <c r="E878" i="12" s="1"/>
  <c r="I878" i="12" s="1"/>
  <c r="G878" i="12"/>
  <c r="K878" i="12" s="1"/>
  <c r="L878" i="12" s="1"/>
  <c r="F878" i="12"/>
  <c r="B879" i="12" s="1"/>
  <c r="G879" i="12" s="1"/>
  <c r="K879" i="12" s="1"/>
  <c r="L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F884" i="18" l="1"/>
  <c r="B885" i="18" s="1"/>
  <c r="D885" i="18" s="1"/>
  <c r="E885" i="18" s="1"/>
  <c r="I885" i="18" s="1"/>
  <c r="L884" i="18"/>
  <c r="N884" i="18" s="1"/>
  <c r="M884" i="18"/>
  <c r="M878" i="12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G885" i="18" l="1"/>
  <c r="K885" i="18" s="1"/>
  <c r="M885" i="18" s="1"/>
  <c r="F885" i="18"/>
  <c r="B886" i="18" s="1"/>
  <c r="F879" i="12"/>
  <c r="B880" i="12" s="1"/>
  <c r="G880" i="12" s="1"/>
  <c r="K880" i="12" s="1"/>
  <c r="L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L885" i="18" l="1"/>
  <c r="N885" i="18" s="1"/>
  <c r="G886" i="18"/>
  <c r="K886" i="18" s="1"/>
  <c r="D886" i="18"/>
  <c r="E886" i="18" s="1"/>
  <c r="I886" i="18" s="1"/>
  <c r="D880" i="12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6" i="18" l="1"/>
  <c r="B887" i="18" s="1"/>
  <c r="L886" i="18"/>
  <c r="N886" i="18" s="1"/>
  <c r="M886" i="18"/>
  <c r="F880" i="12"/>
  <c r="B881" i="12" s="1"/>
  <c r="G881" i="12" s="1"/>
  <c r="K881" i="12" s="1"/>
  <c r="L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7" i="18" l="1"/>
  <c r="E887" i="18" s="1"/>
  <c r="I887" i="18" s="1"/>
  <c r="G887" i="18"/>
  <c r="K887" i="18" s="1"/>
  <c r="D881" i="12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M887" i="18" l="1"/>
  <c r="L887" i="18"/>
  <c r="N887" i="18" s="1"/>
  <c r="F887" i="18"/>
  <c r="B888" i="18" s="1"/>
  <c r="F881" i="12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G888" i="18" l="1"/>
  <c r="K888" i="18" s="1"/>
  <c r="D888" i="18"/>
  <c r="E888" i="18" s="1"/>
  <c r="I888" i="18" s="1"/>
  <c r="D882" i="12"/>
  <c r="E882" i="12" s="1"/>
  <c r="I882" i="12" s="1"/>
  <c r="G882" i="12"/>
  <c r="K882" i="12" s="1"/>
  <c r="L882" i="12" s="1"/>
  <c r="F882" i="12"/>
  <c r="B883" i="12" s="1"/>
  <c r="G883" i="12" s="1"/>
  <c r="K883" i="12" s="1"/>
  <c r="L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F888" i="18" l="1"/>
  <c r="B889" i="18" s="1"/>
  <c r="D889" i="18" s="1"/>
  <c r="E889" i="18" s="1"/>
  <c r="I889" i="18" s="1"/>
  <c r="L888" i="18"/>
  <c r="N888" i="18" s="1"/>
  <c r="M888" i="18"/>
  <c r="M882" i="12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G889" i="18" l="1"/>
  <c r="K889" i="18" s="1"/>
  <c r="M889" i="18" s="1"/>
  <c r="F889" i="18"/>
  <c r="B890" i="18" s="1"/>
  <c r="F883" i="12"/>
  <c r="B884" i="12" s="1"/>
  <c r="G884" i="12" s="1"/>
  <c r="K884" i="12" s="1"/>
  <c r="L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L889" i="18" l="1"/>
  <c r="N889" i="18" s="1"/>
  <c r="G890" i="18"/>
  <c r="K890" i="18" s="1"/>
  <c r="D890" i="18"/>
  <c r="E890" i="18" s="1"/>
  <c r="I890" i="18" s="1"/>
  <c r="D884" i="12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L890" i="18" l="1"/>
  <c r="N890" i="18" s="1"/>
  <c r="M890" i="18"/>
  <c r="F890" i="18"/>
  <c r="B891" i="18" s="1"/>
  <c r="M884" i="12"/>
  <c r="N884" i="12"/>
  <c r="F884" i="12"/>
  <c r="B885" i="12" s="1"/>
  <c r="G885" i="12" s="1"/>
  <c r="K885" i="12" s="1"/>
  <c r="L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91" i="18" l="1"/>
  <c r="E891" i="18" s="1"/>
  <c r="I891" i="18" s="1"/>
  <c r="G891" i="18"/>
  <c r="K891" i="18" s="1"/>
  <c r="D885" i="12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M891" i="18" l="1"/>
  <c r="L891" i="18"/>
  <c r="N891" i="18" s="1"/>
  <c r="F891" i="18"/>
  <c r="B892" i="18" s="1"/>
  <c r="F885" i="12"/>
  <c r="B886" i="12" s="1"/>
  <c r="G886" i="12" s="1"/>
  <c r="K886" i="12" s="1"/>
  <c r="L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G892" i="18" l="1"/>
  <c r="K892" i="18" s="1"/>
  <c r="D892" i="18"/>
  <c r="E892" i="18" s="1"/>
  <c r="I892" i="18" s="1"/>
  <c r="D886" i="12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F892" i="18" l="1"/>
  <c r="B893" i="18" s="1"/>
  <c r="L892" i="18"/>
  <c r="N892" i="18" s="1"/>
  <c r="M892" i="18"/>
  <c r="M886" i="12"/>
  <c r="N886" i="12"/>
  <c r="F886" i="12"/>
  <c r="B887" i="12" s="1"/>
  <c r="G887" i="12" s="1"/>
  <c r="K887" i="12" s="1"/>
  <c r="L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93" i="18" l="1"/>
  <c r="E893" i="18" s="1"/>
  <c r="I893" i="18" s="1"/>
  <c r="G893" i="18"/>
  <c r="K893" i="18" s="1"/>
  <c r="D887" i="12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M893" i="18" l="1"/>
  <c r="L893" i="18"/>
  <c r="N893" i="18" s="1"/>
  <c r="F893" i="18"/>
  <c r="B894" i="18" s="1"/>
  <c r="F887" i="12"/>
  <c r="B888" i="12" s="1"/>
  <c r="G888" i="12" s="1"/>
  <c r="K888" i="12" s="1"/>
  <c r="L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G894" i="18" l="1"/>
  <c r="K894" i="18" s="1"/>
  <c r="D894" i="18"/>
  <c r="E894" i="18" s="1"/>
  <c r="I894" i="18" s="1"/>
  <c r="D888" i="12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F894" i="18" l="1"/>
  <c r="B895" i="18" s="1"/>
  <c r="L894" i="18"/>
  <c r="N894" i="18" s="1"/>
  <c r="M894" i="18"/>
  <c r="M888" i="12"/>
  <c r="N888" i="12"/>
  <c r="F888" i="12"/>
  <c r="B889" i="12" s="1"/>
  <c r="G889" i="12" s="1"/>
  <c r="K889" i="12" s="1"/>
  <c r="L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95" i="18" l="1"/>
  <c r="E895" i="18" s="1"/>
  <c r="I895" i="18" s="1"/>
  <c r="G895" i="18"/>
  <c r="K895" i="18" s="1"/>
  <c r="D889" i="12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M895" i="18" l="1"/>
  <c r="L895" i="18"/>
  <c r="N895" i="18" s="1"/>
  <c r="F895" i="18"/>
  <c r="B896" i="18" s="1"/>
  <c r="F889" i="12"/>
  <c r="B890" i="12" s="1"/>
  <c r="G890" i="12" s="1"/>
  <c r="K890" i="12" s="1"/>
  <c r="L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G896" i="18" l="1"/>
  <c r="K896" i="18" s="1"/>
  <c r="D896" i="18"/>
  <c r="E896" i="18" s="1"/>
  <c r="I896" i="18" s="1"/>
  <c r="D890" i="12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F896" i="18" l="1"/>
  <c r="B897" i="18" s="1"/>
  <c r="D897" i="18" s="1"/>
  <c r="E897" i="18" s="1"/>
  <c r="I897" i="18" s="1"/>
  <c r="L896" i="18"/>
  <c r="N896" i="18" s="1"/>
  <c r="M896" i="18"/>
  <c r="M890" i="12"/>
  <c r="N890" i="12"/>
  <c r="F890" i="12"/>
  <c r="B891" i="12" s="1"/>
  <c r="G891" i="12" s="1"/>
  <c r="K891" i="12" s="1"/>
  <c r="L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G897" i="18" l="1"/>
  <c r="K897" i="18" s="1"/>
  <c r="L897" i="18" s="1"/>
  <c r="N897" i="18" s="1"/>
  <c r="F897" i="18"/>
  <c r="B898" i="18" s="1"/>
  <c r="G898" i="18" s="1"/>
  <c r="K898" i="18" s="1"/>
  <c r="M897" i="18"/>
  <c r="D891" i="12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D898" i="18" l="1"/>
  <c r="E898" i="18" s="1"/>
  <c r="I898" i="18" s="1"/>
  <c r="L898" i="18"/>
  <c r="N898" i="18" s="1"/>
  <c r="M898" i="18"/>
  <c r="F891" i="12"/>
  <c r="B892" i="12" s="1"/>
  <c r="G892" i="12" s="1"/>
  <c r="K892" i="12" s="1"/>
  <c r="L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F898" i="18" l="1"/>
  <c r="B899" i="18" s="1"/>
  <c r="D899" i="18" s="1"/>
  <c r="E899" i="18" s="1"/>
  <c r="I899" i="18" s="1"/>
  <c r="D892" i="12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G899" i="18" l="1"/>
  <c r="K899" i="18" s="1"/>
  <c r="F899" i="18"/>
  <c r="B900" i="18" s="1"/>
  <c r="G900" i="18" s="1"/>
  <c r="K900" i="18" s="1"/>
  <c r="M899" i="18"/>
  <c r="L899" i="18"/>
  <c r="N899" i="18" s="1"/>
  <c r="M892" i="12"/>
  <c r="N892" i="12"/>
  <c r="F892" i="12"/>
  <c r="B893" i="12" s="1"/>
  <c r="G893" i="12" s="1"/>
  <c r="K893" i="12" s="1"/>
  <c r="L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900" i="18" l="1"/>
  <c r="E900" i="18" s="1"/>
  <c r="I900" i="18" s="1"/>
  <c r="L900" i="18"/>
  <c r="N900" i="18" s="1"/>
  <c r="M900" i="18"/>
  <c r="D893" i="12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900" i="18" l="1"/>
  <c r="B901" i="18" s="1"/>
  <c r="D901" i="18" s="1"/>
  <c r="E901" i="18" s="1"/>
  <c r="I901" i="18" s="1"/>
  <c r="F893" i="12"/>
  <c r="B894" i="12" s="1"/>
  <c r="G894" i="12" s="1"/>
  <c r="K894" i="12" s="1"/>
  <c r="L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G901" i="18" l="1"/>
  <c r="K901" i="18" s="1"/>
  <c r="M901" i="18" s="1"/>
  <c r="F901" i="18"/>
  <c r="B902" i="18" s="1"/>
  <c r="D894" i="12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L901" i="18" l="1"/>
  <c r="N901" i="18" s="1"/>
  <c r="G902" i="18"/>
  <c r="K902" i="18" s="1"/>
  <c r="D902" i="18"/>
  <c r="E902" i="18" s="1"/>
  <c r="I902" i="18" s="1"/>
  <c r="M894" i="12"/>
  <c r="N894" i="12"/>
  <c r="F894" i="12"/>
  <c r="B895" i="12" s="1"/>
  <c r="G895" i="12" s="1"/>
  <c r="K895" i="12" s="1"/>
  <c r="L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F902" i="18" l="1"/>
  <c r="B903" i="18" s="1"/>
  <c r="D903" i="18" s="1"/>
  <c r="E903" i="18" s="1"/>
  <c r="I903" i="18" s="1"/>
  <c r="L902" i="18"/>
  <c r="N902" i="18" s="1"/>
  <c r="M902" i="18"/>
  <c r="D895" i="12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G903" i="18" l="1"/>
  <c r="K903" i="18" s="1"/>
  <c r="L903" i="18" s="1"/>
  <c r="N903" i="18" s="1"/>
  <c r="F903" i="18"/>
  <c r="B904" i="18" s="1"/>
  <c r="F895" i="12"/>
  <c r="B896" i="12" s="1"/>
  <c r="G896" i="12" s="1"/>
  <c r="K896" i="12" s="1"/>
  <c r="L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 l="1"/>
  <c r="E177" i="3" s="1"/>
  <c r="I177" i="3" s="1"/>
  <c r="M903" i="18"/>
  <c r="G904" i="18"/>
  <c r="K904" i="18" s="1"/>
  <c r="D904" i="18"/>
  <c r="E904" i="18" s="1"/>
  <c r="I904" i="18" s="1"/>
  <c r="D896" i="12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F904" i="18" l="1"/>
  <c r="B905" i="18" s="1"/>
  <c r="L904" i="18"/>
  <c r="N904" i="18" s="1"/>
  <c r="M904" i="18"/>
  <c r="M896" i="12"/>
  <c r="N896" i="12"/>
  <c r="F896" i="12"/>
  <c r="B897" i="12" s="1"/>
  <c r="G897" i="12" s="1"/>
  <c r="K897" i="12" s="1"/>
  <c r="L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905" i="18" l="1"/>
  <c r="E905" i="18" s="1"/>
  <c r="I905" i="18" s="1"/>
  <c r="G905" i="18"/>
  <c r="K905" i="18" s="1"/>
  <c r="D897" i="12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M905" i="18" l="1"/>
  <c r="L905" i="18"/>
  <c r="N905" i="18" s="1"/>
  <c r="F905" i="18"/>
  <c r="B906" i="18" s="1"/>
  <c r="F897" i="12"/>
  <c r="B898" i="12" s="1"/>
  <c r="G898" i="12" s="1"/>
  <c r="K898" i="12" s="1"/>
  <c r="L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G906" i="18" l="1"/>
  <c r="K906" i="18" s="1"/>
  <c r="D906" i="18"/>
  <c r="E906" i="18" s="1"/>
  <c r="I906" i="18" s="1"/>
  <c r="D898" i="12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F906" i="18" l="1"/>
  <c r="B907" i="18" s="1"/>
  <c r="D907" i="18" s="1"/>
  <c r="E907" i="18" s="1"/>
  <c r="I907" i="18" s="1"/>
  <c r="L906" i="18"/>
  <c r="N906" i="18" s="1"/>
  <c r="M906" i="18"/>
  <c r="M898" i="12"/>
  <c r="N898" i="12"/>
  <c r="F898" i="12"/>
  <c r="B899" i="12" s="1"/>
  <c r="G899" i="12" s="1"/>
  <c r="K899" i="12" s="1"/>
  <c r="L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G907" i="18" l="1"/>
  <c r="K907" i="18" s="1"/>
  <c r="M907" i="18" s="1"/>
  <c r="F907" i="18"/>
  <c r="B908" i="18" s="1"/>
  <c r="D899" i="12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L907" i="18" l="1"/>
  <c r="N907" i="18" s="1"/>
  <c r="G908" i="18"/>
  <c r="K908" i="18" s="1"/>
  <c r="D908" i="18"/>
  <c r="E908" i="18" s="1"/>
  <c r="I908" i="18" s="1"/>
  <c r="F899" i="12"/>
  <c r="B900" i="12" s="1"/>
  <c r="G900" i="12" s="1"/>
  <c r="K900" i="12" s="1"/>
  <c r="L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F908" i="18" l="1"/>
  <c r="B909" i="18" s="1"/>
  <c r="L908" i="18"/>
  <c r="N908" i="18" s="1"/>
  <c r="M908" i="18"/>
  <c r="D900" i="12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D909" i="18" l="1"/>
  <c r="E909" i="18" s="1"/>
  <c r="I909" i="18" s="1"/>
  <c r="G909" i="18"/>
  <c r="K909" i="18" s="1"/>
  <c r="M900" i="12"/>
  <c r="N900" i="12"/>
  <c r="F900" i="12"/>
  <c r="B901" i="12" s="1"/>
  <c r="G901" i="12" s="1"/>
  <c r="K901" i="12" s="1"/>
  <c r="L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M909" i="18" l="1"/>
  <c r="L909" i="18"/>
  <c r="N909" i="18" s="1"/>
  <c r="F909" i="18"/>
  <c r="B910" i="18" s="1"/>
  <c r="D901" i="12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G910" i="18" l="1"/>
  <c r="K910" i="18" s="1"/>
  <c r="D910" i="18"/>
  <c r="E910" i="18" s="1"/>
  <c r="I910" i="18" s="1"/>
  <c r="F901" i="12"/>
  <c r="B902" i="12" s="1"/>
  <c r="G902" i="12" s="1"/>
  <c r="K902" i="12" s="1"/>
  <c r="L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F910" i="18" l="1"/>
  <c r="B911" i="18" s="1"/>
  <c r="D911" i="18" s="1"/>
  <c r="E911" i="18" s="1"/>
  <c r="I911" i="18" s="1"/>
  <c r="L910" i="18"/>
  <c r="N910" i="18" s="1"/>
  <c r="M910" i="18"/>
  <c r="D902" i="12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G911" i="18" l="1"/>
  <c r="K911" i="18" s="1"/>
  <c r="M911" i="18" s="1"/>
  <c r="F911" i="18"/>
  <c r="B912" i="18" s="1"/>
  <c r="M902" i="12"/>
  <c r="N902" i="12"/>
  <c r="F902" i="12"/>
  <c r="B903" i="12" s="1"/>
  <c r="G903" i="12" s="1"/>
  <c r="K903" i="12" s="1"/>
  <c r="L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L911" i="18" l="1"/>
  <c r="N911" i="18" s="1"/>
  <c r="G912" i="18"/>
  <c r="K912" i="18" s="1"/>
  <c r="D912" i="18"/>
  <c r="E912" i="18" s="1"/>
  <c r="I912" i="18" s="1"/>
  <c r="D903" i="12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12" i="18" l="1"/>
  <c r="B913" i="18" s="1"/>
  <c r="L912" i="18"/>
  <c r="N912" i="18" s="1"/>
  <c r="M912" i="18"/>
  <c r="F903" i="12"/>
  <c r="B904" i="12" s="1"/>
  <c r="G904" i="12" s="1"/>
  <c r="K904" i="12" s="1"/>
  <c r="L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13" i="18" l="1"/>
  <c r="E913" i="18" s="1"/>
  <c r="I913" i="18" s="1"/>
  <c r="G913" i="18"/>
  <c r="K913" i="18" s="1"/>
  <c r="D904" i="12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13" i="18" l="1"/>
  <c r="L913" i="18"/>
  <c r="N913" i="18" s="1"/>
  <c r="F913" i="18"/>
  <c r="B914" i="18" s="1"/>
  <c r="M904" i="12"/>
  <c r="N904" i="12"/>
  <c r="F904" i="12"/>
  <c r="B905" i="12" s="1"/>
  <c r="G905" i="12" s="1"/>
  <c r="K905" i="12" s="1"/>
  <c r="L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G914" i="18" l="1"/>
  <c r="K914" i="18" s="1"/>
  <c r="D914" i="18"/>
  <c r="E914" i="18" s="1"/>
  <c r="I914" i="18" s="1"/>
  <c r="D905" i="12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14" i="18" l="1"/>
  <c r="B915" i="18" s="1"/>
  <c r="D915" i="18" s="1"/>
  <c r="E915" i="18" s="1"/>
  <c r="I915" i="18" s="1"/>
  <c r="L914" i="18"/>
  <c r="N914" i="18" s="1"/>
  <c r="M914" i="18"/>
  <c r="F905" i="12"/>
  <c r="B906" i="12" s="1"/>
  <c r="G906" i="12" s="1"/>
  <c r="K906" i="12" s="1"/>
  <c r="L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G915" i="18" l="1"/>
  <c r="K915" i="18" s="1"/>
  <c r="M915" i="18" s="1"/>
  <c r="F915" i="18"/>
  <c r="B916" i="18" s="1"/>
  <c r="D906" i="12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L915" i="18" l="1"/>
  <c r="N915" i="18" s="1"/>
  <c r="G916" i="18"/>
  <c r="K916" i="18" s="1"/>
  <c r="D916" i="18"/>
  <c r="E916" i="18" s="1"/>
  <c r="I916" i="18" s="1"/>
  <c r="M906" i="12"/>
  <c r="N906" i="12"/>
  <c r="F906" i="12"/>
  <c r="B907" i="12" s="1"/>
  <c r="G907" i="12" s="1"/>
  <c r="K907" i="12" s="1"/>
  <c r="L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F916" i="18" l="1"/>
  <c r="B917" i="18" s="1"/>
  <c r="L916" i="18"/>
  <c r="N916" i="18" s="1"/>
  <c r="M916" i="18"/>
  <c r="D907" i="12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D917" i="18" l="1"/>
  <c r="E917" i="18" s="1"/>
  <c r="I917" i="18" s="1"/>
  <c r="G917" i="18"/>
  <c r="K917" i="18" s="1"/>
  <c r="F907" i="12"/>
  <c r="B908" i="12" s="1"/>
  <c r="G908" i="12" s="1"/>
  <c r="K908" i="12" s="1"/>
  <c r="L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M917" i="18" l="1"/>
  <c r="L917" i="18"/>
  <c r="N917" i="18" s="1"/>
  <c r="F917" i="18"/>
  <c r="B918" i="18" s="1"/>
  <c r="D908" i="12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G918" i="18" l="1"/>
  <c r="K918" i="18" s="1"/>
  <c r="D918" i="18"/>
  <c r="E918" i="18" s="1"/>
  <c r="I918" i="18" s="1"/>
  <c r="M908" i="12"/>
  <c r="N908" i="12"/>
  <c r="F908" i="12"/>
  <c r="B909" i="12" s="1"/>
  <c r="G909" i="12" s="1"/>
  <c r="K909" i="12" s="1"/>
  <c r="L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F918" i="18" l="1"/>
  <c r="B919" i="18" s="1"/>
  <c r="D919" i="18" s="1"/>
  <c r="E919" i="18" s="1"/>
  <c r="I919" i="18" s="1"/>
  <c r="L918" i="18"/>
  <c r="N918" i="18" s="1"/>
  <c r="M918" i="18"/>
  <c r="D909" i="12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G919" i="18" l="1"/>
  <c r="K919" i="18" s="1"/>
  <c r="M919" i="18" s="1"/>
  <c r="F919" i="18"/>
  <c r="B920" i="18" s="1"/>
  <c r="F909" i="12"/>
  <c r="B910" i="12" s="1"/>
  <c r="G910" i="12" s="1"/>
  <c r="K910" i="12" s="1"/>
  <c r="L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L919" i="18" l="1"/>
  <c r="N919" i="18" s="1"/>
  <c r="G920" i="18"/>
  <c r="K920" i="18" s="1"/>
  <c r="D920" i="18"/>
  <c r="E920" i="18" s="1"/>
  <c r="I920" i="18" s="1"/>
  <c r="D910" i="12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20" i="18" l="1"/>
  <c r="B921" i="18" s="1"/>
  <c r="L920" i="18"/>
  <c r="N920" i="18" s="1"/>
  <c r="M920" i="18"/>
  <c r="F910" i="12"/>
  <c r="B911" i="12" s="1"/>
  <c r="G911" i="12" s="1"/>
  <c r="K911" i="12" s="1"/>
  <c r="L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 l="1"/>
  <c r="E193" i="3" s="1"/>
  <c r="I193" i="3" s="1"/>
  <c r="D921" i="18"/>
  <c r="E921" i="18" s="1"/>
  <c r="I921" i="18" s="1"/>
  <c r="G921" i="18"/>
  <c r="K921" i="18" s="1"/>
  <c r="D911" i="12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M921" i="18" l="1"/>
  <c r="L921" i="18"/>
  <c r="N921" i="18" s="1"/>
  <c r="F921" i="18"/>
  <c r="B922" i="18" s="1"/>
  <c r="F911" i="12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G922" i="18" l="1"/>
  <c r="K922" i="18" s="1"/>
  <c r="D922" i="18"/>
  <c r="E922" i="18" s="1"/>
  <c r="I922" i="18" s="1"/>
  <c r="D912" i="12"/>
  <c r="E912" i="12" s="1"/>
  <c r="I912" i="12" s="1"/>
  <c r="G912" i="12"/>
  <c r="K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F922" i="18" l="1"/>
  <c r="B923" i="18" s="1"/>
  <c r="D923" i="18" s="1"/>
  <c r="E923" i="18" s="1"/>
  <c r="I923" i="18" s="1"/>
  <c r="L922" i="18"/>
  <c r="N922" i="18" s="1"/>
  <c r="M922" i="18"/>
  <c r="L912" i="12"/>
  <c r="N912" i="12" s="1"/>
  <c r="F912" i="12"/>
  <c r="B913" i="12" s="1"/>
  <c r="G913" i="12" s="1"/>
  <c r="K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G923" i="18" l="1"/>
  <c r="K923" i="18" s="1"/>
  <c r="M923" i="18" s="1"/>
  <c r="F923" i="18"/>
  <c r="B924" i="18" s="1"/>
  <c r="L913" i="12"/>
  <c r="N913" i="12" s="1"/>
  <c r="D913" i="12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L923" i="18" l="1"/>
  <c r="N923" i="18" s="1"/>
  <c r="G924" i="18"/>
  <c r="K924" i="18" s="1"/>
  <c r="D924" i="18"/>
  <c r="E924" i="18" s="1"/>
  <c r="I924" i="18" s="1"/>
  <c r="F913" i="12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F924" i="18" l="1"/>
  <c r="B925" i="18" s="1"/>
  <c r="L924" i="18"/>
  <c r="N924" i="18" s="1"/>
  <c r="M924" i="18"/>
  <c r="G914" i="12"/>
  <c r="K914" i="12" s="1"/>
  <c r="F914" i="12"/>
  <c r="B915" i="12" s="1"/>
  <c r="G915" i="12" s="1"/>
  <c r="K915" i="12" s="1"/>
  <c r="L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D925" i="18" l="1"/>
  <c r="E925" i="18" s="1"/>
  <c r="I925" i="18" s="1"/>
  <c r="G925" i="18"/>
  <c r="K925" i="18" s="1"/>
  <c r="L914" i="12"/>
  <c r="N914" i="12" s="1"/>
  <c r="D915" i="12"/>
  <c r="E915" i="12" s="1"/>
  <c r="I915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M925" i="18" l="1"/>
  <c r="L925" i="18"/>
  <c r="N925" i="18" s="1"/>
  <c r="F925" i="18"/>
  <c r="B926" i="18" s="1"/>
  <c r="F915" i="12"/>
  <c r="B916" i="12" s="1"/>
  <c r="G916" i="12" s="1"/>
  <c r="K916" i="12" s="1"/>
  <c r="L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G926" i="18" l="1"/>
  <c r="K926" i="18" s="1"/>
  <c r="D926" i="18"/>
  <c r="E926" i="18" s="1"/>
  <c r="I926" i="18" s="1"/>
  <c r="D916" i="12"/>
  <c r="E916" i="12" s="1"/>
  <c r="I916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F926" i="18" l="1"/>
  <c r="B927" i="18" s="1"/>
  <c r="D927" i="18" s="1"/>
  <c r="E927" i="18" s="1"/>
  <c r="I927" i="18" s="1"/>
  <c r="L926" i="18"/>
  <c r="N926" i="18" s="1"/>
  <c r="M926" i="18"/>
  <c r="F916" i="12"/>
  <c r="B917" i="12" s="1"/>
  <c r="G917" i="12" s="1"/>
  <c r="K917" i="12" s="1"/>
  <c r="L917" i="12" s="1"/>
  <c r="N917" i="12" s="1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G927" i="18" l="1"/>
  <c r="K927" i="18" s="1"/>
  <c r="M927" i="18" s="1"/>
  <c r="F927" i="18"/>
  <c r="B928" i="18" s="1"/>
  <c r="M917" i="12"/>
  <c r="D917" i="12"/>
  <c r="E917" i="12" s="1"/>
  <c r="I917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F917" i="12" l="1"/>
  <c r="B918" i="12" s="1"/>
  <c r="L927" i="18"/>
  <c r="N927" i="18" s="1"/>
  <c r="G928" i="18"/>
  <c r="K928" i="18" s="1"/>
  <c r="D928" i="18"/>
  <c r="E928" i="18" s="1"/>
  <c r="I928" i="18" s="1"/>
  <c r="D918" i="12"/>
  <c r="E918" i="12" s="1"/>
  <c r="I918" i="12" s="1"/>
  <c r="G918" i="12"/>
  <c r="K918" i="12" s="1"/>
  <c r="L918" i="12" s="1"/>
  <c r="F918" i="12"/>
  <c r="B919" i="12" s="1"/>
  <c r="G919" i="12" s="1"/>
  <c r="K919" i="12" s="1"/>
  <c r="L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F928" i="18" l="1"/>
  <c r="B929" i="18" s="1"/>
  <c r="L928" i="18"/>
  <c r="N928" i="18" s="1"/>
  <c r="M928" i="18"/>
  <c r="M918" i="12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D929" i="18" l="1"/>
  <c r="E929" i="18" s="1"/>
  <c r="I929" i="18" s="1"/>
  <c r="G929" i="18"/>
  <c r="K929" i="18" s="1"/>
  <c r="F919" i="12"/>
  <c r="B920" i="12" s="1"/>
  <c r="G920" i="12" s="1"/>
  <c r="K920" i="12" s="1"/>
  <c r="L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M929" i="18" l="1"/>
  <c r="L929" i="18"/>
  <c r="N929" i="18" s="1"/>
  <c r="F929" i="18"/>
  <c r="B930" i="18" s="1"/>
  <c r="D920" i="12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G930" i="18" l="1"/>
  <c r="K930" i="18" s="1"/>
  <c r="D930" i="18"/>
  <c r="E930" i="18" s="1"/>
  <c r="I930" i="18" s="1"/>
  <c r="M920" i="12"/>
  <c r="N920" i="12"/>
  <c r="F920" i="12"/>
  <c r="B921" i="12" s="1"/>
  <c r="G921" i="12" s="1"/>
  <c r="K921" i="12" s="1"/>
  <c r="L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F930" i="18" l="1"/>
  <c r="B931" i="18" s="1"/>
  <c r="D931" i="18" s="1"/>
  <c r="E931" i="18" s="1"/>
  <c r="I931" i="18" s="1"/>
  <c r="L930" i="18"/>
  <c r="N930" i="18" s="1"/>
  <c r="M930" i="18"/>
  <c r="D921" i="12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G931" i="18" l="1"/>
  <c r="K931" i="18" s="1"/>
  <c r="M931" i="18" s="1"/>
  <c r="F931" i="18"/>
  <c r="B932" i="18" s="1"/>
  <c r="F921" i="12"/>
  <c r="B922" i="12" s="1"/>
  <c r="G922" i="12" s="1"/>
  <c r="K922" i="12" s="1"/>
  <c r="L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 l="1"/>
  <c r="B204" i="3" s="1"/>
  <c r="L931" i="18"/>
  <c r="N931" i="18" s="1"/>
  <c r="G932" i="18"/>
  <c r="K932" i="18" s="1"/>
  <c r="D932" i="18"/>
  <c r="E932" i="18" s="1"/>
  <c r="I932" i="18" s="1"/>
  <c r="D922" i="12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32" i="18" l="1"/>
  <c r="B933" i="18" s="1"/>
  <c r="L932" i="18"/>
  <c r="N932" i="18" s="1"/>
  <c r="M932" i="18"/>
  <c r="F922" i="12"/>
  <c r="B923" i="12" s="1"/>
  <c r="G923" i="12" s="1"/>
  <c r="K923" i="12" s="1"/>
  <c r="L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33" i="18" l="1"/>
  <c r="E933" i="18" s="1"/>
  <c r="I933" i="18" s="1"/>
  <c r="G933" i="18"/>
  <c r="K933" i="18" s="1"/>
  <c r="D923" i="12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M933" i="18" l="1"/>
  <c r="L933" i="18"/>
  <c r="N933" i="18" s="1"/>
  <c r="F933" i="18"/>
  <c r="B934" i="18" s="1"/>
  <c r="F923" i="12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G934" i="18" l="1"/>
  <c r="K934" i="18" s="1"/>
  <c r="D934" i="18"/>
  <c r="E934" i="18" s="1"/>
  <c r="I934" i="18" s="1"/>
  <c r="D924" i="12"/>
  <c r="E924" i="12" s="1"/>
  <c r="I924" i="12" s="1"/>
  <c r="G924" i="12"/>
  <c r="K924" i="12" s="1"/>
  <c r="L924" i="12" s="1"/>
  <c r="F924" i="12"/>
  <c r="B925" i="12" s="1"/>
  <c r="G925" i="12" s="1"/>
  <c r="K925" i="12" s="1"/>
  <c r="L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 l="1"/>
  <c r="B207" i="3" s="1"/>
  <c r="F934" i="18"/>
  <c r="B935" i="18" s="1"/>
  <c r="D935" i="18" s="1"/>
  <c r="E935" i="18" s="1"/>
  <c r="I935" i="18" s="1"/>
  <c r="L934" i="18"/>
  <c r="N934" i="18" s="1"/>
  <c r="M934" i="18"/>
  <c r="M924" i="12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G935" i="18" l="1"/>
  <c r="K935" i="18" s="1"/>
  <c r="M935" i="18" s="1"/>
  <c r="F935" i="18"/>
  <c r="B936" i="18" s="1"/>
  <c r="F925" i="12"/>
  <c r="B926" i="12" s="1"/>
  <c r="G926" i="12" s="1"/>
  <c r="K926" i="12" s="1"/>
  <c r="L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L935" i="18" l="1"/>
  <c r="N935" i="18" s="1"/>
  <c r="G936" i="18"/>
  <c r="K936" i="18" s="1"/>
  <c r="D936" i="18"/>
  <c r="E936" i="18" s="1"/>
  <c r="I936" i="18" s="1"/>
  <c r="D926" i="12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F936" i="18" l="1"/>
  <c r="B937" i="18" s="1"/>
  <c r="L936" i="18"/>
  <c r="N936" i="18" s="1"/>
  <c r="M936" i="18"/>
  <c r="M926" i="12"/>
  <c r="N926" i="12"/>
  <c r="F926" i="12"/>
  <c r="B927" i="12" s="1"/>
  <c r="G927" i="12" s="1"/>
  <c r="K927" i="12" s="1"/>
  <c r="L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37" i="18" l="1"/>
  <c r="E937" i="18" s="1"/>
  <c r="I937" i="18" s="1"/>
  <c r="G937" i="18"/>
  <c r="K937" i="18" s="1"/>
  <c r="D927" i="12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M937" i="18" l="1"/>
  <c r="L937" i="18"/>
  <c r="N937" i="18" s="1"/>
  <c r="F937" i="18"/>
  <c r="B938" i="18" s="1"/>
  <c r="F927" i="12"/>
  <c r="B928" i="12" s="1"/>
  <c r="G928" i="12" s="1"/>
  <c r="K928" i="12" s="1"/>
  <c r="L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G938" i="18" l="1"/>
  <c r="K938" i="18" s="1"/>
  <c r="D938" i="18"/>
  <c r="E938" i="18" s="1"/>
  <c r="I938" i="18" s="1"/>
  <c r="D928" i="12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F938" i="18" l="1"/>
  <c r="B939" i="18" s="1"/>
  <c r="D939" i="18" s="1"/>
  <c r="E939" i="18" s="1"/>
  <c r="I939" i="18" s="1"/>
  <c r="L938" i="18"/>
  <c r="N938" i="18" s="1"/>
  <c r="M938" i="18"/>
  <c r="M928" i="12"/>
  <c r="N928" i="12"/>
  <c r="F928" i="12"/>
  <c r="B929" i="12" s="1"/>
  <c r="G929" i="12" s="1"/>
  <c r="K929" i="12" s="1"/>
  <c r="L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G939" i="18" l="1"/>
  <c r="K939" i="18" s="1"/>
  <c r="L939" i="18" s="1"/>
  <c r="N939" i="18" s="1"/>
  <c r="F939" i="18"/>
  <c r="B940" i="18" s="1"/>
  <c r="D929" i="12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M939" i="18" l="1"/>
  <c r="G940" i="18"/>
  <c r="K940" i="18" s="1"/>
  <c r="D940" i="18"/>
  <c r="E940" i="18" s="1"/>
  <c r="I940" i="18" s="1"/>
  <c r="F929" i="12"/>
  <c r="B930" i="12" s="1"/>
  <c r="G930" i="12" s="1"/>
  <c r="K930" i="12" s="1"/>
  <c r="L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F940" i="18" l="1"/>
  <c r="B941" i="18" s="1"/>
  <c r="L940" i="18"/>
  <c r="N940" i="18" s="1"/>
  <c r="M940" i="18"/>
  <c r="D930" i="12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D941" i="18" l="1"/>
  <c r="E941" i="18" s="1"/>
  <c r="I941" i="18" s="1"/>
  <c r="G941" i="18"/>
  <c r="K941" i="18" s="1"/>
  <c r="M930" i="12"/>
  <c r="N930" i="12"/>
  <c r="F930" i="12"/>
  <c r="B931" i="12" s="1"/>
  <c r="G931" i="12" s="1"/>
  <c r="K931" i="12" s="1"/>
  <c r="L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 l="1"/>
  <c r="B214" i="3" s="1"/>
  <c r="M941" i="18"/>
  <c r="L941" i="18"/>
  <c r="N941" i="18" s="1"/>
  <c r="F941" i="18"/>
  <c r="B942" i="18" s="1"/>
  <c r="D931" i="12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G942" i="18" l="1"/>
  <c r="K942" i="18" s="1"/>
  <c r="D942" i="18"/>
  <c r="E942" i="18" s="1"/>
  <c r="I942" i="18" s="1"/>
  <c r="F931" i="12"/>
  <c r="B932" i="12" s="1"/>
  <c r="G932" i="12" s="1"/>
  <c r="K932" i="12" s="1"/>
  <c r="L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F942" i="18" l="1"/>
  <c r="B943" i="18" s="1"/>
  <c r="D943" i="18" s="1"/>
  <c r="E943" i="18" s="1"/>
  <c r="I943" i="18" s="1"/>
  <c r="L942" i="18"/>
  <c r="N942" i="18" s="1"/>
  <c r="M942" i="18"/>
  <c r="D932" i="12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G943" i="18" l="1"/>
  <c r="K943" i="18" s="1"/>
  <c r="M943" i="18" s="1"/>
  <c r="F943" i="18"/>
  <c r="B944" i="18" s="1"/>
  <c r="M932" i="12"/>
  <c r="N932" i="12"/>
  <c r="F932" i="12"/>
  <c r="B933" i="12" s="1"/>
  <c r="G933" i="12" s="1"/>
  <c r="K933" i="12" s="1"/>
  <c r="L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L943" i="18" l="1"/>
  <c r="N943" i="18" s="1"/>
  <c r="G944" i="18"/>
  <c r="K944" i="18" s="1"/>
  <c r="D944" i="18"/>
  <c r="E944" i="18" s="1"/>
  <c r="I944" i="18" s="1"/>
  <c r="D933" i="12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44" i="18" l="1"/>
  <c r="B945" i="18" s="1"/>
  <c r="L944" i="18"/>
  <c r="N944" i="18" s="1"/>
  <c r="M944" i="18"/>
  <c r="F933" i="12"/>
  <c r="B934" i="12" s="1"/>
  <c r="G934" i="12" s="1"/>
  <c r="K934" i="12" s="1"/>
  <c r="L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45" i="18" l="1"/>
  <c r="E945" i="18" s="1"/>
  <c r="I945" i="18" s="1"/>
  <c r="G945" i="18"/>
  <c r="K945" i="18" s="1"/>
  <c r="D934" i="12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45" i="18" l="1"/>
  <c r="L945" i="18"/>
  <c r="N945" i="18" s="1"/>
  <c r="F945" i="18"/>
  <c r="B946" i="18" s="1"/>
  <c r="M934" i="12"/>
  <c r="N934" i="12"/>
  <c r="F934" i="12"/>
  <c r="B935" i="12" s="1"/>
  <c r="G935" i="12" s="1"/>
  <c r="K935" i="12" s="1"/>
  <c r="L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G946" i="18" l="1"/>
  <c r="K946" i="18" s="1"/>
  <c r="D946" i="18"/>
  <c r="E946" i="18" s="1"/>
  <c r="I946" i="18" s="1"/>
  <c r="D935" i="12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46" i="18" l="1"/>
  <c r="B947" i="18" s="1"/>
  <c r="D947" i="18" s="1"/>
  <c r="E947" i="18" s="1"/>
  <c r="I947" i="18" s="1"/>
  <c r="L946" i="18"/>
  <c r="N946" i="18" s="1"/>
  <c r="M946" i="18"/>
  <c r="F935" i="12"/>
  <c r="B936" i="12" s="1"/>
  <c r="G936" i="12" s="1"/>
  <c r="K936" i="12" s="1"/>
  <c r="L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G947" i="18" l="1"/>
  <c r="K947" i="18" s="1"/>
  <c r="M947" i="18" s="1"/>
  <c r="F947" i="18"/>
  <c r="B948" i="18" s="1"/>
  <c r="D936" i="12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L947" i="18" l="1"/>
  <c r="N947" i="18" s="1"/>
  <c r="G948" i="18"/>
  <c r="K948" i="18" s="1"/>
  <c r="D948" i="18"/>
  <c r="E948" i="18" s="1"/>
  <c r="I948" i="18" s="1"/>
  <c r="F936" i="12"/>
  <c r="B937" i="12" s="1"/>
  <c r="G937" i="12" s="1"/>
  <c r="K937" i="12" s="1"/>
  <c r="L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F948" i="18" l="1"/>
  <c r="B949" i="18" s="1"/>
  <c r="L948" i="18"/>
  <c r="N948" i="18" s="1"/>
  <c r="M948" i="18"/>
  <c r="D937" i="12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D949" i="18" l="1"/>
  <c r="E949" i="18" s="1"/>
  <c r="I949" i="18" s="1"/>
  <c r="G949" i="18"/>
  <c r="K949" i="18" s="1"/>
  <c r="F937" i="12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M949" i="18" l="1"/>
  <c r="L949" i="18"/>
  <c r="N949" i="18" s="1"/>
  <c r="F949" i="18"/>
  <c r="B950" i="18" s="1"/>
  <c r="D938" i="12"/>
  <c r="E938" i="12" s="1"/>
  <c r="I938" i="12" s="1"/>
  <c r="G938" i="12"/>
  <c r="K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G950" i="18" l="1"/>
  <c r="K950" i="18" s="1"/>
  <c r="D950" i="18"/>
  <c r="E950" i="18" s="1"/>
  <c r="I950" i="18" s="1"/>
  <c r="L938" i="12"/>
  <c r="N938" i="12" s="1"/>
  <c r="F938" i="12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F950" i="18" l="1"/>
  <c r="B951" i="18" s="1"/>
  <c r="D951" i="18" s="1"/>
  <c r="E951" i="18" s="1"/>
  <c r="I951" i="18" s="1"/>
  <c r="L950" i="18"/>
  <c r="N950" i="18" s="1"/>
  <c r="M950" i="18"/>
  <c r="G939" i="12"/>
  <c r="K939" i="12" s="1"/>
  <c r="L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G951" i="18" l="1"/>
  <c r="K951" i="18" s="1"/>
  <c r="M951" i="18" s="1"/>
  <c r="F951" i="18"/>
  <c r="B952" i="18" s="1"/>
  <c r="N939" i="12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L951" i="18" l="1"/>
  <c r="N951" i="18" s="1"/>
  <c r="G952" i="18"/>
  <c r="K952" i="18" s="1"/>
  <c r="D952" i="18"/>
  <c r="E952" i="18" s="1"/>
  <c r="I952" i="18" s="1"/>
  <c r="G940" i="12"/>
  <c r="K940" i="12" s="1"/>
  <c r="L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F952" i="18" l="1"/>
  <c r="B953" i="18" s="1"/>
  <c r="L952" i="18"/>
  <c r="N952" i="18" s="1"/>
  <c r="M952" i="18"/>
  <c r="I940" i="12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D953" i="18" l="1"/>
  <c r="E953" i="18" s="1"/>
  <c r="I953" i="18" s="1"/>
  <c r="G953" i="18"/>
  <c r="K953" i="18" s="1"/>
  <c r="G941" i="12"/>
  <c r="K941" i="12" s="1"/>
  <c r="L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M953" i="18" l="1"/>
  <c r="L953" i="18"/>
  <c r="N953" i="18" s="1"/>
  <c r="F953" i="18"/>
  <c r="B954" i="18" s="1"/>
  <c r="N941" i="12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G954" i="18" l="1"/>
  <c r="K954" i="18" s="1"/>
  <c r="D954" i="18"/>
  <c r="E954" i="18" s="1"/>
  <c r="I954" i="18" s="1"/>
  <c r="D942" i="12"/>
  <c r="E942" i="12" s="1"/>
  <c r="I942" i="12" s="1"/>
  <c r="G942" i="12"/>
  <c r="K942" i="12" s="1"/>
  <c r="L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54" i="18" l="1"/>
  <c r="B955" i="18" s="1"/>
  <c r="D955" i="18" s="1"/>
  <c r="E955" i="18" s="1"/>
  <c r="I955" i="18" s="1"/>
  <c r="L954" i="18"/>
  <c r="N954" i="18" s="1"/>
  <c r="M954" i="18"/>
  <c r="F942" i="12"/>
  <c r="B943" i="12" s="1"/>
  <c r="G943" i="12" s="1"/>
  <c r="K943" i="12" s="1"/>
  <c r="L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G955" i="18" l="1"/>
  <c r="K955" i="18" s="1"/>
  <c r="M955" i="18" s="1"/>
  <c r="F955" i="18"/>
  <c r="B956" i="18" s="1"/>
  <c r="D943" i="12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L955" i="18" l="1"/>
  <c r="N955" i="18" s="1"/>
  <c r="G956" i="18"/>
  <c r="K956" i="18" s="1"/>
  <c r="D956" i="18"/>
  <c r="E956" i="18" s="1"/>
  <c r="I956" i="18" s="1"/>
  <c r="F943" i="12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56" i="18" l="1"/>
  <c r="B957" i="18" s="1"/>
  <c r="L956" i="18"/>
  <c r="N956" i="18" s="1"/>
  <c r="M956" i="18"/>
  <c r="F944" i="12"/>
  <c r="B945" i="12" s="1"/>
  <c r="D945" i="12" s="1"/>
  <c r="E945" i="12" s="1"/>
  <c r="G944" i="12"/>
  <c r="K944" i="12" s="1"/>
  <c r="G945" i="12"/>
  <c r="K945" i="12" s="1"/>
  <c r="L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D957" i="18" l="1"/>
  <c r="E957" i="18" s="1"/>
  <c r="I957" i="18" s="1"/>
  <c r="G957" i="18"/>
  <c r="K957" i="18" s="1"/>
  <c r="L944" i="12"/>
  <c r="N944" i="12" s="1"/>
  <c r="M944" i="12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M957" i="18" l="1"/>
  <c r="L957" i="18"/>
  <c r="N957" i="18" s="1"/>
  <c r="F957" i="18"/>
  <c r="B958" i="18" s="1"/>
  <c r="D946" i="12"/>
  <c r="E946" i="12" s="1"/>
  <c r="I946" i="12" s="1"/>
  <c r="G946" i="12"/>
  <c r="K946" i="12" s="1"/>
  <c r="L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G958" i="18" l="1"/>
  <c r="K958" i="18" s="1"/>
  <c r="D958" i="18"/>
  <c r="E958" i="18" s="1"/>
  <c r="I958" i="18" s="1"/>
  <c r="F946" i="12"/>
  <c r="B947" i="12" s="1"/>
  <c r="G947" i="12" s="1"/>
  <c r="K947" i="12" s="1"/>
  <c r="L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F958" i="18" l="1"/>
  <c r="B959" i="18" s="1"/>
  <c r="D959" i="18" s="1"/>
  <c r="E959" i="18" s="1"/>
  <c r="I959" i="18" s="1"/>
  <c r="L958" i="18"/>
  <c r="N958" i="18" s="1"/>
  <c r="M958" i="18"/>
  <c r="D947" i="12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G959" i="18" l="1"/>
  <c r="K959" i="18" s="1"/>
  <c r="M959" i="18" s="1"/>
  <c r="F959" i="18"/>
  <c r="B960" i="18" s="1"/>
  <c r="F947" i="12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L959" i="18" l="1"/>
  <c r="N959" i="18" s="1"/>
  <c r="G960" i="18"/>
  <c r="K960" i="18" s="1"/>
  <c r="D960" i="18"/>
  <c r="E960" i="18" s="1"/>
  <c r="I960" i="18" s="1"/>
  <c r="F948" i="12"/>
  <c r="B949" i="12" s="1"/>
  <c r="D949" i="12" s="1"/>
  <c r="E949" i="12" s="1"/>
  <c r="G948" i="12"/>
  <c r="K948" i="12" s="1"/>
  <c r="G949" i="12"/>
  <c r="K949" i="12" s="1"/>
  <c r="L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F960" i="18" l="1"/>
  <c r="B961" i="18" s="1"/>
  <c r="L960" i="18"/>
  <c r="N960" i="18" s="1"/>
  <c r="M960" i="18"/>
  <c r="L948" i="12"/>
  <c r="N948" i="12" s="1"/>
  <c r="M948" i="12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61" i="18" l="1"/>
  <c r="E961" i="18" s="1"/>
  <c r="I961" i="18" s="1"/>
  <c r="G961" i="18"/>
  <c r="K961" i="18" s="1"/>
  <c r="D950" i="12"/>
  <c r="E950" i="12" s="1"/>
  <c r="I950" i="12" s="1"/>
  <c r="G950" i="12"/>
  <c r="K950" i="12" s="1"/>
  <c r="L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M961" i="18" l="1"/>
  <c r="L961" i="18"/>
  <c r="N961" i="18" s="1"/>
  <c r="F961" i="18"/>
  <c r="B962" i="18" s="1"/>
  <c r="N950" i="12"/>
  <c r="M950" i="12"/>
  <c r="G951" i="12"/>
  <c r="K951" i="12" s="1"/>
  <c r="L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G962" i="18" l="1"/>
  <c r="K962" i="18" s="1"/>
  <c r="D962" i="18"/>
  <c r="E962" i="18" s="1"/>
  <c r="I962" i="18" s="1"/>
  <c r="I951" i="12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F962" i="18" l="1"/>
  <c r="B963" i="18" s="1"/>
  <c r="D963" i="18" s="1"/>
  <c r="E963" i="18" s="1"/>
  <c r="I963" i="18" s="1"/>
  <c r="L962" i="18"/>
  <c r="N962" i="18" s="1"/>
  <c r="M962" i="18"/>
  <c r="D952" i="12"/>
  <c r="E952" i="12" s="1"/>
  <c r="I952" i="12" s="1"/>
  <c r="G952" i="12"/>
  <c r="K952" i="12" s="1"/>
  <c r="L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G963" i="18" l="1"/>
  <c r="K963" i="18" s="1"/>
  <c r="M963" i="18" s="1"/>
  <c r="F963" i="18"/>
  <c r="B964" i="18" s="1"/>
  <c r="N952" i="12"/>
  <c r="M952" i="12"/>
  <c r="D953" i="12"/>
  <c r="E953" i="12" s="1"/>
  <c r="I953" i="12" s="1"/>
  <c r="G953" i="12"/>
  <c r="K953" i="12" s="1"/>
  <c r="L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L963" i="18" l="1"/>
  <c r="N963" i="18" s="1"/>
  <c r="G964" i="18"/>
  <c r="K964" i="18" s="1"/>
  <c r="D964" i="18"/>
  <c r="E964" i="18" s="1"/>
  <c r="I964" i="18" s="1"/>
  <c r="G954" i="12"/>
  <c r="K954" i="12" s="1"/>
  <c r="L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64" i="18" l="1"/>
  <c r="B965" i="18" s="1"/>
  <c r="L964" i="18"/>
  <c r="N964" i="18" s="1"/>
  <c r="M964" i="18"/>
  <c r="F954" i="12"/>
  <c r="B955" i="12" s="1"/>
  <c r="G955" i="12" s="1"/>
  <c r="K955" i="12" s="1"/>
  <c r="M955" i="12" s="1"/>
  <c r="N954" i="12"/>
  <c r="M954" i="12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D955" i="12" l="1"/>
  <c r="E955" i="12" s="1"/>
  <c r="I955" i="12" s="1"/>
  <c r="D965" i="18"/>
  <c r="E965" i="18" s="1"/>
  <c r="I965" i="18" s="1"/>
  <c r="G965" i="18"/>
  <c r="K965" i="18" s="1"/>
  <c r="L955" i="12"/>
  <c r="N955" i="12" s="1"/>
  <c r="F955" i="12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M965" i="18" l="1"/>
  <c r="L965" i="18"/>
  <c r="N965" i="18" s="1"/>
  <c r="F965" i="18"/>
  <c r="B966" i="18" s="1"/>
  <c r="G956" i="12"/>
  <c r="K956" i="12" s="1"/>
  <c r="F956" i="12"/>
  <c r="B957" i="12" s="1"/>
  <c r="G957" i="12" s="1"/>
  <c r="K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G966" i="18" l="1"/>
  <c r="K966" i="18" s="1"/>
  <c r="D966" i="18"/>
  <c r="E966" i="18" s="1"/>
  <c r="I966" i="18" s="1"/>
  <c r="L957" i="12"/>
  <c r="N957" i="12" s="1"/>
  <c r="L956" i="12"/>
  <c r="N956" i="12" s="1"/>
  <c r="M957" i="12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F966" i="18" l="1"/>
  <c r="B967" i="18" s="1"/>
  <c r="D967" i="18" s="1"/>
  <c r="E967" i="18" s="1"/>
  <c r="I967" i="18" s="1"/>
  <c r="L966" i="18"/>
  <c r="N966" i="18" s="1"/>
  <c r="M966" i="18"/>
  <c r="D958" i="12"/>
  <c r="E958" i="12" s="1"/>
  <c r="I958" i="12" s="1"/>
  <c r="G958" i="12"/>
  <c r="K958" i="12" s="1"/>
  <c r="F958" i="12"/>
  <c r="B959" i="12" s="1"/>
  <c r="G959" i="12" s="1"/>
  <c r="K959" i="12" s="1"/>
  <c r="L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G967" i="18" l="1"/>
  <c r="K967" i="18" s="1"/>
  <c r="M967" i="18" s="1"/>
  <c r="F967" i="18"/>
  <c r="B968" i="18" s="1"/>
  <c r="L958" i="12"/>
  <c r="N958" i="12" s="1"/>
  <c r="M958" i="12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L967" i="18" l="1"/>
  <c r="N967" i="18" s="1"/>
  <c r="G968" i="18"/>
  <c r="K968" i="18" s="1"/>
  <c r="D968" i="18"/>
  <c r="E968" i="18" s="1"/>
  <c r="I968" i="18" s="1"/>
  <c r="F959" i="12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F968" i="18" l="1"/>
  <c r="B969" i="18" s="1"/>
  <c r="L968" i="18"/>
  <c r="N968" i="18" s="1"/>
  <c r="M968" i="18"/>
  <c r="D960" i="12"/>
  <c r="E960" i="12" s="1"/>
  <c r="I960" i="12" s="1"/>
  <c r="G960" i="12"/>
  <c r="K960" i="12" s="1"/>
  <c r="L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D969" i="18" l="1"/>
  <c r="E969" i="18" s="1"/>
  <c r="I969" i="18" s="1"/>
  <c r="G969" i="18"/>
  <c r="K969" i="18" s="1"/>
  <c r="M960" i="12"/>
  <c r="D961" i="12"/>
  <c r="E961" i="12" s="1"/>
  <c r="I961" i="12" s="1"/>
  <c r="G961" i="12"/>
  <c r="K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M969" i="18" l="1"/>
  <c r="L969" i="18"/>
  <c r="N969" i="18" s="1"/>
  <c r="F969" i="18"/>
  <c r="B970" i="18" s="1"/>
  <c r="L961" i="12"/>
  <c r="N961" i="12" s="1"/>
  <c r="F961" i="12"/>
  <c r="B962" i="12" s="1"/>
  <c r="G962" i="12" s="1"/>
  <c r="K962" i="12" s="1"/>
  <c r="L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G970" i="18" l="1"/>
  <c r="K970" i="18" s="1"/>
  <c r="D970" i="18"/>
  <c r="E970" i="18" s="1"/>
  <c r="I970" i="18" s="1"/>
  <c r="M962" i="12"/>
  <c r="N962" i="12"/>
  <c r="F962" i="12"/>
  <c r="B963" i="12" s="1"/>
  <c r="G963" i="12" s="1"/>
  <c r="K963" i="12" s="1"/>
  <c r="L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F970" i="18" l="1"/>
  <c r="B971" i="18" s="1"/>
  <c r="D971" i="18" s="1"/>
  <c r="E971" i="18" s="1"/>
  <c r="I971" i="18" s="1"/>
  <c r="L970" i="18"/>
  <c r="N970" i="18" s="1"/>
  <c r="M970" i="18"/>
  <c r="D963" i="12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G971" i="18" l="1"/>
  <c r="K971" i="18" s="1"/>
  <c r="M971" i="18" s="1"/>
  <c r="F971" i="18"/>
  <c r="B972" i="18" s="1"/>
  <c r="F963" i="12"/>
  <c r="B964" i="12" s="1"/>
  <c r="G964" i="12" s="1"/>
  <c r="K964" i="12" s="1"/>
  <c r="L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L971" i="18" l="1"/>
  <c r="N971" i="18" s="1"/>
  <c r="G972" i="18"/>
  <c r="K972" i="18" s="1"/>
  <c r="D972" i="18"/>
  <c r="E972" i="18" s="1"/>
  <c r="I972" i="18" s="1"/>
  <c r="D964" i="12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72" i="18" l="1"/>
  <c r="B973" i="18" s="1"/>
  <c r="L972" i="18"/>
  <c r="N972" i="18" s="1"/>
  <c r="M972" i="18"/>
  <c r="F964" i="12"/>
  <c r="B965" i="12" s="1"/>
  <c r="G965" i="12" s="1"/>
  <c r="K965" i="12" s="1"/>
  <c r="L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73" i="18" l="1"/>
  <c r="E973" i="18" s="1"/>
  <c r="I973" i="18" s="1"/>
  <c r="G973" i="18"/>
  <c r="K973" i="18" s="1"/>
  <c r="D965" i="12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M973" i="18" l="1"/>
  <c r="L973" i="18"/>
  <c r="N973" i="18" s="1"/>
  <c r="F973" i="18"/>
  <c r="B974" i="18" s="1"/>
  <c r="F965" i="12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G974" i="18" l="1"/>
  <c r="K974" i="18" s="1"/>
  <c r="D974" i="18"/>
  <c r="E974" i="18" s="1"/>
  <c r="I974" i="18" s="1"/>
  <c r="D966" i="12"/>
  <c r="E966" i="12" s="1"/>
  <c r="I966" i="12" s="1"/>
  <c r="G966" i="12"/>
  <c r="K966" i="12" s="1"/>
  <c r="L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F974" i="18" l="1"/>
  <c r="B975" i="18" s="1"/>
  <c r="D975" i="18" s="1"/>
  <c r="E975" i="18" s="1"/>
  <c r="I975" i="18" s="1"/>
  <c r="L974" i="18"/>
  <c r="N974" i="18" s="1"/>
  <c r="M974" i="18"/>
  <c r="M966" i="12"/>
  <c r="D967" i="12"/>
  <c r="E967" i="12" s="1"/>
  <c r="I967" i="12" s="1"/>
  <c r="G967" i="12"/>
  <c r="K967" i="12" s="1"/>
  <c r="N966" i="12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G975" i="18" l="1"/>
  <c r="K975" i="18" s="1"/>
  <c r="M975" i="18" s="1"/>
  <c r="F975" i="18"/>
  <c r="B976" i="18" s="1"/>
  <c r="F967" i="12"/>
  <c r="B968" i="12" s="1"/>
  <c r="G968" i="12" s="1"/>
  <c r="K968" i="12" s="1"/>
  <c r="L968" i="12" s="1"/>
  <c r="L967" i="12"/>
  <c r="N967" i="12" s="1"/>
  <c r="M967" i="12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L975" i="18" l="1"/>
  <c r="N975" i="18" s="1"/>
  <c r="G976" i="18"/>
  <c r="K976" i="18" s="1"/>
  <c r="D976" i="18"/>
  <c r="E976" i="18" s="1"/>
  <c r="I976" i="18" s="1"/>
  <c r="M968" i="12"/>
  <c r="N968" i="12"/>
  <c r="F968" i="12"/>
  <c r="B969" i="12" s="1"/>
  <c r="G969" i="12" s="1"/>
  <c r="K969" i="12" s="1"/>
  <c r="L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F976" i="18" l="1"/>
  <c r="B977" i="18" s="1"/>
  <c r="L976" i="18"/>
  <c r="N976" i="18" s="1"/>
  <c r="M976" i="18"/>
  <c r="D969" i="12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D977" i="18" l="1"/>
  <c r="E977" i="18" s="1"/>
  <c r="I977" i="18" s="1"/>
  <c r="G977" i="18"/>
  <c r="K977" i="18" s="1"/>
  <c r="F969" i="12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M977" i="18" l="1"/>
  <c r="L977" i="18"/>
  <c r="N977" i="18" s="1"/>
  <c r="F977" i="18"/>
  <c r="B978" i="18" s="1"/>
  <c r="D970" i="12"/>
  <c r="E970" i="12" s="1"/>
  <c r="I970" i="12" s="1"/>
  <c r="G970" i="12"/>
  <c r="K970" i="12" s="1"/>
  <c r="L970" i="12" s="1"/>
  <c r="F970" i="12"/>
  <c r="B971" i="12" s="1"/>
  <c r="G971" i="12" s="1"/>
  <c r="K971" i="12" s="1"/>
  <c r="L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G978" i="18" l="1"/>
  <c r="K978" i="18" s="1"/>
  <c r="D978" i="18"/>
  <c r="E978" i="18" s="1"/>
  <c r="I978" i="18" s="1"/>
  <c r="M970" i="12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8" i="18" l="1"/>
  <c r="B979" i="18" s="1"/>
  <c r="L978" i="18"/>
  <c r="N978" i="18" s="1"/>
  <c r="M978" i="18"/>
  <c r="F971" i="12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9" i="18" l="1"/>
  <c r="E979" i="18" s="1"/>
  <c r="I979" i="18" s="1"/>
  <c r="G979" i="18"/>
  <c r="K979" i="18" s="1"/>
  <c r="D972" i="12"/>
  <c r="E972" i="12" s="1"/>
  <c r="I972" i="12" s="1"/>
  <c r="G972" i="12"/>
  <c r="K972" i="12" s="1"/>
  <c r="L972" i="12" s="1"/>
  <c r="F972" i="12"/>
  <c r="B973" i="12" s="1"/>
  <c r="G973" i="12" s="1"/>
  <c r="K973" i="12" s="1"/>
  <c r="L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9" i="18" l="1"/>
  <c r="L979" i="18"/>
  <c r="N979" i="18" s="1"/>
  <c r="F979" i="18"/>
  <c r="B980" i="18" s="1"/>
  <c r="M972" i="12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G980" i="18" l="1"/>
  <c r="K980" i="18" s="1"/>
  <c r="D980" i="18"/>
  <c r="E980" i="18" s="1"/>
  <c r="I980" i="18" s="1"/>
  <c r="F973" i="12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F980" i="18" l="1"/>
  <c r="B981" i="18" s="1"/>
  <c r="D981" i="18" s="1"/>
  <c r="E981" i="18" s="1"/>
  <c r="I981" i="18" s="1"/>
  <c r="L980" i="18"/>
  <c r="N980" i="18" s="1"/>
  <c r="M980" i="18"/>
  <c r="D974" i="12"/>
  <c r="E974" i="12" s="1"/>
  <c r="I974" i="12" s="1"/>
  <c r="G974" i="12"/>
  <c r="K974" i="12" s="1"/>
  <c r="L974" i="12" s="1"/>
  <c r="F974" i="12"/>
  <c r="B975" i="12" s="1"/>
  <c r="G975" i="12" s="1"/>
  <c r="K975" i="12" s="1"/>
  <c r="L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G981" i="18" l="1"/>
  <c r="K981" i="18" s="1"/>
  <c r="M981" i="18" s="1"/>
  <c r="F981" i="18"/>
  <c r="B982" i="18" s="1"/>
  <c r="M974" i="12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L981" i="18" l="1"/>
  <c r="N981" i="18" s="1"/>
  <c r="G982" i="18"/>
  <c r="K982" i="18" s="1"/>
  <c r="D982" i="18"/>
  <c r="E982" i="18" s="1"/>
  <c r="I982" i="18" s="1"/>
  <c r="F975" i="12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D253" i="3" s="1"/>
  <c r="E253" i="3" s="1"/>
  <c r="I253" i="3" s="1"/>
  <c r="G252" i="3"/>
  <c r="K252" i="3" s="1"/>
  <c r="M252" i="3" s="1"/>
  <c r="G253" i="3"/>
  <c r="K253" i="3" s="1"/>
  <c r="L252" i="3"/>
  <c r="N252" i="3" s="1"/>
  <c r="F982" i="18" l="1"/>
  <c r="B983" i="18" s="1"/>
  <c r="L982" i="18"/>
  <c r="N982" i="18" s="1"/>
  <c r="M982" i="18"/>
  <c r="D976" i="12"/>
  <c r="E976" i="12" s="1"/>
  <c r="I976" i="12" s="1"/>
  <c r="G976" i="12"/>
  <c r="K976" i="12" s="1"/>
  <c r="L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D983" i="18" l="1"/>
  <c r="E983" i="18" s="1"/>
  <c r="I983" i="18" s="1"/>
  <c r="G983" i="18"/>
  <c r="K983" i="18" s="1"/>
  <c r="M976" i="12"/>
  <c r="F976" i="12"/>
  <c r="B977" i="12" s="1"/>
  <c r="G977" i="12" s="1"/>
  <c r="K977" i="12" s="1"/>
  <c r="L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M983" i="18" l="1"/>
  <c r="L983" i="18"/>
  <c r="N983" i="18" s="1"/>
  <c r="F983" i="18"/>
  <c r="B984" i="18" s="1"/>
  <c r="F977" i="12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G984" i="18" l="1"/>
  <c r="K984" i="18" s="1"/>
  <c r="D984" i="18"/>
  <c r="E984" i="18" s="1"/>
  <c r="I984" i="18" s="1"/>
  <c r="D978" i="12"/>
  <c r="E978" i="12" s="1"/>
  <c r="I978" i="12" s="1"/>
  <c r="G978" i="12"/>
  <c r="K978" i="12" s="1"/>
  <c r="L978" i="12" s="1"/>
  <c r="F978" i="12"/>
  <c r="B979" i="12" s="1"/>
  <c r="G979" i="12" s="1"/>
  <c r="K979" i="12" s="1"/>
  <c r="L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F984" i="18" l="1"/>
  <c r="B985" i="18" s="1"/>
  <c r="D985" i="18" s="1"/>
  <c r="E985" i="18" s="1"/>
  <c r="I985" i="18" s="1"/>
  <c r="L984" i="18"/>
  <c r="N984" i="18" s="1"/>
  <c r="M984" i="18"/>
  <c r="M978" i="12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G985" i="18" l="1"/>
  <c r="K985" i="18" s="1"/>
  <c r="M985" i="18" s="1"/>
  <c r="F985" i="18"/>
  <c r="B986" i="18" s="1"/>
  <c r="F979" i="12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 l="1"/>
  <c r="N256" i="3" s="1"/>
  <c r="L985" i="18"/>
  <c r="N985" i="18" s="1"/>
  <c r="G986" i="18"/>
  <c r="K986" i="18" s="1"/>
  <c r="D986" i="18"/>
  <c r="E986" i="18" s="1"/>
  <c r="I986" i="18" s="1"/>
  <c r="D980" i="12"/>
  <c r="E980" i="12" s="1"/>
  <c r="I980" i="12" s="1"/>
  <c r="G980" i="12"/>
  <c r="K980" i="12" s="1"/>
  <c r="L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6" i="18" l="1"/>
  <c r="B987" i="18" s="1"/>
  <c r="L986" i="18"/>
  <c r="N986" i="18" s="1"/>
  <c r="M986" i="18"/>
  <c r="F980" i="12"/>
  <c r="B981" i="12" s="1"/>
  <c r="G981" i="12" s="1"/>
  <c r="K981" i="12" s="1"/>
  <c r="L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7" i="18" l="1"/>
  <c r="E987" i="18" s="1"/>
  <c r="I987" i="18" s="1"/>
  <c r="G987" i="18"/>
  <c r="K987" i="18" s="1"/>
  <c r="D981" i="12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M987" i="18" l="1"/>
  <c r="L987" i="18"/>
  <c r="N987" i="18" s="1"/>
  <c r="F987" i="18"/>
  <c r="B988" i="18" s="1"/>
  <c r="F981" i="12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8" i="18" l="1"/>
  <c r="K988" i="18" s="1"/>
  <c r="D988" i="18"/>
  <c r="E988" i="18" s="1"/>
  <c r="I988" i="18" s="1"/>
  <c r="G982" i="12"/>
  <c r="K982" i="12" s="1"/>
  <c r="F982" i="12"/>
  <c r="B983" i="12" s="1"/>
  <c r="G983" i="12" s="1"/>
  <c r="K983" i="12" s="1"/>
  <c r="L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F988" i="18" l="1"/>
  <c r="B989" i="18" s="1"/>
  <c r="D989" i="18" s="1"/>
  <c r="E989" i="18" s="1"/>
  <c r="I989" i="18" s="1"/>
  <c r="L988" i="18"/>
  <c r="N988" i="18" s="1"/>
  <c r="M988" i="18"/>
  <c r="L982" i="12"/>
  <c r="N982" i="12" s="1"/>
  <c r="D983" i="12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G989" i="18" l="1"/>
  <c r="K989" i="18" s="1"/>
  <c r="M989" i="18" s="1"/>
  <c r="F989" i="18"/>
  <c r="B990" i="18" s="1"/>
  <c r="F983" i="12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L989" i="18" l="1"/>
  <c r="N989" i="18" s="1"/>
  <c r="G990" i="18"/>
  <c r="K990" i="18" s="1"/>
  <c r="D990" i="18"/>
  <c r="E990" i="18" s="1"/>
  <c r="I990" i="18" s="1"/>
  <c r="G984" i="12"/>
  <c r="K984" i="12" s="1"/>
  <c r="F984" i="12"/>
  <c r="B985" i="12" s="1"/>
  <c r="G985" i="12" s="1"/>
  <c r="K985" i="12" s="1"/>
  <c r="L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F990" i="18" l="1"/>
  <c r="B991" i="18" s="1"/>
  <c r="L990" i="18"/>
  <c r="N990" i="18" s="1"/>
  <c r="M990" i="18"/>
  <c r="L984" i="12"/>
  <c r="N984" i="12" s="1"/>
  <c r="M984" i="12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D991" i="18" l="1"/>
  <c r="E991" i="18" s="1"/>
  <c r="I991" i="18" s="1"/>
  <c r="G991" i="18"/>
  <c r="K991" i="18" s="1"/>
  <c r="F985" i="12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M991" i="18" l="1"/>
  <c r="L991" i="18"/>
  <c r="N991" i="18" s="1"/>
  <c r="F991" i="18"/>
  <c r="B992" i="18" s="1"/>
  <c r="G986" i="12"/>
  <c r="K986" i="12" s="1"/>
  <c r="M986" i="12" s="1"/>
  <c r="F986" i="12"/>
  <c r="B987" i="12" s="1"/>
  <c r="G987" i="12" s="1"/>
  <c r="K987" i="12" s="1"/>
  <c r="L987" i="12" s="1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G992" i="18" l="1"/>
  <c r="K992" i="18" s="1"/>
  <c r="D992" i="18"/>
  <c r="E992" i="18" s="1"/>
  <c r="I992" i="18" s="1"/>
  <c r="L986" i="12"/>
  <c r="N986" i="12" s="1"/>
  <c r="D987" i="12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92" i="18" l="1"/>
  <c r="B993" i="18" s="1"/>
  <c r="D993" i="18" s="1"/>
  <c r="E993" i="18" s="1"/>
  <c r="I993" i="18" s="1"/>
  <c r="L992" i="18"/>
  <c r="N992" i="18" s="1"/>
  <c r="M992" i="18"/>
  <c r="F987" i="12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93" i="18" l="1"/>
  <c r="K993" i="18" s="1"/>
  <c r="M993" i="18" s="1"/>
  <c r="F993" i="18"/>
  <c r="B994" i="18" s="1"/>
  <c r="G988" i="12"/>
  <c r="K988" i="12" s="1"/>
  <c r="F988" i="12"/>
  <c r="B989" i="12" s="1"/>
  <c r="G989" i="12" s="1"/>
  <c r="K989" i="12" s="1"/>
  <c r="L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L993" i="18" l="1"/>
  <c r="N993" i="18" s="1"/>
  <c r="G994" i="18"/>
  <c r="K994" i="18" s="1"/>
  <c r="D994" i="18"/>
  <c r="E994" i="18" s="1"/>
  <c r="I994" i="18" s="1"/>
  <c r="L988" i="12"/>
  <c r="N988" i="12" s="1"/>
  <c r="D989" i="12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F994" i="18" l="1"/>
  <c r="B995" i="18" s="1"/>
  <c r="L994" i="18"/>
  <c r="N994" i="18" s="1"/>
  <c r="M994" i="18"/>
  <c r="D990" i="12"/>
  <c r="E990" i="12" s="1"/>
  <c r="I990" i="12" s="1"/>
  <c r="G990" i="12"/>
  <c r="K990" i="12" s="1"/>
  <c r="L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D995" i="18" l="1"/>
  <c r="E995" i="18" s="1"/>
  <c r="I995" i="18" s="1"/>
  <c r="G995" i="18"/>
  <c r="K995" i="18" s="1"/>
  <c r="F990" i="12"/>
  <c r="B991" i="12" s="1"/>
  <c r="G991" i="12" s="1"/>
  <c r="K991" i="12" s="1"/>
  <c r="L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M995" i="18" l="1"/>
  <c r="L995" i="18"/>
  <c r="N995" i="18" s="1"/>
  <c r="F995" i="18"/>
  <c r="B996" i="18" s="1"/>
  <c r="D991" i="12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G996" i="18" l="1"/>
  <c r="K996" i="18" s="1"/>
  <c r="D996" i="18"/>
  <c r="E996" i="18" s="1"/>
  <c r="I996" i="18" s="1"/>
  <c r="F991" i="12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F996" i="18" l="1"/>
  <c r="B997" i="18" s="1"/>
  <c r="D997" i="18" s="1"/>
  <c r="E997" i="18" s="1"/>
  <c r="I997" i="18" s="1"/>
  <c r="L996" i="18"/>
  <c r="N996" i="18" s="1"/>
  <c r="M996" i="18"/>
  <c r="G992" i="12"/>
  <c r="K992" i="12" s="1"/>
  <c r="F992" i="12"/>
  <c r="B993" i="12" s="1"/>
  <c r="G993" i="12" s="1"/>
  <c r="K993" i="12" s="1"/>
  <c r="L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G997" i="18" l="1"/>
  <c r="K997" i="18" s="1"/>
  <c r="M997" i="18" s="1"/>
  <c r="F997" i="18"/>
  <c r="B998" i="18" s="1"/>
  <c r="L992" i="12"/>
  <c r="N992" i="12" s="1"/>
  <c r="D993" i="12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L997" i="18" l="1"/>
  <c r="N997" i="18" s="1"/>
  <c r="G998" i="18"/>
  <c r="K998" i="18" s="1"/>
  <c r="D998" i="18"/>
  <c r="E998" i="18" s="1"/>
  <c r="I998" i="18" s="1"/>
  <c r="F993" i="12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F998" i="18" l="1"/>
  <c r="B999" i="18" s="1"/>
  <c r="L998" i="18"/>
  <c r="N998" i="18" s="1"/>
  <c r="M998" i="18"/>
  <c r="G994" i="12"/>
  <c r="K994" i="12" s="1"/>
  <c r="F994" i="12"/>
  <c r="B995" i="12" s="1"/>
  <c r="G995" i="12" s="1"/>
  <c r="K995" i="12" s="1"/>
  <c r="L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D999" i="18" l="1"/>
  <c r="E999" i="18" s="1"/>
  <c r="I999" i="18" s="1"/>
  <c r="G999" i="18"/>
  <c r="K999" i="18" s="1"/>
  <c r="L994" i="12"/>
  <c r="N994" i="12" s="1"/>
  <c r="D995" i="12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M999" i="18" l="1"/>
  <c r="L999" i="18"/>
  <c r="N999" i="18" s="1"/>
  <c r="F999" i="18"/>
  <c r="B1000" i="18" s="1"/>
  <c r="F995" i="12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1000" i="18" l="1"/>
  <c r="K1000" i="18" s="1"/>
  <c r="D1000" i="18"/>
  <c r="E1000" i="18" s="1"/>
  <c r="I1000" i="18" s="1"/>
  <c r="G996" i="12"/>
  <c r="K996" i="12" s="1"/>
  <c r="F996" i="12"/>
  <c r="B997" i="12" s="1"/>
  <c r="G997" i="12" s="1"/>
  <c r="K997" i="12" s="1"/>
  <c r="L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F1000" i="18" l="1"/>
  <c r="B1001" i="18" s="1"/>
  <c r="D1001" i="18" s="1"/>
  <c r="E1001" i="18" s="1"/>
  <c r="I1001" i="18" s="1"/>
  <c r="L1000" i="18"/>
  <c r="N1000" i="18" s="1"/>
  <c r="M1000" i="18"/>
  <c r="L996" i="12"/>
  <c r="N996" i="12" s="1"/>
  <c r="D997" i="12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G1001" i="18" l="1"/>
  <c r="K1001" i="18" s="1"/>
  <c r="M1001" i="18" s="1"/>
  <c r="F1001" i="18"/>
  <c r="B1002" i="18" s="1"/>
  <c r="D998" i="12"/>
  <c r="E998" i="12" s="1"/>
  <c r="I998" i="12" s="1"/>
  <c r="G998" i="12"/>
  <c r="K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L1001" i="18" l="1"/>
  <c r="N1001" i="18" s="1"/>
  <c r="G1002" i="18"/>
  <c r="K1002" i="18" s="1"/>
  <c r="D1002" i="18"/>
  <c r="E1002" i="18" s="1"/>
  <c r="I1002" i="18" s="1"/>
  <c r="L998" i="12"/>
  <c r="N998" i="12" s="1"/>
  <c r="F998" i="12"/>
  <c r="B999" i="12" s="1"/>
  <c r="G999" i="12" s="1"/>
  <c r="K999" i="12" s="1"/>
  <c r="L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F1002" i="18" l="1"/>
  <c r="B1003" i="18" s="1"/>
  <c r="L1002" i="18"/>
  <c r="N1002" i="18" s="1"/>
  <c r="M1002" i="18"/>
  <c r="M999" i="12"/>
  <c r="N999" i="12"/>
  <c r="F999" i="12"/>
  <c r="B1000" i="12" s="1"/>
  <c r="G1000" i="12" s="1"/>
  <c r="K1000" i="12" s="1"/>
  <c r="L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3" i="18" l="1"/>
  <c r="E1003" i="18" s="1"/>
  <c r="I1003" i="18" s="1"/>
  <c r="G1003" i="18"/>
  <c r="K1003" i="18" s="1"/>
  <c r="D1000" i="12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M1003" i="18" l="1"/>
  <c r="L1003" i="18"/>
  <c r="N1003" i="18" s="1"/>
  <c r="F1003" i="18"/>
  <c r="B1004" i="18" s="1"/>
  <c r="F1000" i="12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G1004" i="18" l="1"/>
  <c r="K1004" i="18" s="1"/>
  <c r="D1004" i="18"/>
  <c r="E1004" i="18" s="1"/>
  <c r="I1004" i="18" s="1"/>
  <c r="D1001" i="12"/>
  <c r="E1001" i="12" s="1"/>
  <c r="I1001" i="12" s="1"/>
  <c r="G1001" i="12"/>
  <c r="K1001" i="12" s="1"/>
  <c r="L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F1004" i="18" l="1"/>
  <c r="B1005" i="18" s="1"/>
  <c r="D1005" i="18" s="1"/>
  <c r="E1005" i="18" s="1"/>
  <c r="I1005" i="18" s="1"/>
  <c r="L1004" i="18"/>
  <c r="N1004" i="18" s="1"/>
  <c r="M1004" i="18"/>
  <c r="M1001" i="12"/>
  <c r="F1001" i="12"/>
  <c r="B1002" i="12" s="1"/>
  <c r="G1002" i="12" s="1"/>
  <c r="K1002" i="12" s="1"/>
  <c r="L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G1005" i="18" l="1"/>
  <c r="K1005" i="18" s="1"/>
  <c r="M1005" i="18" s="1"/>
  <c r="F1005" i="18"/>
  <c r="B1006" i="18" s="1"/>
  <c r="F1002" i="12"/>
  <c r="B1003" i="12" s="1"/>
  <c r="G1003" i="12" s="1"/>
  <c r="K1003" i="12" s="1"/>
  <c r="L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L1005" i="18" l="1"/>
  <c r="N1005" i="18" s="1"/>
  <c r="G1006" i="18"/>
  <c r="K1006" i="18" s="1"/>
  <c r="D1006" i="18"/>
  <c r="E1006" i="18" s="1"/>
  <c r="I1006" i="18" s="1"/>
  <c r="D1003" i="12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F1006" i="18" l="1"/>
  <c r="B1007" i="18" s="1"/>
  <c r="L1006" i="18"/>
  <c r="N1006" i="18" s="1"/>
  <c r="M1006" i="18"/>
  <c r="M1003" i="12"/>
  <c r="N1003" i="12"/>
  <c r="F1003" i="12"/>
  <c r="B1004" i="12" s="1"/>
  <c r="G1004" i="12" s="1"/>
  <c r="K1004" i="12" s="1"/>
  <c r="L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7" i="18" l="1"/>
  <c r="E1007" i="18" s="1"/>
  <c r="I1007" i="18" s="1"/>
  <c r="G1007" i="18"/>
  <c r="K1007" i="18" s="1"/>
  <c r="D1004" i="12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M1007" i="18" l="1"/>
  <c r="L1007" i="18"/>
  <c r="N1007" i="18" s="1"/>
  <c r="F1007" i="18"/>
  <c r="B1008" i="18" s="1"/>
  <c r="F1004" i="12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G1008" i="18" l="1"/>
  <c r="K1008" i="18" s="1"/>
  <c r="D1008" i="18"/>
  <c r="E1008" i="18" s="1"/>
  <c r="I1008" i="18" s="1"/>
  <c r="D1005" i="12"/>
  <c r="E1005" i="12" s="1"/>
  <c r="I1005" i="12" s="1"/>
  <c r="G1005" i="12"/>
  <c r="K1005" i="12" s="1"/>
  <c r="L1005" i="12" s="1"/>
  <c r="F1005" i="12"/>
  <c r="B1006" i="12" s="1"/>
  <c r="G1006" i="12" s="1"/>
  <c r="K1006" i="12" s="1"/>
  <c r="L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F1008" i="18" l="1"/>
  <c r="B1009" i="18" s="1"/>
  <c r="D1009" i="18" s="1"/>
  <c r="E1009" i="18" s="1"/>
  <c r="I1009" i="18" s="1"/>
  <c r="L1008" i="18"/>
  <c r="N1008" i="18" s="1"/>
  <c r="M1008" i="18"/>
  <c r="M1005" i="12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G1009" i="18" l="1"/>
  <c r="K1009" i="18" s="1"/>
  <c r="M1009" i="18" s="1"/>
  <c r="F1009" i="18"/>
  <c r="B1010" i="18" s="1"/>
  <c r="F1006" i="12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L1009" i="18" l="1"/>
  <c r="N1009" i="18" s="1"/>
  <c r="G1010" i="18"/>
  <c r="K1010" i="18" s="1"/>
  <c r="D1010" i="18"/>
  <c r="E1010" i="18" s="1"/>
  <c r="I1010" i="18" s="1"/>
  <c r="D1007" i="12"/>
  <c r="E1007" i="12" s="1"/>
  <c r="I1007" i="12" s="1"/>
  <c r="G1007" i="12"/>
  <c r="K1007" i="12" s="1"/>
  <c r="F1007" i="12"/>
  <c r="B1008" i="12" s="1"/>
  <c r="G1008" i="12" s="1"/>
  <c r="K1008" i="12" s="1"/>
  <c r="L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F1010" i="18" l="1"/>
  <c r="B1011" i="18" s="1"/>
  <c r="L1010" i="18"/>
  <c r="N1010" i="18" s="1"/>
  <c r="M1010" i="18"/>
  <c r="L1007" i="12"/>
  <c r="N1007" i="12" s="1"/>
  <c r="M1007" i="12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D1011" i="18" l="1"/>
  <c r="E1011" i="18" s="1"/>
  <c r="I1011" i="18" s="1"/>
  <c r="G1011" i="18"/>
  <c r="K1011" i="18" s="1"/>
  <c r="F1008" i="12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M1011" i="18" l="1"/>
  <c r="L1011" i="18"/>
  <c r="N1011" i="18" s="1"/>
  <c r="F1011" i="18"/>
  <c r="B1012" i="18" s="1"/>
  <c r="D1009" i="12"/>
  <c r="E1009" i="12" s="1"/>
  <c r="I1009" i="12" s="1"/>
  <c r="G1009" i="12"/>
  <c r="K1009" i="12" s="1"/>
  <c r="L1009" i="12" s="1"/>
  <c r="F1009" i="12"/>
  <c r="B1010" i="12" s="1"/>
  <c r="G1010" i="12" s="1"/>
  <c r="K1010" i="12" s="1"/>
  <c r="L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G1012" i="18" l="1"/>
  <c r="K1012" i="18" s="1"/>
  <c r="D1012" i="18"/>
  <c r="E1012" i="18" s="1"/>
  <c r="I1012" i="18" s="1"/>
  <c r="M1009" i="12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2" i="18" l="1"/>
  <c r="B1013" i="18" s="1"/>
  <c r="D1013" i="18" s="1"/>
  <c r="E1013" i="18" s="1"/>
  <c r="I1013" i="18" s="1"/>
  <c r="L1012" i="18"/>
  <c r="N1012" i="18" s="1"/>
  <c r="M1012" i="18"/>
  <c r="F1010" i="12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G1013" i="18" l="1"/>
  <c r="K1013" i="18" s="1"/>
  <c r="M1013" i="18" s="1"/>
  <c r="F1013" i="18"/>
  <c r="B1014" i="18" s="1"/>
  <c r="D1011" i="12"/>
  <c r="E1011" i="12" s="1"/>
  <c r="I1011" i="12" s="1"/>
  <c r="G1011" i="12"/>
  <c r="K1011" i="12" s="1"/>
  <c r="L1011" i="12" s="1"/>
  <c r="F1011" i="12"/>
  <c r="B1012" i="12" s="1"/>
  <c r="G1012" i="12" s="1"/>
  <c r="K1012" i="12" s="1"/>
  <c r="L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L1013" i="18" l="1"/>
  <c r="N1013" i="18" s="1"/>
  <c r="G1014" i="18"/>
  <c r="K1014" i="18" s="1"/>
  <c r="D1014" i="18"/>
  <c r="E1014" i="18" s="1"/>
  <c r="I1014" i="18" s="1"/>
  <c r="M1011" i="12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4" i="18" l="1"/>
  <c r="B1015" i="18" s="1"/>
  <c r="L1014" i="18"/>
  <c r="N1014" i="18" s="1"/>
  <c r="M1014" i="18"/>
  <c r="F1012" i="12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5" i="18" l="1"/>
  <c r="E1015" i="18" s="1"/>
  <c r="I1015" i="18" s="1"/>
  <c r="G1015" i="18"/>
  <c r="K1015" i="18" s="1"/>
  <c r="D1013" i="12"/>
  <c r="E1013" i="12" s="1"/>
  <c r="I1013" i="12" s="1"/>
  <c r="G1013" i="12"/>
  <c r="K1013" i="12" s="1"/>
  <c r="L1013" i="12" s="1"/>
  <c r="F1013" i="12"/>
  <c r="B1014" i="12" s="1"/>
  <c r="G1014" i="12" s="1"/>
  <c r="K1014" i="12" s="1"/>
  <c r="L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5" i="18" l="1"/>
  <c r="L1015" i="18"/>
  <c r="N1015" i="18" s="1"/>
  <c r="F1015" i="18"/>
  <c r="B1016" i="18" s="1"/>
  <c r="M1013" i="12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G1016" i="18" l="1"/>
  <c r="K1016" i="18" s="1"/>
  <c r="D1016" i="18"/>
  <c r="E1016" i="18" s="1"/>
  <c r="I1016" i="18" s="1"/>
  <c r="F1014" i="12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F1016" i="18" l="1"/>
  <c r="B1017" i="18" s="1"/>
  <c r="D1017" i="18" s="1"/>
  <c r="E1017" i="18" s="1"/>
  <c r="I1017" i="18" s="1"/>
  <c r="L1016" i="18"/>
  <c r="N1016" i="18" s="1"/>
  <c r="M1016" i="18"/>
  <c r="D1015" i="12"/>
  <c r="E1015" i="12" s="1"/>
  <c r="I1015" i="12" s="1"/>
  <c r="G1015" i="12"/>
  <c r="K1015" i="12" s="1"/>
  <c r="F1015" i="12"/>
  <c r="B1016" i="12" s="1"/>
  <c r="G1016" i="12" s="1"/>
  <c r="K1016" i="12" s="1"/>
  <c r="L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G1017" i="18" l="1"/>
  <c r="K1017" i="18" s="1"/>
  <c r="M1017" i="18" s="1"/>
  <c r="F1017" i="18"/>
  <c r="B1018" i="18" s="1"/>
  <c r="L1015" i="12"/>
  <c r="N1015" i="12" s="1"/>
  <c r="M1015" i="12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L1017" i="18" l="1"/>
  <c r="N1017" i="18" s="1"/>
  <c r="G1018" i="18"/>
  <c r="K1018" i="18" s="1"/>
  <c r="D1018" i="18"/>
  <c r="E1018" i="18" s="1"/>
  <c r="I1018" i="18" s="1"/>
  <c r="F1016" i="12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F1018" i="18" l="1"/>
  <c r="B1019" i="18" s="1"/>
  <c r="L1018" i="18"/>
  <c r="N1018" i="18" s="1"/>
  <c r="M1018" i="18"/>
  <c r="D1017" i="12"/>
  <c r="E1017" i="12" s="1"/>
  <c r="I1017" i="12" s="1"/>
  <c r="G1017" i="12"/>
  <c r="K1017" i="12" s="1"/>
  <c r="L1017" i="12" s="1"/>
  <c r="F1017" i="12"/>
  <c r="B1018" i="12" s="1"/>
  <c r="G1018" i="12" s="1"/>
  <c r="K1018" i="12" s="1"/>
  <c r="L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D1019" i="18" l="1"/>
  <c r="E1019" i="18" s="1"/>
  <c r="I1019" i="18" s="1"/>
  <c r="G1019" i="18"/>
  <c r="K1019" i="18" s="1"/>
  <c r="M1017" i="12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M1019" i="18" l="1"/>
  <c r="L1019" i="18"/>
  <c r="N1019" i="18" s="1"/>
  <c r="F1019" i="18"/>
  <c r="B1020" i="18" s="1"/>
  <c r="F1018" i="12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G1020" i="18" l="1"/>
  <c r="K1020" i="18" s="1"/>
  <c r="D1020" i="18"/>
  <c r="E1020" i="18" s="1"/>
  <c r="I1020" i="18" s="1"/>
  <c r="D1019" i="12"/>
  <c r="E1019" i="12" s="1"/>
  <c r="I1019" i="12" s="1"/>
  <c r="G1019" i="12"/>
  <c r="K1019" i="12" s="1"/>
  <c r="L1019" i="12" s="1"/>
  <c r="F1019" i="12"/>
  <c r="B1020" i="12" s="1"/>
  <c r="G1020" i="12" s="1"/>
  <c r="K1020" i="12" s="1"/>
  <c r="L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F1020" i="18" l="1"/>
  <c r="B1021" i="18" s="1"/>
  <c r="D1021" i="18" s="1"/>
  <c r="E1021" i="18" s="1"/>
  <c r="I1021" i="18" s="1"/>
  <c r="L1020" i="18"/>
  <c r="N1020" i="18" s="1"/>
  <c r="M1020" i="18"/>
  <c r="M1019" i="12"/>
  <c r="N1019" i="12"/>
  <c r="D1020" i="12"/>
  <c r="E1020" i="12" s="1"/>
  <c r="I1020" i="12" s="1"/>
  <c r="G295" i="3"/>
  <c r="K295" i="3" s="1"/>
  <c r="D295" i="3"/>
  <c r="E295" i="3" s="1"/>
  <c r="I295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F295" i="3" l="1"/>
  <c r="B296" i="3" s="1"/>
  <c r="G1021" i="18"/>
  <c r="K1021" i="18" s="1"/>
  <c r="M1021" i="18" s="1"/>
  <c r="F1021" i="18"/>
  <c r="B1022" i="18" s="1"/>
  <c r="F1020" i="12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L1021" i="18" l="1"/>
  <c r="N1021" i="18" s="1"/>
  <c r="G1022" i="18"/>
  <c r="K1022" i="18" s="1"/>
  <c r="D1022" i="18"/>
  <c r="E1022" i="18" s="1"/>
  <c r="I1022" i="18" s="1"/>
  <c r="D1021" i="12"/>
  <c r="E1021" i="12" s="1"/>
  <c r="I1021" i="12" s="1"/>
  <c r="G1021" i="12"/>
  <c r="K1021" i="12" s="1"/>
  <c r="L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2" i="18" l="1"/>
  <c r="B1023" i="18" s="1"/>
  <c r="L1022" i="18"/>
  <c r="N1022" i="18" s="1"/>
  <c r="M1022" i="18"/>
  <c r="F1021" i="12"/>
  <c r="B1022" i="12" s="1"/>
  <c r="G1022" i="12" s="1"/>
  <c r="K1022" i="12" s="1"/>
  <c r="L1022" i="12" s="1"/>
  <c r="M1021" i="12"/>
  <c r="N1021" i="12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D1022" i="12" l="1"/>
  <c r="E1022" i="12" s="1"/>
  <c r="I1022" i="12" s="1"/>
  <c r="D1023" i="18"/>
  <c r="E1023" i="18" s="1"/>
  <c r="I1023" i="18" s="1"/>
  <c r="G1023" i="18"/>
  <c r="K1023" i="18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F1022" i="12" l="1"/>
  <c r="B1023" i="12" s="1"/>
  <c r="G1023" i="12" s="1"/>
  <c r="K1023" i="12" s="1"/>
  <c r="L1023" i="12" s="1"/>
  <c r="M1023" i="18"/>
  <c r="L1023" i="18"/>
  <c r="N1023" i="18" s="1"/>
  <c r="F1023" i="18"/>
  <c r="B1024" i="18" s="1"/>
  <c r="D1023" i="12"/>
  <c r="E1023" i="12" s="1"/>
  <c r="I1023" i="12" s="1"/>
  <c r="F1023" i="12"/>
  <c r="B1024" i="12" s="1"/>
  <c r="G1024" i="12" s="1"/>
  <c r="K1024" i="12" s="1"/>
  <c r="L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G1024" i="18" l="1"/>
  <c r="K1024" i="18" s="1"/>
  <c r="D1024" i="18"/>
  <c r="E1024" i="18" s="1"/>
  <c r="I1024" i="18" s="1"/>
  <c r="M1023" i="12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8" l="1"/>
  <c r="B1025" i="18" s="1"/>
  <c r="D1025" i="18" s="1"/>
  <c r="E1025" i="18" s="1"/>
  <c r="I1025" i="18" s="1"/>
  <c r="L1024" i="18"/>
  <c r="N1024" i="18" s="1"/>
  <c r="M1024" i="18"/>
  <c r="F1024" i="12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G1025" i="18" l="1"/>
  <c r="K1025" i="18" s="1"/>
  <c r="M1025" i="18" s="1"/>
  <c r="F1025" i="18"/>
  <c r="B1026" i="18" s="1"/>
  <c r="D1025" i="12"/>
  <c r="E1025" i="12" s="1"/>
  <c r="I1025" i="12" s="1"/>
  <c r="G1025" i="12"/>
  <c r="K1025" i="12" s="1"/>
  <c r="L1025" i="12" s="1"/>
  <c r="F1025" i="12"/>
  <c r="B1026" i="12" s="1"/>
  <c r="G1026" i="12" s="1"/>
  <c r="K1026" i="12" s="1"/>
  <c r="L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L1025" i="18" l="1"/>
  <c r="N1025" i="18" s="1"/>
  <c r="G1026" i="18"/>
  <c r="K1026" i="18" s="1"/>
  <c r="D1026" i="18"/>
  <c r="E1026" i="18" s="1"/>
  <c r="I1026" i="18" s="1"/>
  <c r="M1025" i="12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8" l="1"/>
  <c r="B1027" i="18" s="1"/>
  <c r="L1026" i="18"/>
  <c r="N1026" i="18" s="1"/>
  <c r="M1026" i="18"/>
  <c r="F1026" i="12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8" l="1"/>
  <c r="E1027" i="18" s="1"/>
  <c r="I1027" i="18" s="1"/>
  <c r="G1027" i="18"/>
  <c r="K1027" i="18" s="1"/>
  <c r="D1027" i="12"/>
  <c r="E1027" i="12" s="1"/>
  <c r="I1027" i="12" s="1"/>
  <c r="G1027" i="12"/>
  <c r="K1027" i="12" s="1"/>
  <c r="L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M1027" i="18" l="1"/>
  <c r="L1027" i="18"/>
  <c r="N1027" i="18" s="1"/>
  <c r="F1027" i="18"/>
  <c r="B1028" i="18" s="1"/>
  <c r="F1027" i="12"/>
  <c r="B1028" i="12" s="1"/>
  <c r="G1028" i="12" s="1"/>
  <c r="K1028" i="12" s="1"/>
  <c r="L1028" i="12" s="1"/>
  <c r="M1027" i="12"/>
  <c r="N1027" i="12"/>
  <c r="G303" i="3"/>
  <c r="K303" i="3" s="1"/>
  <c r="D303" i="3"/>
  <c r="E303" i="3" s="1"/>
  <c r="I303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F303" i="3" l="1"/>
  <c r="B304" i="3" s="1"/>
  <c r="G1028" i="18"/>
  <c r="K1028" i="18" s="1"/>
  <c r="D1028" i="18"/>
  <c r="E1028" i="18" s="1"/>
  <c r="I1028" i="18" s="1"/>
  <c r="D1028" i="12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8" l="1"/>
  <c r="B1029" i="18" s="1"/>
  <c r="D1029" i="18" s="1"/>
  <c r="E1029" i="18" s="1"/>
  <c r="I1029" i="18" s="1"/>
  <c r="L1028" i="18"/>
  <c r="N1028" i="18" s="1"/>
  <c r="M1028" i="18"/>
  <c r="F1028" i="12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8" l="1"/>
  <c r="K1029" i="18" s="1"/>
  <c r="M1029" i="18" s="1"/>
  <c r="F1029" i="18"/>
  <c r="B1030" i="18" s="1"/>
  <c r="G1029" i="12"/>
  <c r="K1029" i="12" s="1"/>
  <c r="F1029" i="12"/>
  <c r="B1030" i="12" s="1"/>
  <c r="G1030" i="12" s="1"/>
  <c r="K1030" i="12" s="1"/>
  <c r="L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L1029" i="18" l="1"/>
  <c r="N1029" i="18" s="1"/>
  <c r="G1030" i="18"/>
  <c r="K1030" i="18" s="1"/>
  <c r="D1030" i="18"/>
  <c r="E1030" i="18" s="1"/>
  <c r="I1030" i="18" s="1"/>
  <c r="L1029" i="12"/>
  <c r="N1029" i="12" s="1"/>
  <c r="D1030" i="12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F1030" i="18" l="1"/>
  <c r="B1031" i="18" s="1"/>
  <c r="L1030" i="18"/>
  <c r="N1030" i="18" s="1"/>
  <c r="M1030" i="18"/>
  <c r="D1031" i="12"/>
  <c r="E1031" i="12" s="1"/>
  <c r="I1031" i="12" s="1"/>
  <c r="G1031" i="12"/>
  <c r="K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D1031" i="18" l="1"/>
  <c r="E1031" i="18" s="1"/>
  <c r="I1031" i="18" s="1"/>
  <c r="G1031" i="18"/>
  <c r="K1031" i="18" s="1"/>
  <c r="L1031" i="12"/>
  <c r="N1031" i="12" s="1"/>
  <c r="F1031" i="12"/>
  <c r="B1032" i="12" s="1"/>
  <c r="G1032" i="12" s="1"/>
  <c r="K1032" i="12" s="1"/>
  <c r="L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M1031" i="18" l="1"/>
  <c r="L1031" i="18"/>
  <c r="N1031" i="18" s="1"/>
  <c r="F1031" i="18"/>
  <c r="B1032" i="18" s="1"/>
  <c r="F1032" i="12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G1032" i="18" l="1"/>
  <c r="K1032" i="18" s="1"/>
  <c r="D1032" i="18"/>
  <c r="E1032" i="18" s="1"/>
  <c r="I1032" i="18" s="1"/>
  <c r="D1033" i="12"/>
  <c r="E1033" i="12" s="1"/>
  <c r="I1033" i="12" s="1"/>
  <c r="G1033" i="12"/>
  <c r="K1033" i="12" s="1"/>
  <c r="L1033" i="12" s="1"/>
  <c r="F1033" i="12"/>
  <c r="B1034" i="12" s="1"/>
  <c r="G1034" i="12" s="1"/>
  <c r="K1034" i="12" s="1"/>
  <c r="L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F1032" i="18" l="1"/>
  <c r="B1033" i="18" s="1"/>
  <c r="D1033" i="18" s="1"/>
  <c r="E1033" i="18" s="1"/>
  <c r="I1033" i="18" s="1"/>
  <c r="L1032" i="18"/>
  <c r="N1032" i="18" s="1"/>
  <c r="M1032" i="18"/>
  <c r="M1033" i="12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G1033" i="18" l="1"/>
  <c r="K1033" i="18" s="1"/>
  <c r="M1033" i="18" s="1"/>
  <c r="F1033" i="18"/>
  <c r="B1034" i="18" s="1"/>
  <c r="F1034" i="12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L1033" i="18" l="1"/>
  <c r="N1033" i="18" s="1"/>
  <c r="G1034" i="18"/>
  <c r="K1034" i="18" s="1"/>
  <c r="D1034" i="18"/>
  <c r="E1034" i="18" s="1"/>
  <c r="I1034" i="18" s="1"/>
  <c r="D1035" i="12"/>
  <c r="E1035" i="12" s="1"/>
  <c r="I1035" i="12" s="1"/>
  <c r="G1035" i="12"/>
  <c r="K1035" i="12" s="1"/>
  <c r="L1035" i="12" s="1"/>
  <c r="F1035" i="12"/>
  <c r="B1036" i="12" s="1"/>
  <c r="G1036" i="12" s="1"/>
  <c r="K1036" i="12" s="1"/>
  <c r="L1036" i="12" s="1"/>
  <c r="M309" i="3"/>
  <c r="L309" i="3"/>
  <c r="N309" i="3" s="1"/>
  <c r="G310" i="3"/>
  <c r="K310" i="3" s="1"/>
  <c r="D310" i="3"/>
  <c r="E310" i="3" s="1"/>
  <c r="I310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F310" i="3" l="1"/>
  <c r="B311" i="3" s="1"/>
  <c r="F1034" i="18"/>
  <c r="B1035" i="18" s="1"/>
  <c r="L1034" i="18"/>
  <c r="N1034" i="18" s="1"/>
  <c r="M1034" i="18"/>
  <c r="M1035" i="12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D1035" i="18" l="1"/>
  <c r="E1035" i="18" s="1"/>
  <c r="I1035" i="18" s="1"/>
  <c r="G1035" i="18"/>
  <c r="K1035" i="18" s="1"/>
  <c r="F1036" i="12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M1035" i="18" l="1"/>
  <c r="L1035" i="18"/>
  <c r="N1035" i="18" s="1"/>
  <c r="F1035" i="18"/>
  <c r="B1036" i="18" s="1"/>
  <c r="D1037" i="12"/>
  <c r="E1037" i="12" s="1"/>
  <c r="I1037" i="12" s="1"/>
  <c r="G1037" i="12"/>
  <c r="K1037" i="12" s="1"/>
  <c r="L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G1036" i="18" l="1"/>
  <c r="K1036" i="18" s="1"/>
  <c r="D1036" i="18"/>
  <c r="E1036" i="18" s="1"/>
  <c r="I1036" i="18" s="1"/>
  <c r="M1037" i="12"/>
  <c r="F1037" i="12"/>
  <c r="B1038" i="12" s="1"/>
  <c r="G1038" i="12" s="1"/>
  <c r="K1038" i="12" s="1"/>
  <c r="L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313" i="3" l="1"/>
  <c r="B314" i="3" s="1"/>
  <c r="F1036" i="18"/>
  <c r="B1037" i="18" s="1"/>
  <c r="D1037" i="18" s="1"/>
  <c r="E1037" i="18" s="1"/>
  <c r="I1037" i="18" s="1"/>
  <c r="L1036" i="18"/>
  <c r="N1036" i="18" s="1"/>
  <c r="M1036" i="18"/>
  <c r="F1038" i="12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G1037" i="18" l="1"/>
  <c r="K1037" i="18" s="1"/>
  <c r="M1037" i="18" s="1"/>
  <c r="F1037" i="18"/>
  <c r="B1038" i="18" s="1"/>
  <c r="D1039" i="12"/>
  <c r="E1039" i="12" s="1"/>
  <c r="I1039" i="12" s="1"/>
  <c r="G1039" i="12"/>
  <c r="K1039" i="12" s="1"/>
  <c r="L1039" i="12" s="1"/>
  <c r="F1039" i="12"/>
  <c r="B1040" i="12" s="1"/>
  <c r="G1040" i="12" s="1"/>
  <c r="K1040" i="12" s="1"/>
  <c r="L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L1037" i="18" l="1"/>
  <c r="N1037" i="18" s="1"/>
  <c r="G1038" i="18"/>
  <c r="K1038" i="18" s="1"/>
  <c r="D1038" i="18"/>
  <c r="E1038" i="18" s="1"/>
  <c r="I1038" i="18" s="1"/>
  <c r="M1039" i="12"/>
  <c r="N1039" i="12"/>
  <c r="D1040" i="12"/>
  <c r="E1040" i="12" s="1"/>
  <c r="I1040" i="12" s="1"/>
  <c r="G315" i="3"/>
  <c r="K315" i="3" s="1"/>
  <c r="D315" i="3"/>
  <c r="E315" i="3" s="1"/>
  <c r="I315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315" i="3" l="1"/>
  <c r="B316" i="3" s="1"/>
  <c r="F1038" i="18"/>
  <c r="B1039" i="18" s="1"/>
  <c r="L1038" i="18"/>
  <c r="N1038" i="18" s="1"/>
  <c r="M1038" i="18"/>
  <c r="F1040" i="12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39" i="18" l="1"/>
  <c r="E1039" i="18" s="1"/>
  <c r="I1039" i="18" s="1"/>
  <c r="G1039" i="18"/>
  <c r="K1039" i="18" s="1"/>
  <c r="D1041" i="12"/>
  <c r="E1041" i="12" s="1"/>
  <c r="I1041" i="12" s="1"/>
  <c r="G1041" i="12"/>
  <c r="K1041" i="12" s="1"/>
  <c r="L1041" i="12" s="1"/>
  <c r="F1041" i="12"/>
  <c r="B1042" i="12" s="1"/>
  <c r="G1042" i="12" s="1"/>
  <c r="K1042" i="12" s="1"/>
  <c r="L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39" i="18" l="1"/>
  <c r="L1039" i="18"/>
  <c r="N1039" i="18" s="1"/>
  <c r="F1039" i="18"/>
  <c r="B1040" i="18" s="1"/>
  <c r="M1041" i="12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G1040" i="18" l="1"/>
  <c r="K1040" i="18" s="1"/>
  <c r="D1040" i="18"/>
  <c r="E1040" i="18" s="1"/>
  <c r="I1040" i="18" s="1"/>
  <c r="F1042" i="12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F1040" i="18" l="1"/>
  <c r="B1041" i="18" s="1"/>
  <c r="D1041" i="18" s="1"/>
  <c r="E1041" i="18" s="1"/>
  <c r="I1041" i="18" s="1"/>
  <c r="L1040" i="18"/>
  <c r="N1040" i="18" s="1"/>
  <c r="M1040" i="18"/>
  <c r="D1043" i="12"/>
  <c r="E1043" i="12" s="1"/>
  <c r="I1043" i="12" s="1"/>
  <c r="G1043" i="12"/>
  <c r="K1043" i="12" s="1"/>
  <c r="L1043" i="12" s="1"/>
  <c r="F1043" i="12"/>
  <c r="B1044" i="12" s="1"/>
  <c r="G1044" i="12" s="1"/>
  <c r="K1044" i="12" s="1"/>
  <c r="L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G1041" i="18" l="1"/>
  <c r="K1041" i="18" s="1"/>
  <c r="M1041" i="18" s="1"/>
  <c r="F1041" i="18"/>
  <c r="B1042" i="18" s="1"/>
  <c r="M1043" i="12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L1041" i="18" l="1"/>
  <c r="N1041" i="18" s="1"/>
  <c r="G1042" i="18"/>
  <c r="K1042" i="18" s="1"/>
  <c r="D1042" i="18"/>
  <c r="E1042" i="18" s="1"/>
  <c r="I1042" i="18" s="1"/>
  <c r="F1044" i="12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F1042" i="18" l="1"/>
  <c r="B1043" i="18" s="1"/>
  <c r="L1042" i="18"/>
  <c r="N1042" i="18" s="1"/>
  <c r="M1042" i="18"/>
  <c r="D1045" i="12"/>
  <c r="E1045" i="12" s="1"/>
  <c r="I1045" i="12" s="1"/>
  <c r="G1045" i="12"/>
  <c r="K1045" i="12" s="1"/>
  <c r="L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D1043" i="18" l="1"/>
  <c r="E1043" i="18" s="1"/>
  <c r="I1043" i="18" s="1"/>
  <c r="G1043" i="18"/>
  <c r="K1043" i="18" s="1"/>
  <c r="F1045" i="12"/>
  <c r="B1046" i="12" s="1"/>
  <c r="G1046" i="12" s="1"/>
  <c r="K1046" i="12" s="1"/>
  <c r="L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M1043" i="18" l="1"/>
  <c r="L1043" i="18"/>
  <c r="N1043" i="18" s="1"/>
  <c r="F1043" i="18"/>
  <c r="B1044" i="18" s="1"/>
  <c r="D1046" i="12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G1044" i="18" l="1"/>
  <c r="K1044" i="18" s="1"/>
  <c r="D1044" i="18"/>
  <c r="E1044" i="18" s="1"/>
  <c r="I1044" i="18" s="1"/>
  <c r="F1046" i="12"/>
  <c r="B1047" i="12" s="1"/>
  <c r="D1047" i="12" s="1"/>
  <c r="E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F1044" i="18" l="1"/>
  <c r="B1045" i="18" s="1"/>
  <c r="D1045" i="18" s="1"/>
  <c r="E1045" i="18" s="1"/>
  <c r="I1045" i="18" s="1"/>
  <c r="L1044" i="18"/>
  <c r="N1044" i="18" s="1"/>
  <c r="M1044" i="18"/>
  <c r="G1047" i="12"/>
  <c r="K1047" i="12" s="1"/>
  <c r="L1047" i="12" s="1"/>
  <c r="N1047" i="12" s="1"/>
  <c r="I1047" i="12"/>
  <c r="F1047" i="12"/>
  <c r="B1048" i="12" s="1"/>
  <c r="G1048" i="12" s="1"/>
  <c r="K1048" i="12" s="1"/>
  <c r="L1048" i="12" s="1"/>
  <c r="G323" i="3"/>
  <c r="K323" i="3" s="1"/>
  <c r="D323" i="3"/>
  <c r="E323" i="3" s="1"/>
  <c r="I323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F323" i="3" l="1"/>
  <c r="B324" i="3" s="1"/>
  <c r="G1045" i="18"/>
  <c r="K1045" i="18" s="1"/>
  <c r="M1045" i="18" s="1"/>
  <c r="F1045" i="18"/>
  <c r="B1046" i="18" s="1"/>
  <c r="D1048" i="12"/>
  <c r="E1048" i="12" s="1"/>
  <c r="I1048" i="12" s="1"/>
  <c r="M1047" i="12"/>
  <c r="F1048" i="12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L1045" i="18" l="1"/>
  <c r="N1045" i="18" s="1"/>
  <c r="G1046" i="18"/>
  <c r="K1046" i="18" s="1"/>
  <c r="D1046" i="18"/>
  <c r="E1046" i="18" s="1"/>
  <c r="I1046" i="18" s="1"/>
  <c r="D1049" i="12"/>
  <c r="E1049" i="12" s="1"/>
  <c r="I1049" i="12" s="1"/>
  <c r="G1049" i="12"/>
  <c r="K1049" i="12" s="1"/>
  <c r="L1049" i="12" s="1"/>
  <c r="F1049" i="12"/>
  <c r="B1050" i="12" s="1"/>
  <c r="G1050" i="12" s="1"/>
  <c r="K1050" i="12" s="1"/>
  <c r="L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F1046" i="18" l="1"/>
  <c r="B1047" i="18" s="1"/>
  <c r="L1046" i="18"/>
  <c r="N1046" i="18" s="1"/>
  <c r="M1046" i="18"/>
  <c r="M1049" i="12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D1047" i="18" l="1"/>
  <c r="E1047" i="18" s="1"/>
  <c r="I1047" i="18" s="1"/>
  <c r="G1047" i="18"/>
  <c r="K1047" i="18" s="1"/>
  <c r="F1050" i="12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M1047" i="18" l="1"/>
  <c r="L1047" i="18"/>
  <c r="N1047" i="18" s="1"/>
  <c r="F1047" i="18"/>
  <c r="B1048" i="18" s="1"/>
  <c r="D1051" i="12"/>
  <c r="E1051" i="12" s="1"/>
  <c r="I1051" i="12" s="1"/>
  <c r="G1051" i="12"/>
  <c r="K1051" i="12" s="1"/>
  <c r="L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G1048" i="18" l="1"/>
  <c r="K1048" i="18" s="1"/>
  <c r="D1048" i="18"/>
  <c r="E1048" i="18" s="1"/>
  <c r="I1048" i="18" s="1"/>
  <c r="F1051" i="12"/>
  <c r="B1052" i="12" s="1"/>
  <c r="G1052" i="12" s="1"/>
  <c r="K1052" i="12" s="1"/>
  <c r="L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F1048" i="18" l="1"/>
  <c r="B1049" i="18" s="1"/>
  <c r="D1049" i="18" s="1"/>
  <c r="E1049" i="18" s="1"/>
  <c r="I1049" i="18" s="1"/>
  <c r="L1048" i="18"/>
  <c r="N1048" i="18" s="1"/>
  <c r="M1048" i="18"/>
  <c r="D1052" i="12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G1049" i="18" l="1"/>
  <c r="K1049" i="18" s="1"/>
  <c r="M1049" i="18" s="1"/>
  <c r="F1049" i="18"/>
  <c r="B1050" i="18" s="1"/>
  <c r="F1052" i="12"/>
  <c r="B1053" i="12" s="1"/>
  <c r="D1053" i="12" s="1"/>
  <c r="E1053" i="12" s="1"/>
  <c r="I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L1049" i="18" l="1"/>
  <c r="N1049" i="18" s="1"/>
  <c r="G1050" i="18"/>
  <c r="K1050" i="18" s="1"/>
  <c r="D1050" i="18"/>
  <c r="E1050" i="18" s="1"/>
  <c r="I1050" i="18" s="1"/>
  <c r="G1053" i="12"/>
  <c r="K1053" i="12" s="1"/>
  <c r="L1053" i="12" s="1"/>
  <c r="N1053" i="12" s="1"/>
  <c r="F1053" i="12"/>
  <c r="B1054" i="12" s="1"/>
  <c r="G1054" i="12" s="1"/>
  <c r="K1054" i="12" s="1"/>
  <c r="L1054" i="12" s="1"/>
  <c r="M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F1050" i="18" l="1"/>
  <c r="B1051" i="18" s="1"/>
  <c r="L1050" i="18"/>
  <c r="N1050" i="18" s="1"/>
  <c r="M1050" i="18"/>
  <c r="D1054" i="12"/>
  <c r="E1054" i="12" s="1"/>
  <c r="I1054" i="12" s="1"/>
  <c r="N1054" i="12"/>
  <c r="M1054" i="12"/>
  <c r="G329" i="3"/>
  <c r="K329" i="3" s="1"/>
  <c r="D329" i="3"/>
  <c r="E329" i="3" s="1"/>
  <c r="I329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F329" i="3" l="1"/>
  <c r="B330" i="3" s="1"/>
  <c r="D1051" i="18"/>
  <c r="E1051" i="18" s="1"/>
  <c r="I1051" i="18" s="1"/>
  <c r="G1051" i="18"/>
  <c r="K1051" i="18" s="1"/>
  <c r="F1054" i="12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M1051" i="18" l="1"/>
  <c r="L1051" i="18"/>
  <c r="N1051" i="18" s="1"/>
  <c r="F1051" i="18"/>
  <c r="B1052" i="18" s="1"/>
  <c r="G1055" i="12"/>
  <c r="K1055" i="12" s="1"/>
  <c r="I1055" i="12"/>
  <c r="F1055" i="12"/>
  <c r="B1056" i="12" s="1"/>
  <c r="G1056" i="12" s="1"/>
  <c r="K1056" i="12" s="1"/>
  <c r="L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G1052" i="18" l="1"/>
  <c r="K1052" i="18" s="1"/>
  <c r="D1052" i="18"/>
  <c r="E1052" i="18" s="1"/>
  <c r="I1052" i="18" s="1"/>
  <c r="L1055" i="12"/>
  <c r="N1055" i="12" s="1"/>
  <c r="D1056" i="12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F1052" i="18" l="1"/>
  <c r="B1053" i="18" s="1"/>
  <c r="D1053" i="18" s="1"/>
  <c r="E1053" i="18" s="1"/>
  <c r="I1053" i="18" s="1"/>
  <c r="L1052" i="18"/>
  <c r="N1052" i="18" s="1"/>
  <c r="M1052" i="18"/>
  <c r="D1057" i="12"/>
  <c r="E1057" i="12" s="1"/>
  <c r="I1057" i="12" s="1"/>
  <c r="G1057" i="12"/>
  <c r="K1057" i="12" s="1"/>
  <c r="L1057" i="12" s="1"/>
  <c r="F1057" i="12"/>
  <c r="B1058" i="12" s="1"/>
  <c r="G1058" i="12" s="1"/>
  <c r="K1058" i="12" s="1"/>
  <c r="L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G1053" i="18" l="1"/>
  <c r="K1053" i="18" s="1"/>
  <c r="M1053" i="18" s="1"/>
  <c r="F1053" i="18"/>
  <c r="B1054" i="18" s="1"/>
  <c r="M1057" i="12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L1053" i="18" l="1"/>
  <c r="N1053" i="18" s="1"/>
  <c r="G1054" i="18"/>
  <c r="K1054" i="18" s="1"/>
  <c r="D1054" i="18"/>
  <c r="E1054" i="18" s="1"/>
  <c r="I1054" i="18" s="1"/>
  <c r="F1058" i="12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F1054" i="18" l="1"/>
  <c r="B1055" i="18" s="1"/>
  <c r="L1054" i="18"/>
  <c r="N1054" i="18" s="1"/>
  <c r="M1054" i="18"/>
  <c r="D1059" i="12"/>
  <c r="E1059" i="12" s="1"/>
  <c r="I1059" i="12" s="1"/>
  <c r="G1059" i="12"/>
  <c r="K1059" i="12" s="1"/>
  <c r="L1059" i="12" s="1"/>
  <c r="F1059" i="12"/>
  <c r="B1060" i="12" s="1"/>
  <c r="G1060" i="12" s="1"/>
  <c r="K1060" i="12" s="1"/>
  <c r="L1060" i="12" s="1"/>
  <c r="G333" i="3"/>
  <c r="K333" i="3" s="1"/>
  <c r="D333" i="3"/>
  <c r="E333" i="3" s="1"/>
  <c r="I333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F333" i="3" l="1"/>
  <c r="B334" i="3" s="1"/>
  <c r="D1055" i="18"/>
  <c r="E1055" i="18" s="1"/>
  <c r="I1055" i="18" s="1"/>
  <c r="G1055" i="18"/>
  <c r="K1055" i="18" s="1"/>
  <c r="M1059" i="12"/>
  <c r="N1059" i="12"/>
  <c r="D1060" i="12"/>
  <c r="E1060" i="12" s="1"/>
  <c r="I1060" i="12" s="1"/>
  <c r="G334" i="3"/>
  <c r="K334" i="3" s="1"/>
  <c r="D334" i="3"/>
  <c r="E334" i="3" s="1"/>
  <c r="I334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F334" i="3" l="1"/>
  <c r="B335" i="3" s="1"/>
  <c r="M1055" i="18"/>
  <c r="L1055" i="18"/>
  <c r="N1055" i="18" s="1"/>
  <c r="F1055" i="18"/>
  <c r="B1056" i="18" s="1"/>
  <c r="F1060" i="12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G1056" i="18" l="1"/>
  <c r="K1056" i="18" s="1"/>
  <c r="D1056" i="18"/>
  <c r="E1056" i="18" s="1"/>
  <c r="I1056" i="18" s="1"/>
  <c r="D1061" i="12"/>
  <c r="E1061" i="12" s="1"/>
  <c r="I1061" i="12" s="1"/>
  <c r="G1061" i="12"/>
  <c r="K1061" i="12" s="1"/>
  <c r="L1061" i="12" s="1"/>
  <c r="F1061" i="12"/>
  <c r="B1062" i="12" s="1"/>
  <c r="G1062" i="12" s="1"/>
  <c r="K1062" i="12" s="1"/>
  <c r="L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F1056" i="18" l="1"/>
  <c r="B1057" i="18" s="1"/>
  <c r="D1057" i="18" s="1"/>
  <c r="E1057" i="18" s="1"/>
  <c r="I1057" i="18" s="1"/>
  <c r="L1056" i="18"/>
  <c r="N1056" i="18" s="1"/>
  <c r="M1056" i="18"/>
  <c r="M1061" i="12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G1057" i="18" l="1"/>
  <c r="K1057" i="18" s="1"/>
  <c r="M1057" i="18" s="1"/>
  <c r="F1057" i="18"/>
  <c r="B1058" i="18" s="1"/>
  <c r="F1062" i="12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L1057" i="18" l="1"/>
  <c r="N1057" i="18" s="1"/>
  <c r="G1058" i="18"/>
  <c r="K1058" i="18" s="1"/>
  <c r="D1058" i="18"/>
  <c r="E1058" i="18" s="1"/>
  <c r="I1058" i="18" s="1"/>
  <c r="D1063" i="12"/>
  <c r="E1063" i="12" s="1"/>
  <c r="I1063" i="12" s="1"/>
  <c r="G1063" i="12"/>
  <c r="K1063" i="12" s="1"/>
  <c r="L1063" i="12" s="1"/>
  <c r="F1063" i="12"/>
  <c r="B1064" i="12" s="1"/>
  <c r="G1064" i="12" s="1"/>
  <c r="K1064" i="12" s="1"/>
  <c r="L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F1058" i="18" l="1"/>
  <c r="B1059" i="18" s="1"/>
  <c r="L1058" i="18"/>
  <c r="N1058" i="18" s="1"/>
  <c r="M1058" i="18"/>
  <c r="M1063" i="12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D1059" i="18" l="1"/>
  <c r="E1059" i="18" s="1"/>
  <c r="I1059" i="18" s="1"/>
  <c r="G1059" i="18"/>
  <c r="K1059" i="18" s="1"/>
  <c r="F1064" i="12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M1059" i="18" l="1"/>
  <c r="L1059" i="18"/>
  <c r="N1059" i="18" s="1"/>
  <c r="F1059" i="18"/>
  <c r="B1060" i="18" s="1"/>
  <c r="D1065" i="12"/>
  <c r="E1065" i="12" s="1"/>
  <c r="I1065" i="12" s="1"/>
  <c r="G1065" i="12"/>
  <c r="K1065" i="12" s="1"/>
  <c r="L1065" i="12" s="1"/>
  <c r="F1065" i="12"/>
  <c r="B1066" i="12" s="1"/>
  <c r="G1066" i="12" s="1"/>
  <c r="K1066" i="12" s="1"/>
  <c r="L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G1060" i="18" l="1"/>
  <c r="K1060" i="18" s="1"/>
  <c r="D1060" i="18"/>
  <c r="E1060" i="18" s="1"/>
  <c r="I1060" i="18" s="1"/>
  <c r="M1065" i="12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0" i="18" l="1"/>
  <c r="B1061" i="18" s="1"/>
  <c r="D1061" i="18" s="1"/>
  <c r="E1061" i="18" s="1"/>
  <c r="I1061" i="18" s="1"/>
  <c r="L1060" i="18"/>
  <c r="N1060" i="18" s="1"/>
  <c r="M1060" i="18"/>
  <c r="F1066" i="12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G1061" i="18" l="1"/>
  <c r="K1061" i="18" s="1"/>
  <c r="M1061" i="18" s="1"/>
  <c r="F1061" i="18"/>
  <c r="B1062" i="18" s="1"/>
  <c r="D1067" i="12"/>
  <c r="E1067" i="12" s="1"/>
  <c r="I1067" i="12" s="1"/>
  <c r="G1067" i="12"/>
  <c r="K1067" i="12" s="1"/>
  <c r="L1067" i="12" s="1"/>
  <c r="F1067" i="12"/>
  <c r="B1068" i="12" s="1"/>
  <c r="G1068" i="12" s="1"/>
  <c r="K1068" i="12" s="1"/>
  <c r="L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L1061" i="18" l="1"/>
  <c r="N1061" i="18" s="1"/>
  <c r="G1062" i="18"/>
  <c r="K1062" i="18" s="1"/>
  <c r="D1062" i="18"/>
  <c r="E1062" i="18" s="1"/>
  <c r="I1062" i="18" s="1"/>
  <c r="M1067" i="12"/>
  <c r="N1067" i="12"/>
  <c r="D1068" i="12"/>
  <c r="E1068" i="12" s="1"/>
  <c r="I1068" i="12" s="1"/>
  <c r="G341" i="3"/>
  <c r="K341" i="3" s="1"/>
  <c r="D341" i="3"/>
  <c r="E341" i="3" s="1"/>
  <c r="I341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341" i="3" l="1"/>
  <c r="B342" i="3" s="1"/>
  <c r="F1062" i="18"/>
  <c r="B1063" i="18" s="1"/>
  <c r="L1062" i="18"/>
  <c r="N1062" i="18" s="1"/>
  <c r="M1062" i="18"/>
  <c r="F1068" i="12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3" i="18" l="1"/>
  <c r="E1063" i="18" s="1"/>
  <c r="I1063" i="18" s="1"/>
  <c r="G1063" i="18"/>
  <c r="K1063" i="18" s="1"/>
  <c r="D1069" i="12"/>
  <c r="E1069" i="12" s="1"/>
  <c r="I1069" i="12" s="1"/>
  <c r="G1069" i="12"/>
  <c r="K1069" i="12" s="1"/>
  <c r="L1069" i="12" s="1"/>
  <c r="F1069" i="12"/>
  <c r="B1070" i="12" s="1"/>
  <c r="G1070" i="12" s="1"/>
  <c r="K1070" i="12" s="1"/>
  <c r="L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3" i="18" l="1"/>
  <c r="L1063" i="18"/>
  <c r="N1063" i="18" s="1"/>
  <c r="F1063" i="18"/>
  <c r="B1064" i="18" s="1"/>
  <c r="M1069" i="12"/>
  <c r="N1069" i="12"/>
  <c r="D1070" i="12"/>
  <c r="E1070" i="12" s="1"/>
  <c r="I1070" i="12" s="1"/>
  <c r="G343" i="3"/>
  <c r="K343" i="3" s="1"/>
  <c r="D343" i="3"/>
  <c r="E343" i="3" s="1"/>
  <c r="I343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F343" i="3" l="1"/>
  <c r="B344" i="3" s="1"/>
  <c r="G1064" i="18"/>
  <c r="K1064" i="18" s="1"/>
  <c r="D1064" i="18"/>
  <c r="E1064" i="18" s="1"/>
  <c r="I1064" i="18" s="1"/>
  <c r="F1070" i="12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F1064" i="18" l="1"/>
  <c r="B1065" i="18" s="1"/>
  <c r="D1065" i="18" s="1"/>
  <c r="E1065" i="18" s="1"/>
  <c r="I1065" i="18" s="1"/>
  <c r="L1064" i="18"/>
  <c r="N1064" i="18" s="1"/>
  <c r="M1064" i="18"/>
  <c r="D1071" i="12"/>
  <c r="E1071" i="12" s="1"/>
  <c r="I1071" i="12" s="1"/>
  <c r="G1071" i="12"/>
  <c r="K1071" i="12" s="1"/>
  <c r="L1071" i="12" s="1"/>
  <c r="F1071" i="12"/>
  <c r="B1072" i="12" s="1"/>
  <c r="G1072" i="12" s="1"/>
  <c r="K1072" i="12" s="1"/>
  <c r="L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G1065" i="18" l="1"/>
  <c r="K1065" i="18" s="1"/>
  <c r="M1065" i="18" s="1"/>
  <c r="F1065" i="18"/>
  <c r="B1066" i="18" s="1"/>
  <c r="M1071" i="12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L1065" i="18" l="1"/>
  <c r="N1065" i="18" s="1"/>
  <c r="G1066" i="18"/>
  <c r="K1066" i="18" s="1"/>
  <c r="D1066" i="18"/>
  <c r="E1066" i="18" s="1"/>
  <c r="I1066" i="18" s="1"/>
  <c r="F1072" i="12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F1066" i="18" l="1"/>
  <c r="B1067" i="18" s="1"/>
  <c r="L1066" i="18"/>
  <c r="N1066" i="18" s="1"/>
  <c r="M1066" i="18"/>
  <c r="D1073" i="12"/>
  <c r="E1073" i="12" s="1"/>
  <c r="I1073" i="12" s="1"/>
  <c r="G1073" i="12"/>
  <c r="K1073" i="12" s="1"/>
  <c r="L1073" i="12" s="1"/>
  <c r="F1073" i="12"/>
  <c r="B1074" i="12" s="1"/>
  <c r="G1074" i="12" s="1"/>
  <c r="K1074" i="12" s="1"/>
  <c r="L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D1067" i="18" l="1"/>
  <c r="E1067" i="18" s="1"/>
  <c r="I1067" i="18" s="1"/>
  <c r="G1067" i="18"/>
  <c r="K1067" i="18" s="1"/>
  <c r="M1073" i="12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M1067" i="18" l="1"/>
  <c r="L1067" i="18"/>
  <c r="N1067" i="18" s="1"/>
  <c r="F1067" i="18"/>
  <c r="B1068" i="18" s="1"/>
  <c r="F1074" i="12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G1068" i="18" l="1"/>
  <c r="K1068" i="18" s="1"/>
  <c r="D1068" i="18"/>
  <c r="E1068" i="18" s="1"/>
  <c r="I1068" i="18" s="1"/>
  <c r="D1075" i="12"/>
  <c r="E1075" i="12" s="1"/>
  <c r="I1075" i="12" s="1"/>
  <c r="G1075" i="12"/>
  <c r="K1075" i="12" s="1"/>
  <c r="L1075" i="12" s="1"/>
  <c r="F1075" i="12"/>
  <c r="B1076" i="12" s="1"/>
  <c r="G1076" i="12" s="1"/>
  <c r="K1076" i="12" s="1"/>
  <c r="L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F1068" i="18" l="1"/>
  <c r="B1069" i="18" s="1"/>
  <c r="D1069" i="18" s="1"/>
  <c r="E1069" i="18" s="1"/>
  <c r="I1069" i="18" s="1"/>
  <c r="L1068" i="18"/>
  <c r="N1068" i="18" s="1"/>
  <c r="M1068" i="18"/>
  <c r="M1075" i="12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G1069" i="18" l="1"/>
  <c r="K1069" i="18" s="1"/>
  <c r="M1069" i="18" s="1"/>
  <c r="F1069" i="18"/>
  <c r="B1070" i="18" s="1"/>
  <c r="F1076" i="12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L1069" i="18" l="1"/>
  <c r="N1069" i="18" s="1"/>
  <c r="G1070" i="18"/>
  <c r="K1070" i="18" s="1"/>
  <c r="D1070" i="18"/>
  <c r="E1070" i="18" s="1"/>
  <c r="I1070" i="18" s="1"/>
  <c r="D1077" i="12"/>
  <c r="E1077" i="12" s="1"/>
  <c r="I1077" i="12" s="1"/>
  <c r="G1077" i="12"/>
  <c r="K1077" i="12" s="1"/>
  <c r="L1077" i="12" s="1"/>
  <c r="F1077" i="12"/>
  <c r="B1078" i="12" s="1"/>
  <c r="G1078" i="12" s="1"/>
  <c r="K1078" i="12" s="1"/>
  <c r="L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F1070" i="18" l="1"/>
  <c r="B1071" i="18" s="1"/>
  <c r="L1070" i="18"/>
  <c r="N1070" i="18" s="1"/>
  <c r="M1070" i="18"/>
  <c r="M1077" i="12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D1071" i="18" l="1"/>
  <c r="E1071" i="18" s="1"/>
  <c r="I1071" i="18" s="1"/>
  <c r="G1071" i="18"/>
  <c r="K1071" i="18" s="1"/>
  <c r="F1078" i="12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M1071" i="18" l="1"/>
  <c r="L1071" i="18"/>
  <c r="N1071" i="18" s="1"/>
  <c r="F1071" i="18"/>
  <c r="B1072" i="18" s="1"/>
  <c r="D1079" i="12"/>
  <c r="E1079" i="12" s="1"/>
  <c r="I1079" i="12" s="1"/>
  <c r="G1079" i="12"/>
  <c r="K1079" i="12" s="1"/>
  <c r="L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G1072" i="18" l="1"/>
  <c r="K1072" i="18" s="1"/>
  <c r="D1072" i="18"/>
  <c r="E1072" i="18" s="1"/>
  <c r="I1072" i="18" s="1"/>
  <c r="M1079" i="12"/>
  <c r="F1079" i="12"/>
  <c r="B1080" i="12" s="1"/>
  <c r="G1080" i="12" s="1"/>
  <c r="K1080" i="12" s="1"/>
  <c r="L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72" i="18" l="1"/>
  <c r="B1073" i="18" s="1"/>
  <c r="D1073" i="18" s="1"/>
  <c r="E1073" i="18" s="1"/>
  <c r="I1073" i="18" s="1"/>
  <c r="L1072" i="18"/>
  <c r="N1072" i="18" s="1"/>
  <c r="M1072" i="18"/>
  <c r="F1080" i="12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G1073" i="18" l="1"/>
  <c r="K1073" i="18" s="1"/>
  <c r="M1073" i="18" s="1"/>
  <c r="F1073" i="18"/>
  <c r="B1074" i="18" s="1"/>
  <c r="D1081" i="12"/>
  <c r="E1081" i="12" s="1"/>
  <c r="I1081" i="12" s="1"/>
  <c r="G1081" i="12"/>
  <c r="K1081" i="12" s="1"/>
  <c r="L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L1073" i="18" l="1"/>
  <c r="N1073" i="18" s="1"/>
  <c r="G1074" i="18"/>
  <c r="K1074" i="18" s="1"/>
  <c r="D1074" i="18"/>
  <c r="E1074" i="18" s="1"/>
  <c r="I1074" i="18" s="1"/>
  <c r="M1081" i="12"/>
  <c r="F1081" i="12"/>
  <c r="B1082" i="12" s="1"/>
  <c r="G1082" i="12" s="1"/>
  <c r="K1082" i="12" s="1"/>
  <c r="L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74" i="18" l="1"/>
  <c r="B1075" i="18" s="1"/>
  <c r="L1074" i="18"/>
  <c r="N1074" i="18" s="1"/>
  <c r="M1074" i="18"/>
  <c r="F1082" i="12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75" i="18" l="1"/>
  <c r="E1075" i="18" s="1"/>
  <c r="I1075" i="18" s="1"/>
  <c r="G1075" i="18"/>
  <c r="K1075" i="18" s="1"/>
  <c r="D1083" i="12"/>
  <c r="E1083" i="12" s="1"/>
  <c r="I1083" i="12" s="1"/>
  <c r="G1083" i="12"/>
  <c r="K1083" i="12" s="1"/>
  <c r="L1083" i="12" s="1"/>
  <c r="F1083" i="12"/>
  <c r="B1084" i="12" s="1"/>
  <c r="G1084" i="12" s="1"/>
  <c r="K1084" i="12" s="1"/>
  <c r="L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75" i="18" l="1"/>
  <c r="L1075" i="18"/>
  <c r="N1075" i="18" s="1"/>
  <c r="F1075" i="18"/>
  <c r="B1076" i="18" s="1"/>
  <c r="M1083" i="12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G1076" i="18" l="1"/>
  <c r="K1076" i="18" s="1"/>
  <c r="D1076" i="18"/>
  <c r="E1076" i="18" s="1"/>
  <c r="I1076" i="18" s="1"/>
  <c r="F1084" i="12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F1076" i="18" l="1"/>
  <c r="B1077" i="18" s="1"/>
  <c r="D1077" i="18" s="1"/>
  <c r="E1077" i="18" s="1"/>
  <c r="I1077" i="18" s="1"/>
  <c r="L1076" i="18"/>
  <c r="N1076" i="18" s="1"/>
  <c r="M1076" i="18"/>
  <c r="D1085" i="12"/>
  <c r="E1085" i="12" s="1"/>
  <c r="I1085" i="12" s="1"/>
  <c r="G1085" i="12"/>
  <c r="K1085" i="12" s="1"/>
  <c r="L1085" i="12" s="1"/>
  <c r="F1085" i="12"/>
  <c r="B1086" i="12" s="1"/>
  <c r="G1086" i="12" s="1"/>
  <c r="K1086" i="12" s="1"/>
  <c r="L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G1077" i="18" l="1"/>
  <c r="K1077" i="18" s="1"/>
  <c r="M1077" i="18" s="1"/>
  <c r="F1077" i="18"/>
  <c r="B1078" i="18" s="1"/>
  <c r="M1085" i="12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L1077" i="18" l="1"/>
  <c r="N1077" i="18" s="1"/>
  <c r="G1078" i="18"/>
  <c r="K1078" i="18" s="1"/>
  <c r="D1078" i="18"/>
  <c r="E1078" i="18" s="1"/>
  <c r="I1078" i="18" s="1"/>
  <c r="F1086" i="12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F1078" i="18" l="1"/>
  <c r="B1079" i="18" s="1"/>
  <c r="L1078" i="18"/>
  <c r="N1078" i="18" s="1"/>
  <c r="M1078" i="18"/>
  <c r="D1087" i="12"/>
  <c r="E1087" i="12" s="1"/>
  <c r="I1087" i="12" s="1"/>
  <c r="G1087" i="12"/>
  <c r="K1087" i="12" s="1"/>
  <c r="L1087" i="12" s="1"/>
  <c r="F1087" i="12"/>
  <c r="B1088" i="12" s="1"/>
  <c r="G1088" i="12" s="1"/>
  <c r="K1088" i="12" s="1"/>
  <c r="L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D1079" i="18" l="1"/>
  <c r="E1079" i="18" s="1"/>
  <c r="I1079" i="18" s="1"/>
  <c r="G1079" i="18"/>
  <c r="K1079" i="18" s="1"/>
  <c r="M1087" i="12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M1079" i="18" l="1"/>
  <c r="L1079" i="18"/>
  <c r="N1079" i="18" s="1"/>
  <c r="F1079" i="18"/>
  <c r="B1080" i="18" s="1"/>
  <c r="F1088" i="12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G1080" i="18" l="1"/>
  <c r="K1080" i="18" s="1"/>
  <c r="D1080" i="18"/>
  <c r="E1080" i="18" s="1"/>
  <c r="I1080" i="18" s="1"/>
  <c r="D1089" i="12"/>
  <c r="E1089" i="12" s="1"/>
  <c r="I1089" i="12" s="1"/>
  <c r="G1089" i="12"/>
  <c r="K1089" i="12" s="1"/>
  <c r="L1089" i="12" s="1"/>
  <c r="F1089" i="12"/>
  <c r="B1090" i="12" s="1"/>
  <c r="G1090" i="12" s="1"/>
  <c r="K1090" i="12" s="1"/>
  <c r="L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F1080" i="18" l="1"/>
  <c r="B1081" i="18" s="1"/>
  <c r="D1081" i="18" s="1"/>
  <c r="E1081" i="18" s="1"/>
  <c r="I1081" i="18" s="1"/>
  <c r="L1080" i="18"/>
  <c r="N1080" i="18" s="1"/>
  <c r="M1080" i="18"/>
  <c r="M1089" i="12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G1081" i="18" l="1"/>
  <c r="K1081" i="18" s="1"/>
  <c r="M1081" i="18" s="1"/>
  <c r="F1081" i="18"/>
  <c r="B1082" i="18" s="1"/>
  <c r="F1090" i="12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L1081" i="18" l="1"/>
  <c r="N1081" i="18" s="1"/>
  <c r="G1082" i="18"/>
  <c r="K1082" i="18" s="1"/>
  <c r="D1082" i="18"/>
  <c r="E1082" i="18" s="1"/>
  <c r="I1082" i="18" s="1"/>
  <c r="D1091" i="12"/>
  <c r="E1091" i="12" s="1"/>
  <c r="I1091" i="12" s="1"/>
  <c r="G1091" i="12"/>
  <c r="K1091" i="12" s="1"/>
  <c r="L1091" i="12" s="1"/>
  <c r="F1091" i="12"/>
  <c r="B1092" i="12" s="1"/>
  <c r="G1092" i="12" s="1"/>
  <c r="K1092" i="12" s="1"/>
  <c r="L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F1082" i="18" l="1"/>
  <c r="B1083" i="18" s="1"/>
  <c r="L1082" i="18"/>
  <c r="N1082" i="18" s="1"/>
  <c r="M1082" i="18"/>
  <c r="M1091" i="12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D1083" i="18" l="1"/>
  <c r="E1083" i="18" s="1"/>
  <c r="I1083" i="18" s="1"/>
  <c r="G1083" i="18"/>
  <c r="K1083" i="18" s="1"/>
  <c r="F1092" i="12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M1083" i="18" l="1"/>
  <c r="L1083" i="18"/>
  <c r="N1083" i="18" s="1"/>
  <c r="F1083" i="18"/>
  <c r="B1084" i="18" s="1"/>
  <c r="D1093" i="12"/>
  <c r="E1093" i="12" s="1"/>
  <c r="I1093" i="12" s="1"/>
  <c r="G1093" i="12"/>
  <c r="K1093" i="12" s="1"/>
  <c r="L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G1084" i="18" l="1"/>
  <c r="K1084" i="18" s="1"/>
  <c r="D1084" i="18"/>
  <c r="E1084" i="18" s="1"/>
  <c r="I1084" i="18" s="1"/>
  <c r="M1093" i="12"/>
  <c r="F1093" i="12"/>
  <c r="B1094" i="12" s="1"/>
  <c r="G1094" i="12" s="1"/>
  <c r="K1094" i="12" s="1"/>
  <c r="L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84" i="18" l="1"/>
  <c r="B1085" i="18" s="1"/>
  <c r="D1085" i="18" s="1"/>
  <c r="E1085" i="18" s="1"/>
  <c r="I1085" i="18" s="1"/>
  <c r="L1084" i="18"/>
  <c r="N1084" i="18" s="1"/>
  <c r="M1084" i="18"/>
  <c r="F1094" i="12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G1085" i="18" l="1"/>
  <c r="K1085" i="18" s="1"/>
  <c r="M1085" i="18" s="1"/>
  <c r="F1085" i="18"/>
  <c r="B1086" i="18" s="1"/>
  <c r="D1095" i="12"/>
  <c r="E1095" i="12" s="1"/>
  <c r="I1095" i="12" s="1"/>
  <c r="G1095" i="12"/>
  <c r="K1095" i="12" s="1"/>
  <c r="L1095" i="12" s="1"/>
  <c r="F1095" i="12"/>
  <c r="B1096" i="12" s="1"/>
  <c r="G1096" i="12" s="1"/>
  <c r="K1096" i="12" s="1"/>
  <c r="L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L1085" i="18" l="1"/>
  <c r="N1085" i="18" s="1"/>
  <c r="G1086" i="18"/>
  <c r="K1086" i="18" s="1"/>
  <c r="D1086" i="18"/>
  <c r="E1086" i="18" s="1"/>
  <c r="I1086" i="18" s="1"/>
  <c r="M1095" i="12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86" i="18" l="1"/>
  <c r="B1087" i="18" s="1"/>
  <c r="L1086" i="18"/>
  <c r="N1086" i="18" s="1"/>
  <c r="M1086" i="18"/>
  <c r="F1096" i="12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87" i="18" l="1"/>
  <c r="E1087" i="18" s="1"/>
  <c r="I1087" i="18" s="1"/>
  <c r="G1087" i="18"/>
  <c r="K1087" i="18" s="1"/>
  <c r="D1097" i="12"/>
  <c r="E1097" i="12" s="1"/>
  <c r="I1097" i="12" s="1"/>
  <c r="G1097" i="12"/>
  <c r="K1097" i="12" s="1"/>
  <c r="L1097" i="12" s="1"/>
  <c r="F1097" i="12"/>
  <c r="B1098" i="12" s="1"/>
  <c r="G1098" i="12" s="1"/>
  <c r="K1098" i="12" s="1"/>
  <c r="L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87" i="18" l="1"/>
  <c r="L1087" i="18"/>
  <c r="N1087" i="18" s="1"/>
  <c r="F1087" i="18"/>
  <c r="B1088" i="18" s="1"/>
  <c r="M1097" i="12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G1088" i="18" l="1"/>
  <c r="K1088" i="18" s="1"/>
  <c r="D1088" i="18"/>
  <c r="E1088" i="18" s="1"/>
  <c r="I1088" i="18" s="1"/>
  <c r="F1098" i="12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F1088" i="18" l="1"/>
  <c r="B1089" i="18" s="1"/>
  <c r="D1089" i="18" s="1"/>
  <c r="E1089" i="18" s="1"/>
  <c r="I1089" i="18" s="1"/>
  <c r="L1088" i="18"/>
  <c r="N1088" i="18" s="1"/>
  <c r="M1088" i="18"/>
  <c r="D1099" i="12"/>
  <c r="E1099" i="12" s="1"/>
  <c r="I1099" i="12" s="1"/>
  <c r="G1099" i="12"/>
  <c r="K1099" i="12" s="1"/>
  <c r="L1099" i="12" s="1"/>
  <c r="F1099" i="12"/>
  <c r="B1100" i="12" s="1"/>
  <c r="G1100" i="12" s="1"/>
  <c r="K1100" i="12" s="1"/>
  <c r="L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G1089" i="18" l="1"/>
  <c r="K1089" i="18" s="1"/>
  <c r="M1089" i="18" s="1"/>
  <c r="F1089" i="18"/>
  <c r="B1090" i="18" s="1"/>
  <c r="M1099" i="12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L1089" i="18" l="1"/>
  <c r="N1089" i="18" s="1"/>
  <c r="G1090" i="18"/>
  <c r="K1090" i="18" s="1"/>
  <c r="D1090" i="18"/>
  <c r="E1090" i="18" s="1"/>
  <c r="I1090" i="18" s="1"/>
  <c r="F1100" i="12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F1090" i="18" l="1"/>
  <c r="B1091" i="18" s="1"/>
  <c r="L1090" i="18"/>
  <c r="N1090" i="18" s="1"/>
  <c r="M1090" i="18"/>
  <c r="D1101" i="12"/>
  <c r="E1101" i="12" s="1"/>
  <c r="I1101" i="12" s="1"/>
  <c r="G1101" i="12"/>
  <c r="K1101" i="12" s="1"/>
  <c r="L1101" i="12" s="1"/>
  <c r="F1101" i="12"/>
  <c r="B1102" i="12" s="1"/>
  <c r="G1102" i="12" s="1"/>
  <c r="K1102" i="12" s="1"/>
  <c r="L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D1091" i="18" l="1"/>
  <c r="E1091" i="18" s="1"/>
  <c r="I1091" i="18" s="1"/>
  <c r="G1091" i="18"/>
  <c r="K1091" i="18" s="1"/>
  <c r="M1101" i="12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M1091" i="18" l="1"/>
  <c r="L1091" i="18"/>
  <c r="N1091" i="18" s="1"/>
  <c r="F1091" i="18"/>
  <c r="B1092" i="18" s="1"/>
  <c r="F1102" i="12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G1092" i="18" l="1"/>
  <c r="K1092" i="18" s="1"/>
  <c r="D1092" i="18"/>
  <c r="E1092" i="18" s="1"/>
  <c r="I1092" i="18" s="1"/>
  <c r="D1103" i="12"/>
  <c r="E1103" i="12" s="1"/>
  <c r="I1103" i="12" s="1"/>
  <c r="G1103" i="12"/>
  <c r="K1103" i="12" s="1"/>
  <c r="L1103" i="12" s="1"/>
  <c r="F1103" i="12"/>
  <c r="B1104" i="12" s="1"/>
  <c r="G1104" i="12" s="1"/>
  <c r="K1104" i="12" s="1"/>
  <c r="L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F1092" i="18" l="1"/>
  <c r="B1093" i="18" s="1"/>
  <c r="D1093" i="18" s="1"/>
  <c r="E1093" i="18" s="1"/>
  <c r="I1093" i="18" s="1"/>
  <c r="L1092" i="18"/>
  <c r="N1092" i="18" s="1"/>
  <c r="M1092" i="18"/>
  <c r="M1103" i="12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G1093" i="18" l="1"/>
  <c r="K1093" i="18" s="1"/>
  <c r="M1093" i="18" s="1"/>
  <c r="F1093" i="18"/>
  <c r="B1094" i="18" s="1"/>
  <c r="F1104" i="12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L1093" i="18" l="1"/>
  <c r="N1093" i="18" s="1"/>
  <c r="G1094" i="18"/>
  <c r="K1094" i="18" s="1"/>
  <c r="D1094" i="18"/>
  <c r="E1094" i="18" s="1"/>
  <c r="I1094" i="18" s="1"/>
  <c r="D1105" i="12"/>
  <c r="E1105" i="12" s="1"/>
  <c r="I1105" i="12" s="1"/>
  <c r="G1105" i="12"/>
  <c r="K1105" i="12" s="1"/>
  <c r="L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F1094" i="18" l="1"/>
  <c r="B1095" i="18" s="1"/>
  <c r="L1094" i="18"/>
  <c r="N1094" i="18" s="1"/>
  <c r="M1094" i="18"/>
  <c r="M1105" i="12"/>
  <c r="F1105" i="12"/>
  <c r="B1106" i="12" s="1"/>
  <c r="G1106" i="12" s="1"/>
  <c r="K1106" i="12" s="1"/>
  <c r="L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095" i="18" l="1"/>
  <c r="E1095" i="18" s="1"/>
  <c r="I1095" i="18" s="1"/>
  <c r="G1095" i="18"/>
  <c r="K1095" i="18" s="1"/>
  <c r="D1106" i="12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M1095" i="18" l="1"/>
  <c r="L1095" i="18"/>
  <c r="N1095" i="18" s="1"/>
  <c r="F1095" i="18"/>
  <c r="B1096" i="18" s="1"/>
  <c r="F1106" i="12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096" i="18" l="1"/>
  <c r="K1096" i="18" s="1"/>
  <c r="D1096" i="18"/>
  <c r="E1096" i="18" s="1"/>
  <c r="I1096" i="18" s="1"/>
  <c r="G1107" i="12"/>
  <c r="K1107" i="12" s="1"/>
  <c r="F1107" i="12"/>
  <c r="B1108" i="12" s="1"/>
  <c r="G1108" i="12" s="1"/>
  <c r="K1108" i="12" s="1"/>
  <c r="L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F1096" i="18" l="1"/>
  <c r="B1097" i="18" s="1"/>
  <c r="D1097" i="18" s="1"/>
  <c r="E1097" i="18" s="1"/>
  <c r="I1097" i="18" s="1"/>
  <c r="L1096" i="18"/>
  <c r="N1096" i="18" s="1"/>
  <c r="M1096" i="18"/>
  <c r="L1107" i="12"/>
  <c r="N1107" i="12" s="1"/>
  <c r="M1107" i="12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G1097" i="18" l="1"/>
  <c r="K1097" i="18" s="1"/>
  <c r="M1097" i="18" s="1"/>
  <c r="F1097" i="18"/>
  <c r="B1098" i="18" s="1"/>
  <c r="D1109" i="12"/>
  <c r="E1109" i="12" s="1"/>
  <c r="I1109" i="12" s="1"/>
  <c r="G1109" i="12"/>
  <c r="K1109" i="12" s="1"/>
  <c r="L1109" i="12" s="1"/>
  <c r="D718" i="6"/>
  <c r="E718" i="6" s="1"/>
  <c r="I718" i="6" s="1"/>
  <c r="G718" i="6"/>
  <c r="K718" i="6" s="1"/>
  <c r="G1244" i="5"/>
  <c r="K1244" i="5" s="1"/>
  <c r="D1244" i="5"/>
  <c r="E1244" i="5" s="1"/>
  <c r="L1097" i="18" l="1"/>
  <c r="N1097" i="18" s="1"/>
  <c r="G1098" i="18"/>
  <c r="K1098" i="18" s="1"/>
  <c r="D1098" i="18"/>
  <c r="E1098" i="18" s="1"/>
  <c r="I1098" i="18" s="1"/>
  <c r="M1109" i="12"/>
  <c r="F1109" i="12"/>
  <c r="B1110" i="12" s="1"/>
  <c r="G1110" i="12" s="1"/>
  <c r="K1110" i="12" s="1"/>
  <c r="L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098" i="18" l="1"/>
  <c r="B1099" i="18" s="1"/>
  <c r="L1098" i="18"/>
  <c r="N1098" i="18" s="1"/>
  <c r="M1098" i="18"/>
  <c r="F1110" i="12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099" i="18" l="1"/>
  <c r="E1099" i="18" s="1"/>
  <c r="I1099" i="18" s="1"/>
  <c r="G1099" i="18"/>
  <c r="K1099" i="18" s="1"/>
  <c r="D1111" i="12"/>
  <c r="E1111" i="12" s="1"/>
  <c r="I1111" i="12" s="1"/>
  <c r="G1111" i="12"/>
  <c r="K1111" i="12" s="1"/>
  <c r="L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099" i="18" l="1"/>
  <c r="L1099" i="18"/>
  <c r="N1099" i="18" s="1"/>
  <c r="F1099" i="18"/>
  <c r="B1100" i="18" s="1"/>
  <c r="M1111" i="12"/>
  <c r="F1111" i="12"/>
  <c r="B1112" i="12" s="1"/>
  <c r="G1112" i="12" s="1"/>
  <c r="K1112" i="12" s="1"/>
  <c r="L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G1100" i="18" l="1"/>
  <c r="K1100" i="18" s="1"/>
  <c r="D1100" i="18"/>
  <c r="E1100" i="18" s="1"/>
  <c r="I1100" i="18" s="1"/>
  <c r="F1112" i="12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F1100" i="18" l="1"/>
  <c r="B1101" i="18" s="1"/>
  <c r="D1101" i="18" s="1"/>
  <c r="E1101" i="18" s="1"/>
  <c r="I1101" i="18" s="1"/>
  <c r="L1100" i="18"/>
  <c r="N1100" i="18" s="1"/>
  <c r="M1100" i="18"/>
  <c r="D1113" i="12"/>
  <c r="E1113" i="12" s="1"/>
  <c r="I1113" i="12" s="1"/>
  <c r="G1113" i="12"/>
  <c r="K1113" i="12" s="1"/>
  <c r="L1113" i="12" s="1"/>
  <c r="G721" i="6"/>
  <c r="K721" i="6" s="1"/>
  <c r="D721" i="6"/>
  <c r="E721" i="6" s="1"/>
  <c r="I721" i="6" s="1"/>
  <c r="D1247" i="5"/>
  <c r="E1247" i="5" s="1"/>
  <c r="G1247" i="5"/>
  <c r="K1247" i="5" s="1"/>
  <c r="G1101" i="18" l="1"/>
  <c r="K1101" i="18" s="1"/>
  <c r="M1101" i="18" s="1"/>
  <c r="F1101" i="18"/>
  <c r="B1102" i="18" s="1"/>
  <c r="M1113" i="12"/>
  <c r="F1113" i="12"/>
  <c r="B1114" i="12" s="1"/>
  <c r="G1114" i="12" s="1"/>
  <c r="K1114" i="12" s="1"/>
  <c r="L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L1101" i="18" l="1"/>
  <c r="N1101" i="18" s="1"/>
  <c r="G1102" i="18"/>
  <c r="K1102" i="18" s="1"/>
  <c r="D1102" i="18"/>
  <c r="E1102" i="18" s="1"/>
  <c r="I1102" i="18" s="1"/>
  <c r="F1114" i="12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F1102" i="18" l="1"/>
  <c r="B1103" i="18" s="1"/>
  <c r="L1102" i="18"/>
  <c r="N1102" i="18" s="1"/>
  <c r="M1102" i="18"/>
  <c r="D1115" i="12"/>
  <c r="E1115" i="12" s="1"/>
  <c r="I1115" i="12" s="1"/>
  <c r="G1115" i="12"/>
  <c r="K1115" i="12" s="1"/>
  <c r="L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D1103" i="18" l="1"/>
  <c r="E1103" i="18" s="1"/>
  <c r="I1103" i="18" s="1"/>
  <c r="G1103" i="18"/>
  <c r="K1103" i="18" s="1"/>
  <c r="M1115" i="12"/>
  <c r="F1115" i="12"/>
  <c r="B1116" i="12" s="1"/>
  <c r="G1116" i="12" s="1"/>
  <c r="K1116" i="12" s="1"/>
  <c r="L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M1103" i="18" l="1"/>
  <c r="L1103" i="18"/>
  <c r="N1103" i="18" s="1"/>
  <c r="F1103" i="18"/>
  <c r="B1104" i="18" s="1"/>
  <c r="F1116" i="12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G1104" i="18" l="1"/>
  <c r="K1104" i="18" s="1"/>
  <c r="D1104" i="18"/>
  <c r="E1104" i="18" s="1"/>
  <c r="I1104" i="18" s="1"/>
  <c r="D1117" i="12"/>
  <c r="E1117" i="12" s="1"/>
  <c r="I1117" i="12" s="1"/>
  <c r="G1117" i="12"/>
  <c r="K1117" i="12" s="1"/>
  <c r="L1117" i="12" s="1"/>
  <c r="D724" i="6"/>
  <c r="E724" i="6" s="1"/>
  <c r="I724" i="6" s="1"/>
  <c r="G724" i="6"/>
  <c r="K724" i="6" s="1"/>
  <c r="D1250" i="5"/>
  <c r="E1250" i="5" s="1"/>
  <c r="G1250" i="5"/>
  <c r="K1250" i="5" s="1"/>
  <c r="F1104" i="18" l="1"/>
  <c r="B1105" i="18" s="1"/>
  <c r="D1105" i="18" s="1"/>
  <c r="E1105" i="18" s="1"/>
  <c r="I1105" i="18" s="1"/>
  <c r="L1104" i="18"/>
  <c r="N1104" i="18" s="1"/>
  <c r="M1104" i="18"/>
  <c r="M1117" i="12"/>
  <c r="F1117" i="12"/>
  <c r="B1118" i="12" s="1"/>
  <c r="G1118" i="12" s="1"/>
  <c r="K1118" i="12" s="1"/>
  <c r="L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G1105" i="18" l="1"/>
  <c r="K1105" i="18" s="1"/>
  <c r="M1105" i="18" s="1"/>
  <c r="F1105" i="18"/>
  <c r="B1106" i="18" s="1"/>
  <c r="F1118" i="12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L1105" i="18" l="1"/>
  <c r="N1105" i="18" s="1"/>
  <c r="G1106" i="18"/>
  <c r="K1106" i="18" s="1"/>
  <c r="D1106" i="18"/>
  <c r="E1106" i="18" s="1"/>
  <c r="I1106" i="18" s="1"/>
  <c r="D1119" i="12"/>
  <c r="E1119" i="12" s="1"/>
  <c r="I1119" i="12" s="1"/>
  <c r="G1119" i="12"/>
  <c r="K1119" i="12" s="1"/>
  <c r="L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F1106" i="18" l="1"/>
  <c r="B1107" i="18" s="1"/>
  <c r="L1106" i="18"/>
  <c r="N1106" i="18" s="1"/>
  <c r="M1106" i="18"/>
  <c r="M1119" i="12"/>
  <c r="F1119" i="12"/>
  <c r="B1120" i="12" s="1"/>
  <c r="G1120" i="12" s="1"/>
  <c r="K1120" i="12" s="1"/>
  <c r="L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D1107" i="18" l="1"/>
  <c r="E1107" i="18" s="1"/>
  <c r="I1107" i="18" s="1"/>
  <c r="G1107" i="18"/>
  <c r="K1107" i="18" s="1"/>
  <c r="F1120" i="12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M1107" i="18" l="1"/>
  <c r="L1107" i="18"/>
  <c r="N1107" i="18" s="1"/>
  <c r="F1107" i="18"/>
  <c r="B1108" i="18" s="1"/>
  <c r="D1121" i="12"/>
  <c r="E1121" i="12" s="1"/>
  <c r="I1121" i="12" s="1"/>
  <c r="G1121" i="12"/>
  <c r="K1121" i="12" s="1"/>
  <c r="L1121" i="12" s="1"/>
  <c r="G727" i="6"/>
  <c r="K727" i="6" s="1"/>
  <c r="D727" i="6"/>
  <c r="E727" i="6" s="1"/>
  <c r="I727" i="6" s="1"/>
  <c r="D1253" i="5"/>
  <c r="E1253" i="5" s="1"/>
  <c r="G1253" i="5"/>
  <c r="K1253" i="5" s="1"/>
  <c r="G1108" i="18" l="1"/>
  <c r="K1108" i="18" s="1"/>
  <c r="D1108" i="18"/>
  <c r="E1108" i="18" s="1"/>
  <c r="I1108" i="18" s="1"/>
  <c r="M1121" i="12"/>
  <c r="F1121" i="12"/>
  <c r="B1122" i="12" s="1"/>
  <c r="G1122" i="12" s="1"/>
  <c r="K1122" i="12" s="1"/>
  <c r="L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08" i="18" l="1"/>
  <c r="B1109" i="18" s="1"/>
  <c r="D1109" i="18" s="1"/>
  <c r="E1109" i="18" s="1"/>
  <c r="I1109" i="18" s="1"/>
  <c r="L1108" i="18"/>
  <c r="N1108" i="18" s="1"/>
  <c r="M1108" i="18"/>
  <c r="F1122" i="12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G1109" i="18" l="1"/>
  <c r="K1109" i="18" s="1"/>
  <c r="M1109" i="18" s="1"/>
  <c r="F1109" i="18"/>
  <c r="B1110" i="18" s="1"/>
  <c r="D1123" i="12"/>
  <c r="E1123" i="12" s="1"/>
  <c r="I1123" i="12" s="1"/>
  <c r="G1123" i="12"/>
  <c r="K1123" i="12" s="1"/>
  <c r="L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L1109" i="18" l="1"/>
  <c r="N1109" i="18" s="1"/>
  <c r="G1110" i="18"/>
  <c r="K1110" i="18" s="1"/>
  <c r="D1110" i="18"/>
  <c r="E1110" i="18" s="1"/>
  <c r="I1110" i="18" s="1"/>
  <c r="M1123" i="12"/>
  <c r="F1123" i="12"/>
  <c r="B1124" i="12" s="1"/>
  <c r="G1124" i="12" s="1"/>
  <c r="K1124" i="12" s="1"/>
  <c r="L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10" i="18" l="1"/>
  <c r="B1111" i="18" s="1"/>
  <c r="L1110" i="18"/>
  <c r="N1110" i="18" s="1"/>
  <c r="M1110" i="18"/>
  <c r="F1124" i="12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11" i="18" l="1"/>
  <c r="E1111" i="18" s="1"/>
  <c r="I1111" i="18" s="1"/>
  <c r="G1111" i="18"/>
  <c r="K1111" i="18" s="1"/>
  <c r="D1125" i="12"/>
  <c r="E1125" i="12" s="1"/>
  <c r="I1125" i="12" s="1"/>
  <c r="G1125" i="12"/>
  <c r="K1125" i="12" s="1"/>
  <c r="L1125" i="12" s="1"/>
  <c r="D730" i="6"/>
  <c r="E730" i="6" s="1"/>
  <c r="I730" i="6" s="1"/>
  <c r="G730" i="6"/>
  <c r="K730" i="6" s="1"/>
  <c r="G1256" i="5"/>
  <c r="K1256" i="5" s="1"/>
  <c r="D1256" i="5"/>
  <c r="E1256" i="5" s="1"/>
  <c r="M1111" i="18" l="1"/>
  <c r="L1111" i="18"/>
  <c r="N1111" i="18" s="1"/>
  <c r="F1111" i="18"/>
  <c r="B1112" i="18" s="1"/>
  <c r="M1125" i="12"/>
  <c r="F1125" i="12"/>
  <c r="B1126" i="12" s="1"/>
  <c r="G1126" i="12" s="1"/>
  <c r="K1126" i="12" s="1"/>
  <c r="L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G1112" i="18" l="1"/>
  <c r="K1112" i="18" s="1"/>
  <c r="D1112" i="18"/>
  <c r="E1112" i="18" s="1"/>
  <c r="I1112" i="18" s="1"/>
  <c r="F1126" i="12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F1112" i="18" l="1"/>
  <c r="B1113" i="18" s="1"/>
  <c r="D1113" i="18" s="1"/>
  <c r="E1113" i="18" s="1"/>
  <c r="I1113" i="18" s="1"/>
  <c r="L1112" i="18"/>
  <c r="N1112" i="18" s="1"/>
  <c r="M1112" i="18"/>
  <c r="D1127" i="12"/>
  <c r="E1127" i="12" s="1"/>
  <c r="I1127" i="12" s="1"/>
  <c r="G1127" i="12"/>
  <c r="K1127" i="12" s="1"/>
  <c r="L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G1113" i="18" l="1"/>
  <c r="K1113" i="18" s="1"/>
  <c r="M1113" i="18" s="1"/>
  <c r="F1113" i="18"/>
  <c r="B1114" i="18" s="1"/>
  <c r="M1127" i="12"/>
  <c r="F1127" i="12"/>
  <c r="B1128" i="12" s="1"/>
  <c r="G1128" i="12" s="1"/>
  <c r="K1128" i="12" s="1"/>
  <c r="L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L1113" i="18" l="1"/>
  <c r="N1113" i="18" s="1"/>
  <c r="G1114" i="18"/>
  <c r="K1114" i="18" s="1"/>
  <c r="D1114" i="18"/>
  <c r="E1114" i="18" s="1"/>
  <c r="I1114" i="18" s="1"/>
  <c r="F1128" i="12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F1114" i="18" l="1"/>
  <c r="B1115" i="18" s="1"/>
  <c r="L1114" i="18"/>
  <c r="N1114" i="18" s="1"/>
  <c r="M1114" i="18"/>
  <c r="D1129" i="12"/>
  <c r="E1129" i="12" s="1"/>
  <c r="I1129" i="12" s="1"/>
  <c r="G1129" i="12"/>
  <c r="K1129" i="12" s="1"/>
  <c r="L1129" i="12" s="1"/>
  <c r="G733" i="6"/>
  <c r="K733" i="6" s="1"/>
  <c r="D733" i="6"/>
  <c r="E733" i="6" s="1"/>
  <c r="I733" i="6" s="1"/>
  <c r="G1259" i="5"/>
  <c r="K1259" i="5" s="1"/>
  <c r="D1259" i="5"/>
  <c r="E1259" i="5" s="1"/>
  <c r="D1115" i="18" l="1"/>
  <c r="E1115" i="18" s="1"/>
  <c r="I1115" i="18" s="1"/>
  <c r="G1115" i="18"/>
  <c r="K1115" i="18" s="1"/>
  <c r="M1129" i="12"/>
  <c r="F1129" i="12"/>
  <c r="B1130" i="12" s="1"/>
  <c r="G1130" i="12" s="1"/>
  <c r="K1130" i="12" s="1"/>
  <c r="L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M1115" i="18" l="1"/>
  <c r="L1115" i="18"/>
  <c r="N1115" i="18" s="1"/>
  <c r="F1115" i="18"/>
  <c r="B1116" i="18" s="1"/>
  <c r="F1130" i="12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G1116" i="18" l="1"/>
  <c r="K1116" i="18" s="1"/>
  <c r="D1116" i="18"/>
  <c r="E1116" i="18" s="1"/>
  <c r="I1116" i="18" s="1"/>
  <c r="D1131" i="12"/>
  <c r="E1131" i="12" s="1"/>
  <c r="I1131" i="12" s="1"/>
  <c r="G1131" i="12"/>
  <c r="K1131" i="12" s="1"/>
  <c r="L1131" i="12" s="1"/>
  <c r="F1131" i="12"/>
  <c r="B1132" i="12" s="1"/>
  <c r="G1132" i="12" s="1"/>
  <c r="K1132" i="12" s="1"/>
  <c r="L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F1116" i="18" l="1"/>
  <c r="B1117" i="18" s="1"/>
  <c r="D1117" i="18" s="1"/>
  <c r="E1117" i="18" s="1"/>
  <c r="I1117" i="18" s="1"/>
  <c r="L1116" i="18"/>
  <c r="N1116" i="18" s="1"/>
  <c r="M1116" i="18"/>
  <c r="M1131" i="12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G1117" i="18" l="1"/>
  <c r="K1117" i="18" s="1"/>
  <c r="M1117" i="18" s="1"/>
  <c r="F1117" i="18"/>
  <c r="B1118" i="18" s="1"/>
  <c r="F1132" i="12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L1117" i="18" l="1"/>
  <c r="N1117" i="18" s="1"/>
  <c r="G1118" i="18"/>
  <c r="K1118" i="18" s="1"/>
  <c r="D1118" i="18"/>
  <c r="E1118" i="18" s="1"/>
  <c r="I1118" i="18" s="1"/>
  <c r="D1133" i="12"/>
  <c r="E1133" i="12" s="1"/>
  <c r="I1133" i="12" s="1"/>
  <c r="G1133" i="12"/>
  <c r="K1133" i="12" s="1"/>
  <c r="L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18" i="18" l="1"/>
  <c r="B1119" i="18" s="1"/>
  <c r="L1118" i="18"/>
  <c r="N1118" i="18" s="1"/>
  <c r="M1118" i="18"/>
  <c r="F1133" i="12"/>
  <c r="B1134" i="12" s="1"/>
  <c r="G1134" i="12" s="1"/>
  <c r="K1134" i="12" s="1"/>
  <c r="L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19" i="18" l="1"/>
  <c r="E1119" i="18" s="1"/>
  <c r="I1119" i="18" s="1"/>
  <c r="G1119" i="18"/>
  <c r="K1119" i="18" s="1"/>
  <c r="D1134" i="12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M1119" i="18" l="1"/>
  <c r="L1119" i="18"/>
  <c r="N1119" i="18" s="1"/>
  <c r="F1119" i="18"/>
  <c r="B1120" i="18" s="1"/>
  <c r="F1134" i="12"/>
  <c r="B1135" i="12" s="1"/>
  <c r="D1135" i="12" s="1"/>
  <c r="E1135" i="12" s="1"/>
  <c r="I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G1120" i="18" l="1"/>
  <c r="K1120" i="18" s="1"/>
  <c r="D1120" i="18"/>
  <c r="E1120" i="18" s="1"/>
  <c r="I1120" i="18" s="1"/>
  <c r="G1135" i="12"/>
  <c r="K1135" i="12" s="1"/>
  <c r="L1135" i="12" s="1"/>
  <c r="N1135" i="12" s="1"/>
  <c r="F1135" i="12"/>
  <c r="B1136" i="12" s="1"/>
  <c r="G1136" i="12" s="1"/>
  <c r="K1136" i="12" s="1"/>
  <c r="L1136" i="12" s="1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F1120" i="18" l="1"/>
  <c r="B1121" i="18" s="1"/>
  <c r="D1121" i="18" s="1"/>
  <c r="E1121" i="18" s="1"/>
  <c r="I1121" i="18" s="1"/>
  <c r="L1120" i="18"/>
  <c r="N1120" i="18" s="1"/>
  <c r="M1120" i="18"/>
  <c r="M1135" i="12"/>
  <c r="F1136" i="12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G1121" i="18" l="1"/>
  <c r="K1121" i="18" s="1"/>
  <c r="M1121" i="18" s="1"/>
  <c r="F1121" i="18"/>
  <c r="B1122" i="18" s="1"/>
  <c r="D1137" i="12"/>
  <c r="E1137" i="12" s="1"/>
  <c r="I1137" i="12" s="1"/>
  <c r="G1137" i="12"/>
  <c r="K1137" i="12" s="1"/>
  <c r="L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L1121" i="18" l="1"/>
  <c r="N1121" i="18" s="1"/>
  <c r="G1122" i="18"/>
  <c r="K1122" i="18" s="1"/>
  <c r="D1122" i="18"/>
  <c r="E1122" i="18" s="1"/>
  <c r="I1122" i="18" s="1"/>
  <c r="M1137" i="12"/>
  <c r="F1137" i="12"/>
  <c r="B1138" i="12" s="1"/>
  <c r="G1138" i="12" s="1"/>
  <c r="K1138" i="12" s="1"/>
  <c r="L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22" i="18" l="1"/>
  <c r="B1123" i="18" s="1"/>
  <c r="L1122" i="18"/>
  <c r="N1122" i="18" s="1"/>
  <c r="M1122" i="18"/>
  <c r="F1138" i="12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23" i="18" l="1"/>
  <c r="E1123" i="18" s="1"/>
  <c r="I1123" i="18" s="1"/>
  <c r="G1123" i="18"/>
  <c r="K1123" i="18" s="1"/>
  <c r="D1139" i="12"/>
  <c r="E1139" i="12" s="1"/>
  <c r="I1139" i="12" s="1"/>
  <c r="G1139" i="12"/>
  <c r="K1139" i="12" s="1"/>
  <c r="L1139" i="12" s="1"/>
  <c r="M740" i="6"/>
  <c r="L740" i="6"/>
  <c r="N740" i="6" s="1"/>
  <c r="F740" i="6"/>
  <c r="B741" i="6" s="1"/>
  <c r="D1268" i="5"/>
  <c r="E1268" i="5" s="1"/>
  <c r="G1268" i="5"/>
  <c r="K1268" i="5" s="1"/>
  <c r="M1123" i="18" l="1"/>
  <c r="L1123" i="18"/>
  <c r="N1123" i="18" s="1"/>
  <c r="F1123" i="18"/>
  <c r="B1124" i="18" s="1"/>
  <c r="M1139" i="12"/>
  <c r="F1139" i="12"/>
  <c r="B1140" i="12" s="1"/>
  <c r="G1140" i="12" s="1"/>
  <c r="K1140" i="12" s="1"/>
  <c r="L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G1124" i="18" l="1"/>
  <c r="K1124" i="18" s="1"/>
  <c r="D1124" i="18"/>
  <c r="E1124" i="18" s="1"/>
  <c r="I1124" i="18" s="1"/>
  <c r="F1140" i="12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F1124" i="18" l="1"/>
  <c r="B1125" i="18" s="1"/>
  <c r="D1125" i="18" s="1"/>
  <c r="E1125" i="18" s="1"/>
  <c r="I1125" i="18" s="1"/>
  <c r="L1124" i="18"/>
  <c r="N1124" i="18" s="1"/>
  <c r="M1124" i="18"/>
  <c r="D1141" i="12"/>
  <c r="E1141" i="12" s="1"/>
  <c r="I1141" i="12" s="1"/>
  <c r="G1141" i="12"/>
  <c r="K1141" i="12" s="1"/>
  <c r="L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G1125" i="18" l="1"/>
  <c r="K1125" i="18" s="1"/>
  <c r="M1125" i="18" s="1"/>
  <c r="F1125" i="18"/>
  <c r="B1126" i="18" s="1"/>
  <c r="M1141" i="12"/>
  <c r="F1141" i="12"/>
  <c r="B1142" i="12" s="1"/>
  <c r="G1142" i="12" s="1"/>
  <c r="K1142" i="12" s="1"/>
  <c r="L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L1125" i="18" l="1"/>
  <c r="N1125" i="18" s="1"/>
  <c r="G1126" i="18"/>
  <c r="K1126" i="18" s="1"/>
  <c r="D1126" i="18"/>
  <c r="E1126" i="18" s="1"/>
  <c r="I1126" i="18" s="1"/>
  <c r="F1142" i="12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F1126" i="18" l="1"/>
  <c r="B1127" i="18" s="1"/>
  <c r="L1126" i="18"/>
  <c r="N1126" i="18" s="1"/>
  <c r="M1126" i="18"/>
  <c r="D1143" i="12"/>
  <c r="E1143" i="12" s="1"/>
  <c r="I1143" i="12" s="1"/>
  <c r="G1143" i="12"/>
  <c r="K1143" i="12" s="1"/>
  <c r="L1143" i="12" s="1"/>
  <c r="F1143" i="12"/>
  <c r="B1144" i="12" s="1"/>
  <c r="G1144" i="12" s="1"/>
  <c r="K1144" i="12" s="1"/>
  <c r="L1144" i="12" s="1"/>
  <c r="F743" i="6"/>
  <c r="B744" i="6" s="1"/>
  <c r="L743" i="6"/>
  <c r="N743" i="6" s="1"/>
  <c r="M743" i="6"/>
  <c r="G1271" i="5"/>
  <c r="K1271" i="5" s="1"/>
  <c r="D1271" i="5"/>
  <c r="E1271" i="5" s="1"/>
  <c r="D1127" i="18" l="1"/>
  <c r="E1127" i="18" s="1"/>
  <c r="I1127" i="18" s="1"/>
  <c r="G1127" i="18"/>
  <c r="K1127" i="18" s="1"/>
  <c r="M1143" i="12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M1127" i="18" l="1"/>
  <c r="L1127" i="18"/>
  <c r="N1127" i="18" s="1"/>
  <c r="F1127" i="18"/>
  <c r="B1128" i="18" s="1"/>
  <c r="F1144" i="12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G1128" i="18" l="1"/>
  <c r="K1128" i="18" s="1"/>
  <c r="D1128" i="18"/>
  <c r="E1128" i="18" s="1"/>
  <c r="I1128" i="18" s="1"/>
  <c r="D1145" i="12"/>
  <c r="E1145" i="12" s="1"/>
  <c r="I1145" i="12" s="1"/>
  <c r="G1145" i="12"/>
  <c r="K1145" i="12" s="1"/>
  <c r="L1145" i="12" s="1"/>
  <c r="F1145" i="12"/>
  <c r="B1146" i="12" s="1"/>
  <c r="G1146" i="12" s="1"/>
  <c r="K1146" i="12" s="1"/>
  <c r="L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F1128" i="18" l="1"/>
  <c r="B1129" i="18" s="1"/>
  <c r="D1129" i="18" s="1"/>
  <c r="E1129" i="18" s="1"/>
  <c r="I1129" i="18" s="1"/>
  <c r="L1128" i="18"/>
  <c r="N1128" i="18" s="1"/>
  <c r="M1128" i="18"/>
  <c r="M1145" i="12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G1129" i="18" l="1"/>
  <c r="K1129" i="18" s="1"/>
  <c r="M1129" i="18" s="1"/>
  <c r="F1129" i="18"/>
  <c r="B1130" i="18" s="1"/>
  <c r="F1146" i="12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L1129" i="18" l="1"/>
  <c r="N1129" i="18" s="1"/>
  <c r="G1130" i="18"/>
  <c r="K1130" i="18" s="1"/>
  <c r="D1130" i="18"/>
  <c r="E1130" i="18" s="1"/>
  <c r="I1130" i="18" s="1"/>
  <c r="D1147" i="12"/>
  <c r="E1147" i="12" s="1"/>
  <c r="I1147" i="12" s="1"/>
  <c r="G1147" i="12"/>
  <c r="K1147" i="12" s="1"/>
  <c r="L1147" i="12" s="1"/>
  <c r="F1147" i="12"/>
  <c r="B1148" i="12" s="1"/>
  <c r="G1148" i="12" s="1"/>
  <c r="K1148" i="12" s="1"/>
  <c r="L1148" i="12" s="1"/>
  <c r="M746" i="6"/>
  <c r="L746" i="6"/>
  <c r="N746" i="6" s="1"/>
  <c r="F746" i="6"/>
  <c r="B747" i="6" s="1"/>
  <c r="D1274" i="5"/>
  <c r="E1274" i="5" s="1"/>
  <c r="G1274" i="5"/>
  <c r="K1274" i="5" s="1"/>
  <c r="F1130" i="18" l="1"/>
  <c r="B1131" i="18" s="1"/>
  <c r="L1130" i="18"/>
  <c r="N1130" i="18" s="1"/>
  <c r="M1130" i="18"/>
  <c r="M1147" i="12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D1131" i="18" l="1"/>
  <c r="E1131" i="18" s="1"/>
  <c r="I1131" i="18" s="1"/>
  <c r="G1131" i="18"/>
  <c r="K1131" i="18" s="1"/>
  <c r="F1148" i="12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M1131" i="18" l="1"/>
  <c r="L1131" i="18"/>
  <c r="N1131" i="18" s="1"/>
  <c r="F1131" i="18"/>
  <c r="B1132" i="18" s="1"/>
  <c r="D1149" i="12"/>
  <c r="E1149" i="12" s="1"/>
  <c r="I1149" i="12" s="1"/>
  <c r="G1149" i="12"/>
  <c r="K1149" i="12" s="1"/>
  <c r="L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G1132" i="18" l="1"/>
  <c r="K1132" i="18" s="1"/>
  <c r="D1132" i="18"/>
  <c r="E1132" i="18" s="1"/>
  <c r="I1132" i="18" s="1"/>
  <c r="M1149" i="12"/>
  <c r="F1149" i="12"/>
  <c r="B1150" i="12" s="1"/>
  <c r="G1150" i="12" s="1"/>
  <c r="K1150" i="12" s="1"/>
  <c r="L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32" i="18" l="1"/>
  <c r="B1133" i="18" s="1"/>
  <c r="D1133" i="18" s="1"/>
  <c r="E1133" i="18" s="1"/>
  <c r="I1133" i="18" s="1"/>
  <c r="L1132" i="18"/>
  <c r="N1132" i="18" s="1"/>
  <c r="M1132" i="18"/>
  <c r="F1150" i="12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G1133" i="18" l="1"/>
  <c r="K1133" i="18" s="1"/>
  <c r="M1133" i="18" s="1"/>
  <c r="F1133" i="18"/>
  <c r="B1134" i="18" s="1"/>
  <c r="D1151" i="12"/>
  <c r="E1151" i="12" s="1"/>
  <c r="I1151" i="12" s="1"/>
  <c r="G1151" i="12"/>
  <c r="K1151" i="12" s="1"/>
  <c r="L1151" i="12" s="1"/>
  <c r="F749" i="6"/>
  <c r="B750" i="6" s="1"/>
  <c r="L749" i="6"/>
  <c r="N749" i="6" s="1"/>
  <c r="M749" i="6"/>
  <c r="D1277" i="5"/>
  <c r="E1277" i="5" s="1"/>
  <c r="G1277" i="5"/>
  <c r="K1277" i="5" s="1"/>
  <c r="L1133" i="18" l="1"/>
  <c r="N1133" i="18" s="1"/>
  <c r="G1134" i="18"/>
  <c r="K1134" i="18" s="1"/>
  <c r="D1134" i="18"/>
  <c r="E1134" i="18" s="1"/>
  <c r="I1134" i="18" s="1"/>
  <c r="M1151" i="12"/>
  <c r="F1151" i="12"/>
  <c r="B1152" i="12" s="1"/>
  <c r="G1152" i="12" s="1"/>
  <c r="K1152" i="12" s="1"/>
  <c r="L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34" i="18" l="1"/>
  <c r="B1135" i="18" s="1"/>
  <c r="L1134" i="18"/>
  <c r="N1134" i="18" s="1"/>
  <c r="M1134" i="18"/>
  <c r="F1152" i="12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35" i="18" l="1"/>
  <c r="E1135" i="18" s="1"/>
  <c r="I1135" i="18" s="1"/>
  <c r="G1135" i="18"/>
  <c r="K1135" i="18" s="1"/>
  <c r="D1153" i="12"/>
  <c r="E1153" i="12" s="1"/>
  <c r="I1153" i="12" s="1"/>
  <c r="G1153" i="12"/>
  <c r="K1153" i="12" s="1"/>
  <c r="L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35" i="18" l="1"/>
  <c r="L1135" i="18"/>
  <c r="N1135" i="18" s="1"/>
  <c r="F1135" i="18"/>
  <c r="B1136" i="18" s="1"/>
  <c r="M1153" i="12"/>
  <c r="F1153" i="12"/>
  <c r="B1154" i="12" s="1"/>
  <c r="G1154" i="12" s="1"/>
  <c r="K1154" i="12" s="1"/>
  <c r="L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G1136" i="18" l="1"/>
  <c r="K1136" i="18" s="1"/>
  <c r="D1136" i="18"/>
  <c r="E1136" i="18" s="1"/>
  <c r="I1136" i="18" s="1"/>
  <c r="F1154" i="12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F1136" i="18" l="1"/>
  <c r="B1137" i="18" s="1"/>
  <c r="D1137" i="18" s="1"/>
  <c r="E1137" i="18" s="1"/>
  <c r="I1137" i="18" s="1"/>
  <c r="L1136" i="18"/>
  <c r="N1136" i="18" s="1"/>
  <c r="M1136" i="18"/>
  <c r="D1155" i="12"/>
  <c r="E1155" i="12" s="1"/>
  <c r="I1155" i="12" s="1"/>
  <c r="G1155" i="12"/>
  <c r="K1155" i="12" s="1"/>
  <c r="L1155" i="12" s="1"/>
  <c r="M752" i="6"/>
  <c r="L752" i="6"/>
  <c r="N752" i="6" s="1"/>
  <c r="F752" i="6"/>
  <c r="B753" i="6" s="1"/>
  <c r="G1280" i="5"/>
  <c r="K1280" i="5" s="1"/>
  <c r="D1280" i="5"/>
  <c r="E1280" i="5" s="1"/>
  <c r="G1137" i="18" l="1"/>
  <c r="K1137" i="18" s="1"/>
  <c r="M1137" i="18" s="1"/>
  <c r="F1137" i="18"/>
  <c r="B1138" i="18" s="1"/>
  <c r="M1155" i="12"/>
  <c r="F1155" i="12"/>
  <c r="B1156" i="12" s="1"/>
  <c r="G1156" i="12" s="1"/>
  <c r="K1156" i="12" s="1"/>
  <c r="L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L1137" i="18" l="1"/>
  <c r="N1137" i="18" s="1"/>
  <c r="G1138" i="18"/>
  <c r="K1138" i="18" s="1"/>
  <c r="D1138" i="18"/>
  <c r="E1138" i="18" s="1"/>
  <c r="I1138" i="18" s="1"/>
  <c r="F1156" i="12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F1138" i="18" l="1"/>
  <c r="B1139" i="18" s="1"/>
  <c r="L1138" i="18"/>
  <c r="N1138" i="18" s="1"/>
  <c r="M1138" i="18"/>
  <c r="D1157" i="12"/>
  <c r="E1157" i="12" s="1"/>
  <c r="I1157" i="12" s="1"/>
  <c r="G1157" i="12"/>
  <c r="K1157" i="12" s="1"/>
  <c r="L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D1139" i="18" l="1"/>
  <c r="E1139" i="18" s="1"/>
  <c r="I1139" i="18" s="1"/>
  <c r="G1139" i="18"/>
  <c r="K1139" i="18" s="1"/>
  <c r="M1157" i="12"/>
  <c r="F1157" i="12"/>
  <c r="B1158" i="12" s="1"/>
  <c r="G1158" i="12" s="1"/>
  <c r="K1158" i="12" s="1"/>
  <c r="L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M1139" i="18" l="1"/>
  <c r="L1139" i="18"/>
  <c r="N1139" i="18" s="1"/>
  <c r="F1139" i="18"/>
  <c r="B1140" i="18" s="1"/>
  <c r="F1158" i="12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G1140" i="18" l="1"/>
  <c r="K1140" i="18" s="1"/>
  <c r="D1140" i="18"/>
  <c r="E1140" i="18" s="1"/>
  <c r="I1140" i="18" s="1"/>
  <c r="D1159" i="12"/>
  <c r="E1159" i="12" s="1"/>
  <c r="I1159" i="12" s="1"/>
  <c r="G1159" i="12"/>
  <c r="K1159" i="12" s="1"/>
  <c r="L1159" i="12" s="1"/>
  <c r="F755" i="6"/>
  <c r="B756" i="6" s="1"/>
  <c r="L755" i="6"/>
  <c r="N755" i="6" s="1"/>
  <c r="M755" i="6"/>
  <c r="D1283" i="5"/>
  <c r="E1283" i="5" s="1"/>
  <c r="G1283" i="5"/>
  <c r="K1283" i="5" s="1"/>
  <c r="F1140" i="18" l="1"/>
  <c r="B1141" i="18" s="1"/>
  <c r="D1141" i="18" s="1"/>
  <c r="E1141" i="18" s="1"/>
  <c r="I1141" i="18" s="1"/>
  <c r="L1140" i="18"/>
  <c r="N1140" i="18" s="1"/>
  <c r="M1140" i="18"/>
  <c r="M1159" i="12"/>
  <c r="F1159" i="12"/>
  <c r="B1160" i="12" s="1"/>
  <c r="G1160" i="12" s="1"/>
  <c r="K1160" i="12" s="1"/>
  <c r="L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G1141" i="18" l="1"/>
  <c r="K1141" i="18" s="1"/>
  <c r="M1141" i="18" s="1"/>
  <c r="F1141" i="18"/>
  <c r="B1142" i="18" s="1"/>
  <c r="F1160" i="12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L1141" i="18" l="1"/>
  <c r="N1141" i="18" s="1"/>
  <c r="G1142" i="18"/>
  <c r="K1142" i="18" s="1"/>
  <c r="D1142" i="18"/>
  <c r="E1142" i="18" s="1"/>
  <c r="I1142" i="18" s="1"/>
  <c r="D1161" i="12"/>
  <c r="E1161" i="12" s="1"/>
  <c r="I1161" i="12" s="1"/>
  <c r="G1161" i="12"/>
  <c r="K1161" i="12" s="1"/>
  <c r="L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F1142" i="18" l="1"/>
  <c r="B1143" i="18" s="1"/>
  <c r="L1142" i="18"/>
  <c r="N1142" i="18" s="1"/>
  <c r="M1142" i="18"/>
  <c r="M1161" i="12"/>
  <c r="F1161" i="12"/>
  <c r="B1162" i="12" s="1"/>
  <c r="G1162" i="12" s="1"/>
  <c r="K1162" i="12" s="1"/>
  <c r="L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D1143" i="18" l="1"/>
  <c r="E1143" i="18" s="1"/>
  <c r="I1143" i="18" s="1"/>
  <c r="G1143" i="18"/>
  <c r="K1143" i="18" s="1"/>
  <c r="F1162" i="12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M1143" i="18" l="1"/>
  <c r="L1143" i="18"/>
  <c r="N1143" i="18" s="1"/>
  <c r="F1143" i="18"/>
  <c r="B1144" i="18" s="1"/>
  <c r="D1163" i="12"/>
  <c r="E1163" i="12" s="1"/>
  <c r="I1163" i="12" s="1"/>
  <c r="G1163" i="12"/>
  <c r="K1163" i="12" s="1"/>
  <c r="L1163" i="12" s="1"/>
  <c r="M758" i="6"/>
  <c r="L758" i="6"/>
  <c r="N758" i="6" s="1"/>
  <c r="F758" i="6"/>
  <c r="B759" i="6" s="1"/>
  <c r="D1286" i="5"/>
  <c r="E1286" i="5" s="1"/>
  <c r="G1286" i="5"/>
  <c r="K1286" i="5" s="1"/>
  <c r="G1144" i="18" l="1"/>
  <c r="K1144" i="18" s="1"/>
  <c r="D1144" i="18"/>
  <c r="E1144" i="18" s="1"/>
  <c r="I1144" i="18" s="1"/>
  <c r="M1163" i="12"/>
  <c r="F1163" i="12"/>
  <c r="B1164" i="12" s="1"/>
  <c r="G1164" i="12" s="1"/>
  <c r="K1164" i="12" s="1"/>
  <c r="L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44" i="18" l="1"/>
  <c r="B1145" i="18" s="1"/>
  <c r="D1145" i="18" s="1"/>
  <c r="E1145" i="18" s="1"/>
  <c r="I1145" i="18" s="1"/>
  <c r="L1144" i="18"/>
  <c r="N1144" i="18" s="1"/>
  <c r="M1144" i="18"/>
  <c r="F1164" i="12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G1145" i="18" l="1"/>
  <c r="K1145" i="18" s="1"/>
  <c r="M1145" i="18" s="1"/>
  <c r="F1145" i="18"/>
  <c r="B1146" i="18" s="1"/>
  <c r="D1165" i="12"/>
  <c r="E1165" i="12" s="1"/>
  <c r="I1165" i="12" s="1"/>
  <c r="G1165" i="12"/>
  <c r="K1165" i="12" s="1"/>
  <c r="L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L1145" i="18" l="1"/>
  <c r="N1145" i="18" s="1"/>
  <c r="G1146" i="18"/>
  <c r="K1146" i="18" s="1"/>
  <c r="D1146" i="18"/>
  <c r="E1146" i="18" s="1"/>
  <c r="I1146" i="18" s="1"/>
  <c r="M1165" i="12"/>
  <c r="F1165" i="12"/>
  <c r="B1166" i="12" s="1"/>
  <c r="G1166" i="12" s="1"/>
  <c r="K1166" i="12" s="1"/>
  <c r="L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46" i="18" l="1"/>
  <c r="B1147" i="18" s="1"/>
  <c r="L1146" i="18"/>
  <c r="N1146" i="18" s="1"/>
  <c r="M1146" i="18"/>
  <c r="F1166" i="12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47" i="18" l="1"/>
  <c r="E1147" i="18" s="1"/>
  <c r="I1147" i="18" s="1"/>
  <c r="G1147" i="18"/>
  <c r="K1147" i="18" s="1"/>
  <c r="D1167" i="12"/>
  <c r="E1167" i="12" s="1"/>
  <c r="I1167" i="12" s="1"/>
  <c r="G1167" i="12"/>
  <c r="K1167" i="12" s="1"/>
  <c r="L1167" i="12" s="1"/>
  <c r="F761" i="6"/>
  <c r="B762" i="6" s="1"/>
  <c r="L761" i="6"/>
  <c r="N761" i="6" s="1"/>
  <c r="M761" i="6"/>
  <c r="D1289" i="5"/>
  <c r="E1289" i="5" s="1"/>
  <c r="G1289" i="5"/>
  <c r="K1289" i="5" s="1"/>
  <c r="M1147" i="18" l="1"/>
  <c r="L1147" i="18"/>
  <c r="N1147" i="18" s="1"/>
  <c r="F1147" i="18"/>
  <c r="B1148" i="18" s="1"/>
  <c r="M1167" i="12"/>
  <c r="F1167" i="12"/>
  <c r="B1168" i="12" s="1"/>
  <c r="G1168" i="12" s="1"/>
  <c r="K1168" i="12" s="1"/>
  <c r="L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G1148" i="18" l="1"/>
  <c r="K1148" i="18" s="1"/>
  <c r="D1148" i="18"/>
  <c r="E1148" i="18" s="1"/>
  <c r="I1148" i="18" s="1"/>
  <c r="D1168" i="12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48" i="18" l="1"/>
  <c r="B1149" i="18" s="1"/>
  <c r="D1149" i="18" s="1"/>
  <c r="E1149" i="18" s="1"/>
  <c r="I1149" i="18" s="1"/>
  <c r="L1148" i="18"/>
  <c r="N1148" i="18" s="1"/>
  <c r="M1148" i="18"/>
  <c r="F1168" i="12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49" i="18" l="1"/>
  <c r="K1149" i="18" s="1"/>
  <c r="M1149" i="18" s="1"/>
  <c r="F1149" i="18"/>
  <c r="B1150" i="18" s="1"/>
  <c r="G1169" i="12"/>
  <c r="K1169" i="12" s="1"/>
  <c r="F1169" i="12"/>
  <c r="B1170" i="12" s="1"/>
  <c r="G1170" i="12" s="1"/>
  <c r="K1170" i="12" s="1"/>
  <c r="L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L1149" i="18" l="1"/>
  <c r="N1149" i="18" s="1"/>
  <c r="G1150" i="18"/>
  <c r="K1150" i="18" s="1"/>
  <c r="D1150" i="18"/>
  <c r="E1150" i="18" s="1"/>
  <c r="I1150" i="18" s="1"/>
  <c r="L1169" i="12"/>
  <c r="N1169" i="12" s="1"/>
  <c r="M1169" i="12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F1150" i="18" l="1"/>
  <c r="B1151" i="18" s="1"/>
  <c r="L1150" i="18"/>
  <c r="N1150" i="18" s="1"/>
  <c r="M1150" i="18"/>
  <c r="D1171" i="12"/>
  <c r="E1171" i="12" s="1"/>
  <c r="I1171" i="12" s="1"/>
  <c r="G1171" i="12"/>
  <c r="K1171" i="12" s="1"/>
  <c r="L1171" i="12" s="1"/>
  <c r="M764" i="6"/>
  <c r="L764" i="6"/>
  <c r="N764" i="6" s="1"/>
  <c r="F764" i="6"/>
  <c r="B765" i="6" s="1"/>
  <c r="D1292" i="5"/>
  <c r="E1292" i="5" s="1"/>
  <c r="G1292" i="5"/>
  <c r="K1292" i="5" s="1"/>
  <c r="D1151" i="18" l="1"/>
  <c r="E1151" i="18" s="1"/>
  <c r="I1151" i="18" s="1"/>
  <c r="G1151" i="18"/>
  <c r="K1151" i="18" s="1"/>
  <c r="M1171" i="12"/>
  <c r="F1171" i="12"/>
  <c r="B1172" i="12" s="1"/>
  <c r="G1172" i="12" s="1"/>
  <c r="K1172" i="12" s="1"/>
  <c r="L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M1151" i="18" l="1"/>
  <c r="L1151" i="18"/>
  <c r="N1151" i="18" s="1"/>
  <c r="F1151" i="18"/>
  <c r="B1152" i="18" s="1"/>
  <c r="F1172" i="12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G1152" i="18" l="1"/>
  <c r="K1152" i="18" s="1"/>
  <c r="D1152" i="18"/>
  <c r="E1152" i="18" s="1"/>
  <c r="I1152" i="18" s="1"/>
  <c r="D1173" i="12"/>
  <c r="E1173" i="12" s="1"/>
  <c r="I1173" i="12" s="1"/>
  <c r="G1173" i="12"/>
  <c r="K1173" i="12" s="1"/>
  <c r="L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F1152" i="18" l="1"/>
  <c r="B1153" i="18" s="1"/>
  <c r="D1153" i="18" s="1"/>
  <c r="E1153" i="18" s="1"/>
  <c r="I1153" i="18" s="1"/>
  <c r="L1152" i="18"/>
  <c r="N1152" i="18" s="1"/>
  <c r="M1152" i="18"/>
  <c r="M1173" i="12"/>
  <c r="F1173" i="12"/>
  <c r="B1174" i="12" s="1"/>
  <c r="G1174" i="12" s="1"/>
  <c r="K1174" i="12" s="1"/>
  <c r="L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G1153" i="18" l="1"/>
  <c r="K1153" i="18" s="1"/>
  <c r="M1153" i="18" s="1"/>
  <c r="F1153" i="18"/>
  <c r="B1154" i="18" s="1"/>
  <c r="F1174" i="12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L1153" i="18" l="1"/>
  <c r="N1153" i="18" s="1"/>
  <c r="G1154" i="18"/>
  <c r="K1154" i="18" s="1"/>
  <c r="D1154" i="18"/>
  <c r="E1154" i="18" s="1"/>
  <c r="I1154" i="18" s="1"/>
  <c r="D1175" i="12"/>
  <c r="E1175" i="12" s="1"/>
  <c r="I1175" i="12" s="1"/>
  <c r="G1175" i="12"/>
  <c r="K1175" i="12" s="1"/>
  <c r="L1175" i="12" s="1"/>
  <c r="F767" i="6"/>
  <c r="B768" i="6" s="1"/>
  <c r="L767" i="6"/>
  <c r="N767" i="6" s="1"/>
  <c r="M767" i="6"/>
  <c r="D1295" i="5"/>
  <c r="E1295" i="5" s="1"/>
  <c r="G1295" i="5"/>
  <c r="K1295" i="5" s="1"/>
  <c r="F1154" i="18" l="1"/>
  <c r="B1155" i="18" s="1"/>
  <c r="L1154" i="18"/>
  <c r="N1154" i="18" s="1"/>
  <c r="M1154" i="18"/>
  <c r="M1175" i="12"/>
  <c r="F1175" i="12"/>
  <c r="B1176" i="12" s="1"/>
  <c r="G1176" i="12" s="1"/>
  <c r="K1176" i="12" s="1"/>
  <c r="L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D1155" i="18" l="1"/>
  <c r="E1155" i="18" s="1"/>
  <c r="I1155" i="18" s="1"/>
  <c r="G1155" i="18"/>
  <c r="K1155" i="18" s="1"/>
  <c r="F1176" i="12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M1155" i="18" l="1"/>
  <c r="L1155" i="18"/>
  <c r="N1155" i="18" s="1"/>
  <c r="F1155" i="18"/>
  <c r="B1156" i="18" s="1"/>
  <c r="D1177" i="12"/>
  <c r="E1177" i="12" s="1"/>
  <c r="I1177" i="12" s="1"/>
  <c r="G1177" i="12"/>
  <c r="K1177" i="12" s="1"/>
  <c r="L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G1156" i="18" l="1"/>
  <c r="K1156" i="18" s="1"/>
  <c r="D1156" i="18"/>
  <c r="E1156" i="18" s="1"/>
  <c r="I1156" i="18" s="1"/>
  <c r="M1177" i="12"/>
  <c r="F1177" i="12"/>
  <c r="B1178" i="12" s="1"/>
  <c r="G1178" i="12" s="1"/>
  <c r="K1178" i="12" s="1"/>
  <c r="L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56" i="18" l="1"/>
  <c r="B1157" i="18" s="1"/>
  <c r="L1156" i="18"/>
  <c r="N1156" i="18" s="1"/>
  <c r="M1156" i="18"/>
  <c r="F1178" i="12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57" i="18" l="1"/>
  <c r="E1157" i="18" s="1"/>
  <c r="I1157" i="18" s="1"/>
  <c r="G1157" i="18"/>
  <c r="K1157" i="18" s="1"/>
  <c r="D1179" i="12"/>
  <c r="E1179" i="12" s="1"/>
  <c r="I1179" i="12" s="1"/>
  <c r="G1179" i="12"/>
  <c r="K1179" i="12" s="1"/>
  <c r="L1179" i="12" s="1"/>
  <c r="M770" i="6"/>
  <c r="L770" i="6"/>
  <c r="N770" i="6" s="1"/>
  <c r="F770" i="6"/>
  <c r="B771" i="6" s="1"/>
  <c r="G1298" i="5"/>
  <c r="K1298" i="5" s="1"/>
  <c r="D1298" i="5"/>
  <c r="E1298" i="5" s="1"/>
  <c r="F1157" i="18" l="1"/>
  <c r="B1158" i="18" s="1"/>
  <c r="G1158" i="18" s="1"/>
  <c r="K1158" i="18" s="1"/>
  <c r="M1157" i="18"/>
  <c r="L1157" i="18"/>
  <c r="N1157" i="18" s="1"/>
  <c r="M1179" i="12"/>
  <c r="F1179" i="12"/>
  <c r="B1180" i="12" s="1"/>
  <c r="G1180" i="12" s="1"/>
  <c r="K1180" i="12" s="1"/>
  <c r="L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D1158" i="18" l="1"/>
  <c r="E1158" i="18" s="1"/>
  <c r="I1158" i="18" s="1"/>
  <c r="L1158" i="18"/>
  <c r="N1158" i="18" s="1"/>
  <c r="M1158" i="18"/>
  <c r="F1180" i="12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F1158" i="18" l="1"/>
  <c r="B1159" i="18" s="1"/>
  <c r="D1159" i="18" s="1"/>
  <c r="E1159" i="18" s="1"/>
  <c r="I1159" i="18" s="1"/>
  <c r="D1181" i="12"/>
  <c r="E1181" i="12" s="1"/>
  <c r="I1181" i="12" s="1"/>
  <c r="G1181" i="12"/>
  <c r="K1181" i="12" s="1"/>
  <c r="L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F1159" i="18" l="1"/>
  <c r="B1160" i="18" s="1"/>
  <c r="D1160" i="18" s="1"/>
  <c r="E1160" i="18" s="1"/>
  <c r="I1160" i="18" s="1"/>
  <c r="G1159" i="18"/>
  <c r="K1159" i="18" s="1"/>
  <c r="G1160" i="18"/>
  <c r="K1160" i="18" s="1"/>
  <c r="M1181" i="12"/>
  <c r="F1181" i="12"/>
  <c r="B1182" i="12" s="1"/>
  <c r="G1182" i="12" s="1"/>
  <c r="K1182" i="12" s="1"/>
  <c r="L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M1159" i="18" l="1"/>
  <c r="L1159" i="18"/>
  <c r="N1159" i="18" s="1"/>
  <c r="F1160" i="18"/>
  <c r="B1161" i="18" s="1"/>
  <c r="L1160" i="18"/>
  <c r="N1160" i="18" s="1"/>
  <c r="M1160" i="18"/>
  <c r="F1182" i="12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61" i="18" l="1"/>
  <c r="E1161" i="18" s="1"/>
  <c r="I1161" i="18" s="1"/>
  <c r="G1161" i="18"/>
  <c r="K1161" i="18" s="1"/>
  <c r="D1183" i="12"/>
  <c r="E1183" i="12" s="1"/>
  <c r="I1183" i="12" s="1"/>
  <c r="G1183" i="12"/>
  <c r="K1183" i="12" s="1"/>
  <c r="L1183" i="12" s="1"/>
  <c r="F773" i="6"/>
  <c r="B774" i="6" s="1"/>
  <c r="L773" i="6"/>
  <c r="N773" i="6" s="1"/>
  <c r="M773" i="6"/>
  <c r="G1301" i="5"/>
  <c r="K1301" i="5" s="1"/>
  <c r="D1301" i="5"/>
  <c r="E1301" i="5" s="1"/>
  <c r="M1161" i="18" l="1"/>
  <c r="L1161" i="18"/>
  <c r="N1161" i="18" s="1"/>
  <c r="F1161" i="18"/>
  <c r="B1162" i="18" s="1"/>
  <c r="M1183" i="12"/>
  <c r="F1183" i="12"/>
  <c r="B1184" i="12" s="1"/>
  <c r="G1184" i="12" s="1"/>
  <c r="K1184" i="12" s="1"/>
  <c r="L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G1162" i="18" l="1"/>
  <c r="K1162" i="18" s="1"/>
  <c r="D1162" i="18"/>
  <c r="E1162" i="18" s="1"/>
  <c r="I1162" i="18" s="1"/>
  <c r="F1184" i="12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F1162" i="18" l="1"/>
  <c r="B1163" i="18" s="1"/>
  <c r="D1163" i="18" s="1"/>
  <c r="E1163" i="18" s="1"/>
  <c r="I1163" i="18" s="1"/>
  <c r="L1162" i="18"/>
  <c r="N1162" i="18" s="1"/>
  <c r="M1162" i="18"/>
  <c r="D1185" i="12"/>
  <c r="E1185" i="12" s="1"/>
  <c r="I1185" i="12" s="1"/>
  <c r="G1185" i="12"/>
  <c r="K1185" i="12" s="1"/>
  <c r="L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G1163" i="18" l="1"/>
  <c r="K1163" i="18" s="1"/>
  <c r="M1163" i="18" s="1"/>
  <c r="F1163" i="18"/>
  <c r="B1164" i="18" s="1"/>
  <c r="M1185" i="12"/>
  <c r="F1185" i="12"/>
  <c r="B1186" i="12" s="1"/>
  <c r="G1186" i="12" s="1"/>
  <c r="K1186" i="12" s="1"/>
  <c r="L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L1163" i="18" l="1"/>
  <c r="N1163" i="18" s="1"/>
  <c r="G1164" i="18"/>
  <c r="K1164" i="18" s="1"/>
  <c r="D1164" i="18"/>
  <c r="E1164" i="18" s="1"/>
  <c r="I1164" i="18" s="1"/>
  <c r="F1186" i="12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F1164" i="18" l="1"/>
  <c r="B1165" i="18" s="1"/>
  <c r="L1164" i="18"/>
  <c r="N1164" i="18" s="1"/>
  <c r="M1164" i="18"/>
  <c r="D1187" i="12"/>
  <c r="E1187" i="12" s="1"/>
  <c r="I1187" i="12" s="1"/>
  <c r="G1187" i="12"/>
  <c r="K1187" i="12" s="1"/>
  <c r="L1187" i="12" s="1"/>
  <c r="M776" i="6"/>
  <c r="L776" i="6"/>
  <c r="N776" i="6" s="1"/>
  <c r="F776" i="6"/>
  <c r="B777" i="6" s="1"/>
  <c r="G1304" i="5"/>
  <c r="K1304" i="5" s="1"/>
  <c r="D1304" i="5"/>
  <c r="E1304" i="5" s="1"/>
  <c r="D1165" i="18" l="1"/>
  <c r="E1165" i="18" s="1"/>
  <c r="I1165" i="18" s="1"/>
  <c r="G1165" i="18"/>
  <c r="K1165" i="18" s="1"/>
  <c r="M1187" i="12"/>
  <c r="F1187" i="12"/>
  <c r="B1188" i="12" s="1"/>
  <c r="G1188" i="12" s="1"/>
  <c r="K1188" i="12" s="1"/>
  <c r="L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M1165" i="18" l="1"/>
  <c r="L1165" i="18"/>
  <c r="N1165" i="18" s="1"/>
  <c r="F1165" i="18"/>
  <c r="B1166" i="18" s="1"/>
  <c r="F1188" i="12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G1166" i="18" l="1"/>
  <c r="K1166" i="18" s="1"/>
  <c r="D1166" i="18"/>
  <c r="E1166" i="18" s="1"/>
  <c r="I1166" i="18" s="1"/>
  <c r="D1189" i="12"/>
  <c r="E1189" i="12" s="1"/>
  <c r="I1189" i="12" s="1"/>
  <c r="G1189" i="12"/>
  <c r="K1189" i="12" s="1"/>
  <c r="L1189" i="12" s="1"/>
  <c r="F1189" i="12"/>
  <c r="B1190" i="12" s="1"/>
  <c r="G1190" i="12" s="1"/>
  <c r="K1190" i="12" s="1"/>
  <c r="L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F1166" i="18" l="1"/>
  <c r="B1167" i="18" s="1"/>
  <c r="D1167" i="18" s="1"/>
  <c r="E1167" i="18" s="1"/>
  <c r="I1167" i="18" s="1"/>
  <c r="L1166" i="18"/>
  <c r="N1166" i="18" s="1"/>
  <c r="M1166" i="18"/>
  <c r="M1189" i="12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G1167" i="18" l="1"/>
  <c r="K1167" i="18" s="1"/>
  <c r="M1167" i="18" s="1"/>
  <c r="F1167" i="18"/>
  <c r="B1168" i="18" s="1"/>
  <c r="F1190" i="12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L1167" i="18" l="1"/>
  <c r="N1167" i="18" s="1"/>
  <c r="G1168" i="18"/>
  <c r="K1168" i="18" s="1"/>
  <c r="D1168" i="18"/>
  <c r="E1168" i="18" s="1"/>
  <c r="I1168" i="18" s="1"/>
  <c r="D1191" i="12"/>
  <c r="E1191" i="12" s="1"/>
  <c r="I1191" i="12" s="1"/>
  <c r="G1191" i="12"/>
  <c r="K1191" i="12" s="1"/>
  <c r="L1191" i="12" s="1"/>
  <c r="F779" i="6"/>
  <c r="B780" i="6" s="1"/>
  <c r="L779" i="6"/>
  <c r="N779" i="6" s="1"/>
  <c r="M779" i="6"/>
  <c r="D1307" i="5"/>
  <c r="E1307" i="5" s="1"/>
  <c r="G1307" i="5"/>
  <c r="K1307" i="5" s="1"/>
  <c r="F1168" i="18" l="1"/>
  <c r="B1169" i="18" s="1"/>
  <c r="L1168" i="18"/>
  <c r="N1168" i="18" s="1"/>
  <c r="M1168" i="18"/>
  <c r="M1191" i="12"/>
  <c r="F1191" i="12"/>
  <c r="B1192" i="12" s="1"/>
  <c r="G1192" i="12" s="1"/>
  <c r="K1192" i="12" s="1"/>
  <c r="L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D1169" i="18" l="1"/>
  <c r="E1169" i="18" s="1"/>
  <c r="I1169" i="18" s="1"/>
  <c r="G1169" i="18"/>
  <c r="K1169" i="18" s="1"/>
  <c r="F1192" i="12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M1169" i="18" l="1"/>
  <c r="L1169" i="18"/>
  <c r="N1169" i="18" s="1"/>
  <c r="F1169" i="18"/>
  <c r="B1170" i="18" s="1"/>
  <c r="D1193" i="12"/>
  <c r="E1193" i="12" s="1"/>
  <c r="I1193" i="12" s="1"/>
  <c r="G1193" i="12"/>
  <c r="K1193" i="12" s="1"/>
  <c r="L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G1170" i="18" l="1"/>
  <c r="K1170" i="18" s="1"/>
  <c r="D1170" i="18"/>
  <c r="E1170" i="18" s="1"/>
  <c r="I1170" i="18" s="1"/>
  <c r="M1193" i="12"/>
  <c r="F1193" i="12"/>
  <c r="B1194" i="12" s="1"/>
  <c r="G1194" i="12" s="1"/>
  <c r="K1194" i="12" s="1"/>
  <c r="L1194" i="12" s="1"/>
  <c r="N1193" i="12"/>
  <c r="F781" i="6"/>
  <c r="B782" i="6" s="1"/>
  <c r="L781" i="6"/>
  <c r="N781" i="6" s="1"/>
  <c r="M781" i="6"/>
  <c r="D1309" i="5"/>
  <c r="E1309" i="5" s="1"/>
  <c r="G1309" i="5"/>
  <c r="K1309" i="5" s="1"/>
  <c r="F1170" i="18" l="1"/>
  <c r="B1171" i="18" s="1"/>
  <c r="D1171" i="18" s="1"/>
  <c r="E1171" i="18" s="1"/>
  <c r="I1171" i="18" s="1"/>
  <c r="L1170" i="18"/>
  <c r="N1170" i="18" s="1"/>
  <c r="M1170" i="18"/>
  <c r="D1194" i="12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G1171" i="18" l="1"/>
  <c r="K1171" i="18" s="1"/>
  <c r="M1171" i="18" s="1"/>
  <c r="F1171" i="18"/>
  <c r="B1172" i="18" s="1"/>
  <c r="F1194" i="12"/>
  <c r="B1195" i="12" s="1"/>
  <c r="M782" i="6"/>
  <c r="L782" i="6"/>
  <c r="N782" i="6" s="1"/>
  <c r="F782" i="6"/>
  <c r="B783" i="6" s="1"/>
  <c r="D1310" i="5"/>
  <c r="E1310" i="5" s="1"/>
  <c r="G1310" i="5"/>
  <c r="K1310" i="5" s="1"/>
  <c r="L1171" i="18" l="1"/>
  <c r="N1171" i="18" s="1"/>
  <c r="G1172" i="18"/>
  <c r="K1172" i="18" s="1"/>
  <c r="D1172" i="18"/>
  <c r="E1172" i="18" s="1"/>
  <c r="I1172" i="18" s="1"/>
  <c r="D1195" i="12"/>
  <c r="E1195" i="12" s="1"/>
  <c r="G1195" i="12"/>
  <c r="K1195" i="12" s="1"/>
  <c r="L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F1172" i="18" l="1"/>
  <c r="B1173" i="18" s="1"/>
  <c r="L1172" i="18"/>
  <c r="N1172" i="18" s="1"/>
  <c r="M1172" i="18"/>
  <c r="I1195" i="12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D1173" i="18" l="1"/>
  <c r="E1173" i="18" s="1"/>
  <c r="I1173" i="18" s="1"/>
  <c r="G1173" i="18"/>
  <c r="K1173" i="18" s="1"/>
  <c r="G1196" i="12"/>
  <c r="K1196" i="12" s="1"/>
  <c r="L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M1173" i="18" l="1"/>
  <c r="L1173" i="18"/>
  <c r="N1173" i="18" s="1"/>
  <c r="F1173" i="18"/>
  <c r="B1174" i="18" s="1"/>
  <c r="N1196" i="12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G1174" i="18" l="1"/>
  <c r="K1174" i="18" s="1"/>
  <c r="D1174" i="18"/>
  <c r="E1174" i="18" s="1"/>
  <c r="I1174" i="18" s="1"/>
  <c r="D1197" i="12"/>
  <c r="E1197" i="12" s="1"/>
  <c r="I1197" i="12" s="1"/>
  <c r="G1197" i="12"/>
  <c r="K1197" i="12" s="1"/>
  <c r="L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74" i="18" l="1"/>
  <c r="B1175" i="18" s="1"/>
  <c r="D1175" i="18" s="1"/>
  <c r="E1175" i="18" s="1"/>
  <c r="I1175" i="18" s="1"/>
  <c r="L1174" i="18"/>
  <c r="N1174" i="18" s="1"/>
  <c r="M1174" i="18"/>
  <c r="F1197" i="12"/>
  <c r="B1198" i="12" s="1"/>
  <c r="G1198" i="12" s="1"/>
  <c r="K1198" i="12" s="1"/>
  <c r="L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G1175" i="18" l="1"/>
  <c r="K1175" i="18" s="1"/>
  <c r="M1175" i="18" s="1"/>
  <c r="F1175" i="18"/>
  <c r="B1176" i="18" s="1"/>
  <c r="D1198" i="12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L1175" i="18" l="1"/>
  <c r="N1175" i="18" s="1"/>
  <c r="G1176" i="18"/>
  <c r="K1176" i="18" s="1"/>
  <c r="D1176" i="18"/>
  <c r="E1176" i="18" s="1"/>
  <c r="I1176" i="18" s="1"/>
  <c r="F1198" i="12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F1176" i="18" l="1"/>
  <c r="B1177" i="18" s="1"/>
  <c r="L1176" i="18"/>
  <c r="N1176" i="18" s="1"/>
  <c r="M1176" i="18"/>
  <c r="I1199" i="12"/>
  <c r="G1199" i="12"/>
  <c r="K1199" i="12" s="1"/>
  <c r="L1199" i="12" s="1"/>
  <c r="G1200" i="12"/>
  <c r="K1200" i="12" s="1"/>
  <c r="L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D1177" i="18" l="1"/>
  <c r="E1177" i="18" s="1"/>
  <c r="I1177" i="18" s="1"/>
  <c r="G1177" i="18"/>
  <c r="K1177" i="18" s="1"/>
  <c r="N1199" i="12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M1177" i="18" l="1"/>
  <c r="L1177" i="18"/>
  <c r="N1177" i="18" s="1"/>
  <c r="F1177" i="18"/>
  <c r="B1178" i="18" s="1"/>
  <c r="D1201" i="12"/>
  <c r="E1201" i="12" s="1"/>
  <c r="I1201" i="12" s="1"/>
  <c r="G1201" i="12"/>
  <c r="K1201" i="12" s="1"/>
  <c r="L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178" i="18" l="1"/>
  <c r="K1178" i="18" s="1"/>
  <c r="D1178" i="18"/>
  <c r="E1178" i="18" s="1"/>
  <c r="I1178" i="18" s="1"/>
  <c r="G1202" i="12"/>
  <c r="K1202" i="12" s="1"/>
  <c r="L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F1178" i="18" l="1"/>
  <c r="B1179" i="18" s="1"/>
  <c r="D1179" i="18" s="1"/>
  <c r="E1179" i="18" s="1"/>
  <c r="I1179" i="18" s="1"/>
  <c r="L1178" i="18"/>
  <c r="N1178" i="18" s="1"/>
  <c r="M1178" i="18"/>
  <c r="D1203" i="12"/>
  <c r="E1203" i="12" s="1"/>
  <c r="G1203" i="12"/>
  <c r="K1203" i="12" s="1"/>
  <c r="L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G1179" i="18" l="1"/>
  <c r="K1179" i="18" s="1"/>
  <c r="M1179" i="18" s="1"/>
  <c r="F1179" i="18"/>
  <c r="B1180" i="18" s="1"/>
  <c r="I1203" i="12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L1179" i="18" l="1"/>
  <c r="N1179" i="18" s="1"/>
  <c r="G1180" i="18"/>
  <c r="K1180" i="18" s="1"/>
  <c r="D1180" i="18"/>
  <c r="E1180" i="18" s="1"/>
  <c r="I1180" i="18" s="1"/>
  <c r="G1204" i="12"/>
  <c r="K1204" i="12" s="1"/>
  <c r="L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F1180" i="18" l="1"/>
  <c r="B1181" i="18" s="1"/>
  <c r="L1180" i="18"/>
  <c r="N1180" i="18" s="1"/>
  <c r="M1180" i="18"/>
  <c r="N1204" i="12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181" i="18" l="1"/>
  <c r="E1181" i="18" s="1"/>
  <c r="I1181" i="18" s="1"/>
  <c r="G1181" i="18"/>
  <c r="K1181" i="18" s="1"/>
  <c r="D1205" i="12"/>
  <c r="E1205" i="12" s="1"/>
  <c r="I1205" i="12" s="1"/>
  <c r="G1205" i="12"/>
  <c r="K1205" i="12" s="1"/>
  <c r="L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M1181" i="18" l="1"/>
  <c r="L1181" i="18"/>
  <c r="N1181" i="18" s="1"/>
  <c r="F1181" i="18"/>
  <c r="B1182" i="18" s="1"/>
  <c r="G1206" i="12"/>
  <c r="K1206" i="12" s="1"/>
  <c r="L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G1182" i="18" l="1"/>
  <c r="K1182" i="18" s="1"/>
  <c r="D1182" i="18"/>
  <c r="E1182" i="18" s="1"/>
  <c r="I1182" i="18" s="1"/>
  <c r="F1206" i="12"/>
  <c r="B1207" i="12" s="1"/>
  <c r="D1207" i="12" s="1"/>
  <c r="E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F1182" i="18" l="1"/>
  <c r="B1183" i="18" s="1"/>
  <c r="D1183" i="18" s="1"/>
  <c r="E1183" i="18" s="1"/>
  <c r="I1183" i="18" s="1"/>
  <c r="L1182" i="18"/>
  <c r="N1182" i="18" s="1"/>
  <c r="M1182" i="18"/>
  <c r="G1207" i="12"/>
  <c r="K1207" i="12" s="1"/>
  <c r="M1207" i="12" s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G1183" i="18" l="1"/>
  <c r="K1183" i="18" s="1"/>
  <c r="M1183" i="18" s="1"/>
  <c r="F1183" i="18"/>
  <c r="B1184" i="18" s="1"/>
  <c r="L1207" i="12"/>
  <c r="N1207" i="12" s="1"/>
  <c r="G1208" i="12"/>
  <c r="K1208" i="12" s="1"/>
  <c r="L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L1183" i="18" l="1"/>
  <c r="N1183" i="18" s="1"/>
  <c r="G1184" i="18"/>
  <c r="K1184" i="18" s="1"/>
  <c r="D1184" i="18"/>
  <c r="E1184" i="18" s="1"/>
  <c r="I1184" i="18" s="1"/>
  <c r="N1208" i="12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F1184" i="18" l="1"/>
  <c r="B1185" i="18" s="1"/>
  <c r="L1184" i="18"/>
  <c r="N1184" i="18" s="1"/>
  <c r="M1184" i="18"/>
  <c r="G1209" i="12"/>
  <c r="K1209" i="12" s="1"/>
  <c r="L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D1185" i="18" l="1"/>
  <c r="E1185" i="18" s="1"/>
  <c r="I1185" i="18" s="1"/>
  <c r="G1185" i="18"/>
  <c r="K1185" i="18" s="1"/>
  <c r="N1209" i="12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M1185" i="18" l="1"/>
  <c r="L1185" i="18"/>
  <c r="N1185" i="18" s="1"/>
  <c r="F1185" i="18"/>
  <c r="B1186" i="18" s="1"/>
  <c r="D1210" i="12"/>
  <c r="E1210" i="12" s="1"/>
  <c r="I1210" i="12" s="1"/>
  <c r="G1210" i="12"/>
  <c r="K1210" i="12" s="1"/>
  <c r="L1210" i="12" s="1"/>
  <c r="D795" i="6"/>
  <c r="E795" i="6" s="1"/>
  <c r="I795" i="6" s="1"/>
  <c r="G795" i="6"/>
  <c r="K795" i="6" s="1"/>
  <c r="D1323" i="5"/>
  <c r="E1323" i="5" s="1"/>
  <c r="G1323" i="5"/>
  <c r="K1323" i="5" s="1"/>
  <c r="G1186" i="18" l="1"/>
  <c r="K1186" i="18" s="1"/>
  <c r="D1186" i="18"/>
  <c r="E1186" i="18" s="1"/>
  <c r="I1186" i="18" s="1"/>
  <c r="F1210" i="12"/>
  <c r="B1211" i="12" s="1"/>
  <c r="G1211" i="12" s="1"/>
  <c r="K1211" i="12" s="1"/>
  <c r="L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F1186" i="18" l="1"/>
  <c r="B1187" i="18" s="1"/>
  <c r="D1187" i="18" s="1"/>
  <c r="E1187" i="18" s="1"/>
  <c r="I1187" i="18" s="1"/>
  <c r="L1186" i="18"/>
  <c r="N1186" i="18" s="1"/>
  <c r="M1186" i="18"/>
  <c r="D1211" i="12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G1187" i="18" l="1"/>
  <c r="K1187" i="18" s="1"/>
  <c r="M1187" i="18" s="1"/>
  <c r="F1187" i="18"/>
  <c r="B1188" i="18" s="1"/>
  <c r="F1211" i="12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L1187" i="18" l="1"/>
  <c r="N1187" i="18" s="1"/>
  <c r="G1188" i="18"/>
  <c r="K1188" i="18" s="1"/>
  <c r="D1188" i="18"/>
  <c r="E1188" i="18" s="1"/>
  <c r="I1188" i="18" s="1"/>
  <c r="D1212" i="12"/>
  <c r="E1212" i="12" s="1"/>
  <c r="G1212" i="12"/>
  <c r="K1212" i="12" s="1"/>
  <c r="L1212" i="12" s="1"/>
  <c r="D797" i="6"/>
  <c r="E797" i="6" s="1"/>
  <c r="I797" i="6" s="1"/>
  <c r="G797" i="6"/>
  <c r="K797" i="6" s="1"/>
  <c r="D1325" i="5"/>
  <c r="E1325" i="5" s="1"/>
  <c r="G1325" i="5"/>
  <c r="K1325" i="5" s="1"/>
  <c r="F1188" i="18" l="1"/>
  <c r="B1189" i="18" s="1"/>
  <c r="L1188" i="18"/>
  <c r="N1188" i="18" s="1"/>
  <c r="M1188" i="18"/>
  <c r="N1212" i="12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189" i="18" l="1"/>
  <c r="E1189" i="18" s="1"/>
  <c r="I1189" i="18" s="1"/>
  <c r="G1189" i="18"/>
  <c r="K1189" i="18" s="1"/>
  <c r="D1213" i="12"/>
  <c r="E1213" i="12" s="1"/>
  <c r="G1213" i="12"/>
  <c r="K1213" i="12" s="1"/>
  <c r="L1213" i="12" s="1"/>
  <c r="G798" i="6"/>
  <c r="K798" i="6" s="1"/>
  <c r="D798" i="6"/>
  <c r="E798" i="6" s="1"/>
  <c r="I798" i="6" s="1"/>
  <c r="D1326" i="5"/>
  <c r="E1326" i="5" s="1"/>
  <c r="G1326" i="5"/>
  <c r="K1326" i="5" s="1"/>
  <c r="M1189" i="18" l="1"/>
  <c r="L1189" i="18"/>
  <c r="N1189" i="18" s="1"/>
  <c r="F1189" i="18"/>
  <c r="B1190" i="18" s="1"/>
  <c r="M1213" i="12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190" i="18" l="1"/>
  <c r="K1190" i="18" s="1"/>
  <c r="D1190" i="18"/>
  <c r="E1190" i="18" s="1"/>
  <c r="I1190" i="18" s="1"/>
  <c r="G1214" i="12"/>
  <c r="K1214" i="12" s="1"/>
  <c r="L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190" i="18" l="1"/>
  <c r="B1191" i="18" s="1"/>
  <c r="D1191" i="18" s="1"/>
  <c r="E1191" i="18" s="1"/>
  <c r="I1191" i="18" s="1"/>
  <c r="L1190" i="18"/>
  <c r="N1190" i="18" s="1"/>
  <c r="M1190" i="18"/>
  <c r="F1214" i="12"/>
  <c r="B1215" i="12" s="1"/>
  <c r="G1215" i="12" s="1"/>
  <c r="K1215" i="12" s="1"/>
  <c r="L1215" i="12" s="1"/>
  <c r="M1214" i="12"/>
  <c r="N1214" i="12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G1191" i="18" l="1"/>
  <c r="K1191" i="18" s="1"/>
  <c r="M1191" i="18" s="1"/>
  <c r="F1191" i="18"/>
  <c r="B1192" i="18" s="1"/>
  <c r="D1215" i="12"/>
  <c r="E1215" i="12" s="1"/>
  <c r="I1215" i="12" s="1"/>
  <c r="M1215" i="12"/>
  <c r="N1215" i="12"/>
  <c r="G800" i="6"/>
  <c r="K800" i="6" s="1"/>
  <c r="D800" i="6"/>
  <c r="E800" i="6" s="1"/>
  <c r="I800" i="6" s="1"/>
  <c r="D1328" i="5"/>
  <c r="E1328" i="5" s="1"/>
  <c r="G1328" i="5"/>
  <c r="K1328" i="5" s="1"/>
  <c r="L1191" i="18" l="1"/>
  <c r="N1191" i="18" s="1"/>
  <c r="G1192" i="18"/>
  <c r="K1192" i="18" s="1"/>
  <c r="D1192" i="18"/>
  <c r="E1192" i="18" s="1"/>
  <c r="I1192" i="18" s="1"/>
  <c r="F1215" i="12"/>
  <c r="B1216" i="12" s="1"/>
  <c r="G1216" i="12" s="1"/>
  <c r="K1216" i="12" s="1"/>
  <c r="L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F1192" i="18" l="1"/>
  <c r="B1193" i="18" s="1"/>
  <c r="L1192" i="18"/>
  <c r="N1192" i="18" s="1"/>
  <c r="M1192" i="18"/>
  <c r="D1216" i="12"/>
  <c r="E1216" i="12" s="1"/>
  <c r="I1216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D1193" i="18" l="1"/>
  <c r="E1193" i="18" s="1"/>
  <c r="I1193" i="18" s="1"/>
  <c r="G1193" i="18"/>
  <c r="K1193" i="18" s="1"/>
  <c r="F1216" i="12"/>
  <c r="B1217" i="12" s="1"/>
  <c r="D1217" i="12" s="1"/>
  <c r="E1217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G1217" i="12" l="1"/>
  <c r="K1217" i="12" s="1"/>
  <c r="L1217" i="12" s="1"/>
  <c r="M1193" i="18"/>
  <c r="L1193" i="18"/>
  <c r="N1193" i="18" s="1"/>
  <c r="F1193" i="18"/>
  <c r="B1194" i="18" s="1"/>
  <c r="I1217" i="12"/>
  <c r="F1217" i="12"/>
  <c r="B1218" i="12" s="1"/>
  <c r="G1218" i="12" s="1"/>
  <c r="K1218" i="12" s="1"/>
  <c r="L1218" i="12" s="1"/>
  <c r="N1217" i="12"/>
  <c r="D1218" i="12"/>
  <c r="E1218" i="12" s="1"/>
  <c r="I1218" i="12" s="1"/>
  <c r="G802" i="6"/>
  <c r="K802" i="6" s="1"/>
  <c r="D802" i="6"/>
  <c r="E802" i="6" s="1"/>
  <c r="I802" i="6" s="1"/>
  <c r="D1330" i="5"/>
  <c r="E1330" i="5" s="1"/>
  <c r="G1330" i="5"/>
  <c r="K1330" i="5" s="1"/>
  <c r="M1217" i="12" l="1"/>
  <c r="G1194" i="18"/>
  <c r="K1194" i="18" s="1"/>
  <c r="D1194" i="18"/>
  <c r="E1194" i="18" s="1"/>
  <c r="I1194" i="18" s="1"/>
  <c r="M1218" i="12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F1194" i="18" l="1"/>
  <c r="B1195" i="18" s="1"/>
  <c r="D1195" i="18" s="1"/>
  <c r="E1195" i="18" s="1"/>
  <c r="I1195" i="18" s="1"/>
  <c r="L1194" i="18"/>
  <c r="N1194" i="18" s="1"/>
  <c r="M1194" i="18"/>
  <c r="D1219" i="12"/>
  <c r="E1219" i="12" s="1"/>
  <c r="I1219" i="12" s="1"/>
  <c r="G1219" i="12"/>
  <c r="K1219" i="12" s="1"/>
  <c r="L1219" i="12" s="1"/>
  <c r="D803" i="6"/>
  <c r="E803" i="6" s="1"/>
  <c r="I803" i="6" s="1"/>
  <c r="G803" i="6"/>
  <c r="K803" i="6" s="1"/>
  <c r="D1331" i="5"/>
  <c r="E1331" i="5" s="1"/>
  <c r="G1331" i="5"/>
  <c r="K1331" i="5" s="1"/>
  <c r="G1195" i="18" l="1"/>
  <c r="K1195" i="18" s="1"/>
  <c r="M1195" i="18" s="1"/>
  <c r="F1195" i="18"/>
  <c r="B1196" i="18" s="1"/>
  <c r="F1219" i="12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L1195" i="18" l="1"/>
  <c r="N1195" i="18" s="1"/>
  <c r="G1196" i="18"/>
  <c r="K1196" i="18" s="1"/>
  <c r="D1196" i="18"/>
  <c r="E1196" i="18" s="1"/>
  <c r="I1196" i="18" s="1"/>
  <c r="G1220" i="12"/>
  <c r="K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F1196" i="18" l="1"/>
  <c r="B1197" i="18" s="1"/>
  <c r="L1196" i="18"/>
  <c r="N1196" i="18" s="1"/>
  <c r="M1196" i="18"/>
  <c r="L1220" i="12"/>
  <c r="N1220" i="12" s="1"/>
  <c r="M1220" i="12"/>
  <c r="G1221" i="12"/>
  <c r="K1221" i="12" s="1"/>
  <c r="L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D1197" i="18" l="1"/>
  <c r="E1197" i="18" s="1"/>
  <c r="I1197" i="18" s="1"/>
  <c r="G1197" i="18"/>
  <c r="K1197" i="18" s="1"/>
  <c r="N1221" i="12"/>
  <c r="M1221" i="12"/>
  <c r="G1222" i="12"/>
  <c r="K1222" i="12" s="1"/>
  <c r="L1222" i="12" s="1"/>
  <c r="D1222" i="12"/>
  <c r="E1222" i="12" s="1"/>
  <c r="I1222" i="12" s="1"/>
  <c r="D805" i="6"/>
  <c r="E805" i="6" s="1"/>
  <c r="I805" i="6" s="1"/>
  <c r="G805" i="6"/>
  <c r="K805" i="6" s="1"/>
  <c r="D1333" i="5"/>
  <c r="E1333" i="5" s="1"/>
  <c r="G1333" i="5"/>
  <c r="K1333" i="5" s="1"/>
  <c r="F1222" i="12" l="1"/>
  <c r="B1223" i="12" s="1"/>
  <c r="M1197" i="18"/>
  <c r="L1197" i="18"/>
  <c r="N1197" i="18" s="1"/>
  <c r="F1197" i="18"/>
  <c r="B1198" i="18" s="1"/>
  <c r="M1222" i="12"/>
  <c r="N1222" i="12"/>
  <c r="D1223" i="12"/>
  <c r="E1223" i="12" s="1"/>
  <c r="G1223" i="12"/>
  <c r="K1223" i="12" s="1"/>
  <c r="L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G1198" i="18" l="1"/>
  <c r="K1198" i="18" s="1"/>
  <c r="D1198" i="18"/>
  <c r="E1198" i="18" s="1"/>
  <c r="I1198" i="18" s="1"/>
  <c r="N1223" i="12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F1198" i="18" l="1"/>
  <c r="B1199" i="18" s="1"/>
  <c r="D1199" i="18" s="1"/>
  <c r="E1199" i="18" s="1"/>
  <c r="I1199" i="18" s="1"/>
  <c r="L1198" i="18"/>
  <c r="N1198" i="18" s="1"/>
  <c r="M1198" i="18"/>
  <c r="G1224" i="12"/>
  <c r="K1224" i="12" s="1"/>
  <c r="L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G1199" i="18" l="1"/>
  <c r="K1199" i="18" s="1"/>
  <c r="M1199" i="18" s="1"/>
  <c r="F1199" i="18"/>
  <c r="B1200" i="18" s="1"/>
  <c r="M1224" i="12"/>
  <c r="N1224" i="12"/>
  <c r="D1225" i="12"/>
  <c r="E1225" i="12" s="1"/>
  <c r="G1225" i="12"/>
  <c r="K1225" i="12" s="1"/>
  <c r="L1225" i="12" s="1"/>
  <c r="D807" i="6"/>
  <c r="E807" i="6" s="1"/>
  <c r="I807" i="6" s="1"/>
  <c r="G807" i="6"/>
  <c r="K807" i="6" s="1"/>
  <c r="D1335" i="5"/>
  <c r="E1335" i="5" s="1"/>
  <c r="G1335" i="5"/>
  <c r="K1335" i="5" s="1"/>
  <c r="L1199" i="18" l="1"/>
  <c r="N1199" i="18" s="1"/>
  <c r="G1200" i="18"/>
  <c r="K1200" i="18" s="1"/>
  <c r="D1200" i="18"/>
  <c r="E1200" i="18" s="1"/>
  <c r="I1200" i="18" s="1"/>
  <c r="F1225" i="12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F1200" i="18" l="1"/>
  <c r="B1201" i="18" s="1"/>
  <c r="L1200" i="18"/>
  <c r="N1200" i="18" s="1"/>
  <c r="M1200" i="18"/>
  <c r="G1226" i="12"/>
  <c r="K1226" i="12" s="1"/>
  <c r="L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D1201" i="18" l="1"/>
  <c r="E1201" i="18" s="1"/>
  <c r="I1201" i="18" s="1"/>
  <c r="G1201" i="18"/>
  <c r="K1201" i="18" s="1"/>
  <c r="N1226" i="12"/>
  <c r="M1226" i="12"/>
  <c r="D1227" i="12"/>
  <c r="E1227" i="12" s="1"/>
  <c r="G1227" i="12"/>
  <c r="K1227" i="12" s="1"/>
  <c r="L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M1201" i="18" l="1"/>
  <c r="L1201" i="18"/>
  <c r="N1201" i="18" s="1"/>
  <c r="F1201" i="18"/>
  <c r="B1202" i="18" s="1"/>
  <c r="F1227" i="12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02" i="18" l="1"/>
  <c r="K1202" i="18" s="1"/>
  <c r="D1202" i="18"/>
  <c r="E1202" i="18" s="1"/>
  <c r="I1202" i="18" s="1"/>
  <c r="G1228" i="12"/>
  <c r="K1228" i="12" s="1"/>
  <c r="L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F1202" i="18" l="1"/>
  <c r="B1203" i="18" s="1"/>
  <c r="D1203" i="18" s="1"/>
  <c r="E1203" i="18" s="1"/>
  <c r="I1203" i="18" s="1"/>
  <c r="L1202" i="18"/>
  <c r="N1202" i="18" s="1"/>
  <c r="M1202" i="18"/>
  <c r="N1228" i="12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03" i="18" l="1"/>
  <c r="K1203" i="18" s="1"/>
  <c r="M1203" i="18" s="1"/>
  <c r="F1203" i="18"/>
  <c r="B1204" i="18" s="1"/>
  <c r="G1229" i="12"/>
  <c r="K1229" i="12" s="1"/>
  <c r="L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L1203" i="18" l="1"/>
  <c r="N1203" i="18" s="1"/>
  <c r="G1204" i="18"/>
  <c r="K1204" i="18" s="1"/>
  <c r="D1204" i="18"/>
  <c r="E1204" i="18" s="1"/>
  <c r="I1204" i="18" s="1"/>
  <c r="I1229" i="12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F1204" i="18" l="1"/>
  <c r="B1205" i="18" s="1"/>
  <c r="L1204" i="18"/>
  <c r="N1204" i="18" s="1"/>
  <c r="M1204" i="18"/>
  <c r="D1230" i="12"/>
  <c r="E1230" i="12" s="1"/>
  <c r="I1230" i="12" s="1"/>
  <c r="G1230" i="12"/>
  <c r="K1230" i="12" s="1"/>
  <c r="L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D1205" i="18" l="1"/>
  <c r="E1205" i="18" s="1"/>
  <c r="I1205" i="18" s="1"/>
  <c r="G1205" i="18"/>
  <c r="K1205" i="18" s="1"/>
  <c r="M1230" i="12"/>
  <c r="N1230" i="12"/>
  <c r="G1231" i="12"/>
  <c r="K1231" i="12" s="1"/>
  <c r="L1231" i="12" s="1"/>
  <c r="D1231" i="12"/>
  <c r="E1231" i="12" s="1"/>
  <c r="I1231" i="12" s="1"/>
  <c r="G812" i="6"/>
  <c r="K812" i="6" s="1"/>
  <c r="D812" i="6"/>
  <c r="E812" i="6" s="1"/>
  <c r="I812" i="6" s="1"/>
  <c r="D1340" i="5"/>
  <c r="E1340" i="5" s="1"/>
  <c r="G1340" i="5"/>
  <c r="K1340" i="5" s="1"/>
  <c r="F1231" i="12" l="1"/>
  <c r="B1232" i="12" s="1"/>
  <c r="D1232" i="12" s="1"/>
  <c r="E1232" i="12" s="1"/>
  <c r="I1232" i="12" s="1"/>
  <c r="M1205" i="18"/>
  <c r="L1205" i="18"/>
  <c r="N1205" i="18" s="1"/>
  <c r="F1205" i="18"/>
  <c r="B1206" i="18" s="1"/>
  <c r="G1232" i="12"/>
  <c r="K1232" i="12" s="1"/>
  <c r="L1232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F1232" i="12" l="1"/>
  <c r="B1233" i="12" s="1"/>
  <c r="G1206" i="18"/>
  <c r="K1206" i="18" s="1"/>
  <c r="D1206" i="18"/>
  <c r="E1206" i="18" s="1"/>
  <c r="I1206" i="18" s="1"/>
  <c r="D1233" i="12"/>
  <c r="E1233" i="12" s="1"/>
  <c r="G1233" i="12"/>
  <c r="K1233" i="12" s="1"/>
  <c r="L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F1206" i="18" l="1"/>
  <c r="B1207" i="18" s="1"/>
  <c r="D1207" i="18" s="1"/>
  <c r="E1207" i="18" s="1"/>
  <c r="I1207" i="18" s="1"/>
  <c r="L1206" i="18"/>
  <c r="N1206" i="18" s="1"/>
  <c r="M1206" i="18"/>
  <c r="M1233" i="12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G1207" i="18" l="1"/>
  <c r="K1207" i="18" s="1"/>
  <c r="M1207" i="18" s="1"/>
  <c r="F1207" i="18"/>
  <c r="B1208" i="18" s="1"/>
  <c r="D1234" i="12"/>
  <c r="E1234" i="12" s="1"/>
  <c r="G1234" i="12"/>
  <c r="K1234" i="12" s="1"/>
  <c r="L1234" i="12" s="1"/>
  <c r="G814" i="6"/>
  <c r="K814" i="6" s="1"/>
  <c r="D814" i="6"/>
  <c r="E814" i="6" s="1"/>
  <c r="I814" i="6" s="1"/>
  <c r="D1342" i="5"/>
  <c r="E1342" i="5" s="1"/>
  <c r="G1342" i="5"/>
  <c r="K1342" i="5" s="1"/>
  <c r="L1207" i="18" l="1"/>
  <c r="N1207" i="18" s="1"/>
  <c r="G1208" i="18"/>
  <c r="K1208" i="18" s="1"/>
  <c r="D1208" i="18"/>
  <c r="E1208" i="18" s="1"/>
  <c r="I1208" i="18" s="1"/>
  <c r="N1234" i="12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F1208" i="18" l="1"/>
  <c r="B1209" i="18" s="1"/>
  <c r="L1208" i="18"/>
  <c r="N1208" i="18" s="1"/>
  <c r="M1208" i="18"/>
  <c r="G1235" i="12"/>
  <c r="K1235" i="12" s="1"/>
  <c r="L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D1209" i="18" l="1"/>
  <c r="E1209" i="18" s="1"/>
  <c r="I1209" i="18" s="1"/>
  <c r="G1209" i="18"/>
  <c r="K1209" i="18" s="1"/>
  <c r="M1235" i="12"/>
  <c r="N1235" i="12"/>
  <c r="G1236" i="12"/>
  <c r="K1236" i="12" s="1"/>
  <c r="L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M1209" i="18" l="1"/>
  <c r="L1209" i="18"/>
  <c r="N1209" i="18" s="1"/>
  <c r="F1209" i="18"/>
  <c r="B1210" i="18" s="1"/>
  <c r="F1236" i="12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10" i="18" l="1"/>
  <c r="K1210" i="18" s="1"/>
  <c r="D1210" i="18"/>
  <c r="E1210" i="18" s="1"/>
  <c r="I1210" i="18" s="1"/>
  <c r="G1237" i="12"/>
  <c r="K1237" i="12" s="1"/>
  <c r="L1237" i="12" s="1"/>
  <c r="D1237" i="12"/>
  <c r="E1237" i="12" s="1"/>
  <c r="I1237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F1237" i="12" l="1"/>
  <c r="B1238" i="12" s="1"/>
  <c r="F1210" i="18"/>
  <c r="B1211" i="18" s="1"/>
  <c r="D1211" i="18" s="1"/>
  <c r="E1211" i="18" s="1"/>
  <c r="I1211" i="18" s="1"/>
  <c r="L1210" i="18"/>
  <c r="N1210" i="18" s="1"/>
  <c r="M1210" i="18"/>
  <c r="G1238" i="12"/>
  <c r="K1238" i="12" s="1"/>
  <c r="L1238" i="12" s="1"/>
  <c r="D1238" i="12"/>
  <c r="E1238" i="12" s="1"/>
  <c r="I1238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F1238" i="12" l="1"/>
  <c r="B1239" i="12" s="1"/>
  <c r="G1211" i="18"/>
  <c r="K1211" i="18" s="1"/>
  <c r="M1211" i="18" s="1"/>
  <c r="F1211" i="18"/>
  <c r="B1212" i="18" s="1"/>
  <c r="D1239" i="12"/>
  <c r="E1239" i="12" s="1"/>
  <c r="G1239" i="12"/>
  <c r="K1239" i="12" s="1"/>
  <c r="L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L1211" i="18" l="1"/>
  <c r="N1211" i="18" s="1"/>
  <c r="G1212" i="18"/>
  <c r="K1212" i="18" s="1"/>
  <c r="D1212" i="18"/>
  <c r="E1212" i="18" s="1"/>
  <c r="I1212" i="18" s="1"/>
  <c r="N1239" i="12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F1212" i="18" l="1"/>
  <c r="B1213" i="18" s="1"/>
  <c r="L1212" i="18"/>
  <c r="N1212" i="18" s="1"/>
  <c r="M1212" i="18"/>
  <c r="D1240" i="12"/>
  <c r="E1240" i="12" s="1"/>
  <c r="I1240" i="12" s="1"/>
  <c r="G1240" i="12"/>
  <c r="K1240" i="12" s="1"/>
  <c r="L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D1213" i="18" l="1"/>
  <c r="E1213" i="18" s="1"/>
  <c r="I1213" i="18" s="1"/>
  <c r="G1213" i="18"/>
  <c r="K1213" i="18" s="1"/>
  <c r="F1240" i="12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M1213" i="18" l="1"/>
  <c r="L1213" i="18"/>
  <c r="N1213" i="18" s="1"/>
  <c r="F1213" i="18"/>
  <c r="B1214" i="18" s="1"/>
  <c r="G1241" i="12"/>
  <c r="K1241" i="12" s="1"/>
  <c r="F1241" i="12"/>
  <c r="B1242" i="12" s="1"/>
  <c r="D1242" i="12" s="1"/>
  <c r="E1242" i="12" s="1"/>
  <c r="I1242" i="12" s="1"/>
  <c r="G1242" i="12"/>
  <c r="K1242" i="12" s="1"/>
  <c r="F1242" i="12"/>
  <c r="B1243" i="12" s="1"/>
  <c r="G1243" i="12" s="1"/>
  <c r="K1243" i="12" s="1"/>
  <c r="L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G1214" i="18" l="1"/>
  <c r="K1214" i="18" s="1"/>
  <c r="D1214" i="18"/>
  <c r="E1214" i="18" s="1"/>
  <c r="I1214" i="18" s="1"/>
  <c r="L1242" i="12"/>
  <c r="N1242" i="12" s="1"/>
  <c r="L1241" i="12"/>
  <c r="N1241" i="12" s="1"/>
  <c r="M1241" i="12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14" i="18" l="1"/>
  <c r="B1215" i="18" s="1"/>
  <c r="D1215" i="18" s="1"/>
  <c r="E1215" i="18" s="1"/>
  <c r="I1215" i="18" s="1"/>
  <c r="L1214" i="18"/>
  <c r="N1214" i="18" s="1"/>
  <c r="M1214" i="18"/>
  <c r="F1243" i="12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15" i="18" l="1"/>
  <c r="K1215" i="18" s="1"/>
  <c r="M1215" i="18" s="1"/>
  <c r="F1215" i="18"/>
  <c r="B1216" i="18" s="1"/>
  <c r="G1244" i="12"/>
  <c r="K1244" i="12" s="1"/>
  <c r="F1244" i="12"/>
  <c r="B1245" i="12" s="1"/>
  <c r="G1245" i="12" s="1"/>
  <c r="K1245" i="12" s="1"/>
  <c r="L1245" i="12" s="1"/>
  <c r="D821" i="6"/>
  <c r="E821" i="6" s="1"/>
  <c r="I821" i="6" s="1"/>
  <c r="G821" i="6"/>
  <c r="K821" i="6" s="1"/>
  <c r="D1349" i="5"/>
  <c r="E1349" i="5" s="1"/>
  <c r="G1349" i="5"/>
  <c r="K1349" i="5" s="1"/>
  <c r="L1215" i="18" l="1"/>
  <c r="N1215" i="18" s="1"/>
  <c r="G1216" i="18"/>
  <c r="K1216" i="18" s="1"/>
  <c r="D1216" i="18"/>
  <c r="E1216" i="18" s="1"/>
  <c r="I1216" i="18" s="1"/>
  <c r="M1244" i="12"/>
  <c r="L1244" i="12"/>
  <c r="N1244" i="12" s="1"/>
  <c r="D1245" i="12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16" i="18" l="1"/>
  <c r="B1217" i="18" s="1"/>
  <c r="L1216" i="18"/>
  <c r="N1216" i="18" s="1"/>
  <c r="M1216" i="18"/>
  <c r="F1245" i="12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D1217" i="18" l="1"/>
  <c r="E1217" i="18" s="1"/>
  <c r="I1217" i="18" s="1"/>
  <c r="G1217" i="18"/>
  <c r="K1217" i="18" s="1"/>
  <c r="G1246" i="12"/>
  <c r="K1246" i="12" s="1"/>
  <c r="F1246" i="12"/>
  <c r="B1247" i="12" s="1"/>
  <c r="G1247" i="12" s="1"/>
  <c r="K1247" i="12" s="1"/>
  <c r="L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M1217" i="18" l="1"/>
  <c r="L1217" i="18"/>
  <c r="N1217" i="18" s="1"/>
  <c r="F1217" i="18"/>
  <c r="B1218" i="18" s="1"/>
  <c r="M1246" i="12"/>
  <c r="L1246" i="12"/>
  <c r="N1246" i="12" s="1"/>
  <c r="I1247" i="12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G1218" i="18" l="1"/>
  <c r="K1218" i="18" s="1"/>
  <c r="D1218" i="18"/>
  <c r="E1218" i="18" s="1"/>
  <c r="I1218" i="18" s="1"/>
  <c r="D1248" i="12"/>
  <c r="E1248" i="12" s="1"/>
  <c r="I1248" i="12" s="1"/>
  <c r="G1248" i="12"/>
  <c r="K1248" i="12" s="1"/>
  <c r="L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18" i="18" l="1"/>
  <c r="B1219" i="18" s="1"/>
  <c r="D1219" i="18" s="1"/>
  <c r="E1219" i="18" s="1"/>
  <c r="I1219" i="18" s="1"/>
  <c r="L1218" i="18"/>
  <c r="N1218" i="18" s="1"/>
  <c r="M1218" i="18"/>
  <c r="F1248" i="12"/>
  <c r="B1249" i="12" s="1"/>
  <c r="G1249" i="12" s="1"/>
  <c r="K1249" i="12" s="1"/>
  <c r="L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G1219" i="18" l="1"/>
  <c r="K1219" i="18" s="1"/>
  <c r="M1219" i="18" s="1"/>
  <c r="F1219" i="18"/>
  <c r="B1220" i="18" s="1"/>
  <c r="D1249" i="12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L1219" i="18" l="1"/>
  <c r="N1219" i="18" s="1"/>
  <c r="G1220" i="18"/>
  <c r="K1220" i="18" s="1"/>
  <c r="D1220" i="18"/>
  <c r="E1220" i="18" s="1"/>
  <c r="I1220" i="18" s="1"/>
  <c r="F1249" i="12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F1220" i="18" l="1"/>
  <c r="B1221" i="18" s="1"/>
  <c r="L1220" i="18"/>
  <c r="N1220" i="18" s="1"/>
  <c r="M1220" i="18"/>
  <c r="G1250" i="12"/>
  <c r="K1250" i="12" s="1"/>
  <c r="F1250" i="12"/>
  <c r="B1251" i="12" s="1"/>
  <c r="G1251" i="12" s="1"/>
  <c r="K1251" i="12" s="1"/>
  <c r="L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D1221" i="18" l="1"/>
  <c r="E1221" i="18" s="1"/>
  <c r="I1221" i="18" s="1"/>
  <c r="G1221" i="18"/>
  <c r="K1221" i="18" s="1"/>
  <c r="D1251" i="12"/>
  <c r="E1251" i="12" s="1"/>
  <c r="I1251" i="12" s="1"/>
  <c r="M1250" i="12"/>
  <c r="L1250" i="12"/>
  <c r="N1250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F1251" i="12" l="1"/>
  <c r="B1252" i="12" s="1"/>
  <c r="G1252" i="12" s="1"/>
  <c r="K1252" i="12" s="1"/>
  <c r="L1252" i="12" s="1"/>
  <c r="M1221" i="18"/>
  <c r="L1221" i="18"/>
  <c r="N1221" i="18" s="1"/>
  <c r="F1221" i="18"/>
  <c r="B1222" i="18" s="1"/>
  <c r="D1252" i="12"/>
  <c r="E1252" i="12" s="1"/>
  <c r="I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G1222" i="18" l="1"/>
  <c r="K1222" i="18" s="1"/>
  <c r="D1222" i="18"/>
  <c r="E1222" i="18" s="1"/>
  <c r="I1222" i="18" s="1"/>
  <c r="N1252" i="12"/>
  <c r="M1252" i="12"/>
  <c r="G1253" i="12"/>
  <c r="K1253" i="12" s="1"/>
  <c r="L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F1222" i="18" l="1"/>
  <c r="B1223" i="18" s="1"/>
  <c r="D1223" i="18" s="1"/>
  <c r="E1223" i="18" s="1"/>
  <c r="I1223" i="18" s="1"/>
  <c r="L1222" i="18"/>
  <c r="N1222" i="18" s="1"/>
  <c r="M1222" i="18"/>
  <c r="I1253" i="12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G1223" i="18" l="1"/>
  <c r="K1223" i="18" s="1"/>
  <c r="M1223" i="18" s="1"/>
  <c r="F1223" i="18"/>
  <c r="B1224" i="18" s="1"/>
  <c r="D1254" i="12"/>
  <c r="E1254" i="12" s="1"/>
  <c r="I1254" i="12" s="1"/>
  <c r="G1254" i="12"/>
  <c r="K1254" i="12" s="1"/>
  <c r="L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L1223" i="18" l="1"/>
  <c r="N1223" i="18" s="1"/>
  <c r="G1224" i="18"/>
  <c r="K1224" i="18" s="1"/>
  <c r="D1224" i="18"/>
  <c r="E1224" i="18" s="1"/>
  <c r="I1224" i="18" s="1"/>
  <c r="N1254" i="12"/>
  <c r="M1254" i="12"/>
  <c r="G1255" i="12"/>
  <c r="K1255" i="12" s="1"/>
  <c r="L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F1224" i="18" l="1"/>
  <c r="B1225" i="18" s="1"/>
  <c r="L1224" i="18"/>
  <c r="N1224" i="18" s="1"/>
  <c r="M1224" i="18"/>
  <c r="I1255" i="12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25" i="18" l="1"/>
  <c r="E1225" i="18" s="1"/>
  <c r="I1225" i="18" s="1"/>
  <c r="G1225" i="18"/>
  <c r="K1225" i="18" s="1"/>
  <c r="D1256" i="12"/>
  <c r="E1256" i="12" s="1"/>
  <c r="I1256" i="12" s="1"/>
  <c r="G1256" i="12"/>
  <c r="K1256" i="12" s="1"/>
  <c r="L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M1225" i="18" l="1"/>
  <c r="L1225" i="18"/>
  <c r="N1225" i="18" s="1"/>
  <c r="F1225" i="18"/>
  <c r="B1226" i="18" s="1"/>
  <c r="N1256" i="12"/>
  <c r="M1256" i="12"/>
  <c r="G1257" i="12"/>
  <c r="K1257" i="12" s="1"/>
  <c r="L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G1226" i="18" l="1"/>
  <c r="K1226" i="18" s="1"/>
  <c r="D1226" i="18"/>
  <c r="E1226" i="18" s="1"/>
  <c r="I1226" i="18" s="1"/>
  <c r="I1257" i="12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F1226" i="18" l="1"/>
  <c r="B1227" i="18" s="1"/>
  <c r="D1227" i="18" s="1"/>
  <c r="E1227" i="18" s="1"/>
  <c r="I1227" i="18" s="1"/>
  <c r="L1226" i="18"/>
  <c r="N1226" i="18" s="1"/>
  <c r="M1226" i="18"/>
  <c r="D1258" i="12"/>
  <c r="E1258" i="12" s="1"/>
  <c r="I1258" i="12" s="1"/>
  <c r="G1258" i="12"/>
  <c r="K1258" i="12" s="1"/>
  <c r="L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G1227" i="18" l="1"/>
  <c r="K1227" i="18" s="1"/>
  <c r="M1227" i="18" s="1"/>
  <c r="F1227" i="18"/>
  <c r="B1228" i="18" s="1"/>
  <c r="N1258" i="12"/>
  <c r="M1258" i="12"/>
  <c r="G1259" i="12"/>
  <c r="K1259" i="12" s="1"/>
  <c r="L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L1227" i="18" l="1"/>
  <c r="N1227" i="18" s="1"/>
  <c r="G1228" i="18"/>
  <c r="K1228" i="18" s="1"/>
  <c r="D1228" i="18"/>
  <c r="E1228" i="18" s="1"/>
  <c r="I1228" i="18" s="1"/>
  <c r="I1259" i="12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F1228" i="18" l="1"/>
  <c r="B1229" i="18" s="1"/>
  <c r="L1228" i="18"/>
  <c r="N1228" i="18" s="1"/>
  <c r="M1228" i="18"/>
  <c r="D1260" i="12"/>
  <c r="E1260" i="12" s="1"/>
  <c r="I1260" i="12" s="1"/>
  <c r="G1260" i="12"/>
  <c r="K1260" i="12" s="1"/>
  <c r="L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D1229" i="18" l="1"/>
  <c r="E1229" i="18" s="1"/>
  <c r="I1229" i="18" s="1"/>
  <c r="G1229" i="18"/>
  <c r="K1229" i="18" s="1"/>
  <c r="N1260" i="12"/>
  <c r="M1260" i="12"/>
  <c r="G1261" i="12"/>
  <c r="K1261" i="12" s="1"/>
  <c r="L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M1229" i="18" l="1"/>
  <c r="L1229" i="18"/>
  <c r="N1229" i="18" s="1"/>
  <c r="F1229" i="18"/>
  <c r="B1230" i="18" s="1"/>
  <c r="I1261" i="12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G1230" i="18" l="1"/>
  <c r="K1230" i="18" s="1"/>
  <c r="D1230" i="18"/>
  <c r="E1230" i="18" s="1"/>
  <c r="I1230" i="18" s="1"/>
  <c r="D1262" i="12"/>
  <c r="E1262" i="12" s="1"/>
  <c r="I1262" i="12" s="1"/>
  <c r="G1262" i="12"/>
  <c r="K1262" i="12" s="1"/>
  <c r="L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F1230" i="18" l="1"/>
  <c r="B1231" i="18" s="1"/>
  <c r="D1231" i="18" s="1"/>
  <c r="E1231" i="18" s="1"/>
  <c r="I1231" i="18" s="1"/>
  <c r="L1230" i="18"/>
  <c r="N1230" i="18" s="1"/>
  <c r="M1230" i="18"/>
  <c r="N1262" i="12"/>
  <c r="M1262" i="12"/>
  <c r="G1263" i="12"/>
  <c r="K1263" i="12" s="1"/>
  <c r="L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G1231" i="18" l="1"/>
  <c r="K1231" i="18" s="1"/>
  <c r="M1231" i="18" s="1"/>
  <c r="F1231" i="18"/>
  <c r="B1232" i="18" s="1"/>
  <c r="I1263" i="12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L1231" i="18" l="1"/>
  <c r="N1231" i="18" s="1"/>
  <c r="G1232" i="18"/>
  <c r="K1232" i="18" s="1"/>
  <c r="D1232" i="18"/>
  <c r="E1232" i="18" s="1"/>
  <c r="I1232" i="18" s="1"/>
  <c r="D1264" i="12"/>
  <c r="E1264" i="12" s="1"/>
  <c r="I1264" i="12" s="1"/>
  <c r="G1264" i="12"/>
  <c r="K1264" i="12" s="1"/>
  <c r="L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F1232" i="18" l="1"/>
  <c r="B1233" i="18" s="1"/>
  <c r="L1232" i="18"/>
  <c r="N1232" i="18" s="1"/>
  <c r="M1232" i="18"/>
  <c r="N1264" i="12"/>
  <c r="M1264" i="12"/>
  <c r="G1265" i="12"/>
  <c r="K1265" i="12" s="1"/>
  <c r="L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D1233" i="18" l="1"/>
  <c r="E1233" i="18" s="1"/>
  <c r="I1233" i="18" s="1"/>
  <c r="G1233" i="18"/>
  <c r="K1233" i="18" s="1"/>
  <c r="I1265" i="12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F1233" i="18" l="1"/>
  <c r="B1234" i="18" s="1"/>
  <c r="G1234" i="18" s="1"/>
  <c r="K1234" i="18" s="1"/>
  <c r="M1233" i="18"/>
  <c r="L1233" i="18"/>
  <c r="N1233" i="18" s="1"/>
  <c r="D1266" i="12"/>
  <c r="E1266" i="12" s="1"/>
  <c r="I1266" i="12" s="1"/>
  <c r="G1266" i="12"/>
  <c r="K1266" i="12" s="1"/>
  <c r="L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D1234" i="18" l="1"/>
  <c r="E1234" i="18" s="1"/>
  <c r="I1234" i="18" s="1"/>
  <c r="L1234" i="18"/>
  <c r="N1234" i="18" s="1"/>
  <c r="M1234" i="18"/>
  <c r="N1266" i="12"/>
  <c r="M1266" i="12"/>
  <c r="G1267" i="12"/>
  <c r="K1267" i="12" s="1"/>
  <c r="L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F1234" i="18" l="1"/>
  <c r="B1235" i="18" s="1"/>
  <c r="D1235" i="18" s="1"/>
  <c r="E1235" i="18" s="1"/>
  <c r="I1235" i="18" s="1"/>
  <c r="I1267" i="12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F1235" i="18" l="1"/>
  <c r="B1236" i="18" s="1"/>
  <c r="D1236" i="18" s="1"/>
  <c r="E1236" i="18" s="1"/>
  <c r="I1236" i="18" s="1"/>
  <c r="G1235" i="18"/>
  <c r="K1235" i="18" s="1"/>
  <c r="M1235" i="18" s="1"/>
  <c r="D1268" i="12"/>
  <c r="E1268" i="12" s="1"/>
  <c r="I1268" i="12" s="1"/>
  <c r="G1268" i="12"/>
  <c r="K1268" i="12" s="1"/>
  <c r="L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G1236" i="18" l="1"/>
  <c r="K1236" i="18" s="1"/>
  <c r="L1235" i="18"/>
  <c r="N1235" i="18" s="1"/>
  <c r="F1236" i="18"/>
  <c r="B1237" i="18" s="1"/>
  <c r="L1236" i="18"/>
  <c r="N1236" i="18" s="1"/>
  <c r="M1236" i="18"/>
  <c r="N1268" i="12"/>
  <c r="M1268" i="12"/>
  <c r="G1269" i="12"/>
  <c r="K1269" i="12" s="1"/>
  <c r="L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D1237" i="18" l="1"/>
  <c r="E1237" i="18" s="1"/>
  <c r="I1237" i="18" s="1"/>
  <c r="G1237" i="18"/>
  <c r="K1237" i="18" s="1"/>
  <c r="I1269" i="12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M1237" i="18" l="1"/>
  <c r="L1237" i="18"/>
  <c r="N1237" i="18" s="1"/>
  <c r="F1237" i="18"/>
  <c r="B1238" i="18" s="1"/>
  <c r="D1270" i="12"/>
  <c r="E1270" i="12" s="1"/>
  <c r="I1270" i="12" s="1"/>
  <c r="G1270" i="12"/>
  <c r="K1270" i="12" s="1"/>
  <c r="L1270" i="12" s="1"/>
  <c r="G840" i="6"/>
  <c r="K840" i="6" s="1"/>
  <c r="D840" i="6"/>
  <c r="E840" i="6" s="1"/>
  <c r="I840" i="6" s="1"/>
  <c r="D1368" i="5"/>
  <c r="E1368" i="5" s="1"/>
  <c r="G1368" i="5"/>
  <c r="K1368" i="5" s="1"/>
  <c r="G1238" i="18" l="1"/>
  <c r="K1238" i="18" s="1"/>
  <c r="D1238" i="18"/>
  <c r="E1238" i="18" s="1"/>
  <c r="I1238" i="18" s="1"/>
  <c r="F1270" i="12"/>
  <c r="B1271" i="12" s="1"/>
  <c r="G1271" i="12" s="1"/>
  <c r="K1271" i="12" s="1"/>
  <c r="L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F1238" i="18" l="1"/>
  <c r="B1239" i="18" s="1"/>
  <c r="D1239" i="18" s="1"/>
  <c r="E1239" i="18" s="1"/>
  <c r="I1239" i="18" s="1"/>
  <c r="L1238" i="18"/>
  <c r="N1238" i="18" s="1"/>
  <c r="M1238" i="18"/>
  <c r="D1271" i="12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G1239" i="18" l="1"/>
  <c r="K1239" i="18" s="1"/>
  <c r="M1239" i="18" s="1"/>
  <c r="F1239" i="18"/>
  <c r="B1240" i="18" s="1"/>
  <c r="F1271" i="12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L1239" i="18" l="1"/>
  <c r="N1239" i="18" s="1"/>
  <c r="G1240" i="18"/>
  <c r="K1240" i="18" s="1"/>
  <c r="D1240" i="18"/>
  <c r="E1240" i="18" s="1"/>
  <c r="I1240" i="18" s="1"/>
  <c r="G1272" i="12"/>
  <c r="K1272" i="12" s="1"/>
  <c r="M1272" i="12" s="1"/>
  <c r="I1272" i="12"/>
  <c r="F1272" i="12"/>
  <c r="B1273" i="12" s="1"/>
  <c r="G1273" i="12" s="1"/>
  <c r="K1273" i="12" s="1"/>
  <c r="L1273" i="12" s="1"/>
  <c r="G842" i="6"/>
  <c r="K842" i="6" s="1"/>
  <c r="D842" i="6"/>
  <c r="E842" i="6" s="1"/>
  <c r="I842" i="6" s="1"/>
  <c r="D1370" i="5"/>
  <c r="E1370" i="5" s="1"/>
  <c r="G1370" i="5"/>
  <c r="K1370" i="5" s="1"/>
  <c r="F1240" i="18" l="1"/>
  <c r="B1241" i="18" s="1"/>
  <c r="L1240" i="18"/>
  <c r="N1240" i="18" s="1"/>
  <c r="M1240" i="18"/>
  <c r="D1273" i="12"/>
  <c r="E1273" i="12" s="1"/>
  <c r="F1273" i="12" s="1"/>
  <c r="B1274" i="12" s="1"/>
  <c r="L1272" i="12"/>
  <c r="N1272" i="12" s="1"/>
  <c r="I1273" i="12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41" i="18" l="1"/>
  <c r="E1241" i="18" s="1"/>
  <c r="I1241" i="18" s="1"/>
  <c r="G1241" i="18"/>
  <c r="K1241" i="18" s="1"/>
  <c r="D1274" i="12"/>
  <c r="E1274" i="12" s="1"/>
  <c r="I1274" i="12" s="1"/>
  <c r="G1274" i="12"/>
  <c r="K1274" i="12" s="1"/>
  <c r="L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M1241" i="18" l="1"/>
  <c r="L1241" i="18"/>
  <c r="N1241" i="18" s="1"/>
  <c r="F1241" i="18"/>
  <c r="B1242" i="18" s="1"/>
  <c r="N1274" i="12"/>
  <c r="M1274" i="12"/>
  <c r="G1275" i="12"/>
  <c r="K1275" i="12" s="1"/>
  <c r="L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G1242" i="18" l="1"/>
  <c r="K1242" i="18" s="1"/>
  <c r="D1242" i="18"/>
  <c r="E1242" i="18" s="1"/>
  <c r="I1242" i="18" s="1"/>
  <c r="I1275" i="12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F1242" i="18" l="1"/>
  <c r="B1243" i="18" s="1"/>
  <c r="D1243" i="18" s="1"/>
  <c r="E1243" i="18" s="1"/>
  <c r="I1243" i="18" s="1"/>
  <c r="L1242" i="18"/>
  <c r="N1242" i="18" s="1"/>
  <c r="M1242" i="18"/>
  <c r="D1276" i="12"/>
  <c r="E1276" i="12" s="1"/>
  <c r="I1276" i="12" s="1"/>
  <c r="G1276" i="12"/>
  <c r="K1276" i="12" s="1"/>
  <c r="L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G1243" i="18" l="1"/>
  <c r="K1243" i="18" s="1"/>
  <c r="M1243" i="18" s="1"/>
  <c r="F1243" i="18"/>
  <c r="B1244" i="18" s="1"/>
  <c r="N1276" i="12"/>
  <c r="M1276" i="12"/>
  <c r="G1277" i="12"/>
  <c r="K1277" i="12" s="1"/>
  <c r="L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L1243" i="18" l="1"/>
  <c r="N1243" i="18" s="1"/>
  <c r="G1244" i="18"/>
  <c r="K1244" i="18" s="1"/>
  <c r="D1244" i="18"/>
  <c r="E1244" i="18" s="1"/>
  <c r="I1244" i="18" s="1"/>
  <c r="I1277" i="12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F1244" i="18" l="1"/>
  <c r="B1245" i="18" s="1"/>
  <c r="L1244" i="18"/>
  <c r="N1244" i="18" s="1"/>
  <c r="M1244" i="18"/>
  <c r="D1278" i="12"/>
  <c r="E1278" i="12" s="1"/>
  <c r="I1278" i="12" s="1"/>
  <c r="G1278" i="12"/>
  <c r="K1278" i="12" s="1"/>
  <c r="L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D1245" i="18" l="1"/>
  <c r="E1245" i="18" s="1"/>
  <c r="I1245" i="18" s="1"/>
  <c r="G1245" i="18"/>
  <c r="K1245" i="18" s="1"/>
  <c r="N1278" i="12"/>
  <c r="M1278" i="12"/>
  <c r="G1279" i="12"/>
  <c r="K1279" i="12" s="1"/>
  <c r="L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M1245" i="18" l="1"/>
  <c r="L1245" i="18"/>
  <c r="N1245" i="18" s="1"/>
  <c r="F1245" i="18"/>
  <c r="B1246" i="18" s="1"/>
  <c r="I1279" i="12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G1246" i="18" l="1"/>
  <c r="K1246" i="18" s="1"/>
  <c r="D1246" i="18"/>
  <c r="E1246" i="18" s="1"/>
  <c r="I1246" i="18" s="1"/>
  <c r="D1280" i="12"/>
  <c r="E1280" i="12" s="1"/>
  <c r="I1280" i="12" s="1"/>
  <c r="G1280" i="12"/>
  <c r="K1280" i="12" s="1"/>
  <c r="L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46" i="18" l="1"/>
  <c r="B1247" i="18" s="1"/>
  <c r="D1247" i="18" s="1"/>
  <c r="E1247" i="18" s="1"/>
  <c r="I1247" i="18" s="1"/>
  <c r="L1246" i="18"/>
  <c r="N1246" i="18" s="1"/>
  <c r="M1246" i="18"/>
  <c r="F1280" i="12"/>
  <c r="B1281" i="12" s="1"/>
  <c r="G1281" i="12" s="1"/>
  <c r="K1281" i="12" s="1"/>
  <c r="L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G1247" i="18" l="1"/>
  <c r="K1247" i="18" s="1"/>
  <c r="M1247" i="18" s="1"/>
  <c r="F1247" i="18"/>
  <c r="B1248" i="18" s="1"/>
  <c r="D1281" i="12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L1247" i="18" l="1"/>
  <c r="N1247" i="18" s="1"/>
  <c r="G1248" i="18"/>
  <c r="K1248" i="18" s="1"/>
  <c r="D1248" i="18"/>
  <c r="E1248" i="18" s="1"/>
  <c r="I1248" i="18" s="1"/>
  <c r="F1281" i="12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F1248" i="18" l="1"/>
  <c r="B1249" i="18" s="1"/>
  <c r="L1248" i="18"/>
  <c r="N1248" i="18" s="1"/>
  <c r="M1248" i="18"/>
  <c r="G1282" i="12"/>
  <c r="K1282" i="12" s="1"/>
  <c r="F1282" i="12"/>
  <c r="B1283" i="12" s="1"/>
  <c r="G1283" i="12" s="1"/>
  <c r="K1283" i="12" s="1"/>
  <c r="L1283" i="12" s="1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D1249" i="18" l="1"/>
  <c r="E1249" i="18" s="1"/>
  <c r="I1249" i="18" s="1"/>
  <c r="G1249" i="18"/>
  <c r="K1249" i="18" s="1"/>
  <c r="M1282" i="12"/>
  <c r="L1282" i="12"/>
  <c r="N1282" i="12" s="1"/>
  <c r="D1283" i="12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M1249" i="18" l="1"/>
  <c r="L1249" i="18"/>
  <c r="N1249" i="18" s="1"/>
  <c r="F1249" i="18"/>
  <c r="B1250" i="18" s="1"/>
  <c r="F1283" i="12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50" i="18" l="1"/>
  <c r="K1250" i="18" s="1"/>
  <c r="D1250" i="18"/>
  <c r="E1250" i="18" s="1"/>
  <c r="I1250" i="18" s="1"/>
  <c r="G1284" i="12"/>
  <c r="K1284" i="12" s="1"/>
  <c r="L1284" i="12" s="1"/>
  <c r="F1284" i="12"/>
  <c r="B1285" i="12" s="1"/>
  <c r="G1285" i="12" s="1"/>
  <c r="K1285" i="12" s="1"/>
  <c r="L1285" i="12" s="1"/>
  <c r="N1284" i="12"/>
  <c r="M1284" i="12"/>
  <c r="D851" i="6"/>
  <c r="E851" i="6" s="1"/>
  <c r="I851" i="6" s="1"/>
  <c r="G851" i="6"/>
  <c r="K851" i="6" s="1"/>
  <c r="G1379" i="5"/>
  <c r="K1379" i="5" s="1"/>
  <c r="D1379" i="5"/>
  <c r="E1379" i="5" s="1"/>
  <c r="D1285" i="12" l="1"/>
  <c r="E1285" i="12" s="1"/>
  <c r="F1285" i="12" s="1"/>
  <c r="B1286" i="12" s="1"/>
  <c r="F1250" i="18"/>
  <c r="B1251" i="18" s="1"/>
  <c r="D1251" i="18" s="1"/>
  <c r="E1251" i="18" s="1"/>
  <c r="I1251" i="18" s="1"/>
  <c r="L1250" i="18"/>
  <c r="N1250" i="18" s="1"/>
  <c r="M1250" i="18"/>
  <c r="I1285" i="12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G1251" i="18" l="1"/>
  <c r="K1251" i="18" s="1"/>
  <c r="M1251" i="18" s="1"/>
  <c r="F1251" i="18"/>
  <c r="B1252" i="18" s="1"/>
  <c r="D1286" i="12"/>
  <c r="E1286" i="12" s="1"/>
  <c r="I1286" i="12" s="1"/>
  <c r="G1286" i="12"/>
  <c r="K1286" i="12" s="1"/>
  <c r="L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L1251" i="18" l="1"/>
  <c r="N1251" i="18" s="1"/>
  <c r="G1252" i="18"/>
  <c r="K1252" i="18" s="1"/>
  <c r="D1252" i="18"/>
  <c r="E1252" i="18" s="1"/>
  <c r="I1252" i="18" s="1"/>
  <c r="F1286" i="12"/>
  <c r="B1287" i="12" s="1"/>
  <c r="G1287" i="12" s="1"/>
  <c r="K1287" i="12" s="1"/>
  <c r="L1287" i="12" s="1"/>
  <c r="N1286" i="12"/>
  <c r="M1286" i="12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F1252" i="18" l="1"/>
  <c r="B1253" i="18" s="1"/>
  <c r="L1252" i="18"/>
  <c r="N1252" i="18" s="1"/>
  <c r="M1252" i="18"/>
  <c r="D1287" i="12"/>
  <c r="E1287" i="12" s="1"/>
  <c r="I1287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D1253" i="18" l="1"/>
  <c r="E1253" i="18" s="1"/>
  <c r="I1253" i="18" s="1"/>
  <c r="G1253" i="18"/>
  <c r="K1253" i="18" s="1"/>
  <c r="F1287" i="12"/>
  <c r="B1288" i="12" s="1"/>
  <c r="D1288" i="12" s="1"/>
  <c r="E1288" i="12" s="1"/>
  <c r="I1288" i="12" s="1"/>
  <c r="M853" i="6"/>
  <c r="L853" i="6"/>
  <c r="N853" i="6" s="1"/>
  <c r="F853" i="6"/>
  <c r="B854" i="6" s="1"/>
  <c r="D1382" i="5"/>
  <c r="E1382" i="5" s="1"/>
  <c r="G1382" i="5"/>
  <c r="K1382" i="5" s="1"/>
  <c r="G1288" i="12" l="1"/>
  <c r="K1288" i="12" s="1"/>
  <c r="L1288" i="12" s="1"/>
  <c r="N1288" i="12" s="1"/>
  <c r="M1253" i="18"/>
  <c r="L1253" i="18"/>
  <c r="N1253" i="18" s="1"/>
  <c r="F1253" i="18"/>
  <c r="B1254" i="18" s="1"/>
  <c r="F1288" i="12"/>
  <c r="B1289" i="12" s="1"/>
  <c r="G1289" i="12" s="1"/>
  <c r="K1289" i="12" s="1"/>
  <c r="L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M1288" i="12" l="1"/>
  <c r="G1254" i="18"/>
  <c r="K1254" i="18" s="1"/>
  <c r="D1254" i="18"/>
  <c r="E1254" i="18" s="1"/>
  <c r="I1254" i="18" s="1"/>
  <c r="I1289" i="12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F1254" i="18" l="1"/>
  <c r="B1255" i="18" s="1"/>
  <c r="D1255" i="18" s="1"/>
  <c r="E1255" i="18" s="1"/>
  <c r="I1255" i="18" s="1"/>
  <c r="L1254" i="18"/>
  <c r="N1254" i="18" s="1"/>
  <c r="M1254" i="18"/>
  <c r="D1290" i="12"/>
  <c r="E1290" i="12" s="1"/>
  <c r="I1290" i="12" s="1"/>
  <c r="G1290" i="12"/>
  <c r="K1290" i="12" s="1"/>
  <c r="L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G1255" i="18" l="1"/>
  <c r="K1255" i="18" s="1"/>
  <c r="M1255" i="18" s="1"/>
  <c r="F1255" i="18"/>
  <c r="B1256" i="18" s="1"/>
  <c r="F1290" i="12"/>
  <c r="B1291" i="12" s="1"/>
  <c r="G1291" i="12" s="1"/>
  <c r="K1291" i="12" s="1"/>
  <c r="L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L1255" i="18" l="1"/>
  <c r="N1255" i="18" s="1"/>
  <c r="G1256" i="18"/>
  <c r="K1256" i="18" s="1"/>
  <c r="D1256" i="18"/>
  <c r="E1256" i="18" s="1"/>
  <c r="I1256" i="18" s="1"/>
  <c r="D1291" i="12"/>
  <c r="E1291" i="12" s="1"/>
  <c r="I1291" i="12" s="1"/>
  <c r="N1291" i="12"/>
  <c r="M1291" i="12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F1256" i="18" l="1"/>
  <c r="B1257" i="18" s="1"/>
  <c r="L1256" i="18"/>
  <c r="N1256" i="18" s="1"/>
  <c r="M1256" i="18"/>
  <c r="F1291" i="12"/>
  <c r="B1292" i="12" s="1"/>
  <c r="D1292" i="12" s="1"/>
  <c r="E1292" i="12" s="1"/>
  <c r="I1292" i="12" s="1"/>
  <c r="F856" i="6"/>
  <c r="B857" i="6" s="1"/>
  <c r="L856" i="6"/>
  <c r="N856" i="6" s="1"/>
  <c r="M856" i="6"/>
  <c r="G1385" i="5"/>
  <c r="K1385" i="5" s="1"/>
  <c r="D1385" i="5"/>
  <c r="E1385" i="5" s="1"/>
  <c r="D1257" i="18" l="1"/>
  <c r="E1257" i="18" s="1"/>
  <c r="I1257" i="18" s="1"/>
  <c r="G1257" i="18"/>
  <c r="K1257" i="18" s="1"/>
  <c r="G1292" i="12"/>
  <c r="K1292" i="12" s="1"/>
  <c r="L1292" i="12" s="1"/>
  <c r="F1292" i="12"/>
  <c r="B1293" i="12" s="1"/>
  <c r="G1293" i="12" s="1"/>
  <c r="K1293" i="12" s="1"/>
  <c r="L1293" i="12" s="1"/>
  <c r="N1292" i="12"/>
  <c r="M1292" i="12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D1293" i="12" l="1"/>
  <c r="E1293" i="12" s="1"/>
  <c r="F1293" i="12" s="1"/>
  <c r="B1294" i="12" s="1"/>
  <c r="M1257" i="18"/>
  <c r="L1257" i="18"/>
  <c r="N1257" i="18" s="1"/>
  <c r="F1257" i="18"/>
  <c r="B1258" i="18" s="1"/>
  <c r="I1293" i="12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G1258" i="18" l="1"/>
  <c r="K1258" i="18" s="1"/>
  <c r="D1258" i="18"/>
  <c r="E1258" i="18" s="1"/>
  <c r="I1258" i="18" s="1"/>
  <c r="D1294" i="12"/>
  <c r="E1294" i="12" s="1"/>
  <c r="I1294" i="12" s="1"/>
  <c r="G1294" i="12"/>
  <c r="K1294" i="12" s="1"/>
  <c r="L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F1258" i="18" l="1"/>
  <c r="B1259" i="18" s="1"/>
  <c r="D1259" i="18" s="1"/>
  <c r="E1259" i="18" s="1"/>
  <c r="I1259" i="18" s="1"/>
  <c r="L1258" i="18"/>
  <c r="N1258" i="18" s="1"/>
  <c r="M1258" i="18"/>
  <c r="N1294" i="12"/>
  <c r="M1294" i="12"/>
  <c r="G1295" i="12"/>
  <c r="K1295" i="12" s="1"/>
  <c r="L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G1259" i="18" l="1"/>
  <c r="K1259" i="18" s="1"/>
  <c r="M1259" i="18" s="1"/>
  <c r="F1259" i="18"/>
  <c r="B1260" i="18" s="1"/>
  <c r="I1295" i="12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L1259" i="18" l="1"/>
  <c r="N1259" i="18" s="1"/>
  <c r="G1260" i="18"/>
  <c r="K1260" i="18" s="1"/>
  <c r="D1260" i="18"/>
  <c r="E1260" i="18" s="1"/>
  <c r="I1260" i="18" s="1"/>
  <c r="D1296" i="12"/>
  <c r="E1296" i="12" s="1"/>
  <c r="I1296" i="12" s="1"/>
  <c r="G1296" i="12"/>
  <c r="K1296" i="12" s="1"/>
  <c r="L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F1260" i="18" l="1"/>
  <c r="B1261" i="18" s="1"/>
  <c r="L1260" i="18"/>
  <c r="N1260" i="18" s="1"/>
  <c r="M1260" i="18"/>
  <c r="N1296" i="12"/>
  <c r="M1296" i="12"/>
  <c r="G1297" i="12"/>
  <c r="K1297" i="12" s="1"/>
  <c r="L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D1261" i="18" l="1"/>
  <c r="E1261" i="18" s="1"/>
  <c r="I1261" i="18" s="1"/>
  <c r="G1261" i="18"/>
  <c r="K1261" i="18" s="1"/>
  <c r="I1297" i="12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M1261" i="18" l="1"/>
  <c r="L1261" i="18"/>
  <c r="N1261" i="18" s="1"/>
  <c r="F1261" i="18"/>
  <c r="B1262" i="18" s="1"/>
  <c r="D1298" i="12"/>
  <c r="E1298" i="12" s="1"/>
  <c r="I1298" i="12" s="1"/>
  <c r="G1298" i="12"/>
  <c r="K1298" i="12" s="1"/>
  <c r="L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G1262" i="18" l="1"/>
  <c r="K1262" i="18" s="1"/>
  <c r="D1262" i="18"/>
  <c r="E1262" i="18" s="1"/>
  <c r="I1262" i="18" s="1"/>
  <c r="N1298" i="12"/>
  <c r="M1298" i="12"/>
  <c r="G1299" i="12"/>
  <c r="K1299" i="12" s="1"/>
  <c r="L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F1262" i="18" l="1"/>
  <c r="B1263" i="18" s="1"/>
  <c r="D1263" i="18" s="1"/>
  <c r="E1263" i="18" s="1"/>
  <c r="I1263" i="18" s="1"/>
  <c r="L1262" i="18"/>
  <c r="N1262" i="18" s="1"/>
  <c r="M1262" i="18"/>
  <c r="I1299" i="12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G1263" i="18" l="1"/>
  <c r="K1263" i="18" s="1"/>
  <c r="M1263" i="18" s="1"/>
  <c r="F1263" i="18"/>
  <c r="B1264" i="18" s="1"/>
  <c r="D1300" i="12"/>
  <c r="E1300" i="12" s="1"/>
  <c r="I1300" i="12" s="1"/>
  <c r="G1300" i="12"/>
  <c r="K1300" i="12" s="1"/>
  <c r="L1300" i="12" s="1"/>
  <c r="F862" i="6"/>
  <c r="B863" i="6" s="1"/>
  <c r="L862" i="6"/>
  <c r="N862" i="6" s="1"/>
  <c r="M862" i="6"/>
  <c r="D1391" i="5"/>
  <c r="E1391" i="5" s="1"/>
  <c r="G1391" i="5"/>
  <c r="K1391" i="5" s="1"/>
  <c r="L1263" i="18" l="1"/>
  <c r="N1263" i="18" s="1"/>
  <c r="G1264" i="18"/>
  <c r="K1264" i="18" s="1"/>
  <c r="D1264" i="18"/>
  <c r="E1264" i="18" s="1"/>
  <c r="I1264" i="18" s="1"/>
  <c r="F1300" i="12"/>
  <c r="B1301" i="12" s="1"/>
  <c r="G1301" i="12" s="1"/>
  <c r="K1301" i="12" s="1"/>
  <c r="L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F1264" i="18" l="1"/>
  <c r="B1265" i="18" s="1"/>
  <c r="L1264" i="18"/>
  <c r="N1264" i="18" s="1"/>
  <c r="M1264" i="18"/>
  <c r="D1301" i="12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D1265" i="18" l="1"/>
  <c r="E1265" i="18" s="1"/>
  <c r="I1265" i="18" s="1"/>
  <c r="G1265" i="18"/>
  <c r="K1265" i="18" s="1"/>
  <c r="F1301" i="12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M1265" i="18" l="1"/>
  <c r="L1265" i="18"/>
  <c r="N1265" i="18" s="1"/>
  <c r="F1265" i="18"/>
  <c r="B1266" i="18" s="1"/>
  <c r="G1302" i="12"/>
  <c r="K1302" i="12" s="1"/>
  <c r="F1302" i="12"/>
  <c r="B1303" i="12" s="1"/>
  <c r="G1303" i="12"/>
  <c r="K1303" i="12" s="1"/>
  <c r="L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G1266" i="18" l="1"/>
  <c r="K1266" i="18" s="1"/>
  <c r="D1266" i="18"/>
  <c r="E1266" i="18" s="1"/>
  <c r="I1266" i="18" s="1"/>
  <c r="M1302" i="12"/>
  <c r="L1302" i="12"/>
  <c r="N1302" i="12" s="1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F1266" i="18" l="1"/>
  <c r="B1267" i="18" s="1"/>
  <c r="D1267" i="18" s="1"/>
  <c r="E1267" i="18" s="1"/>
  <c r="I1267" i="18" s="1"/>
  <c r="L1266" i="18"/>
  <c r="N1266" i="18" s="1"/>
  <c r="M1266" i="18"/>
  <c r="D1304" i="12"/>
  <c r="E1304" i="12" s="1"/>
  <c r="I1304" i="12" s="1"/>
  <c r="G1304" i="12"/>
  <c r="K1304" i="12" s="1"/>
  <c r="L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G1267" i="18" l="1"/>
  <c r="K1267" i="18" s="1"/>
  <c r="M1267" i="18" s="1"/>
  <c r="F1267" i="18"/>
  <c r="B1268" i="18" s="1"/>
  <c r="N1304" i="12"/>
  <c r="M1304" i="12"/>
  <c r="G1305" i="12"/>
  <c r="K1305" i="12" s="1"/>
  <c r="L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L1267" i="18" l="1"/>
  <c r="N1267" i="18" s="1"/>
  <c r="G1268" i="18"/>
  <c r="K1268" i="18" s="1"/>
  <c r="D1268" i="18"/>
  <c r="E1268" i="18" s="1"/>
  <c r="I1268" i="18" s="1"/>
  <c r="I1305" i="12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F1268" i="18" l="1"/>
  <c r="B1269" i="18" s="1"/>
  <c r="L1268" i="18"/>
  <c r="N1268" i="18" s="1"/>
  <c r="M1268" i="18"/>
  <c r="D1306" i="12"/>
  <c r="E1306" i="12" s="1"/>
  <c r="I1306" i="12" s="1"/>
  <c r="G1306" i="12"/>
  <c r="K1306" i="12" s="1"/>
  <c r="L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D1269" i="18" l="1"/>
  <c r="E1269" i="18" s="1"/>
  <c r="I1269" i="18" s="1"/>
  <c r="G1269" i="18"/>
  <c r="K1269" i="18" s="1"/>
  <c r="N1306" i="12"/>
  <c r="M1306" i="12"/>
  <c r="G1307" i="12"/>
  <c r="K1307" i="12" s="1"/>
  <c r="L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M1269" i="18" l="1"/>
  <c r="L1269" i="18"/>
  <c r="N1269" i="18" s="1"/>
  <c r="F1269" i="18"/>
  <c r="B1270" i="18" s="1"/>
  <c r="I1307" i="12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G1270" i="18" l="1"/>
  <c r="K1270" i="18" s="1"/>
  <c r="D1270" i="18"/>
  <c r="E1270" i="18" s="1"/>
  <c r="I1270" i="18" s="1"/>
  <c r="D1308" i="12"/>
  <c r="E1308" i="12" s="1"/>
  <c r="I1308" i="12" s="1"/>
  <c r="G1308" i="12"/>
  <c r="K1308" i="12" s="1"/>
  <c r="L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F1270" i="18" l="1"/>
  <c r="B1271" i="18" s="1"/>
  <c r="D1271" i="18" s="1"/>
  <c r="E1271" i="18" s="1"/>
  <c r="I1271" i="18" s="1"/>
  <c r="L1270" i="18"/>
  <c r="N1270" i="18" s="1"/>
  <c r="M1270" i="18"/>
  <c r="N1308" i="12"/>
  <c r="M1308" i="12"/>
  <c r="G1309" i="12"/>
  <c r="K1309" i="12" s="1"/>
  <c r="L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G1271" i="18" l="1"/>
  <c r="K1271" i="18" s="1"/>
  <c r="M1271" i="18" s="1"/>
  <c r="F1271" i="18"/>
  <c r="B1272" i="18" s="1"/>
  <c r="I1309" i="12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L1271" i="18" l="1"/>
  <c r="N1271" i="18" s="1"/>
  <c r="G1272" i="18"/>
  <c r="K1272" i="18" s="1"/>
  <c r="D1272" i="18"/>
  <c r="E1272" i="18" s="1"/>
  <c r="I1272" i="18" s="1"/>
  <c r="D1310" i="12"/>
  <c r="E1310" i="12" s="1"/>
  <c r="I1310" i="12" s="1"/>
  <c r="G1310" i="12"/>
  <c r="K1310" i="12" s="1"/>
  <c r="L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F1272" i="18" l="1"/>
  <c r="B1273" i="18" s="1"/>
  <c r="L1272" i="18"/>
  <c r="N1272" i="18" s="1"/>
  <c r="M1272" i="18"/>
  <c r="N1310" i="12"/>
  <c r="M1310" i="12"/>
  <c r="G1311" i="12"/>
  <c r="K1311" i="12" s="1"/>
  <c r="L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D1273" i="18" l="1"/>
  <c r="E1273" i="18" s="1"/>
  <c r="I1273" i="18" s="1"/>
  <c r="G1273" i="18"/>
  <c r="K1273" i="18" s="1"/>
  <c r="N1311" i="12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M1273" i="18" l="1"/>
  <c r="L1273" i="18"/>
  <c r="N1273" i="18" s="1"/>
  <c r="F1273" i="18"/>
  <c r="B1274" i="18" s="1"/>
  <c r="D1312" i="12"/>
  <c r="E1312" i="12" s="1"/>
  <c r="I1312" i="12" s="1"/>
  <c r="G1312" i="12"/>
  <c r="K1312" i="12" s="1"/>
  <c r="L1312" i="12" s="1"/>
  <c r="M871" i="6"/>
  <c r="L871" i="6"/>
  <c r="N871" i="6" s="1"/>
  <c r="F871" i="6"/>
  <c r="B872" i="6" s="1"/>
  <c r="D1400" i="5"/>
  <c r="E1400" i="5" s="1"/>
  <c r="G1400" i="5"/>
  <c r="K1400" i="5" s="1"/>
  <c r="G1274" i="18" l="1"/>
  <c r="K1274" i="18" s="1"/>
  <c r="D1274" i="18"/>
  <c r="E1274" i="18" s="1"/>
  <c r="I1274" i="18" s="1"/>
  <c r="F1312" i="12"/>
  <c r="B1313" i="12" s="1"/>
  <c r="N1312" i="12"/>
  <c r="M1312" i="12"/>
  <c r="G1313" i="12"/>
  <c r="K1313" i="12" s="1"/>
  <c r="L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F1274" i="18" l="1"/>
  <c r="B1275" i="18" s="1"/>
  <c r="D1275" i="18" s="1"/>
  <c r="E1275" i="18" s="1"/>
  <c r="I1275" i="18" s="1"/>
  <c r="L1274" i="18"/>
  <c r="N1274" i="18" s="1"/>
  <c r="M1274" i="18"/>
  <c r="I1313" i="12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G1275" i="18" l="1"/>
  <c r="K1275" i="18" s="1"/>
  <c r="M1275" i="18" s="1"/>
  <c r="F1275" i="18"/>
  <c r="B1276" i="18" s="1"/>
  <c r="D1314" i="12"/>
  <c r="E1314" i="12" s="1"/>
  <c r="I1314" i="12" s="1"/>
  <c r="G1314" i="12"/>
  <c r="K1314" i="12" s="1"/>
  <c r="L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L1275" i="18" l="1"/>
  <c r="N1275" i="18" s="1"/>
  <c r="G1276" i="18"/>
  <c r="K1276" i="18" s="1"/>
  <c r="D1276" i="18"/>
  <c r="E1276" i="18" s="1"/>
  <c r="I1276" i="18" s="1"/>
  <c r="N1314" i="12"/>
  <c r="M1314" i="12"/>
  <c r="G1315" i="12"/>
  <c r="K1315" i="12" s="1"/>
  <c r="L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F1276" i="18" l="1"/>
  <c r="B1277" i="18" s="1"/>
  <c r="L1276" i="18"/>
  <c r="N1276" i="18" s="1"/>
  <c r="M1276" i="18"/>
  <c r="I1315" i="12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277" i="18" l="1"/>
  <c r="E1277" i="18" s="1"/>
  <c r="I1277" i="18" s="1"/>
  <c r="G1277" i="18"/>
  <c r="K1277" i="18" s="1"/>
  <c r="D1316" i="12"/>
  <c r="E1316" i="12" s="1"/>
  <c r="I1316" i="12" s="1"/>
  <c r="G1316" i="12"/>
  <c r="K1316" i="12" s="1"/>
  <c r="L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M1277" i="18" l="1"/>
  <c r="L1277" i="18"/>
  <c r="N1277" i="18" s="1"/>
  <c r="F1277" i="18"/>
  <c r="B1278" i="18" s="1"/>
  <c r="N1316" i="12"/>
  <c r="M1316" i="12"/>
  <c r="G1317" i="12"/>
  <c r="K1317" i="12" s="1"/>
  <c r="L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G1278" i="18" l="1"/>
  <c r="K1278" i="18" s="1"/>
  <c r="D1278" i="18"/>
  <c r="E1278" i="18" s="1"/>
  <c r="I1278" i="18" s="1"/>
  <c r="I1317" i="12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F1278" i="18" l="1"/>
  <c r="B1279" i="18" s="1"/>
  <c r="D1279" i="18" s="1"/>
  <c r="E1279" i="18" s="1"/>
  <c r="I1279" i="18" s="1"/>
  <c r="L1278" i="18"/>
  <c r="N1278" i="18" s="1"/>
  <c r="M1278" i="18"/>
  <c r="D1318" i="12"/>
  <c r="E1318" i="12" s="1"/>
  <c r="I1318" i="12" s="1"/>
  <c r="G1318" i="12"/>
  <c r="K1318" i="12" s="1"/>
  <c r="L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G1279" i="18" l="1"/>
  <c r="K1279" i="18" s="1"/>
  <c r="M1279" i="18" s="1"/>
  <c r="F1279" i="18"/>
  <c r="B1280" i="18" s="1"/>
  <c r="N1318" i="12"/>
  <c r="M1318" i="12"/>
  <c r="G1319" i="12"/>
  <c r="K1319" i="12" s="1"/>
  <c r="L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L1279" i="18" l="1"/>
  <c r="N1279" i="18" s="1"/>
  <c r="G1280" i="18"/>
  <c r="K1280" i="18" s="1"/>
  <c r="D1280" i="18"/>
  <c r="E1280" i="18" s="1"/>
  <c r="I1280" i="18" s="1"/>
  <c r="I1319" i="12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F1280" i="18" l="1"/>
  <c r="B1281" i="18" s="1"/>
  <c r="L1280" i="18"/>
  <c r="N1280" i="18" s="1"/>
  <c r="M1280" i="18"/>
  <c r="D1320" i="12"/>
  <c r="E1320" i="12" s="1"/>
  <c r="I1320" i="12" s="1"/>
  <c r="G1320" i="12"/>
  <c r="K1320" i="12" s="1"/>
  <c r="L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D1281" i="18" l="1"/>
  <c r="E1281" i="18" s="1"/>
  <c r="I1281" i="18" s="1"/>
  <c r="G1281" i="18"/>
  <c r="K1281" i="18" s="1"/>
  <c r="N1320" i="12"/>
  <c r="M1320" i="12"/>
  <c r="G1321" i="12"/>
  <c r="K1321" i="12" s="1"/>
  <c r="L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M1281" i="18" l="1"/>
  <c r="L1281" i="18"/>
  <c r="N1281" i="18" s="1"/>
  <c r="F1281" i="18"/>
  <c r="B1282" i="18" s="1"/>
  <c r="I1321" i="12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G1282" i="18" l="1"/>
  <c r="K1282" i="18" s="1"/>
  <c r="D1282" i="18"/>
  <c r="E1282" i="18" s="1"/>
  <c r="I1282" i="18" s="1"/>
  <c r="D1322" i="12"/>
  <c r="E1322" i="12" s="1"/>
  <c r="I1322" i="12" s="1"/>
  <c r="G1322" i="12"/>
  <c r="K1322" i="12" s="1"/>
  <c r="L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F1282" i="18" l="1"/>
  <c r="B1283" i="18" s="1"/>
  <c r="D1283" i="18" s="1"/>
  <c r="E1283" i="18" s="1"/>
  <c r="I1283" i="18" s="1"/>
  <c r="L1282" i="18"/>
  <c r="N1282" i="18" s="1"/>
  <c r="M1282" i="18"/>
  <c r="N1322" i="12"/>
  <c r="M1322" i="12"/>
  <c r="G1323" i="12"/>
  <c r="K1323" i="12" s="1"/>
  <c r="L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G1283" i="18" l="1"/>
  <c r="K1283" i="18" s="1"/>
  <c r="M1283" i="18" s="1"/>
  <c r="F1283" i="18"/>
  <c r="B1284" i="18" s="1"/>
  <c r="I1323" i="12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L1283" i="18" l="1"/>
  <c r="N1283" i="18" s="1"/>
  <c r="G1284" i="18"/>
  <c r="K1284" i="18" s="1"/>
  <c r="D1284" i="18"/>
  <c r="E1284" i="18" s="1"/>
  <c r="I1284" i="18" s="1"/>
  <c r="D1324" i="12"/>
  <c r="E1324" i="12" s="1"/>
  <c r="I1324" i="12" s="1"/>
  <c r="G1324" i="12"/>
  <c r="K1324" i="12" s="1"/>
  <c r="L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F1284" i="18" l="1"/>
  <c r="B1285" i="18" s="1"/>
  <c r="L1284" i="18"/>
  <c r="N1284" i="18" s="1"/>
  <c r="M1284" i="18"/>
  <c r="N1324" i="12"/>
  <c r="M1324" i="12"/>
  <c r="G1325" i="12"/>
  <c r="K1325" i="12" s="1"/>
  <c r="L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D1285" i="18" l="1"/>
  <c r="E1285" i="18" s="1"/>
  <c r="I1285" i="18" s="1"/>
  <c r="G1285" i="18"/>
  <c r="K1285" i="18" s="1"/>
  <c r="I1325" i="12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M1285" i="18" l="1"/>
  <c r="L1285" i="18"/>
  <c r="N1285" i="18" s="1"/>
  <c r="F1285" i="18"/>
  <c r="B1286" i="18" s="1"/>
  <c r="D1326" i="12"/>
  <c r="E1326" i="12" s="1"/>
  <c r="I1326" i="12" s="1"/>
  <c r="G1326" i="12"/>
  <c r="K1326" i="12" s="1"/>
  <c r="L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G1286" i="18" l="1"/>
  <c r="K1286" i="18" s="1"/>
  <c r="D1286" i="18"/>
  <c r="E1286" i="18" s="1"/>
  <c r="I1286" i="18" s="1"/>
  <c r="N1326" i="12"/>
  <c r="M1326" i="12"/>
  <c r="G1327" i="12"/>
  <c r="K1327" i="12" s="1"/>
  <c r="L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F1286" i="18" l="1"/>
  <c r="B1287" i="18" s="1"/>
  <c r="D1287" i="18" s="1"/>
  <c r="E1287" i="18" s="1"/>
  <c r="I1287" i="18" s="1"/>
  <c r="L1286" i="18"/>
  <c r="N1286" i="18" s="1"/>
  <c r="M1286" i="18"/>
  <c r="I1327" i="12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G1287" i="18" l="1"/>
  <c r="K1287" i="18" s="1"/>
  <c r="M1287" i="18" s="1"/>
  <c r="F1287" i="18"/>
  <c r="B1288" i="18" s="1"/>
  <c r="D1328" i="12"/>
  <c r="E1328" i="12" s="1"/>
  <c r="I1328" i="12" s="1"/>
  <c r="G1328" i="12"/>
  <c r="K1328" i="12" s="1"/>
  <c r="L1328" i="12" s="1"/>
  <c r="M883" i="6"/>
  <c r="L883" i="6"/>
  <c r="N883" i="6" s="1"/>
  <c r="F883" i="6"/>
  <c r="B884" i="6" s="1"/>
  <c r="G1412" i="5"/>
  <c r="K1412" i="5" s="1"/>
  <c r="D1412" i="5"/>
  <c r="E1412" i="5" s="1"/>
  <c r="L1287" i="18" l="1"/>
  <c r="N1287" i="18" s="1"/>
  <c r="G1288" i="18"/>
  <c r="K1288" i="18" s="1"/>
  <c r="D1288" i="18"/>
  <c r="E1288" i="18" s="1"/>
  <c r="I1288" i="18" s="1"/>
  <c r="F1328" i="12"/>
  <c r="B1329" i="12" s="1"/>
  <c r="G1329" i="12" s="1"/>
  <c r="K1329" i="12" s="1"/>
  <c r="L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F1288" i="18" l="1"/>
  <c r="B1289" i="18" s="1"/>
  <c r="L1288" i="18"/>
  <c r="N1288" i="18" s="1"/>
  <c r="M1288" i="18"/>
  <c r="D1329" i="12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D1289" i="18" l="1"/>
  <c r="E1289" i="18" s="1"/>
  <c r="I1289" i="18" s="1"/>
  <c r="G1289" i="18"/>
  <c r="K1289" i="18" s="1"/>
  <c r="F1329" i="12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M1289" i="18" l="1"/>
  <c r="L1289" i="18"/>
  <c r="N1289" i="18" s="1"/>
  <c r="F1289" i="18"/>
  <c r="B1290" i="18" s="1"/>
  <c r="G1330" i="12"/>
  <c r="K1330" i="12" s="1"/>
  <c r="L1330" i="12" s="1"/>
  <c r="F1330" i="12"/>
  <c r="B1331" i="12" s="1"/>
  <c r="G1331" i="12" s="1"/>
  <c r="K1331" i="12" s="1"/>
  <c r="L1331" i="12" s="1"/>
  <c r="N1330" i="12"/>
  <c r="M885" i="6"/>
  <c r="L885" i="6"/>
  <c r="N885" i="6" s="1"/>
  <c r="F885" i="6"/>
  <c r="B886" i="6" s="1"/>
  <c r="D1414" i="5"/>
  <c r="E1414" i="5" s="1"/>
  <c r="G1414" i="5"/>
  <c r="K1414" i="5" s="1"/>
  <c r="M1330" i="12" l="1"/>
  <c r="G1290" i="18"/>
  <c r="K1290" i="18" s="1"/>
  <c r="D1290" i="18"/>
  <c r="E1290" i="18" s="1"/>
  <c r="I1290" i="18" s="1"/>
  <c r="D1331" i="12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290" i="18" l="1"/>
  <c r="B1291" i="18" s="1"/>
  <c r="D1291" i="18" s="1"/>
  <c r="E1291" i="18" s="1"/>
  <c r="I1291" i="18" s="1"/>
  <c r="L1290" i="18"/>
  <c r="N1290" i="18" s="1"/>
  <c r="M1290" i="18"/>
  <c r="F1331" i="12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291" i="18" l="1"/>
  <c r="K1291" i="18" s="1"/>
  <c r="M1291" i="18" s="1"/>
  <c r="F1291" i="18"/>
  <c r="B1292" i="18" s="1"/>
  <c r="G1332" i="12"/>
  <c r="K1332" i="12" s="1"/>
  <c r="L1332" i="12" s="1"/>
  <c r="F1332" i="12"/>
  <c r="B1333" i="12" s="1"/>
  <c r="G1333" i="12" s="1"/>
  <c r="K1333" i="12" s="1"/>
  <c r="L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L1291" i="18" l="1"/>
  <c r="N1291" i="18" s="1"/>
  <c r="D1292" i="18"/>
  <c r="E1292" i="18" s="1"/>
  <c r="I1292" i="18" s="1"/>
  <c r="G1292" i="18"/>
  <c r="K1292" i="18" s="1"/>
  <c r="D1333" i="12"/>
  <c r="E1333" i="12" s="1"/>
  <c r="I1333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M1292" i="18" l="1"/>
  <c r="L1292" i="18"/>
  <c r="N1292" i="18" s="1"/>
  <c r="F1292" i="18"/>
  <c r="B1293" i="18" s="1"/>
  <c r="F1333" i="12"/>
  <c r="B1334" i="12" s="1"/>
  <c r="D1334" i="12" s="1"/>
  <c r="E1334" i="12" s="1"/>
  <c r="I1334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G1334" i="12" l="1"/>
  <c r="K1334" i="12" s="1"/>
  <c r="L1334" i="12" s="1"/>
  <c r="G1293" i="18"/>
  <c r="K1293" i="18" s="1"/>
  <c r="D1293" i="18"/>
  <c r="E1293" i="18" s="1"/>
  <c r="I1293" i="18" s="1"/>
  <c r="F1334" i="12"/>
  <c r="B1335" i="12" s="1"/>
  <c r="D1335" i="12" s="1"/>
  <c r="E1335" i="12" s="1"/>
  <c r="N1334" i="12"/>
  <c r="G1335" i="12"/>
  <c r="K1335" i="12" s="1"/>
  <c r="L1335" i="12" s="1"/>
  <c r="F888" i="6"/>
  <c r="B889" i="6" s="1"/>
  <c r="L888" i="6"/>
  <c r="N888" i="6" s="1"/>
  <c r="M888" i="6"/>
  <c r="D1417" i="5"/>
  <c r="E1417" i="5" s="1"/>
  <c r="G1417" i="5"/>
  <c r="K1417" i="5" s="1"/>
  <c r="M1334" i="12" l="1"/>
  <c r="F1293" i="18"/>
  <c r="B1294" i="18" s="1"/>
  <c r="L1293" i="18"/>
  <c r="N1293" i="18" s="1"/>
  <c r="M1293" i="18"/>
  <c r="I1335" i="12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294" i="18" l="1"/>
  <c r="E1294" i="18" s="1"/>
  <c r="I1294" i="18" s="1"/>
  <c r="G1294" i="18"/>
  <c r="K1294" i="18" s="1"/>
  <c r="D1336" i="12"/>
  <c r="E1336" i="12" s="1"/>
  <c r="I1336" i="12" s="1"/>
  <c r="G1336" i="12"/>
  <c r="K1336" i="12" s="1"/>
  <c r="L1336" i="12" s="1"/>
  <c r="M889" i="6"/>
  <c r="L889" i="6"/>
  <c r="N889" i="6" s="1"/>
  <c r="F889" i="6"/>
  <c r="B890" i="6" s="1"/>
  <c r="D1418" i="5"/>
  <c r="E1418" i="5" s="1"/>
  <c r="G1418" i="5"/>
  <c r="K1418" i="5" s="1"/>
  <c r="M1294" i="18" l="1"/>
  <c r="L1294" i="18"/>
  <c r="N1294" i="18" s="1"/>
  <c r="F1294" i="18"/>
  <c r="B1295" i="18" s="1"/>
  <c r="F1336" i="12"/>
  <c r="B1337" i="12" s="1"/>
  <c r="G1337" i="12" s="1"/>
  <c r="K1337" i="12" s="1"/>
  <c r="L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G1295" i="18" l="1"/>
  <c r="K1295" i="18" s="1"/>
  <c r="D1295" i="18"/>
  <c r="E1295" i="18" s="1"/>
  <c r="I1295" i="18" s="1"/>
  <c r="D1337" i="12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295" i="18" l="1"/>
  <c r="B1296" i="18" s="1"/>
  <c r="D1296" i="18" s="1"/>
  <c r="E1296" i="18" s="1"/>
  <c r="I1296" i="18" s="1"/>
  <c r="L1295" i="18"/>
  <c r="N1295" i="18" s="1"/>
  <c r="M1295" i="18"/>
  <c r="F1337" i="12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296" i="18" l="1"/>
  <c r="K1296" i="18" s="1"/>
  <c r="M1296" i="18" s="1"/>
  <c r="F1296" i="18"/>
  <c r="B1297" i="18" s="1"/>
  <c r="G1338" i="12"/>
  <c r="K1338" i="12" s="1"/>
  <c r="L1338" i="12" s="1"/>
  <c r="F1338" i="12"/>
  <c r="B1339" i="12" s="1"/>
  <c r="G1339" i="12" s="1"/>
  <c r="K1339" i="12" s="1"/>
  <c r="L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L1296" i="18" l="1"/>
  <c r="N1296" i="18" s="1"/>
  <c r="G1297" i="18"/>
  <c r="K1297" i="18" s="1"/>
  <c r="D1297" i="18"/>
  <c r="E1297" i="18" s="1"/>
  <c r="I1297" i="18" s="1"/>
  <c r="D1339" i="12"/>
  <c r="E1339" i="12" s="1"/>
  <c r="I1339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F1297" i="18" l="1"/>
  <c r="B1298" i="18" s="1"/>
  <c r="L1297" i="18"/>
  <c r="N1297" i="18" s="1"/>
  <c r="M1297" i="18"/>
  <c r="F1339" i="12"/>
  <c r="B1340" i="12" s="1"/>
  <c r="D1340" i="12" s="1"/>
  <c r="E1340" i="12" s="1"/>
  <c r="I1340" i="12" s="1"/>
  <c r="F892" i="6"/>
  <c r="B893" i="6" s="1"/>
  <c r="L892" i="6"/>
  <c r="N892" i="6" s="1"/>
  <c r="M892" i="6"/>
  <c r="D1421" i="5"/>
  <c r="E1421" i="5" s="1"/>
  <c r="G1421" i="5"/>
  <c r="K1421" i="5" s="1"/>
  <c r="D1298" i="18" l="1"/>
  <c r="E1298" i="18" s="1"/>
  <c r="I1298" i="18" s="1"/>
  <c r="G1298" i="18"/>
  <c r="K1298" i="18" s="1"/>
  <c r="G1340" i="12"/>
  <c r="K1340" i="12" s="1"/>
  <c r="L1340" i="12" s="1"/>
  <c r="F1340" i="12"/>
  <c r="B1341" i="12" s="1"/>
  <c r="G1341" i="12" s="1"/>
  <c r="K1341" i="12" s="1"/>
  <c r="L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M1298" i="18" l="1"/>
  <c r="L1298" i="18"/>
  <c r="N1298" i="18" s="1"/>
  <c r="F1298" i="18"/>
  <c r="B1299" i="18" s="1"/>
  <c r="D1341" i="12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G1299" i="18" l="1"/>
  <c r="K1299" i="18" s="1"/>
  <c r="D1299" i="18"/>
  <c r="E1299" i="18" s="1"/>
  <c r="I1299" i="18" s="1"/>
  <c r="F1341" i="12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F1299" i="18" l="1"/>
  <c r="B1300" i="18" s="1"/>
  <c r="D1300" i="18" s="1"/>
  <c r="E1300" i="18" s="1"/>
  <c r="I1300" i="18" s="1"/>
  <c r="L1299" i="18"/>
  <c r="N1299" i="18" s="1"/>
  <c r="M1299" i="18"/>
  <c r="G1342" i="12"/>
  <c r="K1342" i="12" s="1"/>
  <c r="F1342" i="12"/>
  <c r="B1343" i="12" s="1"/>
  <c r="G1343" i="12"/>
  <c r="K1343" i="12" s="1"/>
  <c r="L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G1300" i="18" l="1"/>
  <c r="K1300" i="18" s="1"/>
  <c r="M1300" i="18" s="1"/>
  <c r="F1300" i="18"/>
  <c r="B1301" i="18" s="1"/>
  <c r="M1342" i="12"/>
  <c r="L1342" i="12"/>
  <c r="N1342" i="12" s="1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L1300" i="18" l="1"/>
  <c r="N1300" i="18" s="1"/>
  <c r="G1301" i="18"/>
  <c r="K1301" i="18" s="1"/>
  <c r="D1301" i="18"/>
  <c r="E1301" i="18" s="1"/>
  <c r="I1301" i="18" s="1"/>
  <c r="D1344" i="12"/>
  <c r="E1344" i="12" s="1"/>
  <c r="I1344" i="12" s="1"/>
  <c r="G1344" i="12"/>
  <c r="K1344" i="12" s="1"/>
  <c r="L1344" i="12" s="1"/>
  <c r="M895" i="6"/>
  <c r="L895" i="6"/>
  <c r="N895" i="6" s="1"/>
  <c r="F895" i="6"/>
  <c r="B896" i="6" s="1"/>
  <c r="G1424" i="5"/>
  <c r="K1424" i="5" s="1"/>
  <c r="D1424" i="5"/>
  <c r="E1424" i="5" s="1"/>
  <c r="F1301" i="18" l="1"/>
  <c r="B1302" i="18" s="1"/>
  <c r="L1301" i="18"/>
  <c r="N1301" i="18" s="1"/>
  <c r="M1301" i="18"/>
  <c r="F1344" i="12"/>
  <c r="B1345" i="12" s="1"/>
  <c r="G1345" i="12" s="1"/>
  <c r="K1345" i="12" s="1"/>
  <c r="L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02" i="18" l="1"/>
  <c r="E1302" i="18" s="1"/>
  <c r="I1302" i="18" s="1"/>
  <c r="G1302" i="18"/>
  <c r="K1302" i="18" s="1"/>
  <c r="D1345" i="12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M1302" i="18" l="1"/>
  <c r="L1302" i="18"/>
  <c r="N1302" i="18" s="1"/>
  <c r="F1302" i="18"/>
  <c r="B1303" i="18" s="1"/>
  <c r="F1345" i="12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03" i="18" l="1"/>
  <c r="K1303" i="18" s="1"/>
  <c r="D1303" i="18"/>
  <c r="E1303" i="18" s="1"/>
  <c r="I1303" i="18" s="1"/>
  <c r="G1346" i="12"/>
  <c r="K1346" i="12" s="1"/>
  <c r="F1346" i="12"/>
  <c r="B1347" i="12" s="1"/>
  <c r="G1347" i="12" s="1"/>
  <c r="K1347" i="12" s="1"/>
  <c r="L1347" i="12" s="1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F1303" i="18" l="1"/>
  <c r="B1304" i="18" s="1"/>
  <c r="D1304" i="18" s="1"/>
  <c r="E1304" i="18" s="1"/>
  <c r="I1304" i="18" s="1"/>
  <c r="L1303" i="18"/>
  <c r="N1303" i="18" s="1"/>
  <c r="M1303" i="18"/>
  <c r="M1346" i="12"/>
  <c r="L1346" i="12"/>
  <c r="N1346" i="12" s="1"/>
  <c r="D1347" i="12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G1304" i="18" l="1"/>
  <c r="K1304" i="18" s="1"/>
  <c r="M1304" i="18" s="1"/>
  <c r="F1304" i="18"/>
  <c r="B1305" i="18" s="1"/>
  <c r="F1347" i="12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L1304" i="18" l="1"/>
  <c r="N1304" i="18" s="1"/>
  <c r="G1305" i="18"/>
  <c r="K1305" i="18" s="1"/>
  <c r="D1305" i="18"/>
  <c r="E1305" i="18" s="1"/>
  <c r="I1305" i="18" s="1"/>
  <c r="G1348" i="12"/>
  <c r="K1348" i="12" s="1"/>
  <c r="F1348" i="12"/>
  <c r="B1349" i="12" s="1"/>
  <c r="G1349" i="12" s="1"/>
  <c r="K1349" i="12" s="1"/>
  <c r="L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F1305" i="18" l="1"/>
  <c r="B1306" i="18" s="1"/>
  <c r="L1305" i="18"/>
  <c r="N1305" i="18" s="1"/>
  <c r="M1305" i="18"/>
  <c r="M1348" i="12"/>
  <c r="L1348" i="12"/>
  <c r="N1348" i="12" s="1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06" i="18" l="1"/>
  <c r="E1306" i="18" s="1"/>
  <c r="I1306" i="18" s="1"/>
  <c r="G1306" i="18"/>
  <c r="K1306" i="18" s="1"/>
  <c r="D1350" i="12"/>
  <c r="E1350" i="12" s="1"/>
  <c r="I1350" i="12" s="1"/>
  <c r="G1350" i="12"/>
  <c r="K1350" i="12" s="1"/>
  <c r="L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M1306" i="18" l="1"/>
  <c r="L1306" i="18"/>
  <c r="N1306" i="18" s="1"/>
  <c r="F1306" i="18"/>
  <c r="B1307" i="18" s="1"/>
  <c r="N1350" i="12"/>
  <c r="M1350" i="12"/>
  <c r="G1351" i="12"/>
  <c r="K1351" i="12" s="1"/>
  <c r="L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G1307" i="18" l="1"/>
  <c r="K1307" i="18" s="1"/>
  <c r="D1307" i="18"/>
  <c r="E1307" i="18" s="1"/>
  <c r="I1307" i="18" s="1"/>
  <c r="I1351" i="12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F1307" i="18" l="1"/>
  <c r="B1308" i="18" s="1"/>
  <c r="D1308" i="18" s="1"/>
  <c r="E1308" i="18" s="1"/>
  <c r="I1308" i="18" s="1"/>
  <c r="L1307" i="18"/>
  <c r="N1307" i="18" s="1"/>
  <c r="M1307" i="18"/>
  <c r="D1352" i="12"/>
  <c r="E1352" i="12" s="1"/>
  <c r="I1352" i="12" s="1"/>
  <c r="G1352" i="12"/>
  <c r="K1352" i="12" s="1"/>
  <c r="L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G1308" i="18" l="1"/>
  <c r="K1308" i="18" s="1"/>
  <c r="M1308" i="18" s="1"/>
  <c r="F1308" i="18"/>
  <c r="B1309" i="18" s="1"/>
  <c r="N1352" i="12"/>
  <c r="M1352" i="12"/>
  <c r="G1353" i="12"/>
  <c r="K1353" i="12" s="1"/>
  <c r="L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L1308" i="18" l="1"/>
  <c r="N1308" i="18" s="1"/>
  <c r="G1309" i="18"/>
  <c r="K1309" i="18" s="1"/>
  <c r="D1309" i="18"/>
  <c r="E1309" i="18" s="1"/>
  <c r="I1309" i="18" s="1"/>
  <c r="I1353" i="12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F1309" i="18" l="1"/>
  <c r="B1310" i="18" s="1"/>
  <c r="L1309" i="18"/>
  <c r="N1309" i="18" s="1"/>
  <c r="M1309" i="18"/>
  <c r="D1354" i="12"/>
  <c r="E1354" i="12" s="1"/>
  <c r="I1354" i="12" s="1"/>
  <c r="G1354" i="12"/>
  <c r="K1354" i="12" s="1"/>
  <c r="L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D1310" i="18" l="1"/>
  <c r="E1310" i="18" s="1"/>
  <c r="I1310" i="18" s="1"/>
  <c r="G1310" i="18"/>
  <c r="K1310" i="18" s="1"/>
  <c r="N1354" i="12"/>
  <c r="M1354" i="12"/>
  <c r="G1355" i="12"/>
  <c r="K1355" i="12" s="1"/>
  <c r="L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M1310" i="18" l="1"/>
  <c r="L1310" i="18"/>
  <c r="N1310" i="18" s="1"/>
  <c r="F1310" i="18"/>
  <c r="B1311" i="18" s="1"/>
  <c r="I1355" i="12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G1311" i="18" l="1"/>
  <c r="K1311" i="18" s="1"/>
  <c r="D1311" i="18"/>
  <c r="E1311" i="18" s="1"/>
  <c r="I1311" i="18" s="1"/>
  <c r="D1356" i="12"/>
  <c r="E1356" i="12" s="1"/>
  <c r="I1356" i="12" s="1"/>
  <c r="G1356" i="12"/>
  <c r="K1356" i="12" s="1"/>
  <c r="L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F1311" i="18" l="1"/>
  <c r="B1312" i="18" s="1"/>
  <c r="D1312" i="18" s="1"/>
  <c r="E1312" i="18" s="1"/>
  <c r="I1312" i="18" s="1"/>
  <c r="L1311" i="18"/>
  <c r="N1311" i="18" s="1"/>
  <c r="M1311" i="18"/>
  <c r="N1356" i="12"/>
  <c r="M1356" i="12"/>
  <c r="G1357" i="12"/>
  <c r="K1357" i="12" s="1"/>
  <c r="L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G1312" i="18" l="1"/>
  <c r="K1312" i="18" s="1"/>
  <c r="M1312" i="18" s="1"/>
  <c r="F1312" i="18"/>
  <c r="B1313" i="18" s="1"/>
  <c r="I1357" i="12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L1312" i="18" l="1"/>
  <c r="N1312" i="18" s="1"/>
  <c r="G1313" i="18"/>
  <c r="K1313" i="18" s="1"/>
  <c r="D1313" i="18"/>
  <c r="E1313" i="18" s="1"/>
  <c r="I1313" i="18" s="1"/>
  <c r="D1358" i="12"/>
  <c r="E1358" i="12" s="1"/>
  <c r="I1358" i="12" s="1"/>
  <c r="G1358" i="12"/>
  <c r="K1358" i="12" s="1"/>
  <c r="L1358" i="12" s="1"/>
  <c r="G906" i="6"/>
  <c r="K906" i="6" s="1"/>
  <c r="D906" i="6"/>
  <c r="E906" i="6" s="1"/>
  <c r="I906" i="6" s="1"/>
  <c r="D1435" i="5"/>
  <c r="E1435" i="5" s="1"/>
  <c r="G1435" i="5"/>
  <c r="K1435" i="5" s="1"/>
  <c r="F1313" i="18" l="1"/>
  <c r="B1314" i="18" s="1"/>
  <c r="L1313" i="18"/>
  <c r="N1313" i="18" s="1"/>
  <c r="M1313" i="18"/>
  <c r="F1358" i="12"/>
  <c r="B1359" i="12" s="1"/>
  <c r="G1359" i="12" s="1"/>
  <c r="K1359" i="12" s="1"/>
  <c r="L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14" i="18" l="1"/>
  <c r="E1314" i="18" s="1"/>
  <c r="I1314" i="18" s="1"/>
  <c r="G1314" i="18"/>
  <c r="K1314" i="18" s="1"/>
  <c r="D1359" i="12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M1314" i="18" l="1"/>
  <c r="L1314" i="18"/>
  <c r="N1314" i="18" s="1"/>
  <c r="F1314" i="18"/>
  <c r="B1315" i="18" s="1"/>
  <c r="F1359" i="12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15" i="18" l="1"/>
  <c r="K1315" i="18" s="1"/>
  <c r="D1315" i="18"/>
  <c r="E1315" i="18" s="1"/>
  <c r="I1315" i="18" s="1"/>
  <c r="G1360" i="12"/>
  <c r="K1360" i="12" s="1"/>
  <c r="F1360" i="12"/>
  <c r="B1361" i="12" s="1"/>
  <c r="G1361" i="12" s="1"/>
  <c r="K1361" i="12" s="1"/>
  <c r="L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F1315" i="18" l="1"/>
  <c r="B1316" i="18" s="1"/>
  <c r="D1316" i="18" s="1"/>
  <c r="E1316" i="18" s="1"/>
  <c r="I1316" i="18" s="1"/>
  <c r="L1315" i="18"/>
  <c r="N1315" i="18" s="1"/>
  <c r="M1315" i="18"/>
  <c r="M1360" i="12"/>
  <c r="L1360" i="12"/>
  <c r="N1360" i="12" s="1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G1316" i="18" l="1"/>
  <c r="K1316" i="18" s="1"/>
  <c r="M1316" i="18" s="1"/>
  <c r="F1316" i="18"/>
  <c r="B1317" i="18" s="1"/>
  <c r="D1362" i="12"/>
  <c r="E1362" i="12" s="1"/>
  <c r="I1362" i="12" s="1"/>
  <c r="G1362" i="12"/>
  <c r="K1362" i="12" s="1"/>
  <c r="L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L1316" i="18" l="1"/>
  <c r="N1316" i="18" s="1"/>
  <c r="G1317" i="18"/>
  <c r="K1317" i="18" s="1"/>
  <c r="D1317" i="18"/>
  <c r="E1317" i="18" s="1"/>
  <c r="I1317" i="18" s="1"/>
  <c r="N1362" i="12"/>
  <c r="M1362" i="12"/>
  <c r="G1363" i="12"/>
  <c r="K1363" i="12" s="1"/>
  <c r="L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F1317" i="18" l="1"/>
  <c r="B1318" i="18" s="1"/>
  <c r="L1317" i="18"/>
  <c r="N1317" i="18" s="1"/>
  <c r="M1317" i="18"/>
  <c r="I1363" i="12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18" i="18" l="1"/>
  <c r="E1318" i="18" s="1"/>
  <c r="I1318" i="18" s="1"/>
  <c r="G1318" i="18"/>
  <c r="K1318" i="18" s="1"/>
  <c r="D1364" i="12"/>
  <c r="E1364" i="12" s="1"/>
  <c r="I1364" i="12" s="1"/>
  <c r="G1364" i="12"/>
  <c r="K1364" i="12" s="1"/>
  <c r="L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M1318" i="18" l="1"/>
  <c r="L1318" i="18"/>
  <c r="N1318" i="18" s="1"/>
  <c r="F1318" i="18"/>
  <c r="B1319" i="18" s="1"/>
  <c r="N1364" i="12"/>
  <c r="M1364" i="12"/>
  <c r="G1365" i="12"/>
  <c r="K1365" i="12" s="1"/>
  <c r="L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G1319" i="18" l="1"/>
  <c r="K1319" i="18" s="1"/>
  <c r="D1319" i="18"/>
  <c r="E1319" i="18" s="1"/>
  <c r="I1319" i="18" s="1"/>
  <c r="I1365" i="12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F1319" i="18" l="1"/>
  <c r="B1320" i="18" s="1"/>
  <c r="D1320" i="18" s="1"/>
  <c r="E1320" i="18" s="1"/>
  <c r="I1320" i="18" s="1"/>
  <c r="L1319" i="18"/>
  <c r="N1319" i="18" s="1"/>
  <c r="M1319" i="18"/>
  <c r="D1366" i="12"/>
  <c r="E1366" i="12" s="1"/>
  <c r="I1366" i="12" s="1"/>
  <c r="G1366" i="12"/>
  <c r="K1366" i="12" s="1"/>
  <c r="L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G1320" i="18" l="1"/>
  <c r="K1320" i="18" s="1"/>
  <c r="M1320" i="18" s="1"/>
  <c r="F1320" i="18"/>
  <c r="B1321" i="18" s="1"/>
  <c r="N1366" i="12"/>
  <c r="M1366" i="12"/>
  <c r="G1367" i="12"/>
  <c r="K1367" i="12" s="1"/>
  <c r="L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L1320" i="18" l="1"/>
  <c r="N1320" i="18" s="1"/>
  <c r="G1321" i="18"/>
  <c r="K1321" i="18" s="1"/>
  <c r="D1321" i="18"/>
  <c r="E1321" i="18" s="1"/>
  <c r="I1321" i="18" s="1"/>
  <c r="I1367" i="12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F1321" i="18" l="1"/>
  <c r="B1322" i="18" s="1"/>
  <c r="L1321" i="18"/>
  <c r="N1321" i="18" s="1"/>
  <c r="M1321" i="18"/>
  <c r="D1368" i="12"/>
  <c r="E1368" i="12" s="1"/>
  <c r="I1368" i="12" s="1"/>
  <c r="G1368" i="12"/>
  <c r="K1368" i="12" s="1"/>
  <c r="L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D1322" i="18" l="1"/>
  <c r="E1322" i="18" s="1"/>
  <c r="I1322" i="18" s="1"/>
  <c r="G1322" i="18"/>
  <c r="K1322" i="18" s="1"/>
  <c r="N1368" i="12"/>
  <c r="M1368" i="12"/>
  <c r="G1369" i="12"/>
  <c r="K1369" i="12" s="1"/>
  <c r="L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M1322" i="18" l="1"/>
  <c r="L1322" i="18"/>
  <c r="N1322" i="18" s="1"/>
  <c r="F1322" i="18"/>
  <c r="B1323" i="18" s="1"/>
  <c r="I1369" i="12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G1323" i="18" l="1"/>
  <c r="K1323" i="18" s="1"/>
  <c r="D1323" i="18"/>
  <c r="E1323" i="18" s="1"/>
  <c r="I1323" i="18" s="1"/>
  <c r="D1370" i="12"/>
  <c r="E1370" i="12" s="1"/>
  <c r="I1370" i="12" s="1"/>
  <c r="G1370" i="12"/>
  <c r="K1370" i="12" s="1"/>
  <c r="L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F1323" i="18" l="1"/>
  <c r="B1324" i="18" s="1"/>
  <c r="D1324" i="18" s="1"/>
  <c r="E1324" i="18" s="1"/>
  <c r="I1324" i="18" s="1"/>
  <c r="L1323" i="18"/>
  <c r="N1323" i="18" s="1"/>
  <c r="M1323" i="18"/>
  <c r="N1370" i="12"/>
  <c r="M1370" i="12"/>
  <c r="G1371" i="12"/>
  <c r="K1371" i="12" s="1"/>
  <c r="L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G1324" i="18" l="1"/>
  <c r="K1324" i="18" s="1"/>
  <c r="M1324" i="18" s="1"/>
  <c r="F1324" i="18"/>
  <c r="B1325" i="18" s="1"/>
  <c r="I1371" i="12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L1324" i="18" l="1"/>
  <c r="N1324" i="18" s="1"/>
  <c r="G1325" i="18"/>
  <c r="K1325" i="18" s="1"/>
  <c r="D1325" i="18"/>
  <c r="E1325" i="18" s="1"/>
  <c r="I1325" i="18" s="1"/>
  <c r="D1372" i="12"/>
  <c r="E1372" i="12" s="1"/>
  <c r="I1372" i="12" s="1"/>
  <c r="G1372" i="12"/>
  <c r="K1372" i="12" s="1"/>
  <c r="L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25" i="18" l="1"/>
  <c r="B1326" i="18" s="1"/>
  <c r="L1325" i="18"/>
  <c r="N1325" i="18" s="1"/>
  <c r="M1325" i="18"/>
  <c r="F1372" i="12"/>
  <c r="B1373" i="12" s="1"/>
  <c r="G1373" i="12" s="1"/>
  <c r="K1373" i="12" s="1"/>
  <c r="L1373" i="12" s="1"/>
  <c r="N1372" i="12"/>
  <c r="M1372" i="12"/>
  <c r="D917" i="6"/>
  <c r="E917" i="6" s="1"/>
  <c r="I917" i="6" s="1"/>
  <c r="G917" i="6"/>
  <c r="K917" i="6" s="1"/>
  <c r="D1446" i="5"/>
  <c r="E1446" i="5" s="1"/>
  <c r="G1446" i="5"/>
  <c r="K1446" i="5" s="1"/>
  <c r="D1326" i="18" l="1"/>
  <c r="E1326" i="18" s="1"/>
  <c r="I1326" i="18" s="1"/>
  <c r="G1326" i="18"/>
  <c r="K1326" i="18" s="1"/>
  <c r="D1373" i="12"/>
  <c r="E1373" i="12" s="1"/>
  <c r="I1373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F1373" i="12" l="1"/>
  <c r="B1374" i="12" s="1"/>
  <c r="G1374" i="12" s="1"/>
  <c r="K1374" i="12" s="1"/>
  <c r="L1374" i="12" s="1"/>
  <c r="M1326" i="18"/>
  <c r="L1326" i="18"/>
  <c r="N1326" i="18" s="1"/>
  <c r="F1326" i="18"/>
  <c r="B1327" i="18" s="1"/>
  <c r="D1374" i="12"/>
  <c r="E1374" i="12" s="1"/>
  <c r="I1374" i="12" s="1"/>
  <c r="G918" i="6"/>
  <c r="K918" i="6" s="1"/>
  <c r="D918" i="6"/>
  <c r="E918" i="6" s="1"/>
  <c r="I918" i="6" s="1"/>
  <c r="D1447" i="5"/>
  <c r="E1447" i="5" s="1"/>
  <c r="G1447" i="5"/>
  <c r="K1447" i="5" s="1"/>
  <c r="F1374" i="12" l="1"/>
  <c r="B1375" i="12" s="1"/>
  <c r="G1327" i="18"/>
  <c r="K1327" i="18" s="1"/>
  <c r="D1327" i="18"/>
  <c r="E1327" i="18" s="1"/>
  <c r="I1327" i="18" s="1"/>
  <c r="N1374" i="12"/>
  <c r="M1374" i="12"/>
  <c r="G1375" i="12"/>
  <c r="K1375" i="12" s="1"/>
  <c r="L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F1327" i="18" l="1"/>
  <c r="B1328" i="18" s="1"/>
  <c r="D1328" i="18" s="1"/>
  <c r="E1328" i="18" s="1"/>
  <c r="I1328" i="18" s="1"/>
  <c r="L1327" i="18"/>
  <c r="N1327" i="18" s="1"/>
  <c r="M1327" i="18"/>
  <c r="I1375" i="12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G1328" i="18" l="1"/>
  <c r="K1328" i="18" s="1"/>
  <c r="M1328" i="18" s="1"/>
  <c r="F1328" i="18"/>
  <c r="B1329" i="18" s="1"/>
  <c r="D1376" i="12"/>
  <c r="E1376" i="12" s="1"/>
  <c r="I1376" i="12" s="1"/>
  <c r="G1376" i="12"/>
  <c r="K1376" i="12" s="1"/>
  <c r="L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L1328" i="18" l="1"/>
  <c r="N1328" i="18" s="1"/>
  <c r="G1329" i="18"/>
  <c r="K1329" i="18" s="1"/>
  <c r="D1329" i="18"/>
  <c r="E1329" i="18" s="1"/>
  <c r="I1329" i="18" s="1"/>
  <c r="N1376" i="12"/>
  <c r="M1376" i="12"/>
  <c r="G1377" i="12"/>
  <c r="K1377" i="12" s="1"/>
  <c r="L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F1329" i="18" l="1"/>
  <c r="B1330" i="18" s="1"/>
  <c r="L1329" i="18"/>
  <c r="N1329" i="18" s="1"/>
  <c r="M1329" i="18"/>
  <c r="I1377" i="12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30" i="18" l="1"/>
  <c r="E1330" i="18" s="1"/>
  <c r="I1330" i="18" s="1"/>
  <c r="G1330" i="18"/>
  <c r="K1330" i="18" s="1"/>
  <c r="D1378" i="12"/>
  <c r="E1378" i="12" s="1"/>
  <c r="I1378" i="12" s="1"/>
  <c r="G1378" i="12"/>
  <c r="K1378" i="12" s="1"/>
  <c r="L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M1330" i="18" l="1"/>
  <c r="L1330" i="18"/>
  <c r="N1330" i="18" s="1"/>
  <c r="F1330" i="18"/>
  <c r="B1331" i="18" s="1"/>
  <c r="N1378" i="12"/>
  <c r="M1378" i="12"/>
  <c r="G1379" i="12"/>
  <c r="K1379" i="12" s="1"/>
  <c r="L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G1331" i="18" l="1"/>
  <c r="K1331" i="18" s="1"/>
  <c r="D1331" i="18"/>
  <c r="E1331" i="18" s="1"/>
  <c r="I1331" i="18" s="1"/>
  <c r="I1379" i="12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F1331" i="18" l="1"/>
  <c r="B1332" i="18" s="1"/>
  <c r="D1332" i="18" s="1"/>
  <c r="E1332" i="18" s="1"/>
  <c r="I1332" i="18" s="1"/>
  <c r="L1331" i="18"/>
  <c r="N1331" i="18" s="1"/>
  <c r="M1331" i="18"/>
  <c r="D1380" i="12"/>
  <c r="E1380" i="12" s="1"/>
  <c r="I1380" i="12" s="1"/>
  <c r="G1380" i="12"/>
  <c r="K1380" i="12" s="1"/>
  <c r="L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G1332" i="18" l="1"/>
  <c r="K1332" i="18" s="1"/>
  <c r="M1332" i="18" s="1"/>
  <c r="F1332" i="18"/>
  <c r="B1333" i="18" s="1"/>
  <c r="F1380" i="12"/>
  <c r="B1381" i="12" s="1"/>
  <c r="G1381" i="12" s="1"/>
  <c r="K1381" i="12" s="1"/>
  <c r="L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L1332" i="18" l="1"/>
  <c r="N1332" i="18" s="1"/>
  <c r="G1333" i="18"/>
  <c r="K1333" i="18" s="1"/>
  <c r="D1333" i="18"/>
  <c r="E1333" i="18" s="1"/>
  <c r="I1333" i="18" s="1"/>
  <c r="D1381" i="12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33" i="18" l="1"/>
  <c r="B1334" i="18" s="1"/>
  <c r="L1333" i="18"/>
  <c r="N1333" i="18" s="1"/>
  <c r="M1333" i="18"/>
  <c r="F1381" i="12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D1334" i="18" l="1"/>
  <c r="E1334" i="18" s="1"/>
  <c r="I1334" i="18" s="1"/>
  <c r="G1334" i="18"/>
  <c r="K1334" i="18" s="1"/>
  <c r="G1382" i="12"/>
  <c r="K1382" i="12" s="1"/>
  <c r="F1382" i="12"/>
  <c r="B1383" i="12" s="1"/>
  <c r="G1383" i="12"/>
  <c r="K1383" i="12" s="1"/>
  <c r="L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M1334" i="18" l="1"/>
  <c r="L1334" i="18"/>
  <c r="N1334" i="18" s="1"/>
  <c r="F1334" i="18"/>
  <c r="B1335" i="18" s="1"/>
  <c r="M1382" i="12"/>
  <c r="L1382" i="12"/>
  <c r="N1382" i="12" s="1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G1335" i="18" l="1"/>
  <c r="K1335" i="18" s="1"/>
  <c r="D1335" i="18"/>
  <c r="E1335" i="18" s="1"/>
  <c r="I1335" i="18" s="1"/>
  <c r="D1384" i="12"/>
  <c r="E1384" i="12" s="1"/>
  <c r="I1384" i="12" s="1"/>
  <c r="G1384" i="12"/>
  <c r="K1384" i="12" s="1"/>
  <c r="L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F1335" i="18" l="1"/>
  <c r="B1336" i="18" s="1"/>
  <c r="D1336" i="18" s="1"/>
  <c r="E1336" i="18" s="1"/>
  <c r="I1336" i="18" s="1"/>
  <c r="L1335" i="18"/>
  <c r="N1335" i="18" s="1"/>
  <c r="M1335" i="18"/>
  <c r="N1384" i="12"/>
  <c r="M1384" i="12"/>
  <c r="G1385" i="12"/>
  <c r="K1385" i="12" s="1"/>
  <c r="L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G1336" i="18" l="1"/>
  <c r="K1336" i="18" s="1"/>
  <c r="M1336" i="18" s="1"/>
  <c r="F1336" i="18"/>
  <c r="B1337" i="18" s="1"/>
  <c r="N1385" i="12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L1336" i="18" l="1"/>
  <c r="N1336" i="18" s="1"/>
  <c r="G1337" i="18"/>
  <c r="K1337" i="18" s="1"/>
  <c r="D1337" i="18"/>
  <c r="E1337" i="18" s="1"/>
  <c r="I1337" i="18" s="1"/>
  <c r="G1386" i="12"/>
  <c r="K1386" i="12" s="1"/>
  <c r="L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F1337" i="18" l="1"/>
  <c r="B1338" i="18" s="1"/>
  <c r="L1337" i="18"/>
  <c r="N1337" i="18" s="1"/>
  <c r="M1337" i="18"/>
  <c r="I1386" i="12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D1338" i="18" l="1"/>
  <c r="E1338" i="18" s="1"/>
  <c r="I1338" i="18" s="1"/>
  <c r="G1338" i="18"/>
  <c r="K1338" i="18" s="1"/>
  <c r="G1387" i="12"/>
  <c r="K1387" i="12" s="1"/>
  <c r="L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M1338" i="18" l="1"/>
  <c r="L1338" i="18"/>
  <c r="N1338" i="18" s="1"/>
  <c r="F1338" i="18"/>
  <c r="B1339" i="18" s="1"/>
  <c r="I1387" i="12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G1339" i="18" l="1"/>
  <c r="K1339" i="18" s="1"/>
  <c r="D1339" i="18"/>
  <c r="E1339" i="18" s="1"/>
  <c r="I1339" i="18" s="1"/>
  <c r="D1388" i="12"/>
  <c r="E1388" i="12" s="1"/>
  <c r="I1388" i="12" s="1"/>
  <c r="G1388" i="12"/>
  <c r="K1388" i="12" s="1"/>
  <c r="L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F1339" i="18" l="1"/>
  <c r="B1340" i="18" s="1"/>
  <c r="L1339" i="18"/>
  <c r="N1339" i="18" s="1"/>
  <c r="M1339" i="18"/>
  <c r="N1388" i="12"/>
  <c r="M1388" i="12"/>
  <c r="G1389" i="12"/>
  <c r="K1389" i="12" s="1"/>
  <c r="L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D1340" i="18" l="1"/>
  <c r="E1340" i="18" s="1"/>
  <c r="I1340" i="18" s="1"/>
  <c r="G1340" i="18"/>
  <c r="K1340" i="18" s="1"/>
  <c r="I1389" i="12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M1340" i="18" l="1"/>
  <c r="L1340" i="18"/>
  <c r="N1340" i="18" s="1"/>
  <c r="F1340" i="18"/>
  <c r="B1341" i="18" s="1"/>
  <c r="G1390" i="12"/>
  <c r="K1390" i="12" s="1"/>
  <c r="L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G1341" i="18" l="1"/>
  <c r="K1341" i="18" s="1"/>
  <c r="D1341" i="18"/>
  <c r="E1341" i="18" s="1"/>
  <c r="I1341" i="18" s="1"/>
  <c r="I1390" i="12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F1341" i="18" l="1"/>
  <c r="B1342" i="18" s="1"/>
  <c r="L1341" i="18"/>
  <c r="N1341" i="18" s="1"/>
  <c r="M1341" i="18"/>
  <c r="G1391" i="12"/>
  <c r="K1391" i="12" s="1"/>
  <c r="L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D1342" i="18" l="1"/>
  <c r="E1342" i="18" s="1"/>
  <c r="I1342" i="18" s="1"/>
  <c r="G1342" i="18"/>
  <c r="K1342" i="18" s="1"/>
  <c r="I1391" i="12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M1342" i="18" l="1"/>
  <c r="L1342" i="18"/>
  <c r="N1342" i="18" s="1"/>
  <c r="F1342" i="18"/>
  <c r="B1343" i="18" s="1"/>
  <c r="G1392" i="12"/>
  <c r="K1392" i="12" s="1"/>
  <c r="L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G1343" i="18" l="1"/>
  <c r="K1343" i="18" s="1"/>
  <c r="D1343" i="18"/>
  <c r="E1343" i="18" s="1"/>
  <c r="I1343" i="18" s="1"/>
  <c r="I1392" i="12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F1343" i="18" l="1"/>
  <c r="B1344" i="18" s="1"/>
  <c r="L1343" i="18"/>
  <c r="N1343" i="18" s="1"/>
  <c r="M1343" i="18"/>
  <c r="G1393" i="12"/>
  <c r="K1393" i="12" s="1"/>
  <c r="L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D1344" i="18" l="1"/>
  <c r="E1344" i="18" s="1"/>
  <c r="I1344" i="18" s="1"/>
  <c r="G1344" i="18"/>
  <c r="K1344" i="18" s="1"/>
  <c r="I1393" i="12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M1344" i="18" l="1"/>
  <c r="L1344" i="18"/>
  <c r="N1344" i="18" s="1"/>
  <c r="F1344" i="18"/>
  <c r="B1345" i="18" s="1"/>
  <c r="G1394" i="12"/>
  <c r="K1394" i="12" s="1"/>
  <c r="L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G1345" i="18" l="1"/>
  <c r="K1345" i="18" s="1"/>
  <c r="D1345" i="18"/>
  <c r="E1345" i="18" s="1"/>
  <c r="I1345" i="18" s="1"/>
  <c r="I1394" i="12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F1345" i="18" l="1"/>
  <c r="B1346" i="18" s="1"/>
  <c r="D1346" i="18" s="1"/>
  <c r="E1346" i="18" s="1"/>
  <c r="I1346" i="18" s="1"/>
  <c r="L1345" i="18"/>
  <c r="N1345" i="18" s="1"/>
  <c r="M1345" i="18"/>
  <c r="G1395" i="12"/>
  <c r="K1395" i="12" s="1"/>
  <c r="L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G1346" i="18" l="1"/>
  <c r="K1346" i="18" s="1"/>
  <c r="M1346" i="18" s="1"/>
  <c r="F1346" i="18"/>
  <c r="B1347" i="18" s="1"/>
  <c r="I1395" i="12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L1346" i="18" l="1"/>
  <c r="N1346" i="18" s="1"/>
  <c r="G1347" i="18"/>
  <c r="K1347" i="18" s="1"/>
  <c r="D1347" i="18"/>
  <c r="E1347" i="18" s="1"/>
  <c r="I1347" i="18" s="1"/>
  <c r="G1396" i="12"/>
  <c r="K1396" i="12" s="1"/>
  <c r="L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F1347" i="18" l="1"/>
  <c r="B1348" i="18" s="1"/>
  <c r="L1347" i="18"/>
  <c r="N1347" i="18" s="1"/>
  <c r="M1347" i="18"/>
  <c r="I1396" i="12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D1348" i="18" l="1"/>
  <c r="E1348" i="18" s="1"/>
  <c r="I1348" i="18" s="1"/>
  <c r="G1348" i="18"/>
  <c r="K1348" i="18" s="1"/>
  <c r="G1397" i="12"/>
  <c r="K1397" i="12" s="1"/>
  <c r="L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M1348" i="18" l="1"/>
  <c r="L1348" i="18"/>
  <c r="N1348" i="18" s="1"/>
  <c r="F1348" i="18"/>
  <c r="B1349" i="18" s="1"/>
  <c r="I1397" i="12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G1349" i="18" l="1"/>
  <c r="K1349" i="18" s="1"/>
  <c r="D1349" i="18"/>
  <c r="E1349" i="18" s="1"/>
  <c r="I1349" i="18" s="1"/>
  <c r="D1398" i="12"/>
  <c r="E1398" i="12" s="1"/>
  <c r="I1398" i="12" s="1"/>
  <c r="G1398" i="12"/>
  <c r="K1398" i="12" s="1"/>
  <c r="L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F1349" i="18" l="1"/>
  <c r="B1350" i="18" s="1"/>
  <c r="D1350" i="18" s="1"/>
  <c r="E1350" i="18" s="1"/>
  <c r="I1350" i="18" s="1"/>
  <c r="L1349" i="18"/>
  <c r="N1349" i="18" s="1"/>
  <c r="M1349" i="18"/>
  <c r="N1398" i="12"/>
  <c r="M1398" i="12"/>
  <c r="G1399" i="12"/>
  <c r="K1399" i="12" s="1"/>
  <c r="L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G1350" i="18" l="1"/>
  <c r="K1350" i="18" s="1"/>
  <c r="M1350" i="18" s="1"/>
  <c r="F1350" i="18"/>
  <c r="B1351" i="18" s="1"/>
  <c r="I1399" i="12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L1350" i="18" l="1"/>
  <c r="N1350" i="18" s="1"/>
  <c r="G1351" i="18"/>
  <c r="K1351" i="18" s="1"/>
  <c r="D1351" i="18"/>
  <c r="E1351" i="18" s="1"/>
  <c r="I1351" i="18" s="1"/>
  <c r="G1400" i="12"/>
  <c r="K1400" i="12" s="1"/>
  <c r="L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F1351" i="18" l="1"/>
  <c r="B1352" i="18" s="1"/>
  <c r="L1351" i="18"/>
  <c r="N1351" i="18" s="1"/>
  <c r="M1351" i="18"/>
  <c r="I1400" i="12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D1352" i="18" l="1"/>
  <c r="E1352" i="18" s="1"/>
  <c r="I1352" i="18" s="1"/>
  <c r="G1352" i="18"/>
  <c r="K1352" i="18" s="1"/>
  <c r="G1401" i="12"/>
  <c r="K1401" i="12" s="1"/>
  <c r="L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M1352" i="18" l="1"/>
  <c r="L1352" i="18"/>
  <c r="N1352" i="18" s="1"/>
  <c r="F1352" i="18"/>
  <c r="B1353" i="18" s="1"/>
  <c r="I1401" i="12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G1353" i="18" l="1"/>
  <c r="K1353" i="18" s="1"/>
  <c r="D1353" i="18"/>
  <c r="E1353" i="18" s="1"/>
  <c r="I1353" i="18" s="1"/>
  <c r="D1402" i="12"/>
  <c r="E1402" i="12" s="1"/>
  <c r="I1402" i="12" s="1"/>
  <c r="G1402" i="12"/>
  <c r="K1402" i="12" s="1"/>
  <c r="L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F1353" i="18" l="1"/>
  <c r="B1354" i="18" s="1"/>
  <c r="D1354" i="18" s="1"/>
  <c r="E1354" i="18" s="1"/>
  <c r="I1354" i="18" s="1"/>
  <c r="L1353" i="18"/>
  <c r="N1353" i="18" s="1"/>
  <c r="M1353" i="18"/>
  <c r="N1402" i="12"/>
  <c r="M1402" i="12"/>
  <c r="G1403" i="12"/>
  <c r="K1403" i="12" s="1"/>
  <c r="L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G1354" i="18" l="1"/>
  <c r="K1354" i="18" s="1"/>
  <c r="M1354" i="18" s="1"/>
  <c r="F1354" i="18"/>
  <c r="B1355" i="18" s="1"/>
  <c r="I1403" i="12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L1354" i="18" l="1"/>
  <c r="N1354" i="18" s="1"/>
  <c r="G1355" i="18"/>
  <c r="K1355" i="18" s="1"/>
  <c r="D1355" i="18"/>
  <c r="E1355" i="18" s="1"/>
  <c r="I1355" i="18" s="1"/>
  <c r="G1404" i="12"/>
  <c r="K1404" i="12" s="1"/>
  <c r="L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F1355" i="18" l="1"/>
  <c r="B1356" i="18" s="1"/>
  <c r="L1355" i="18"/>
  <c r="N1355" i="18" s="1"/>
  <c r="M1355" i="18"/>
  <c r="I1404" i="12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D1356" i="18" l="1"/>
  <c r="E1356" i="18" s="1"/>
  <c r="I1356" i="18" s="1"/>
  <c r="G1356" i="18"/>
  <c r="K1356" i="18" s="1"/>
  <c r="G1405" i="12"/>
  <c r="K1405" i="12" s="1"/>
  <c r="L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M1356" i="18" l="1"/>
  <c r="L1356" i="18"/>
  <c r="N1356" i="18" s="1"/>
  <c r="F1356" i="18"/>
  <c r="B1357" i="18" s="1"/>
  <c r="I1405" i="12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357" i="18" l="1"/>
  <c r="K1357" i="18" s="1"/>
  <c r="D1357" i="18"/>
  <c r="E1357" i="18" s="1"/>
  <c r="I1357" i="18" s="1"/>
  <c r="G1406" i="12"/>
  <c r="K1406" i="12" s="1"/>
  <c r="L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F1357" i="18" l="1"/>
  <c r="B1358" i="18" s="1"/>
  <c r="D1358" i="18" s="1"/>
  <c r="E1358" i="18" s="1"/>
  <c r="I1358" i="18" s="1"/>
  <c r="L1357" i="18"/>
  <c r="N1357" i="18" s="1"/>
  <c r="M1357" i="18"/>
  <c r="I1406" i="12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358" i="18" l="1"/>
  <c r="K1358" i="18" s="1"/>
  <c r="M1358" i="18" s="1"/>
  <c r="F1358" i="18"/>
  <c r="B1359" i="18" s="1"/>
  <c r="G1407" i="12"/>
  <c r="K1407" i="12" s="1"/>
  <c r="L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L1358" i="18" l="1"/>
  <c r="N1358" i="18" s="1"/>
  <c r="G1359" i="18"/>
  <c r="K1359" i="18" s="1"/>
  <c r="D1359" i="18"/>
  <c r="E1359" i="18" s="1"/>
  <c r="I1359" i="18" s="1"/>
  <c r="I1407" i="12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F1359" i="18" l="1"/>
  <c r="B1360" i="18" s="1"/>
  <c r="D1360" i="18" s="1"/>
  <c r="E1360" i="18" s="1"/>
  <c r="I1360" i="18" s="1"/>
  <c r="L1359" i="18"/>
  <c r="N1359" i="18" s="1"/>
  <c r="M1359" i="18"/>
  <c r="G1408" i="12"/>
  <c r="K1408" i="12" s="1"/>
  <c r="L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G1360" i="18" l="1"/>
  <c r="K1360" i="18" s="1"/>
  <c r="M1360" i="18" s="1"/>
  <c r="F1360" i="18"/>
  <c r="B1361" i="18" s="1"/>
  <c r="I1408" i="12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L1360" i="18" l="1"/>
  <c r="N1360" i="18" s="1"/>
  <c r="G1361" i="18"/>
  <c r="K1361" i="18" s="1"/>
  <c r="D1361" i="18"/>
  <c r="E1361" i="18" s="1"/>
  <c r="I1361" i="18" s="1"/>
  <c r="G1409" i="12"/>
  <c r="K1409" i="12" s="1"/>
  <c r="L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F1361" i="18" l="1"/>
  <c r="B1362" i="18" s="1"/>
  <c r="L1361" i="18"/>
  <c r="N1361" i="18" s="1"/>
  <c r="M1361" i="18"/>
  <c r="I1409" i="12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362" i="18" l="1"/>
  <c r="E1362" i="18" s="1"/>
  <c r="I1362" i="18" s="1"/>
  <c r="G1362" i="18"/>
  <c r="K1362" i="18" s="1"/>
  <c r="D1410" i="12"/>
  <c r="E1410" i="12" s="1"/>
  <c r="I1410" i="12" s="1"/>
  <c r="G1410" i="12"/>
  <c r="K1410" i="12" s="1"/>
  <c r="L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M1362" i="18" l="1"/>
  <c r="L1362" i="18"/>
  <c r="N1362" i="18" s="1"/>
  <c r="F1362" i="18"/>
  <c r="B1363" i="18" s="1"/>
  <c r="N1410" i="12"/>
  <c r="M1410" i="12"/>
  <c r="G1411" i="12"/>
  <c r="K1411" i="12" s="1"/>
  <c r="L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G1363" i="18" l="1"/>
  <c r="K1363" i="18" s="1"/>
  <c r="D1363" i="18"/>
  <c r="E1363" i="18" s="1"/>
  <c r="I1363" i="18" s="1"/>
  <c r="I1411" i="12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F1363" i="18" l="1"/>
  <c r="B1364" i="18" s="1"/>
  <c r="D1364" i="18" s="1"/>
  <c r="E1364" i="18" s="1"/>
  <c r="I1364" i="18" s="1"/>
  <c r="L1363" i="18"/>
  <c r="N1363" i="18" s="1"/>
  <c r="M1363" i="18"/>
  <c r="D1412" i="12"/>
  <c r="E1412" i="12" s="1"/>
  <c r="I1412" i="12" s="1"/>
  <c r="G1412" i="12"/>
  <c r="K1412" i="12" s="1"/>
  <c r="L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G1364" i="18" l="1"/>
  <c r="K1364" i="18" s="1"/>
  <c r="M1364" i="18" s="1"/>
  <c r="F1364" i="18"/>
  <c r="B1365" i="18" s="1"/>
  <c r="N1412" i="12"/>
  <c r="M1412" i="12"/>
  <c r="G1413" i="12"/>
  <c r="K1413" i="12" s="1"/>
  <c r="L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L1364" i="18" l="1"/>
  <c r="N1364" i="18" s="1"/>
  <c r="G1365" i="18"/>
  <c r="K1365" i="18" s="1"/>
  <c r="D1365" i="18"/>
  <c r="E1365" i="18" s="1"/>
  <c r="I1365" i="18" s="1"/>
  <c r="I1413" i="12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F1365" i="18" l="1"/>
  <c r="B1366" i="18" s="1"/>
  <c r="L1365" i="18"/>
  <c r="N1365" i="18" s="1"/>
  <c r="M1365" i="18"/>
  <c r="G1414" i="12"/>
  <c r="K1414" i="12" s="1"/>
  <c r="L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D1366" i="18" l="1"/>
  <c r="E1366" i="18" s="1"/>
  <c r="I1366" i="18" s="1"/>
  <c r="G1366" i="18"/>
  <c r="K1366" i="18" s="1"/>
  <c r="I1414" i="12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M1366" i="18" l="1"/>
  <c r="L1366" i="18"/>
  <c r="N1366" i="18" s="1"/>
  <c r="F1366" i="18"/>
  <c r="B1367" i="18" s="1"/>
  <c r="G1415" i="12"/>
  <c r="K1415" i="12" s="1"/>
  <c r="L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G1367" i="18" l="1"/>
  <c r="K1367" i="18" s="1"/>
  <c r="D1367" i="18"/>
  <c r="E1367" i="18" s="1"/>
  <c r="I1367" i="18" s="1"/>
  <c r="I1415" i="12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F1367" i="18" l="1"/>
  <c r="B1368" i="18" s="1"/>
  <c r="D1368" i="18" s="1"/>
  <c r="E1368" i="18" s="1"/>
  <c r="I1368" i="18" s="1"/>
  <c r="L1367" i="18"/>
  <c r="N1367" i="18" s="1"/>
  <c r="M1367" i="18"/>
  <c r="G1416" i="12"/>
  <c r="K1416" i="12" s="1"/>
  <c r="L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G1368" i="18" l="1"/>
  <c r="K1368" i="18" s="1"/>
  <c r="M1368" i="18" s="1"/>
  <c r="F1368" i="18"/>
  <c r="B1369" i="18" s="1"/>
  <c r="I1416" i="12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L1368" i="18" l="1"/>
  <c r="N1368" i="18" s="1"/>
  <c r="G1369" i="18"/>
  <c r="K1369" i="18" s="1"/>
  <c r="D1369" i="18"/>
  <c r="E1369" i="18" s="1"/>
  <c r="I1369" i="18" s="1"/>
  <c r="G1417" i="12"/>
  <c r="K1417" i="12" s="1"/>
  <c r="L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F1369" i="18" l="1"/>
  <c r="B1370" i="18" s="1"/>
  <c r="L1369" i="18"/>
  <c r="N1369" i="18" s="1"/>
  <c r="M1369" i="18"/>
  <c r="I1417" i="12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D1370" i="18" l="1"/>
  <c r="E1370" i="18" s="1"/>
  <c r="I1370" i="18" s="1"/>
  <c r="G1370" i="18"/>
  <c r="K1370" i="18" s="1"/>
  <c r="G1418" i="12"/>
  <c r="K1418" i="12" s="1"/>
  <c r="L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M1370" i="18" l="1"/>
  <c r="L1370" i="18"/>
  <c r="N1370" i="18" s="1"/>
  <c r="F1370" i="18"/>
  <c r="B1371" i="18" s="1"/>
  <c r="I1418" i="12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371" i="18" l="1"/>
  <c r="K1371" i="18" s="1"/>
  <c r="D1371" i="18"/>
  <c r="E1371" i="18" s="1"/>
  <c r="I1371" i="18" s="1"/>
  <c r="G1419" i="12"/>
  <c r="K1419" i="12" s="1"/>
  <c r="L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F1371" i="18" l="1"/>
  <c r="B1372" i="18" s="1"/>
  <c r="D1372" i="18" s="1"/>
  <c r="E1372" i="18" s="1"/>
  <c r="I1372" i="18" s="1"/>
  <c r="L1371" i="18"/>
  <c r="N1371" i="18" s="1"/>
  <c r="M1371" i="18"/>
  <c r="I1419" i="12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372" i="18" l="1"/>
  <c r="K1372" i="18" s="1"/>
  <c r="M1372" i="18" s="1"/>
  <c r="F1372" i="18"/>
  <c r="B1373" i="18" s="1"/>
  <c r="G1420" i="12"/>
  <c r="K1420" i="12" s="1"/>
  <c r="L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L1372" i="18" l="1"/>
  <c r="N1372" i="18" s="1"/>
  <c r="G1373" i="18"/>
  <c r="K1373" i="18" s="1"/>
  <c r="D1373" i="18"/>
  <c r="E1373" i="18" s="1"/>
  <c r="I1373" i="18" s="1"/>
  <c r="I1420" i="12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F1373" i="18" l="1"/>
  <c r="B1374" i="18" s="1"/>
  <c r="L1373" i="18"/>
  <c r="N1373" i="18" s="1"/>
  <c r="M1373" i="18"/>
  <c r="G1421" i="12"/>
  <c r="K1421" i="12" s="1"/>
  <c r="L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D1374" i="18" l="1"/>
  <c r="E1374" i="18" s="1"/>
  <c r="I1374" i="18" s="1"/>
  <c r="G1374" i="18"/>
  <c r="K1374" i="18" s="1"/>
  <c r="I1421" i="12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M1374" i="18" l="1"/>
  <c r="L1374" i="18"/>
  <c r="N1374" i="18" s="1"/>
  <c r="F1374" i="18"/>
  <c r="B1375" i="18" s="1"/>
  <c r="G1422" i="12"/>
  <c r="K1422" i="12" s="1"/>
  <c r="L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G1375" i="18" l="1"/>
  <c r="K1375" i="18" s="1"/>
  <c r="D1375" i="18"/>
  <c r="E1375" i="18" s="1"/>
  <c r="I1375" i="18" s="1"/>
  <c r="I1422" i="12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F1375" i="18" l="1"/>
  <c r="B1376" i="18" s="1"/>
  <c r="D1376" i="18" s="1"/>
  <c r="E1376" i="18" s="1"/>
  <c r="I1376" i="18" s="1"/>
  <c r="L1375" i="18"/>
  <c r="N1375" i="18" s="1"/>
  <c r="M1375" i="18"/>
  <c r="G1423" i="12"/>
  <c r="K1423" i="12" s="1"/>
  <c r="L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G1376" i="18" l="1"/>
  <c r="K1376" i="18" s="1"/>
  <c r="M1376" i="18" s="1"/>
  <c r="F1376" i="18"/>
  <c r="B1377" i="18" s="1"/>
  <c r="I1423" i="12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L1376" i="18" l="1"/>
  <c r="N1376" i="18" s="1"/>
  <c r="G1377" i="18"/>
  <c r="K1377" i="18" s="1"/>
  <c r="D1377" i="18"/>
  <c r="E1377" i="18" s="1"/>
  <c r="I1377" i="18" s="1"/>
  <c r="G1424" i="12"/>
  <c r="K1424" i="12" s="1"/>
  <c r="L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F1377" i="18" l="1"/>
  <c r="B1378" i="18" s="1"/>
  <c r="L1377" i="18"/>
  <c r="N1377" i="18" s="1"/>
  <c r="M1377" i="18"/>
  <c r="I1424" i="12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D1378" i="18" l="1"/>
  <c r="E1378" i="18" s="1"/>
  <c r="I1378" i="18" s="1"/>
  <c r="G1378" i="18"/>
  <c r="K1378" i="18" s="1"/>
  <c r="G1425" i="12"/>
  <c r="K1425" i="12" s="1"/>
  <c r="L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M1378" i="18" l="1"/>
  <c r="L1378" i="18"/>
  <c r="N1378" i="18" s="1"/>
  <c r="F1378" i="18"/>
  <c r="B1379" i="18" s="1"/>
  <c r="I1425" i="12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379" i="18" l="1"/>
  <c r="K1379" i="18" s="1"/>
  <c r="D1379" i="18"/>
  <c r="E1379" i="18" s="1"/>
  <c r="I1379" i="18" s="1"/>
  <c r="G1426" i="12"/>
  <c r="K1426" i="12" s="1"/>
  <c r="L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F1379" i="18" l="1"/>
  <c r="B1380" i="18" s="1"/>
  <c r="D1380" i="18" s="1"/>
  <c r="E1380" i="18" s="1"/>
  <c r="I1380" i="18" s="1"/>
  <c r="L1379" i="18"/>
  <c r="N1379" i="18" s="1"/>
  <c r="M1379" i="18"/>
  <c r="I1426" i="12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380" i="18" l="1"/>
  <c r="K1380" i="18" s="1"/>
  <c r="M1380" i="18" s="1"/>
  <c r="F1380" i="18"/>
  <c r="B1381" i="18" s="1"/>
  <c r="G1427" i="12"/>
  <c r="K1427" i="12" s="1"/>
  <c r="L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L1380" i="18" l="1"/>
  <c r="N1380" i="18" s="1"/>
  <c r="G1381" i="18"/>
  <c r="K1381" i="18" s="1"/>
  <c r="D1381" i="18"/>
  <c r="E1381" i="18" s="1"/>
  <c r="I1381" i="18" s="1"/>
  <c r="I1427" i="12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F1381" i="18" l="1"/>
  <c r="B1382" i="18" s="1"/>
  <c r="L1381" i="18"/>
  <c r="N1381" i="18" s="1"/>
  <c r="M1381" i="18"/>
  <c r="G1428" i="12"/>
  <c r="K1428" i="12" s="1"/>
  <c r="L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D1382" i="18" l="1"/>
  <c r="E1382" i="18" s="1"/>
  <c r="I1382" i="18" s="1"/>
  <c r="G1382" i="18"/>
  <c r="K1382" i="18" s="1"/>
  <c r="I1428" i="12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M1382" i="18" l="1"/>
  <c r="L1382" i="18"/>
  <c r="N1382" i="18" s="1"/>
  <c r="F1382" i="18"/>
  <c r="B1383" i="18" s="1"/>
  <c r="G1429" i="12"/>
  <c r="K1429" i="12" s="1"/>
  <c r="L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G1383" i="18" l="1"/>
  <c r="K1383" i="18" s="1"/>
  <c r="D1383" i="18"/>
  <c r="E1383" i="18" s="1"/>
  <c r="I1383" i="18" s="1"/>
  <c r="I1429" i="12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F1383" i="18" l="1"/>
  <c r="B1384" i="18" s="1"/>
  <c r="D1384" i="18" s="1"/>
  <c r="E1384" i="18" s="1"/>
  <c r="I1384" i="18" s="1"/>
  <c r="L1383" i="18"/>
  <c r="N1383" i="18" s="1"/>
  <c r="M1383" i="18"/>
  <c r="G1430" i="12"/>
  <c r="K1430" i="12" s="1"/>
  <c r="L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G1384" i="18" l="1"/>
  <c r="K1384" i="18" s="1"/>
  <c r="M1384" i="18" s="1"/>
  <c r="F1384" i="18"/>
  <c r="B1385" i="18" s="1"/>
  <c r="I1430" i="12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L1384" i="18" l="1"/>
  <c r="N1384" i="18" s="1"/>
  <c r="G1385" i="18"/>
  <c r="K1385" i="18" s="1"/>
  <c r="D1385" i="18"/>
  <c r="E1385" i="18" s="1"/>
  <c r="I1385" i="18" s="1"/>
  <c r="G1431" i="12"/>
  <c r="K1431" i="12" s="1"/>
  <c r="L1431" i="12" s="1"/>
  <c r="D1431" i="12"/>
  <c r="E1431" i="12" s="1"/>
  <c r="G974" i="6"/>
  <c r="K974" i="6" s="1"/>
  <c r="L974" i="6" s="1"/>
  <c r="N974" i="6" s="1"/>
  <c r="M973" i="6"/>
  <c r="F974" i="6"/>
  <c r="B975" i="6" s="1"/>
  <c r="G1500" i="5"/>
  <c r="K1500" i="5" s="1"/>
  <c r="D1500" i="5"/>
  <c r="E1500" i="5" s="1"/>
  <c r="F1500" i="5" s="1"/>
  <c r="B1501" i="5" s="1"/>
  <c r="F1385" i="18" l="1"/>
  <c r="B1386" i="18" s="1"/>
  <c r="L1385" i="18"/>
  <c r="N1385" i="18" s="1"/>
  <c r="M1385" i="18"/>
  <c r="M974" i="6"/>
  <c r="I1431" i="12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D1386" i="18" l="1"/>
  <c r="E1386" i="18" s="1"/>
  <c r="I1386" i="18" s="1"/>
  <c r="G1386" i="18"/>
  <c r="K1386" i="18" s="1"/>
  <c r="G1432" i="12"/>
  <c r="K1432" i="12" s="1"/>
  <c r="L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M1386" i="18" l="1"/>
  <c r="L1386" i="18"/>
  <c r="N1386" i="18" s="1"/>
  <c r="F1386" i="18"/>
  <c r="B1387" i="18" s="1"/>
  <c r="I1432" i="12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G1387" i="18" l="1"/>
  <c r="K1387" i="18" s="1"/>
  <c r="D1387" i="18"/>
  <c r="E1387" i="18" s="1"/>
  <c r="I1387" i="18" s="1"/>
  <c r="D1433" i="12"/>
  <c r="E1433" i="12" s="1"/>
  <c r="I1433" i="12" s="1"/>
  <c r="G1433" i="12"/>
  <c r="K1433" i="12" s="1"/>
  <c r="L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F1387" i="18" l="1"/>
  <c r="B1388" i="18" s="1"/>
  <c r="D1388" i="18" s="1"/>
  <c r="E1388" i="18" s="1"/>
  <c r="I1388" i="18" s="1"/>
  <c r="L1387" i="18"/>
  <c r="N1387" i="18" s="1"/>
  <c r="M1387" i="18"/>
  <c r="N1433" i="12"/>
  <c r="M1433" i="12"/>
  <c r="G1434" i="12"/>
  <c r="K1434" i="12" s="1"/>
  <c r="L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G1388" i="18" l="1"/>
  <c r="K1388" i="18" s="1"/>
  <c r="M1388" i="18" s="1"/>
  <c r="F1388" i="18"/>
  <c r="B1389" i="18" s="1"/>
  <c r="I1434" i="12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L1388" i="18" l="1"/>
  <c r="N1388" i="18" s="1"/>
  <c r="G1389" i="18"/>
  <c r="K1389" i="18" s="1"/>
  <c r="D1389" i="18"/>
  <c r="E1389" i="18" s="1"/>
  <c r="I1389" i="18" s="1"/>
  <c r="D1435" i="12"/>
  <c r="E1435" i="12" s="1"/>
  <c r="I1435" i="12" s="1"/>
  <c r="G1435" i="12"/>
  <c r="K1435" i="12" s="1"/>
  <c r="L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F1389" i="18" l="1"/>
  <c r="B1390" i="18" s="1"/>
  <c r="L1389" i="18"/>
  <c r="N1389" i="18" s="1"/>
  <c r="M1389" i="18"/>
  <c r="N1435" i="12"/>
  <c r="M1435" i="12"/>
  <c r="G1436" i="12"/>
  <c r="K1436" i="12" s="1"/>
  <c r="L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D1390" i="18" l="1"/>
  <c r="E1390" i="18" s="1"/>
  <c r="I1390" i="18" s="1"/>
  <c r="G1390" i="18"/>
  <c r="K1390" i="18" s="1"/>
  <c r="I1436" i="12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M1390" i="18" l="1"/>
  <c r="L1390" i="18"/>
  <c r="N1390" i="18" s="1"/>
  <c r="F1390" i="18"/>
  <c r="B1391" i="18" s="1"/>
  <c r="G1437" i="12"/>
  <c r="K1437" i="12" s="1"/>
  <c r="L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G1391" i="18" l="1"/>
  <c r="K1391" i="18" s="1"/>
  <c r="D1391" i="18"/>
  <c r="E1391" i="18" s="1"/>
  <c r="I1391" i="18" s="1"/>
  <c r="I1437" i="12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F1391" i="18" l="1"/>
  <c r="B1392" i="18" s="1"/>
  <c r="D1392" i="18" s="1"/>
  <c r="E1392" i="18" s="1"/>
  <c r="I1392" i="18" s="1"/>
  <c r="L1391" i="18"/>
  <c r="N1391" i="18" s="1"/>
  <c r="M1391" i="18"/>
  <c r="G1438" i="12"/>
  <c r="K1438" i="12" s="1"/>
  <c r="L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G1392" i="18" l="1"/>
  <c r="K1392" i="18" s="1"/>
  <c r="M1392" i="18" s="1"/>
  <c r="F1392" i="18"/>
  <c r="B1393" i="18" s="1"/>
  <c r="I1438" i="12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L1392" i="18" l="1"/>
  <c r="N1392" i="18" s="1"/>
  <c r="G1393" i="18"/>
  <c r="K1393" i="18" s="1"/>
  <c r="D1393" i="18"/>
  <c r="E1393" i="18" s="1"/>
  <c r="I1393" i="18" s="1"/>
  <c r="G1439" i="12"/>
  <c r="K1439" i="12" s="1"/>
  <c r="L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F1393" i="18" l="1"/>
  <c r="B1394" i="18" s="1"/>
  <c r="L1393" i="18"/>
  <c r="N1393" i="18" s="1"/>
  <c r="M1393" i="18"/>
  <c r="I1439" i="12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D1394" i="18" l="1"/>
  <c r="E1394" i="18" s="1"/>
  <c r="I1394" i="18" s="1"/>
  <c r="G1394" i="18"/>
  <c r="K1394" i="18" s="1"/>
  <c r="G1440" i="12"/>
  <c r="K1440" i="12" s="1"/>
  <c r="L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M1394" i="18" l="1"/>
  <c r="L1394" i="18"/>
  <c r="N1394" i="18" s="1"/>
  <c r="F1394" i="18"/>
  <c r="B1395" i="18" s="1"/>
  <c r="I1440" i="12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G1395" i="18" l="1"/>
  <c r="K1395" i="18" s="1"/>
  <c r="D1395" i="18"/>
  <c r="E1395" i="18" s="1"/>
  <c r="I1395" i="18" s="1"/>
  <c r="D1441" i="12"/>
  <c r="E1441" i="12" s="1"/>
  <c r="I1441" i="12" s="1"/>
  <c r="G1441" i="12"/>
  <c r="K1441" i="12" s="1"/>
  <c r="L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F1395" i="18" l="1"/>
  <c r="B1396" i="18" s="1"/>
  <c r="D1396" i="18" s="1"/>
  <c r="E1396" i="18" s="1"/>
  <c r="I1396" i="18" s="1"/>
  <c r="L1395" i="18"/>
  <c r="N1395" i="18" s="1"/>
  <c r="M1395" i="18"/>
  <c r="N1441" i="12"/>
  <c r="M1441" i="12"/>
  <c r="G1442" i="12"/>
  <c r="K1442" i="12" s="1"/>
  <c r="L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G1396" i="18" l="1"/>
  <c r="K1396" i="18" s="1"/>
  <c r="M1396" i="18" s="1"/>
  <c r="F1396" i="18"/>
  <c r="B1397" i="18" s="1"/>
  <c r="I1442" i="12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L1396" i="18" l="1"/>
  <c r="N1396" i="18" s="1"/>
  <c r="G1397" i="18"/>
  <c r="K1397" i="18" s="1"/>
  <c r="D1397" i="18"/>
  <c r="E1397" i="18" s="1"/>
  <c r="I1397" i="18" s="1"/>
  <c r="G1443" i="12"/>
  <c r="K1443" i="12" s="1"/>
  <c r="L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F1397" i="18" l="1"/>
  <c r="B1398" i="18" s="1"/>
  <c r="L1397" i="18"/>
  <c r="N1397" i="18" s="1"/>
  <c r="M1397" i="18"/>
  <c r="I1443" i="12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D1398" i="18" l="1"/>
  <c r="E1398" i="18" s="1"/>
  <c r="I1398" i="18" s="1"/>
  <c r="G1398" i="18"/>
  <c r="K1398" i="18" s="1"/>
  <c r="G1444" i="12"/>
  <c r="K1444" i="12" s="1"/>
  <c r="L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M1398" i="18" l="1"/>
  <c r="L1398" i="18"/>
  <c r="N1398" i="18" s="1"/>
  <c r="F1398" i="18"/>
  <c r="B1399" i="18" s="1"/>
  <c r="I1444" i="12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G1399" i="18" l="1"/>
  <c r="K1399" i="18" s="1"/>
  <c r="D1399" i="18"/>
  <c r="E1399" i="18" s="1"/>
  <c r="I1399" i="18" s="1"/>
  <c r="D1445" i="12"/>
  <c r="E1445" i="12" s="1"/>
  <c r="I1445" i="12" s="1"/>
  <c r="G1445" i="12"/>
  <c r="K1445" i="12" s="1"/>
  <c r="L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F1399" i="18" l="1"/>
  <c r="B1400" i="18" s="1"/>
  <c r="D1400" i="18" s="1"/>
  <c r="E1400" i="18" s="1"/>
  <c r="I1400" i="18" s="1"/>
  <c r="L1399" i="18"/>
  <c r="N1399" i="18" s="1"/>
  <c r="M1399" i="18"/>
  <c r="N1445" i="12"/>
  <c r="M1445" i="12"/>
  <c r="G1446" i="12"/>
  <c r="K1446" i="12" s="1"/>
  <c r="L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G1400" i="18" l="1"/>
  <c r="K1400" i="18" s="1"/>
  <c r="M1400" i="18" s="1"/>
  <c r="F1400" i="18"/>
  <c r="B1401" i="18" s="1"/>
  <c r="I1446" i="12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L1400" i="18" l="1"/>
  <c r="N1400" i="18" s="1"/>
  <c r="G1401" i="18"/>
  <c r="K1401" i="18" s="1"/>
  <c r="D1401" i="18"/>
  <c r="E1401" i="18" s="1"/>
  <c r="I1401" i="18" s="1"/>
  <c r="D1447" i="12"/>
  <c r="E1447" i="12" s="1"/>
  <c r="I1447" i="12" s="1"/>
  <c r="G1447" i="12"/>
  <c r="K1447" i="12" s="1"/>
  <c r="L1447" i="12" s="1"/>
  <c r="F988" i="6"/>
  <c r="B989" i="6" s="1"/>
  <c r="L988" i="6"/>
  <c r="N988" i="6" s="1"/>
  <c r="M988" i="6"/>
  <c r="D1515" i="5"/>
  <c r="E1515" i="5" s="1"/>
  <c r="G1515" i="5"/>
  <c r="K1515" i="5" s="1"/>
  <c r="F1401" i="18" l="1"/>
  <c r="B1402" i="18" s="1"/>
  <c r="L1401" i="18"/>
  <c r="N1401" i="18" s="1"/>
  <c r="M1401" i="18"/>
  <c r="F1447" i="12"/>
  <c r="B1448" i="12" s="1"/>
  <c r="G1448" i="12" s="1"/>
  <c r="K1448" i="12" s="1"/>
  <c r="L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02" i="18" l="1"/>
  <c r="E1402" i="18" s="1"/>
  <c r="I1402" i="18" s="1"/>
  <c r="G1402" i="18"/>
  <c r="K1402" i="18" s="1"/>
  <c r="D1448" i="12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M1402" i="18" l="1"/>
  <c r="L1402" i="18"/>
  <c r="N1402" i="18" s="1"/>
  <c r="F1402" i="18"/>
  <c r="B1403" i="18" s="1"/>
  <c r="F1448" i="12"/>
  <c r="B1449" i="12" s="1"/>
  <c r="G1449" i="12" s="1"/>
  <c r="K1449" i="12" s="1"/>
  <c r="L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G1403" i="18" l="1"/>
  <c r="K1403" i="18" s="1"/>
  <c r="D1403" i="18"/>
  <c r="E1403" i="18" s="1"/>
  <c r="I1403" i="18" s="1"/>
  <c r="D1449" i="12"/>
  <c r="E1449" i="12" s="1"/>
  <c r="I1449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F1403" i="18" l="1"/>
  <c r="B1404" i="18" s="1"/>
  <c r="D1404" i="18" s="1"/>
  <c r="E1404" i="18" s="1"/>
  <c r="I1404" i="18" s="1"/>
  <c r="L1403" i="18"/>
  <c r="N1403" i="18" s="1"/>
  <c r="M1403" i="18"/>
  <c r="F1449" i="12"/>
  <c r="B1450" i="12" s="1"/>
  <c r="G1450" i="12" s="1"/>
  <c r="K1450" i="12" s="1"/>
  <c r="L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G1404" i="18" l="1"/>
  <c r="K1404" i="18" s="1"/>
  <c r="M1404" i="18" s="1"/>
  <c r="F1404" i="18"/>
  <c r="B1405" i="18" s="1"/>
  <c r="D1450" i="12"/>
  <c r="E1450" i="12" s="1"/>
  <c r="I1450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F1450" i="12" l="1"/>
  <c r="B1451" i="12" s="1"/>
  <c r="G1451" i="12" s="1"/>
  <c r="K1451" i="12" s="1"/>
  <c r="L1451" i="12" s="1"/>
  <c r="L1404" i="18"/>
  <c r="N1404" i="18" s="1"/>
  <c r="G1405" i="18"/>
  <c r="K1405" i="18" s="1"/>
  <c r="D1405" i="18"/>
  <c r="E1405" i="18" s="1"/>
  <c r="I1405" i="18" s="1"/>
  <c r="D1451" i="12"/>
  <c r="E1451" i="12" s="1"/>
  <c r="I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05" i="18" l="1"/>
  <c r="B1406" i="18" s="1"/>
  <c r="L1405" i="18"/>
  <c r="N1405" i="18" s="1"/>
  <c r="M1405" i="18"/>
  <c r="F1451" i="12"/>
  <c r="B1452" i="12" s="1"/>
  <c r="G1452" i="12" s="1"/>
  <c r="K1452" i="12" s="1"/>
  <c r="L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06" i="18" l="1"/>
  <c r="E1406" i="18" s="1"/>
  <c r="I1406" i="18" s="1"/>
  <c r="G1406" i="18"/>
  <c r="K1406" i="18" s="1"/>
  <c r="D1452" i="12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M1406" i="18" l="1"/>
  <c r="L1406" i="18"/>
  <c r="N1406" i="18" s="1"/>
  <c r="F1406" i="18"/>
  <c r="B1407" i="18" s="1"/>
  <c r="F1452" i="12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07" i="18" l="1"/>
  <c r="K1407" i="18" s="1"/>
  <c r="D1407" i="18"/>
  <c r="E1407" i="18" s="1"/>
  <c r="I1407" i="18" s="1"/>
  <c r="G1453" i="12"/>
  <c r="K1453" i="12" s="1"/>
  <c r="F1453" i="12"/>
  <c r="B1454" i="12" s="1"/>
  <c r="G1454" i="12" s="1"/>
  <c r="K1454" i="12" s="1"/>
  <c r="L1454" i="12" s="1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F1407" i="18" l="1"/>
  <c r="B1408" i="18" s="1"/>
  <c r="D1408" i="18" s="1"/>
  <c r="E1408" i="18" s="1"/>
  <c r="I1408" i="18" s="1"/>
  <c r="L1407" i="18"/>
  <c r="N1407" i="18" s="1"/>
  <c r="M1407" i="18"/>
  <c r="M1453" i="12"/>
  <c r="L1453" i="12"/>
  <c r="N1453" i="12" s="1"/>
  <c r="I1454" i="12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08" i="18" l="1"/>
  <c r="K1408" i="18" s="1"/>
  <c r="M1408" i="18" s="1"/>
  <c r="F1408" i="18"/>
  <c r="B1409" i="18" s="1"/>
  <c r="G1455" i="12"/>
  <c r="K1455" i="12" s="1"/>
  <c r="L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L1408" i="18" l="1"/>
  <c r="N1408" i="18" s="1"/>
  <c r="G1409" i="18"/>
  <c r="K1409" i="18" s="1"/>
  <c r="D1409" i="18"/>
  <c r="E1409" i="18" s="1"/>
  <c r="I1409" i="18" s="1"/>
  <c r="I1455" i="12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F1409" i="18" l="1"/>
  <c r="B1410" i="18" s="1"/>
  <c r="L1409" i="18"/>
  <c r="N1409" i="18" s="1"/>
  <c r="M1409" i="18"/>
  <c r="G1456" i="12"/>
  <c r="K1456" i="12" s="1"/>
  <c r="L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D1410" i="18" l="1"/>
  <c r="E1410" i="18" s="1"/>
  <c r="I1410" i="18" s="1"/>
  <c r="G1410" i="18"/>
  <c r="K1410" i="18" s="1"/>
  <c r="I1456" i="12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M1410" i="18" l="1"/>
  <c r="L1410" i="18"/>
  <c r="N1410" i="18" s="1"/>
  <c r="F1410" i="18"/>
  <c r="B1411" i="18" s="1"/>
  <c r="G1457" i="12"/>
  <c r="K1457" i="12" s="1"/>
  <c r="L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G1411" i="18" l="1"/>
  <c r="K1411" i="18" s="1"/>
  <c r="D1411" i="18"/>
  <c r="E1411" i="18" s="1"/>
  <c r="I1411" i="18" s="1"/>
  <c r="I1457" i="12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F1411" i="18" l="1"/>
  <c r="B1412" i="18" s="1"/>
  <c r="D1412" i="18" s="1"/>
  <c r="E1412" i="18" s="1"/>
  <c r="I1412" i="18" s="1"/>
  <c r="L1411" i="18"/>
  <c r="N1411" i="18" s="1"/>
  <c r="M1411" i="18"/>
  <c r="G1458" i="12"/>
  <c r="K1458" i="12" s="1"/>
  <c r="L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G1412" i="18" l="1"/>
  <c r="K1412" i="18" s="1"/>
  <c r="M1412" i="18" s="1"/>
  <c r="F1412" i="18"/>
  <c r="B1413" i="18" s="1"/>
  <c r="I1458" i="12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L1412" i="18" l="1"/>
  <c r="N1412" i="18" s="1"/>
  <c r="G1413" i="18"/>
  <c r="K1413" i="18" s="1"/>
  <c r="D1413" i="18"/>
  <c r="E1413" i="18" s="1"/>
  <c r="I1413" i="18" s="1"/>
  <c r="G1459" i="12"/>
  <c r="K1459" i="12" s="1"/>
  <c r="L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F1413" i="18" l="1"/>
  <c r="B1414" i="18" s="1"/>
  <c r="L1413" i="18"/>
  <c r="N1413" i="18" s="1"/>
  <c r="M1413" i="18"/>
  <c r="I1459" i="12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D1414" i="18" l="1"/>
  <c r="E1414" i="18" s="1"/>
  <c r="I1414" i="18" s="1"/>
  <c r="G1414" i="18"/>
  <c r="K1414" i="18" s="1"/>
  <c r="G1460" i="12"/>
  <c r="K1460" i="12" s="1"/>
  <c r="L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M1414" i="18" l="1"/>
  <c r="L1414" i="18"/>
  <c r="N1414" i="18" s="1"/>
  <c r="F1414" i="18"/>
  <c r="B1415" i="18" s="1"/>
  <c r="I1460" i="12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15" i="18" l="1"/>
  <c r="K1415" i="18" s="1"/>
  <c r="D1415" i="18"/>
  <c r="E1415" i="18" s="1"/>
  <c r="I1415" i="18" s="1"/>
  <c r="G1461" i="12"/>
  <c r="K1461" i="12" s="1"/>
  <c r="L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F1415" i="18" l="1"/>
  <c r="B1416" i="18" s="1"/>
  <c r="D1416" i="18" s="1"/>
  <c r="E1416" i="18" s="1"/>
  <c r="I1416" i="18" s="1"/>
  <c r="L1415" i="18"/>
  <c r="N1415" i="18" s="1"/>
  <c r="M1415" i="18"/>
  <c r="I1461" i="12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16" i="18" l="1"/>
  <c r="K1416" i="18" s="1"/>
  <c r="M1416" i="18" s="1"/>
  <c r="F1416" i="18"/>
  <c r="B1417" i="18" s="1"/>
  <c r="G1462" i="12"/>
  <c r="K1462" i="12" s="1"/>
  <c r="L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L1416" i="18" l="1"/>
  <c r="N1416" i="18" s="1"/>
  <c r="G1417" i="18"/>
  <c r="K1417" i="18" s="1"/>
  <c r="D1417" i="18"/>
  <c r="E1417" i="18" s="1"/>
  <c r="I1417" i="18" s="1"/>
  <c r="I1462" i="12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F1417" i="18" l="1"/>
  <c r="B1418" i="18" s="1"/>
  <c r="L1417" i="18"/>
  <c r="N1417" i="18" s="1"/>
  <c r="M1417" i="18"/>
  <c r="G1463" i="12"/>
  <c r="K1463" i="12" s="1"/>
  <c r="L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D1418" i="18" l="1"/>
  <c r="E1418" i="18" s="1"/>
  <c r="I1418" i="18" s="1"/>
  <c r="G1418" i="18"/>
  <c r="K1418" i="18" s="1"/>
  <c r="I1463" i="12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M1418" i="18" l="1"/>
  <c r="L1418" i="18"/>
  <c r="N1418" i="18" s="1"/>
  <c r="F1418" i="18"/>
  <c r="B1419" i="18" s="1"/>
  <c r="G1464" i="12"/>
  <c r="K1464" i="12" s="1"/>
  <c r="L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G1419" i="18" l="1"/>
  <c r="K1419" i="18" s="1"/>
  <c r="D1419" i="18"/>
  <c r="E1419" i="18" s="1"/>
  <c r="I1419" i="18" s="1"/>
  <c r="I1464" i="12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F1419" i="18" l="1"/>
  <c r="B1420" i="18" s="1"/>
  <c r="D1420" i="18" s="1"/>
  <c r="E1420" i="18" s="1"/>
  <c r="I1420" i="18" s="1"/>
  <c r="L1419" i="18"/>
  <c r="N1419" i="18" s="1"/>
  <c r="M1419" i="18"/>
  <c r="G1465" i="12"/>
  <c r="K1465" i="12" s="1"/>
  <c r="L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G1420" i="18" l="1"/>
  <c r="K1420" i="18" s="1"/>
  <c r="M1420" i="18" s="1"/>
  <c r="F1420" i="18"/>
  <c r="B1421" i="18" s="1"/>
  <c r="I1465" i="12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L1420" i="18" l="1"/>
  <c r="N1420" i="18" s="1"/>
  <c r="G1421" i="18"/>
  <c r="K1421" i="18" s="1"/>
  <c r="D1421" i="18"/>
  <c r="E1421" i="18" s="1"/>
  <c r="I1421" i="18" s="1"/>
  <c r="G1466" i="12"/>
  <c r="K1466" i="12" s="1"/>
  <c r="L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F1421" i="18" l="1"/>
  <c r="B1422" i="18" s="1"/>
  <c r="L1421" i="18"/>
  <c r="N1421" i="18" s="1"/>
  <c r="M1421" i="18"/>
  <c r="I1466" i="12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22" i="18" l="1"/>
  <c r="E1422" i="18" s="1"/>
  <c r="I1422" i="18" s="1"/>
  <c r="G1422" i="18"/>
  <c r="K1422" i="18" s="1"/>
  <c r="D1467" i="12"/>
  <c r="E1467" i="12" s="1"/>
  <c r="I1467" i="12" s="1"/>
  <c r="G1467" i="12"/>
  <c r="K1467" i="12" s="1"/>
  <c r="L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M1422" i="18" l="1"/>
  <c r="L1422" i="18"/>
  <c r="N1422" i="18" s="1"/>
  <c r="F1422" i="18"/>
  <c r="B1423" i="18" s="1"/>
  <c r="N1467" i="12"/>
  <c r="M1467" i="12"/>
  <c r="G1468" i="12"/>
  <c r="K1468" i="12" s="1"/>
  <c r="L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G1423" i="18" l="1"/>
  <c r="K1423" i="18" s="1"/>
  <c r="D1423" i="18"/>
  <c r="E1423" i="18" s="1"/>
  <c r="I1423" i="18" s="1"/>
  <c r="I1468" i="12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F1423" i="18" l="1"/>
  <c r="B1424" i="18" s="1"/>
  <c r="D1424" i="18" s="1"/>
  <c r="E1424" i="18" s="1"/>
  <c r="I1424" i="18" s="1"/>
  <c r="L1423" i="18"/>
  <c r="N1423" i="18" s="1"/>
  <c r="M1423" i="18"/>
  <c r="G1469" i="12"/>
  <c r="K1469" i="12" s="1"/>
  <c r="L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G1424" i="18" l="1"/>
  <c r="K1424" i="18" s="1"/>
  <c r="M1424" i="18" s="1"/>
  <c r="F1424" i="18"/>
  <c r="B1425" i="18" s="1"/>
  <c r="I1469" i="12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L1424" i="18" l="1"/>
  <c r="N1424" i="18" s="1"/>
  <c r="G1425" i="18"/>
  <c r="K1425" i="18" s="1"/>
  <c r="D1425" i="18"/>
  <c r="E1425" i="18" s="1"/>
  <c r="I1425" i="18" s="1"/>
  <c r="G1470" i="12"/>
  <c r="K1470" i="12" s="1"/>
  <c r="L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F1425" i="18" l="1"/>
  <c r="B1426" i="18" s="1"/>
  <c r="L1425" i="18"/>
  <c r="N1425" i="18" s="1"/>
  <c r="M1425" i="18"/>
  <c r="I1470" i="12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D1426" i="18" l="1"/>
  <c r="E1426" i="18" s="1"/>
  <c r="I1426" i="18" s="1"/>
  <c r="G1426" i="18"/>
  <c r="K1426" i="18" s="1"/>
  <c r="G1471" i="12"/>
  <c r="K1471" i="12" s="1"/>
  <c r="L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M1426" i="18" l="1"/>
  <c r="L1426" i="18"/>
  <c r="N1426" i="18" s="1"/>
  <c r="F1426" i="18"/>
  <c r="B1427" i="18" s="1"/>
  <c r="I1471" i="12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27" i="18" l="1"/>
  <c r="K1427" i="18" s="1"/>
  <c r="D1427" i="18"/>
  <c r="E1427" i="18" s="1"/>
  <c r="I1427" i="18" s="1"/>
  <c r="G1472" i="12"/>
  <c r="K1472" i="12" s="1"/>
  <c r="L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F1427" i="18" l="1"/>
  <c r="B1428" i="18" s="1"/>
  <c r="D1428" i="18" s="1"/>
  <c r="E1428" i="18" s="1"/>
  <c r="I1428" i="18" s="1"/>
  <c r="L1427" i="18"/>
  <c r="N1427" i="18" s="1"/>
  <c r="M1427" i="18"/>
  <c r="I1472" i="12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G7" i="19" l="1"/>
  <c r="E7" i="19"/>
  <c r="F1428" i="18"/>
  <c r="B1429" i="18" s="1"/>
  <c r="G1429" i="18" s="1"/>
  <c r="K1429" i="18" s="1"/>
  <c r="G1428" i="18"/>
  <c r="K1428" i="18" s="1"/>
  <c r="M1428" i="18" s="1"/>
  <c r="G1473" i="12"/>
  <c r="K1473" i="12" s="1"/>
  <c r="L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L1428" i="18" l="1"/>
  <c r="N1428" i="18" s="1"/>
  <c r="D1429" i="18"/>
  <c r="E1429" i="18" s="1"/>
  <c r="I1429" i="18" s="1"/>
  <c r="L1429" i="18"/>
  <c r="N1429" i="18" s="1"/>
  <c r="M1429" i="18"/>
  <c r="I1473" i="12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F1429" i="18" l="1"/>
  <c r="B1430" i="18" s="1"/>
  <c r="D1430" i="18" s="1"/>
  <c r="E1430" i="18" s="1"/>
  <c r="I1430" i="18" s="1"/>
  <c r="G1474" i="12"/>
  <c r="K1474" i="12" s="1"/>
  <c r="L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G1430" i="18" l="1"/>
  <c r="K1430" i="18" s="1"/>
  <c r="M1430" i="18" s="1"/>
  <c r="F1430" i="18"/>
  <c r="B1431" i="18" s="1"/>
  <c r="I1474" i="12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L1430" i="18" l="1"/>
  <c r="N1430" i="18" s="1"/>
  <c r="G1431" i="18"/>
  <c r="K1431" i="18" s="1"/>
  <c r="D1431" i="18"/>
  <c r="E1431" i="18" s="1"/>
  <c r="I1431" i="18" s="1"/>
  <c r="G1475" i="12"/>
  <c r="K1475" i="12" s="1"/>
  <c r="L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F1431" i="18" l="1"/>
  <c r="B1432" i="18" s="1"/>
  <c r="L1431" i="18"/>
  <c r="N1431" i="18" s="1"/>
  <c r="M1431" i="18"/>
  <c r="I1475" i="12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D1432" i="18" l="1"/>
  <c r="E1432" i="18" s="1"/>
  <c r="I1432" i="18" s="1"/>
  <c r="G1432" i="18"/>
  <c r="K1432" i="18" s="1"/>
  <c r="M1432" i="18" s="1"/>
  <c r="G1476" i="12"/>
  <c r="K1476" i="12" s="1"/>
  <c r="L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L1432" i="18" l="1"/>
  <c r="N1432" i="18" s="1"/>
  <c r="F1432" i="18"/>
  <c r="B1433" i="18" s="1"/>
  <c r="I1476" i="12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33" i="18" l="1"/>
  <c r="K1433" i="18" s="1"/>
  <c r="D1433" i="18"/>
  <c r="E1433" i="18" s="1"/>
  <c r="G1477" i="12"/>
  <c r="K1477" i="12" s="1"/>
  <c r="L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33" i="18" l="1"/>
  <c r="F1433" i="18"/>
  <c r="B1434" i="18" s="1"/>
  <c r="L1433" i="18"/>
  <c r="N1433" i="18" s="1"/>
  <c r="M1433" i="18"/>
  <c r="I1477" i="12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D1434" i="18" l="1"/>
  <c r="E1434" i="18" s="1"/>
  <c r="I1434" i="18" s="1"/>
  <c r="G1434" i="18"/>
  <c r="K1434" i="18" s="1"/>
  <c r="G1478" i="12"/>
  <c r="K1478" i="12" s="1"/>
  <c r="L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F1434" i="18" l="1"/>
  <c r="B1435" i="18" s="1"/>
  <c r="G1435" i="18" s="1"/>
  <c r="K1435" i="18" s="1"/>
  <c r="M1435" i="18" s="1"/>
  <c r="M1434" i="18"/>
  <c r="L1434" i="18"/>
  <c r="N1434" i="18" s="1"/>
  <c r="I1478" i="12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L1435" i="18" l="1"/>
  <c r="N1435" i="18" s="1"/>
  <c r="D1435" i="18"/>
  <c r="E1435" i="18" s="1"/>
  <c r="I1435" i="18" s="1"/>
  <c r="G1479" i="12"/>
  <c r="K1479" i="12" s="1"/>
  <c r="L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F1435" i="18" l="1"/>
  <c r="B1436" i="18" s="1"/>
  <c r="D1436" i="18" s="1"/>
  <c r="E1436" i="18" s="1"/>
  <c r="I1436" i="18" s="1"/>
  <c r="I1479" i="12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36" i="18" l="1"/>
  <c r="K1436" i="18" s="1"/>
  <c r="M1436" i="18" s="1"/>
  <c r="F1436" i="18"/>
  <c r="B1437" i="18" s="1"/>
  <c r="G1480" i="12"/>
  <c r="K1480" i="12" s="1"/>
  <c r="L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L1436" i="18" l="1"/>
  <c r="N1436" i="18" s="1"/>
  <c r="D1437" i="18"/>
  <c r="E1437" i="18" s="1"/>
  <c r="I1437" i="18" s="1"/>
  <c r="G1437" i="18"/>
  <c r="K1437" i="18" s="1"/>
  <c r="I1480" i="12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L1437" i="18" l="1"/>
  <c r="N1437" i="18" s="1"/>
  <c r="M1437" i="18"/>
  <c r="F1437" i="18"/>
  <c r="B1438" i="18" s="1"/>
  <c r="G1481" i="12"/>
  <c r="K1481" i="12" s="1"/>
  <c r="L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G1438" i="18" l="1"/>
  <c r="K1438" i="18" s="1"/>
  <c r="D1438" i="18"/>
  <c r="E1438" i="18" s="1"/>
  <c r="I1481" i="12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I1438" i="18" l="1"/>
  <c r="F1438" i="18"/>
  <c r="B1439" i="18" s="1"/>
  <c r="L1438" i="18"/>
  <c r="N1438" i="18" s="1"/>
  <c r="M1438" i="18"/>
  <c r="G1482" i="12"/>
  <c r="K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G1439" i="18" l="1"/>
  <c r="K1439" i="18" s="1"/>
  <c r="D1439" i="18"/>
  <c r="E1439" i="18" s="1"/>
  <c r="L1482" i="12"/>
  <c r="N1482" i="12" s="1"/>
  <c r="I1482" i="12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I1439" i="18" l="1"/>
  <c r="F1439" i="18"/>
  <c r="B1440" i="18" s="1"/>
  <c r="M1439" i="18"/>
  <c r="L1439" i="18"/>
  <c r="N1439" i="18" s="1"/>
  <c r="G1483" i="12"/>
  <c r="K1483" i="12" s="1"/>
  <c r="L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D1440" i="18" l="1"/>
  <c r="E1440" i="18" s="1"/>
  <c r="I1440" i="18" s="1"/>
  <c r="G1440" i="18"/>
  <c r="K1440" i="18" s="1"/>
  <c r="F1483" i="12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M1440" i="18" l="1"/>
  <c r="L1440" i="18"/>
  <c r="N1440" i="18" s="1"/>
  <c r="F1440" i="18"/>
  <c r="B1441" i="18" s="1"/>
  <c r="G1484" i="12"/>
  <c r="K1484" i="12" s="1"/>
  <c r="L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G1441" i="18" l="1"/>
  <c r="K1441" i="18" s="1"/>
  <c r="D1441" i="18"/>
  <c r="E1441" i="18" s="1"/>
  <c r="I1441" i="18" s="1"/>
  <c r="I1484" i="12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F1441" i="18" l="1"/>
  <c r="B1442" i="18" s="1"/>
  <c r="D1442" i="18" s="1"/>
  <c r="E1442" i="18" s="1"/>
  <c r="I1442" i="18" s="1"/>
  <c r="L1441" i="18"/>
  <c r="N1441" i="18" s="1"/>
  <c r="M1441" i="18"/>
  <c r="G1485" i="12"/>
  <c r="K1485" i="12" s="1"/>
  <c r="L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G1442" i="18" l="1"/>
  <c r="K1442" i="18" s="1"/>
  <c r="M1442" i="18" s="1"/>
  <c r="F1442" i="18"/>
  <c r="B1443" i="18" s="1"/>
  <c r="F1485" i="12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L1442" i="18" l="1"/>
  <c r="N1442" i="18" s="1"/>
  <c r="G1443" i="18"/>
  <c r="K1443" i="18" s="1"/>
  <c r="D1443" i="18"/>
  <c r="E1443" i="18" s="1"/>
  <c r="I1443" i="18" s="1"/>
  <c r="G1486" i="12"/>
  <c r="K1486" i="12" s="1"/>
  <c r="L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F1443" i="18" l="1"/>
  <c r="B1444" i="18" s="1"/>
  <c r="D1444" i="18" s="1"/>
  <c r="E1444" i="18" s="1"/>
  <c r="I1444" i="18" s="1"/>
  <c r="L1443" i="18"/>
  <c r="N1443" i="18" s="1"/>
  <c r="M1443" i="18"/>
  <c r="I1486" i="12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44" i="18" l="1"/>
  <c r="K1444" i="18" s="1"/>
  <c r="L1444" i="18" s="1"/>
  <c r="N1444" i="18" s="1"/>
  <c r="F1444" i="18"/>
  <c r="B1445" i="18" s="1"/>
  <c r="G1487" i="12"/>
  <c r="K1487" i="12" s="1"/>
  <c r="L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M1444" i="18" l="1"/>
  <c r="D1445" i="18"/>
  <c r="E1445" i="18" s="1"/>
  <c r="I1445" i="18" s="1"/>
  <c r="G1445" i="18"/>
  <c r="K1445" i="18" s="1"/>
  <c r="F1445" i="18"/>
  <c r="B1446" i="18" s="1"/>
  <c r="I1487" i="12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L1445" i="18" l="1"/>
  <c r="N1445" i="18" s="1"/>
  <c r="M1445" i="18"/>
  <c r="G1446" i="18"/>
  <c r="K1446" i="18" s="1"/>
  <c r="D1446" i="18"/>
  <c r="E1446" i="18" s="1"/>
  <c r="I1446" i="18" s="1"/>
  <c r="G1488" i="12"/>
  <c r="K1488" i="12" s="1"/>
  <c r="L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F1446" i="18" l="1"/>
  <c r="B1447" i="18" s="1"/>
  <c r="G1447" i="18" s="1"/>
  <c r="K1447" i="18" s="1"/>
  <c r="M1446" i="18"/>
  <c r="L1446" i="18"/>
  <c r="N1446" i="18" s="1"/>
  <c r="I1488" i="12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D1447" i="18" l="1"/>
  <c r="E1447" i="18" s="1"/>
  <c r="I1447" i="18" s="1"/>
  <c r="L1447" i="18"/>
  <c r="N1447" i="18" s="1"/>
  <c r="M1447" i="18"/>
  <c r="G1489" i="12"/>
  <c r="K1489" i="12" s="1"/>
  <c r="L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F1447" i="18" l="1"/>
  <c r="B1448" i="18" s="1"/>
  <c r="D1448" i="18" s="1"/>
  <c r="E1448" i="18" s="1"/>
  <c r="I1448" i="18" s="1"/>
  <c r="I1489" i="12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F1448" i="18" l="1"/>
  <c r="B1449" i="18" s="1"/>
  <c r="G1449" i="18" s="1"/>
  <c r="K1449" i="18" s="1"/>
  <c r="M1449" i="18" s="1"/>
  <c r="G1448" i="18"/>
  <c r="K1448" i="18" s="1"/>
  <c r="D1449" i="18"/>
  <c r="E1449" i="18" s="1"/>
  <c r="I1449" i="18" s="1"/>
  <c r="G1490" i="12"/>
  <c r="K1490" i="12" s="1"/>
  <c r="L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L1449" i="18" l="1"/>
  <c r="N1449" i="18" s="1"/>
  <c r="F1449" i="18"/>
  <c r="B1450" i="18" s="1"/>
  <c r="D1450" i="18" s="1"/>
  <c r="E1450" i="18" s="1"/>
  <c r="M1448" i="18"/>
  <c r="L1448" i="18"/>
  <c r="N1448" i="18" s="1"/>
  <c r="I1490" i="12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50" i="18" l="1"/>
  <c r="K1450" i="18" s="1"/>
  <c r="M1450" i="18" s="1"/>
  <c r="I1450" i="18"/>
  <c r="F1450" i="18"/>
  <c r="B1451" i="18" s="1"/>
  <c r="G1491" i="12"/>
  <c r="K1491" i="12" s="1"/>
  <c r="L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L1450" i="18" l="1"/>
  <c r="N1450" i="18" s="1"/>
  <c r="G1451" i="18"/>
  <c r="K1451" i="18" s="1"/>
  <c r="D1451" i="18"/>
  <c r="E1451" i="18" s="1"/>
  <c r="I1451" i="18" s="1"/>
  <c r="F1491" i="12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F1451" i="18" l="1"/>
  <c r="B1452" i="18" s="1"/>
  <c r="M1451" i="18"/>
  <c r="L1451" i="18"/>
  <c r="N1451" i="18" s="1"/>
  <c r="G1492" i="12"/>
  <c r="K1492" i="12" s="1"/>
  <c r="L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G1452" i="18" l="1"/>
  <c r="K1452" i="18" s="1"/>
  <c r="D1452" i="18"/>
  <c r="E1452" i="18" s="1"/>
  <c r="I1492" i="12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I1452" i="18" l="1"/>
  <c r="F1452" i="18"/>
  <c r="B1453" i="18" s="1"/>
  <c r="L1452" i="18"/>
  <c r="N1452" i="18" s="1"/>
  <c r="M1452" i="18"/>
  <c r="G1493" i="12"/>
  <c r="K1493" i="12" s="1"/>
  <c r="L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G1453" i="18" l="1"/>
  <c r="K1453" i="18" s="1"/>
  <c r="D1453" i="18"/>
  <c r="E1453" i="18" s="1"/>
  <c r="I1453" i="18" s="1"/>
  <c r="I1493" i="12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F1453" i="18" l="1"/>
  <c r="B1454" i="18" s="1"/>
  <c r="M1453" i="18"/>
  <c r="L1453" i="18"/>
  <c r="N1453" i="18" s="1"/>
  <c r="G1494" i="12"/>
  <c r="K1494" i="12" s="1"/>
  <c r="L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D1454" i="18" l="1"/>
  <c r="E1454" i="18" s="1"/>
  <c r="I1454" i="18" s="1"/>
  <c r="G1454" i="18"/>
  <c r="K1454" i="18" s="1"/>
  <c r="I1494" i="12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F1454" i="18" l="1"/>
  <c r="B1455" i="18" s="1"/>
  <c r="G1455" i="18" s="1"/>
  <c r="K1455" i="18" s="1"/>
  <c r="M1454" i="18"/>
  <c r="L1454" i="18"/>
  <c r="N1454" i="18" s="1"/>
  <c r="G1495" i="12"/>
  <c r="K1495" i="12" s="1"/>
  <c r="L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D1455" i="18" l="1"/>
  <c r="E1455" i="18" s="1"/>
  <c r="I1455" i="18" s="1"/>
  <c r="L1455" i="18"/>
  <c r="N1455" i="18" s="1"/>
  <c r="M1455" i="18"/>
  <c r="I1495" i="12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F1455" i="18" l="1"/>
  <c r="B1456" i="18" s="1"/>
  <c r="D1456" i="18" s="1"/>
  <c r="E1456" i="18" s="1"/>
  <c r="G1496" i="12"/>
  <c r="K1496" i="12" s="1"/>
  <c r="L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G1456" i="18" l="1"/>
  <c r="K1456" i="18" s="1"/>
  <c r="M1456" i="18" s="1"/>
  <c r="I1456" i="18"/>
  <c r="F1456" i="18"/>
  <c r="B1457" i="18" s="1"/>
  <c r="G1457" i="18" s="1"/>
  <c r="K1457" i="18" s="1"/>
  <c r="L1457" i="18" s="1"/>
  <c r="N1457" i="18" s="1"/>
  <c r="I1496" i="12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M1457" i="18" l="1"/>
  <c r="L1456" i="18"/>
  <c r="N1456" i="18" s="1"/>
  <c r="D1457" i="18"/>
  <c r="E1457" i="18" s="1"/>
  <c r="I1457" i="18" s="1"/>
  <c r="D1497" i="12"/>
  <c r="E1497" i="12" s="1"/>
  <c r="I1497" i="12" s="1"/>
  <c r="G1497" i="12"/>
  <c r="K1497" i="12" s="1"/>
  <c r="L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F1457" i="18" l="1"/>
  <c r="B1458" i="18" s="1"/>
  <c r="D1458" i="18" s="1"/>
  <c r="E1458" i="18" s="1"/>
  <c r="I1458" i="18" s="1"/>
  <c r="N1497" i="12"/>
  <c r="M1497" i="12"/>
  <c r="G1498" i="12"/>
  <c r="K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F1458" i="18" l="1"/>
  <c r="B1459" i="18" s="1"/>
  <c r="D1459" i="18" s="1"/>
  <c r="E1459" i="18" s="1"/>
  <c r="I1459" i="18" s="1"/>
  <c r="G1458" i="18"/>
  <c r="K1458" i="18" s="1"/>
  <c r="G1459" i="18"/>
  <c r="K1459" i="18" s="1"/>
  <c r="L1498" i="12"/>
  <c r="N1498" i="12" s="1"/>
  <c r="I1498" i="12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M1458" i="18" l="1"/>
  <c r="L1458" i="18"/>
  <c r="N1458" i="18" s="1"/>
  <c r="F1459" i="18"/>
  <c r="B1460" i="18" s="1"/>
  <c r="D1460" i="18" s="1"/>
  <c r="E1460" i="18" s="1"/>
  <c r="I1460" i="18" s="1"/>
  <c r="L1459" i="18"/>
  <c r="N1459" i="18" s="1"/>
  <c r="M1459" i="18"/>
  <c r="D1499" i="12"/>
  <c r="E1499" i="12" s="1"/>
  <c r="I1499" i="12" s="1"/>
  <c r="G1499" i="12"/>
  <c r="K1499" i="12" s="1"/>
  <c r="L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G1460" i="18" l="1"/>
  <c r="K1460" i="18" s="1"/>
  <c r="M1460" i="18" s="1"/>
  <c r="F1460" i="18"/>
  <c r="B1461" i="18" s="1"/>
  <c r="N1499" i="12"/>
  <c r="M1499" i="12"/>
  <c r="G1500" i="12"/>
  <c r="K1500" i="12" s="1"/>
  <c r="L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L1460" i="18" l="1"/>
  <c r="N1460" i="18" s="1"/>
  <c r="G1461" i="18"/>
  <c r="K1461" i="18" s="1"/>
  <c r="D1461" i="18"/>
  <c r="E1461" i="18" s="1"/>
  <c r="I1461" i="18" s="1"/>
  <c r="I1500" i="12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F1461" i="18" l="1"/>
  <c r="B1462" i="18" s="1"/>
  <c r="L1461" i="18"/>
  <c r="N1461" i="18" s="1"/>
  <c r="M1461" i="18"/>
  <c r="D1501" i="12"/>
  <c r="E1501" i="12" s="1"/>
  <c r="I1501" i="12" s="1"/>
  <c r="G1501" i="12"/>
  <c r="K1501" i="12" s="1"/>
  <c r="L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D1462" i="18" l="1"/>
  <c r="E1462" i="18" s="1"/>
  <c r="I1462" i="18" s="1"/>
  <c r="G1462" i="18"/>
  <c r="K1462" i="18" s="1"/>
  <c r="N1501" i="12"/>
  <c r="M1501" i="12"/>
  <c r="D1502" i="12"/>
  <c r="E1502" i="12" s="1"/>
  <c r="I1502" i="12" s="1"/>
  <c r="G1502" i="12"/>
  <c r="K1502" i="12" s="1"/>
  <c r="L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M1462" i="18" l="1"/>
  <c r="L1462" i="18"/>
  <c r="N1462" i="18" s="1"/>
  <c r="F1462" i="18"/>
  <c r="B1463" i="18" s="1"/>
  <c r="N1502" i="12"/>
  <c r="M1502" i="12"/>
  <c r="G1503" i="12"/>
  <c r="K1503" i="12" s="1"/>
  <c r="L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G1463" i="18" l="1"/>
  <c r="K1463" i="18" s="1"/>
  <c r="D1463" i="18"/>
  <c r="E1463" i="18" s="1"/>
  <c r="I1463" i="18" s="1"/>
  <c r="F1503" i="12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F1463" i="18" l="1"/>
  <c r="B1464" i="18" s="1"/>
  <c r="D1464" i="18" s="1"/>
  <c r="E1464" i="18" s="1"/>
  <c r="I1464" i="18" s="1"/>
  <c r="L1463" i="18"/>
  <c r="N1463" i="18" s="1"/>
  <c r="M1463" i="18"/>
  <c r="G1504" i="12"/>
  <c r="K1504" i="12" s="1"/>
  <c r="L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G1464" i="18" l="1"/>
  <c r="K1464" i="18" s="1"/>
  <c r="M1464" i="18" s="1"/>
  <c r="F1464" i="18"/>
  <c r="B1465" i="18" s="1"/>
  <c r="I1504" i="12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L1464" i="18" l="1"/>
  <c r="N1464" i="18" s="1"/>
  <c r="G1465" i="18"/>
  <c r="K1465" i="18" s="1"/>
  <c r="D1465" i="18"/>
  <c r="E1465" i="18" s="1"/>
  <c r="I1465" i="18" s="1"/>
  <c r="G1505" i="12"/>
  <c r="K1505" i="12" s="1"/>
  <c r="L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F1465" i="18" l="1"/>
  <c r="B1466" i="18" s="1"/>
  <c r="L1465" i="18"/>
  <c r="N1465" i="18" s="1"/>
  <c r="M1465" i="18"/>
  <c r="I1505" i="12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466" i="18" l="1"/>
  <c r="E1466" i="18" s="1"/>
  <c r="I1466" i="18" s="1"/>
  <c r="G1466" i="18"/>
  <c r="K1466" i="18" s="1"/>
  <c r="D1506" i="12"/>
  <c r="E1506" i="12" s="1"/>
  <c r="I1506" i="12" s="1"/>
  <c r="G1506" i="12"/>
  <c r="K1506" i="12" s="1"/>
  <c r="L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M1466" i="18" l="1"/>
  <c r="L1466" i="18"/>
  <c r="N1466" i="18" s="1"/>
  <c r="F1466" i="18"/>
  <c r="B1467" i="18" s="1"/>
  <c r="N1506" i="12"/>
  <c r="M1506" i="12"/>
  <c r="G1507" i="12"/>
  <c r="K1507" i="12" s="1"/>
  <c r="L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G1467" i="18" l="1"/>
  <c r="K1467" i="18" s="1"/>
  <c r="D1467" i="18"/>
  <c r="E1467" i="18" s="1"/>
  <c r="I1467" i="18" s="1"/>
  <c r="F1507" i="12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F1467" i="18" l="1"/>
  <c r="B1468" i="18" s="1"/>
  <c r="L1467" i="18"/>
  <c r="N1467" i="18" s="1"/>
  <c r="M1467" i="18"/>
  <c r="G1508" i="12"/>
  <c r="K1508" i="12" s="1"/>
  <c r="L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D1468" i="18" l="1"/>
  <c r="E1468" i="18" s="1"/>
  <c r="I1468" i="18" s="1"/>
  <c r="G1468" i="18"/>
  <c r="K1468" i="18" s="1"/>
  <c r="I1508" i="12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F1468" i="18" l="1"/>
  <c r="B1469" i="18" s="1"/>
  <c r="G1469" i="18" s="1"/>
  <c r="K1469" i="18" s="1"/>
  <c r="M1468" i="18"/>
  <c r="L1468" i="18"/>
  <c r="N1468" i="18" s="1"/>
  <c r="G1509" i="12"/>
  <c r="K1509" i="12" s="1"/>
  <c r="L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D1469" i="18" l="1"/>
  <c r="E1469" i="18" s="1"/>
  <c r="I1469" i="18" s="1"/>
  <c r="L1469" i="18"/>
  <c r="N1469" i="18" s="1"/>
  <c r="M1469" i="18"/>
  <c r="I1509" i="12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F1469" i="18" l="1"/>
  <c r="B1470" i="18" s="1"/>
  <c r="D1470" i="18" s="1"/>
  <c r="E1470" i="18" s="1"/>
  <c r="I1470" i="18" s="1"/>
  <c r="G1510" i="12"/>
  <c r="K1510" i="12" s="1"/>
  <c r="L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F1470" i="18" l="1"/>
  <c r="B1471" i="18" s="1"/>
  <c r="G1471" i="18" s="1"/>
  <c r="K1471" i="18" s="1"/>
  <c r="G1470" i="18"/>
  <c r="K1470" i="18" s="1"/>
  <c r="M1470" i="18" s="1"/>
  <c r="D1471" i="18"/>
  <c r="E1471" i="18" s="1"/>
  <c r="I1471" i="18" s="1"/>
  <c r="I1510" i="12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L1470" i="18" l="1"/>
  <c r="N1470" i="18" s="1"/>
  <c r="F1471" i="18"/>
  <c r="B1472" i="18" s="1"/>
  <c r="L1471" i="18"/>
  <c r="N1471" i="18" s="1"/>
  <c r="M1471" i="18"/>
  <c r="G1511" i="12"/>
  <c r="K1511" i="12" s="1"/>
  <c r="L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D1472" i="18" l="1"/>
  <c r="E1472" i="18" s="1"/>
  <c r="I1472" i="18" s="1"/>
  <c r="G1472" i="18"/>
  <c r="K1472" i="18" s="1"/>
  <c r="F1511" i="12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F1472" i="18" l="1"/>
  <c r="B1473" i="18" s="1"/>
  <c r="G1473" i="18" s="1"/>
  <c r="K1473" i="18" s="1"/>
  <c r="M1472" i="18"/>
  <c r="L1472" i="18"/>
  <c r="N1472" i="18" s="1"/>
  <c r="G1512" i="12"/>
  <c r="K1512" i="12" s="1"/>
  <c r="L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D1473" i="18" l="1"/>
  <c r="E1473" i="18" s="1"/>
  <c r="I1473" i="18" s="1"/>
  <c r="L1473" i="18"/>
  <c r="N1473" i="18" s="1"/>
  <c r="M1473" i="18"/>
  <c r="F1512" i="12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F1473" i="18" l="1"/>
  <c r="B1474" i="18" s="1"/>
  <c r="D1474" i="18" s="1"/>
  <c r="E1474" i="18" s="1"/>
  <c r="I1474" i="18" s="1"/>
  <c r="G1513" i="12"/>
  <c r="K1513" i="12" s="1"/>
  <c r="L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F1474" i="18" l="1"/>
  <c r="B1475" i="18" s="1"/>
  <c r="G1474" i="18"/>
  <c r="K1474" i="18" s="1"/>
  <c r="M1474" i="18" s="1"/>
  <c r="G1475" i="18"/>
  <c r="K1475" i="18" s="1"/>
  <c r="D1475" i="18"/>
  <c r="E1475" i="18" s="1"/>
  <c r="I1475" i="18" s="1"/>
  <c r="I1513" i="12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L1474" i="18" l="1"/>
  <c r="N1474" i="18" s="1"/>
  <c r="F1475" i="18"/>
  <c r="B1476" i="18" s="1"/>
  <c r="L1475" i="18"/>
  <c r="N1475" i="18" s="1"/>
  <c r="M1475" i="18"/>
  <c r="G1514" i="12"/>
  <c r="K1514" i="12" s="1"/>
  <c r="L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D1476" i="18" l="1"/>
  <c r="E1476" i="18" s="1"/>
  <c r="I1476" i="18" s="1"/>
  <c r="G1476" i="18"/>
  <c r="K1476" i="18" s="1"/>
  <c r="I1514" i="12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M1476" i="18" l="1"/>
  <c r="L1476" i="18"/>
  <c r="N1476" i="18" s="1"/>
  <c r="F1476" i="18"/>
  <c r="B1477" i="18" s="1"/>
  <c r="D1515" i="12"/>
  <c r="E1515" i="12" s="1"/>
  <c r="I1515" i="12" s="1"/>
  <c r="G1515" i="12"/>
  <c r="K1515" i="12" s="1"/>
  <c r="L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G1477" i="18" l="1"/>
  <c r="K1477" i="18" s="1"/>
  <c r="D1477" i="18"/>
  <c r="E1477" i="18" s="1"/>
  <c r="I1477" i="18" s="1"/>
  <c r="N1515" i="12"/>
  <c r="M1515" i="12"/>
  <c r="G1516" i="12"/>
  <c r="K1516" i="12" s="1"/>
  <c r="L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F1477" i="18" l="1"/>
  <c r="B1478" i="18" s="1"/>
  <c r="D1478" i="18" s="1"/>
  <c r="E1478" i="18" s="1"/>
  <c r="I1478" i="18" s="1"/>
  <c r="L1477" i="18"/>
  <c r="N1477" i="18" s="1"/>
  <c r="M1477" i="18"/>
  <c r="I1516" i="12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G1478" i="18" l="1"/>
  <c r="K1478" i="18" s="1"/>
  <c r="M1478" i="18" s="1"/>
  <c r="F1478" i="18"/>
  <c r="B1479" i="18" s="1"/>
  <c r="D1517" i="12"/>
  <c r="E1517" i="12" s="1"/>
  <c r="I1517" i="12" s="1"/>
  <c r="G1517" i="12"/>
  <c r="K1517" i="12" s="1"/>
  <c r="L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L1478" i="18" l="1"/>
  <c r="N1478" i="18" s="1"/>
  <c r="G1479" i="18"/>
  <c r="K1479" i="18" s="1"/>
  <c r="D1479" i="18"/>
  <c r="E1479" i="18" s="1"/>
  <c r="I1479" i="18" s="1"/>
  <c r="F1517" i="12"/>
  <c r="B1518" i="12" s="1"/>
  <c r="G1518" i="12" s="1"/>
  <c r="K1518" i="12" s="1"/>
  <c r="L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F1479" i="18" l="1"/>
  <c r="B1480" i="18" s="1"/>
  <c r="L1479" i="18"/>
  <c r="N1479" i="18" s="1"/>
  <c r="M1479" i="18"/>
  <c r="D1518" i="12"/>
  <c r="E1518" i="12" s="1"/>
  <c r="F1518" i="12" s="1"/>
  <c r="B1519" i="12" s="1"/>
  <c r="N1518" i="12"/>
  <c r="M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D1480" i="18" l="1"/>
  <c r="E1480" i="18" s="1"/>
  <c r="I1480" i="18" s="1"/>
  <c r="G1480" i="18"/>
  <c r="K1480" i="18" s="1"/>
  <c r="I1518" i="12"/>
  <c r="G1519" i="12"/>
  <c r="K1519" i="12" s="1"/>
  <c r="L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M1480" i="18" l="1"/>
  <c r="L1480" i="18"/>
  <c r="N1480" i="18" s="1"/>
  <c r="F1480" i="18"/>
  <c r="B1481" i="18" s="1"/>
  <c r="I1519" i="12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481" i="18" l="1"/>
  <c r="K1481" i="18" s="1"/>
  <c r="D1481" i="18"/>
  <c r="E1481" i="18" s="1"/>
  <c r="I1481" i="18" s="1"/>
  <c r="G1520" i="12"/>
  <c r="K1520" i="12" s="1"/>
  <c r="L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F1481" i="18" l="1"/>
  <c r="B1482" i="18" s="1"/>
  <c r="D1482" i="18" s="1"/>
  <c r="E1482" i="18" s="1"/>
  <c r="I1482" i="18" s="1"/>
  <c r="L1481" i="18"/>
  <c r="N1481" i="18" s="1"/>
  <c r="M1481" i="18"/>
  <c r="I1520" i="12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482" i="18" l="1"/>
  <c r="K1482" i="18" s="1"/>
  <c r="M1482" i="18" s="1"/>
  <c r="F1482" i="18"/>
  <c r="B1483" i="18" s="1"/>
  <c r="G1521" i="12"/>
  <c r="K1521" i="12" s="1"/>
  <c r="L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L1482" i="18" l="1"/>
  <c r="N1482" i="18" s="1"/>
  <c r="G1483" i="18"/>
  <c r="K1483" i="18" s="1"/>
  <c r="D1483" i="18"/>
  <c r="E1483" i="18" s="1"/>
  <c r="I1483" i="18" s="1"/>
  <c r="F1521" i="12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F1483" i="18" l="1"/>
  <c r="B1484" i="18" s="1"/>
  <c r="L1483" i="18"/>
  <c r="N1483" i="18" s="1"/>
  <c r="M1483" i="18"/>
  <c r="G1522" i="12"/>
  <c r="K1522" i="12" s="1"/>
  <c r="L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D1484" i="18" l="1"/>
  <c r="E1484" i="18" s="1"/>
  <c r="I1484" i="18" s="1"/>
  <c r="G1484" i="18"/>
  <c r="K1484" i="18" s="1"/>
  <c r="I1522" i="12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M1484" i="18" l="1"/>
  <c r="L1484" i="18"/>
  <c r="N1484" i="18" s="1"/>
  <c r="F1484" i="18"/>
  <c r="B1485" i="18" s="1"/>
  <c r="G1523" i="12"/>
  <c r="K1523" i="12" s="1"/>
  <c r="L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G1485" i="18" l="1"/>
  <c r="K1485" i="18" s="1"/>
  <c r="D1485" i="18"/>
  <c r="E1485" i="18" s="1"/>
  <c r="I1485" i="18" s="1"/>
  <c r="I1523" i="12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F1485" i="18" l="1"/>
  <c r="B1486" i="18" s="1"/>
  <c r="L1485" i="18"/>
  <c r="N1485" i="18" s="1"/>
  <c r="M1485" i="18"/>
  <c r="G1524" i="12"/>
  <c r="K1524" i="12" s="1"/>
  <c r="L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L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L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L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L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L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L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L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L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L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L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L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L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L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L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L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L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L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M1077" i="6"/>
  <c r="L1077" i="6"/>
  <c r="N1077" i="6" s="1"/>
  <c r="F1077" i="6"/>
  <c r="B1078" i="6" s="1"/>
  <c r="G1542" i="12" l="1"/>
  <c r="K1542" i="12" s="1"/>
  <c r="L1542" i="12" s="1"/>
  <c r="N1542" i="12" s="1"/>
  <c r="F1542" i="12"/>
  <c r="B1543" i="12" s="1"/>
  <c r="G1543" i="12" s="1"/>
  <c r="K1543" i="12" s="1"/>
  <c r="L1543" i="12" s="1"/>
  <c r="G1078" i="6"/>
  <c r="K1078" i="6" s="1"/>
  <c r="D1078" i="6"/>
  <c r="E1078" i="6" s="1"/>
  <c r="I1078" i="6" s="1"/>
  <c r="D1543" i="12" l="1"/>
  <c r="E1543" i="12" s="1"/>
  <c r="I1543" i="12" s="1"/>
  <c r="M1542" i="12"/>
  <c r="F1543" i="12"/>
  <c r="B1544" i="12" s="1"/>
  <c r="N1543" i="12"/>
  <c r="M1543" i="12"/>
  <c r="F1078" i="6"/>
  <c r="B1079" i="6" s="1"/>
  <c r="L1078" i="6"/>
  <c r="N1078" i="6" s="1"/>
  <c r="M1078" i="6"/>
  <c r="G1544" i="12" l="1"/>
  <c r="K1544" i="12" s="1"/>
  <c r="L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L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L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L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L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L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L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G7" i="18" l="1"/>
  <c r="E7" i="18"/>
  <c r="D1157" i="6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 l="1"/>
</calcChain>
</file>

<file path=xl/sharedStrings.xml><?xml version="1.0" encoding="utf-8"?>
<sst xmlns="http://schemas.openxmlformats.org/spreadsheetml/2006/main" count="642" uniqueCount="78">
  <si>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</si>
  <si>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</si>
  <si>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</si>
  <si>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</si>
  <si>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</si>
  <si>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</si>
  <si>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</si>
  <si>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</si>
  <si>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</si>
  <si>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</si>
  <si>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</si>
  <si>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</si>
  <si>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</si>
  <si>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</si>
  <si>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</si>
  <si>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</si>
  <si>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</si>
  <si>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</si>
  <si>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</si>
  <si>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</si>
  <si>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</si>
  <si>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</si>
  <si>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</si>
  <si>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</si>
  <si>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</si>
  <si>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</si>
  <si>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</si>
  <si>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</si>
  <si>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</si>
  <si>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</si>
  <si>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</si>
  <si>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</si>
  <si>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</si>
  <si>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</si>
  <si>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</si>
  <si>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</si>
  <si>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</si>
  <si>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</si>
  <si>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</si>
  <si>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</si>
  <si>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</si>
  <si>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</si>
  <si>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</si>
  <si>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</si>
  <si>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</si>
  <si>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</si>
  <si>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</si>
  <si>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</si>
  <si>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</si>
  <si>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</si>
  <si>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</si>
  <si>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</si>
  <si>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</si>
  <si>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</si>
  <si>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</si>
  <si>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</si>
  <si>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</si>
  <si>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</si>
  <si>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</si>
  <si>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</si>
  <si>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</si>
  <si>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</si>
  <si>
    <t>卖出150万</t>
    <phoneticPr fontId="2" type="noConversion"/>
  </si>
  <si>
    <t>买入300万价格98.7</t>
    <phoneticPr fontId="2" type="noConversion"/>
  </si>
  <si>
    <t>ZZ013</t>
    <phoneticPr fontId="2" type="noConversion"/>
  </si>
  <si>
    <t>可供出售</t>
    <phoneticPr fontId="2" type="noConversion"/>
  </si>
  <si>
    <t>交易性</t>
    <phoneticPr fontId="2" type="noConversion"/>
  </si>
  <si>
    <t>应收款</t>
    <phoneticPr fontId="2" type="noConversion"/>
  </si>
  <si>
    <t>ZZ014</t>
    <phoneticPr fontId="2" type="noConversion"/>
  </si>
  <si>
    <t>持有至到期</t>
    <phoneticPr fontId="2" type="noConversion"/>
  </si>
  <si>
    <t>ZZ015</t>
    <phoneticPr fontId="2" type="noConversion"/>
  </si>
  <si>
    <t>SH135842</t>
    <phoneticPr fontId="2" type="noConversion"/>
  </si>
  <si>
    <t>卖出1000000</t>
    <phoneticPr fontId="2" type="noConversion"/>
  </si>
  <si>
    <t>29日买入350万，价格100.2</t>
    <phoneticPr fontId="2" type="noConversion"/>
  </si>
  <si>
    <t>买入3500000</t>
    <phoneticPr fontId="2" type="noConversion"/>
  </si>
  <si>
    <t>卖出2800000</t>
    <phoneticPr fontId="2" type="noConversion"/>
  </si>
  <si>
    <t>2月10日卖出280万，价格100.12</t>
    <phoneticPr fontId="2" type="noConversion"/>
  </si>
  <si>
    <t>\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</si>
</sst>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  <numFmt numFmtId="182" formatCode="0.000000"/>
    <numFmt numFmtId="183" formatCode="_ * #,##0.00000000_ ;_ * \-#,##0.00000000_ ;_ * &quot;-&quot;??_ ;_ @_ "/>
    <numFmt numFmtId="184" formatCode="_ * #,##0.0000000000_ ;_ * \-#,##0.0000000000_ ;_ * &quot;-&quot;??_ ;_ @_ "/>
    <numFmt numFmtId="185" formatCode="0.00000000000"/>
    <numFmt numFmtId="186" formatCode="0.00000000000000_ 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0" fillId="0" borderId="1" xfId="0" applyFill="1" applyBorder="1"/>
    <xf numFmtId="14" fontId="0" fillId="0" borderId="1" xfId="0" applyNumberFormat="1" applyFill="1" applyBorder="1"/>
    <xf numFmtId="0" fontId="0" fillId="0" borderId="1" xfId="0" applyNumberFormat="1" applyFill="1" applyBorder="1"/>
    <xf numFmtId="178" fontId="0" fillId="0" borderId="1" xfId="0" applyNumberFormat="1" applyFill="1" applyBorder="1" applyAlignment="1">
      <alignment vertical="center"/>
    </xf>
    <xf numFmtId="182" fontId="0" fillId="0" borderId="1" xfId="0" applyNumberFormat="1" applyFill="1" applyBorder="1"/>
    <xf numFmtId="43" fontId="0" fillId="2" borderId="1" xfId="0" applyNumberFormat="1" applyFill="1" applyBorder="1" applyAlignment="1">
      <alignment vertical="center"/>
    </xf>
    <xf numFmtId="43" fontId="0" fillId="3" borderId="0" xfId="2" applyFont="1" applyFill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0" xfId="0" applyNumberFormat="1" applyFill="1" applyAlignment="1">
      <alignment vertical="center"/>
    </xf>
    <xf numFmtId="14" fontId="0" fillId="5" borderId="1" xfId="0" applyNumberFormat="1" applyFill="1" applyBorder="1" applyAlignment="1">
      <alignment vertical="center"/>
    </xf>
    <xf numFmtId="179" fontId="0" fillId="5" borderId="1" xfId="0" applyNumberFormat="1" applyFill="1" applyBorder="1" applyAlignment="1">
      <alignment vertical="center"/>
    </xf>
    <xf numFmtId="179" fontId="0" fillId="5" borderId="0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vertical="center"/>
    </xf>
    <xf numFmtId="43" fontId="0" fillId="5" borderId="0" xfId="2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43" fontId="0" fillId="0" borderId="0" xfId="0" applyNumberFormat="1" applyFill="1" applyAlignment="1">
      <alignment horizontal="left" vertical="center"/>
    </xf>
    <xf numFmtId="179" fontId="0" fillId="0" borderId="0" xfId="0" applyNumberFormat="1" applyAlignment="1">
      <alignment vertical="center"/>
    </xf>
    <xf numFmtId="183" fontId="0" fillId="3" borderId="1" xfId="0" applyNumberFormat="1" applyFill="1" applyBorder="1" applyAlignment="1">
      <alignment vertical="center"/>
    </xf>
    <xf numFmtId="184" fontId="0" fillId="3" borderId="1" xfId="0" applyNumberFormat="1" applyFill="1" applyBorder="1" applyAlignment="1">
      <alignment vertical="center"/>
    </xf>
    <xf numFmtId="185" fontId="0" fillId="0" borderId="0" xfId="0" applyNumberFormat="1" applyAlignment="1">
      <alignment vertical="center"/>
    </xf>
    <xf numFmtId="0" fontId="5" fillId="0" borderId="12" xfId="0" applyFont="1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7" xfId="0" applyNumberFormat="1" applyFill="1" applyBorder="1"/>
    <xf numFmtId="0" fontId="0" fillId="0" borderId="18" xfId="0" applyFill="1" applyBorder="1"/>
    <xf numFmtId="0" fontId="5" fillId="4" borderId="19" xfId="0" applyFont="1" applyFill="1" applyBorder="1"/>
    <xf numFmtId="0" fontId="5" fillId="4" borderId="20" xfId="0" applyFont="1" applyFill="1" applyBorder="1"/>
    <xf numFmtId="0" fontId="5" fillId="4" borderId="20" xfId="0" applyNumberFormat="1" applyFont="1" applyFill="1" applyBorder="1"/>
    <xf numFmtId="0" fontId="5" fillId="4" borderId="21" xfId="0" applyFont="1" applyFill="1" applyBorder="1"/>
    <xf numFmtId="0" fontId="0" fillId="0" borderId="11" xfId="0" applyFill="1" applyBorder="1"/>
    <xf numFmtId="0" fontId="0" fillId="0" borderId="11" xfId="0" applyNumberFormat="1" applyFill="1" applyBorder="1"/>
    <xf numFmtId="0" fontId="0" fillId="0" borderId="13" xfId="0" applyFill="1" applyBorder="1"/>
    <xf numFmtId="0" fontId="5" fillId="0" borderId="8" xfId="0" applyFont="1" applyFill="1" applyBorder="1"/>
    <xf numFmtId="0" fontId="5" fillId="0" borderId="9" xfId="0" applyFont="1" applyFill="1" applyBorder="1"/>
    <xf numFmtId="0" fontId="5" fillId="0" borderId="9" xfId="0" applyNumberFormat="1" applyFont="1" applyFill="1" applyBorder="1"/>
    <xf numFmtId="0" fontId="5" fillId="0" borderId="10" xfId="0" applyFont="1" applyFill="1" applyBorder="1"/>
    <xf numFmtId="182" fontId="0" fillId="0" borderId="17" xfId="0" applyNumberFormat="1" applyFill="1" applyBorder="1"/>
    <xf numFmtId="0" fontId="0" fillId="0" borderId="9" xfId="0" applyFill="1" applyBorder="1"/>
    <xf numFmtId="182" fontId="0" fillId="0" borderId="9" xfId="0" applyNumberFormat="1" applyFill="1" applyBorder="1"/>
    <xf numFmtId="0" fontId="0" fillId="0" borderId="9" xfId="0" applyNumberFormat="1" applyFill="1" applyBorder="1"/>
    <xf numFmtId="0" fontId="0" fillId="0" borderId="10" xfId="0" applyFill="1" applyBorder="1"/>
    <xf numFmtId="186" fontId="0" fillId="0" borderId="1" xfId="0" applyNumberFormat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workbookViewId="0">
      <selection activeCell="I8" sqref="I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topLeftCell="A193" zoomScale="91" zoomScaleNormal="91" workbookViewId="0">
      <selection activeCell="C206" sqref="C20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activeCell="B18" sqref="B1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A133" workbookViewId="0">
      <selection activeCell="C139" sqref="C13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topLeftCell="A4" workbookViewId="0">
      <selection activeCell="B21" sqref="B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3"/>
      <c r="E9" s="106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8" sqref="H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107" t="s">
        <v>44</v>
      </c>
      <c r="E1" s="108"/>
      <c r="F1" s="109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topLeftCell="A5"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O320"/>
  <sheetViews>
    <sheetView tabSelected="1" workbookViewId="0">
      <selection activeCell="E12" sqref="E12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100.69972602739726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0.84109589041095889</v>
      </c>
      <c r="L4" s="1">
        <f>J4/(1+$J$1)^K4</f>
        <v>5.1520217900645857</v>
      </c>
      <c r="M4" s="1">
        <f>L4*$E$6/100</f>
        <v>206080.87160258341</v>
      </c>
      <c r="N4" s="1">
        <f>J4/(I4-B3)</f>
        <v>1.2602739726027396E-2</v>
      </c>
    </row>
    <row r="5" spans="1:15" x14ac:dyDescent="0.15">
      <c r="A5" s="1" t="s">
        <v>13</v>
      </c>
      <c r="B5" s="7">
        <v>42777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1.4997260273972601</v>
      </c>
      <c r="C6" s="1"/>
      <c r="D6" s="3" t="s">
        <v>16</v>
      </c>
      <c r="E6" s="22">
        <v>4000000</v>
      </c>
      <c r="F6" s="3" t="s">
        <v>17</v>
      </c>
      <c r="G6" s="3">
        <f>(B7+B6)*E6/100</f>
        <v>4027989.0410958906</v>
      </c>
      <c r="K6" s="4" t="s">
        <v>18</v>
      </c>
      <c r="L6" s="4">
        <f>SUM(L4:L5)</f>
        <v>5.1520217900645857</v>
      </c>
      <c r="M6" s="4">
        <f>SUM(M4:M5)</f>
        <v>206080.87160258341</v>
      </c>
    </row>
    <row r="7" spans="1:15" x14ac:dyDescent="0.15">
      <c r="A7" s="1" t="s">
        <v>19</v>
      </c>
      <c r="B7" s="10">
        <v>99.2</v>
      </c>
      <c r="C7" s="1"/>
      <c r="D7" s="3" t="s">
        <v>20</v>
      </c>
      <c r="E7" s="3">
        <f>SUM(E11:E317)</f>
        <v>32000.000000003456</v>
      </c>
      <c r="F7" s="3" t="s">
        <v>21</v>
      </c>
      <c r="G7" s="3">
        <f>SUM(E11:E317)+SUM(C11:C317)</f>
        <v>186761.64383561947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1.5270360513377072E-4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99.215148197629276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3"/>
      <c r="E9" s="106"/>
      <c r="F9" s="11"/>
      <c r="G9" s="12"/>
      <c r="L9" s="20">
        <f>K11+N4+B6</f>
        <v>100.71487422502653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42777</v>
      </c>
      <c r="B11" s="10">
        <f>B7*E6/100</f>
        <v>3968000</v>
      </c>
      <c r="C11" s="3">
        <f t="shared" ref="C11:C74" si="0">$N$4*$E$6/100</f>
        <v>504.10958904109583</v>
      </c>
      <c r="D11" s="3">
        <f>B11*$B$8</f>
        <v>605.92790517080221</v>
      </c>
      <c r="E11" s="3">
        <f>D11-C11</f>
        <v>101.81831612970637</v>
      </c>
      <c r="F11" s="3">
        <f>B11+E11</f>
        <v>3968101.8183161295</v>
      </c>
      <c r="G11" s="14">
        <f>B11+B11*$B$8-C11</f>
        <v>3968101.8183161295</v>
      </c>
      <c r="I11" s="18">
        <f>E11</f>
        <v>101.81831612970637</v>
      </c>
      <c r="J11" s="18">
        <f>C11+B6*E6/100</f>
        <v>60493.150684931497</v>
      </c>
      <c r="K11" s="21">
        <f>G11/$E$6*100</f>
        <v>99.202545457903241</v>
      </c>
      <c r="L11" s="21">
        <f>K11+J11/$E$6*100</f>
        <v>100.71487422502653</v>
      </c>
      <c r="M11" s="19">
        <f>K11*$E$6/100</f>
        <v>3968101.8183161295</v>
      </c>
      <c r="N11" s="19">
        <f>L11*$E$6/100</f>
        <v>4028594.9690010613</v>
      </c>
    </row>
    <row r="12" spans="1:15" x14ac:dyDescent="0.15">
      <c r="A12" s="7">
        <f>A11+1</f>
        <v>42778</v>
      </c>
      <c r="B12" s="10">
        <f>F11</f>
        <v>3968101.8183161295</v>
      </c>
      <c r="C12" s="3">
        <f t="shared" si="0"/>
        <v>504.10958904109583</v>
      </c>
      <c r="D12" s="3">
        <f t="shared" ref="D12:D75" si="1">B12*$B$8</f>
        <v>605.94345319474382</v>
      </c>
      <c r="E12" s="3">
        <f t="shared" ref="E12:E75" si="2">D12-C12</f>
        <v>101.83386415364799</v>
      </c>
      <c r="F12" s="3">
        <f t="shared" ref="F12:F75" si="3">B12+E12</f>
        <v>3968203.6521802833</v>
      </c>
      <c r="G12" s="14">
        <f>B12+B12*$B$8-C12</f>
        <v>3968203.6521802829</v>
      </c>
      <c r="I12" s="18">
        <f>E12+I11</f>
        <v>203.65218028335437</v>
      </c>
      <c r="J12" s="18">
        <f>C12+J11</f>
        <v>60997.260273972592</v>
      </c>
      <c r="K12" s="21">
        <f t="shared" ref="K12:K75" si="4">G12/$E$6*100</f>
        <v>99.205091304507079</v>
      </c>
      <c r="L12" s="21">
        <f t="shared" ref="L12:L75" si="5">K12+J12/$E$6*100</f>
        <v>100.73002281135639</v>
      </c>
      <c r="M12" s="19">
        <f t="shared" ref="M12:N75" si="6">K12*$E$6/100</f>
        <v>3968203.6521802829</v>
      </c>
      <c r="N12" s="19">
        <f t="shared" si="6"/>
        <v>4029200.9124542559</v>
      </c>
    </row>
    <row r="13" spans="1:15" s="15" customFormat="1" x14ac:dyDescent="0.15">
      <c r="A13" s="45">
        <f t="shared" ref="A13:A76" si="7">A12+1</f>
        <v>42779</v>
      </c>
      <c r="B13" s="46">
        <f t="shared" ref="B13:B76" si="8">F12</f>
        <v>3968203.6521802833</v>
      </c>
      <c r="C13" s="47">
        <f t="shared" si="0"/>
        <v>504.10958904109583</v>
      </c>
      <c r="D13" s="47">
        <f t="shared" si="1"/>
        <v>605.95900359292489</v>
      </c>
      <c r="E13" s="47">
        <f t="shared" si="2"/>
        <v>101.84941455182906</v>
      </c>
      <c r="F13" s="47">
        <f t="shared" si="3"/>
        <v>3968305.501594835</v>
      </c>
      <c r="G13" s="48">
        <f t="shared" ref="G13:G76" si="9">B13+B13*$B$8-C13</f>
        <v>3968305.501594835</v>
      </c>
      <c r="I13" s="18">
        <f t="shared" ref="I13:I76" si="10">E13+I12</f>
        <v>305.50159483518343</v>
      </c>
      <c r="J13" s="18">
        <f t="shared" ref="J13:J76" si="11">C13+J12</f>
        <v>61501.369863013686</v>
      </c>
      <c r="K13" s="21">
        <f t="shared" si="4"/>
        <v>99.207637539870873</v>
      </c>
      <c r="L13" s="21">
        <f t="shared" si="5"/>
        <v>100.74517178644622</v>
      </c>
      <c r="M13" s="19">
        <f t="shared" si="6"/>
        <v>3968305.501594835</v>
      </c>
      <c r="N13" s="19">
        <f t="shared" si="6"/>
        <v>4029806.8714578487</v>
      </c>
    </row>
    <row r="14" spans="1:15" x14ac:dyDescent="0.15">
      <c r="A14" s="7">
        <f t="shared" si="7"/>
        <v>42780</v>
      </c>
      <c r="B14" s="10">
        <f t="shared" si="8"/>
        <v>3968305.501594835</v>
      </c>
      <c r="C14" s="3">
        <f t="shared" si="0"/>
        <v>504.10958904109583</v>
      </c>
      <c r="D14" s="3">
        <f t="shared" si="1"/>
        <v>605.9745563657076</v>
      </c>
      <c r="E14" s="3">
        <f t="shared" si="2"/>
        <v>101.86496732461177</v>
      </c>
      <c r="F14" s="3">
        <f t="shared" si="3"/>
        <v>3968407.3665621597</v>
      </c>
      <c r="G14" s="14">
        <f t="shared" si="9"/>
        <v>3968407.3665621593</v>
      </c>
      <c r="I14" s="18">
        <f t="shared" si="10"/>
        <v>407.36656215979519</v>
      </c>
      <c r="J14" s="18">
        <f t="shared" si="11"/>
        <v>62005.47945205478</v>
      </c>
      <c r="K14" s="21">
        <f t="shared" si="4"/>
        <v>99.210184164053985</v>
      </c>
      <c r="L14" s="21">
        <f t="shared" si="5"/>
        <v>100.76032115035535</v>
      </c>
      <c r="M14" s="19">
        <f t="shared" si="6"/>
        <v>3968407.3665621597</v>
      </c>
      <c r="N14" s="19">
        <f t="shared" si="6"/>
        <v>4030412.8460142142</v>
      </c>
    </row>
    <row r="15" spans="1:15" x14ac:dyDescent="0.15">
      <c r="A15" s="7">
        <f t="shared" si="7"/>
        <v>42781</v>
      </c>
      <c r="B15" s="10">
        <f t="shared" si="8"/>
        <v>3968407.3665621597</v>
      </c>
      <c r="C15" s="3">
        <f t="shared" si="0"/>
        <v>504.10958904109583</v>
      </c>
      <c r="D15" s="3">
        <f t="shared" si="1"/>
        <v>605.99011151345496</v>
      </c>
      <c r="E15" s="3">
        <f t="shared" si="2"/>
        <v>101.88052247235913</v>
      </c>
      <c r="F15" s="3">
        <f t="shared" si="3"/>
        <v>3968509.2470846321</v>
      </c>
      <c r="G15" s="14">
        <f t="shared" si="9"/>
        <v>3968509.2470846321</v>
      </c>
      <c r="I15" s="18">
        <f t="shared" si="10"/>
        <v>509.24708463215433</v>
      </c>
      <c r="J15" s="18">
        <f t="shared" si="11"/>
        <v>62509.589041095875</v>
      </c>
      <c r="K15" s="21">
        <f t="shared" si="4"/>
        <v>99.212731177115799</v>
      </c>
      <c r="L15" s="21">
        <f t="shared" si="5"/>
        <v>100.7754709031432</v>
      </c>
      <c r="M15" s="19">
        <f t="shared" si="6"/>
        <v>3968509.2470846321</v>
      </c>
      <c r="N15" s="19">
        <f t="shared" si="6"/>
        <v>4031018.8361257277</v>
      </c>
    </row>
    <row r="16" spans="1:15" x14ac:dyDescent="0.15">
      <c r="A16" s="7">
        <f t="shared" si="7"/>
        <v>42782</v>
      </c>
      <c r="B16" s="10">
        <f t="shared" si="8"/>
        <v>3968509.2470846321</v>
      </c>
      <c r="C16" s="3">
        <f t="shared" si="0"/>
        <v>504.10958904109583</v>
      </c>
      <c r="D16" s="3">
        <f t="shared" si="1"/>
        <v>606.00566903652941</v>
      </c>
      <c r="E16" s="3">
        <f t="shared" si="2"/>
        <v>101.89607999543358</v>
      </c>
      <c r="F16" s="3">
        <f t="shared" si="3"/>
        <v>3968611.1431646273</v>
      </c>
      <c r="G16" s="14">
        <f t="shared" si="9"/>
        <v>3968611.1431646273</v>
      </c>
      <c r="I16" s="18">
        <f t="shared" si="10"/>
        <v>611.14316462758791</v>
      </c>
      <c r="J16" s="18">
        <f t="shared" si="11"/>
        <v>63013.698630136969</v>
      </c>
      <c r="K16" s="21">
        <f t="shared" si="4"/>
        <v>99.21527857911569</v>
      </c>
      <c r="L16" s="21">
        <f t="shared" si="5"/>
        <v>100.79062104486911</v>
      </c>
      <c r="M16" s="19">
        <f t="shared" si="6"/>
        <v>3968611.1431646277</v>
      </c>
      <c r="N16" s="19">
        <f t="shared" si="6"/>
        <v>4031624.8417947646</v>
      </c>
    </row>
    <row r="17" spans="1:15" x14ac:dyDescent="0.15">
      <c r="A17" s="7">
        <f t="shared" si="7"/>
        <v>42783</v>
      </c>
      <c r="B17" s="10">
        <f t="shared" si="8"/>
        <v>3968611.1431646273</v>
      </c>
      <c r="C17" s="3">
        <f t="shared" si="0"/>
        <v>504.10958904109583</v>
      </c>
      <c r="D17" s="3">
        <f t="shared" si="1"/>
        <v>606.02122893529361</v>
      </c>
      <c r="E17" s="3">
        <f t="shared" si="2"/>
        <v>101.91163989419778</v>
      </c>
      <c r="F17" s="3">
        <f t="shared" si="3"/>
        <v>3968713.0548045216</v>
      </c>
      <c r="G17" s="14">
        <f t="shared" si="9"/>
        <v>3968713.0548045211</v>
      </c>
      <c r="I17" s="18">
        <f t="shared" si="10"/>
        <v>713.05480452178563</v>
      </c>
      <c r="J17" s="18">
        <f t="shared" si="11"/>
        <v>63517.808219178063</v>
      </c>
      <c r="K17" s="21">
        <f t="shared" si="4"/>
        <v>99.217826370113031</v>
      </c>
      <c r="L17" s="21">
        <f t="shared" si="5"/>
        <v>100.80577157559249</v>
      </c>
      <c r="M17" s="19">
        <f t="shared" si="6"/>
        <v>3968713.0548045211</v>
      </c>
      <c r="N17" s="19">
        <f t="shared" si="6"/>
        <v>4032230.8630236997</v>
      </c>
    </row>
    <row r="18" spans="1:15" x14ac:dyDescent="0.15">
      <c r="A18" s="7">
        <f t="shared" si="7"/>
        <v>42784</v>
      </c>
      <c r="B18" s="10">
        <f t="shared" si="8"/>
        <v>3968713.0548045216</v>
      </c>
      <c r="C18" s="3">
        <f t="shared" si="0"/>
        <v>504.10958904109583</v>
      </c>
      <c r="D18" s="3">
        <f t="shared" si="1"/>
        <v>606.03679121011066</v>
      </c>
      <c r="E18" s="3">
        <f t="shared" si="2"/>
        <v>101.92720216901483</v>
      </c>
      <c r="F18" s="3">
        <f t="shared" si="3"/>
        <v>3968814.9820066905</v>
      </c>
      <c r="G18" s="14">
        <f t="shared" si="9"/>
        <v>3968814.9820066905</v>
      </c>
      <c r="I18" s="18">
        <f t="shared" si="10"/>
        <v>814.98200669080052</v>
      </c>
      <c r="J18" s="18">
        <f t="shared" si="11"/>
        <v>64021.917808219157</v>
      </c>
      <c r="K18" s="21">
        <f t="shared" si="4"/>
        <v>99.22037455016725</v>
      </c>
      <c r="L18" s="21">
        <f t="shared" si="5"/>
        <v>100.82092249537273</v>
      </c>
      <c r="M18" s="19">
        <f t="shared" si="6"/>
        <v>3968814.98200669</v>
      </c>
      <c r="N18" s="19">
        <f t="shared" si="6"/>
        <v>4032836.8998149093</v>
      </c>
    </row>
    <row r="19" spans="1:15" x14ac:dyDescent="0.15">
      <c r="A19" s="7">
        <f t="shared" si="7"/>
        <v>42785</v>
      </c>
      <c r="B19" s="10">
        <f t="shared" si="8"/>
        <v>3968814.9820066905</v>
      </c>
      <c r="C19" s="3">
        <f t="shared" si="0"/>
        <v>504.10958904109583</v>
      </c>
      <c r="D19" s="3">
        <f t="shared" si="1"/>
        <v>606.05235586134302</v>
      </c>
      <c r="E19" s="3">
        <f t="shared" si="2"/>
        <v>101.94276682024719</v>
      </c>
      <c r="F19" s="3">
        <f t="shared" si="3"/>
        <v>3968916.9247735105</v>
      </c>
      <c r="G19" s="14">
        <f t="shared" si="9"/>
        <v>3968916.9247735105</v>
      </c>
      <c r="I19" s="18">
        <f t="shared" si="10"/>
        <v>916.92477351104776</v>
      </c>
      <c r="J19" s="18">
        <f t="shared" si="11"/>
        <v>64526.027397260252</v>
      </c>
      <c r="K19" s="21">
        <f t="shared" si="4"/>
        <v>99.222923119337764</v>
      </c>
      <c r="L19" s="21">
        <f t="shared" si="5"/>
        <v>100.83607380426928</v>
      </c>
      <c r="M19" s="19">
        <f t="shared" si="6"/>
        <v>3968916.9247735105</v>
      </c>
      <c r="N19" s="19">
        <f t="shared" si="6"/>
        <v>4033442.9521707706</v>
      </c>
    </row>
    <row r="20" spans="1:15" x14ac:dyDescent="0.15">
      <c r="A20" s="7">
        <f t="shared" si="7"/>
        <v>42786</v>
      </c>
      <c r="B20" s="10">
        <f t="shared" si="8"/>
        <v>3968916.9247735105</v>
      </c>
      <c r="C20" s="3">
        <f t="shared" si="0"/>
        <v>504.10958904109583</v>
      </c>
      <c r="D20" s="3">
        <f t="shared" si="1"/>
        <v>606.06792288935378</v>
      </c>
      <c r="E20" s="3">
        <f t="shared" si="2"/>
        <v>101.95833384825795</v>
      </c>
      <c r="F20" s="3">
        <f t="shared" si="3"/>
        <v>3969018.8831073586</v>
      </c>
      <c r="G20" s="14">
        <f t="shared" si="9"/>
        <v>3969018.8831073586</v>
      </c>
      <c r="I20" s="18">
        <f t="shared" si="10"/>
        <v>1018.8831073593058</v>
      </c>
      <c r="J20" s="18">
        <f t="shared" si="11"/>
        <v>65030.136986301346</v>
      </c>
      <c r="K20" s="21">
        <f t="shared" si="4"/>
        <v>99.22547207768396</v>
      </c>
      <c r="L20" s="21">
        <f t="shared" si="5"/>
        <v>100.85122550234149</v>
      </c>
      <c r="M20" s="19">
        <f t="shared" si="6"/>
        <v>3969018.8831073581</v>
      </c>
      <c r="N20" s="19">
        <f t="shared" si="6"/>
        <v>4034049.0200936599</v>
      </c>
    </row>
    <row r="21" spans="1:15" x14ac:dyDescent="0.15">
      <c r="A21" s="7">
        <f t="shared" si="7"/>
        <v>42787</v>
      </c>
      <c r="B21" s="10">
        <f t="shared" si="8"/>
        <v>3969018.8831073586</v>
      </c>
      <c r="C21" s="3">
        <f t="shared" si="0"/>
        <v>504.10958904109583</v>
      </c>
      <c r="D21" s="3">
        <f t="shared" si="1"/>
        <v>606.08349229450573</v>
      </c>
      <c r="E21" s="3">
        <f t="shared" si="2"/>
        <v>101.9739032534099</v>
      </c>
      <c r="F21" s="3">
        <f t="shared" si="3"/>
        <v>3969120.8570106118</v>
      </c>
      <c r="G21" s="14">
        <f t="shared" si="9"/>
        <v>3969120.8570106118</v>
      </c>
      <c r="I21" s="18">
        <f t="shared" si="10"/>
        <v>1120.8570106127156</v>
      </c>
      <c r="J21" s="18">
        <f t="shared" si="11"/>
        <v>65534.24657534244</v>
      </c>
      <c r="K21" s="21">
        <f t="shared" si="4"/>
        <v>99.228021425265297</v>
      </c>
      <c r="L21" s="21">
        <f t="shared" si="5"/>
        <v>100.86637758964886</v>
      </c>
      <c r="M21" s="19">
        <f t="shared" si="6"/>
        <v>3969120.8570106118</v>
      </c>
      <c r="N21" s="19">
        <f t="shared" si="6"/>
        <v>4034655.1035859543</v>
      </c>
    </row>
    <row r="22" spans="1:15" x14ac:dyDescent="0.15">
      <c r="A22" s="7">
        <f t="shared" si="7"/>
        <v>42788</v>
      </c>
      <c r="B22" s="10">
        <f t="shared" si="8"/>
        <v>3969120.8570106118</v>
      </c>
      <c r="C22" s="3">
        <f t="shared" si="0"/>
        <v>504.10958904109583</v>
      </c>
      <c r="D22" s="3">
        <f t="shared" si="1"/>
        <v>606.0990640771621</v>
      </c>
      <c r="E22" s="3">
        <f t="shared" si="2"/>
        <v>101.98947503606627</v>
      </c>
      <c r="F22" s="3">
        <f t="shared" si="3"/>
        <v>3969222.8464856478</v>
      </c>
      <c r="G22" s="14">
        <f t="shared" si="9"/>
        <v>3969222.8464856478</v>
      </c>
      <c r="I22" s="18">
        <f t="shared" si="10"/>
        <v>1222.8464856487819</v>
      </c>
      <c r="J22" s="18">
        <f t="shared" si="11"/>
        <v>66038.356164383542</v>
      </c>
      <c r="K22" s="21">
        <f t="shared" si="4"/>
        <v>99.230571162141203</v>
      </c>
      <c r="L22" s="21">
        <f t="shared" si="5"/>
        <v>100.88153006625079</v>
      </c>
      <c r="M22" s="19">
        <f t="shared" si="6"/>
        <v>3969222.8464856483</v>
      </c>
      <c r="N22" s="19">
        <f t="shared" si="6"/>
        <v>4035261.2026500315</v>
      </c>
    </row>
    <row r="23" spans="1:15" x14ac:dyDescent="0.15">
      <c r="A23" s="7">
        <f t="shared" si="7"/>
        <v>42789</v>
      </c>
      <c r="B23" s="10">
        <f t="shared" si="8"/>
        <v>3969222.8464856478</v>
      </c>
      <c r="C23" s="3">
        <f t="shared" si="0"/>
        <v>504.10958904109583</v>
      </c>
      <c r="D23" s="3">
        <f t="shared" si="1"/>
        <v>606.11463823768577</v>
      </c>
      <c r="E23" s="3">
        <f t="shared" si="2"/>
        <v>102.00504919658994</v>
      </c>
      <c r="F23" s="3">
        <f t="shared" si="3"/>
        <v>3969324.8515348444</v>
      </c>
      <c r="G23" s="14">
        <f t="shared" si="9"/>
        <v>3969324.8515348444</v>
      </c>
      <c r="I23" s="18">
        <f t="shared" si="10"/>
        <v>1324.8515348453718</v>
      </c>
      <c r="J23" s="18">
        <f t="shared" si="11"/>
        <v>66542.465753424636</v>
      </c>
      <c r="K23" s="21">
        <f t="shared" si="4"/>
        <v>99.233121288371109</v>
      </c>
      <c r="L23" s="21">
        <f t="shared" si="5"/>
        <v>100.89668293220673</v>
      </c>
      <c r="M23" s="19">
        <f t="shared" si="6"/>
        <v>3969324.8515348448</v>
      </c>
      <c r="N23" s="19">
        <f t="shared" si="6"/>
        <v>4035867.3172882693</v>
      </c>
    </row>
    <row r="24" spans="1:15" x14ac:dyDescent="0.15">
      <c r="A24" s="7">
        <f t="shared" si="7"/>
        <v>42790</v>
      </c>
      <c r="B24" s="10">
        <f t="shared" si="8"/>
        <v>3969324.8515348444</v>
      </c>
      <c r="C24" s="3">
        <f t="shared" si="0"/>
        <v>504.10958904109583</v>
      </c>
      <c r="D24" s="3">
        <f t="shared" si="1"/>
        <v>606.13021477643997</v>
      </c>
      <c r="E24" s="3">
        <f t="shared" si="2"/>
        <v>102.02062573534414</v>
      </c>
      <c r="F24" s="3">
        <f t="shared" si="3"/>
        <v>3969426.8721605795</v>
      </c>
      <c r="G24" s="14">
        <f t="shared" si="9"/>
        <v>3969426.8721605795</v>
      </c>
      <c r="I24" s="18">
        <f t="shared" si="10"/>
        <v>1426.8721605807159</v>
      </c>
      <c r="J24" s="18">
        <f t="shared" si="11"/>
        <v>67046.575342465731</v>
      </c>
      <c r="K24" s="21">
        <f t="shared" si="4"/>
        <v>99.235671804014487</v>
      </c>
      <c r="L24" s="21">
        <f t="shared" si="5"/>
        <v>100.91183618757613</v>
      </c>
      <c r="M24" s="19">
        <f t="shared" si="6"/>
        <v>3969426.8721605795</v>
      </c>
      <c r="N24" s="19">
        <f t="shared" si="6"/>
        <v>4036473.4475030452</v>
      </c>
    </row>
    <row r="25" spans="1:15" x14ac:dyDescent="0.15">
      <c r="A25" s="7">
        <f t="shared" si="7"/>
        <v>42791</v>
      </c>
      <c r="B25" s="10">
        <f t="shared" si="8"/>
        <v>3969426.8721605795</v>
      </c>
      <c r="C25" s="3">
        <f t="shared" si="0"/>
        <v>504.10958904109583</v>
      </c>
      <c r="D25" s="3">
        <f t="shared" si="1"/>
        <v>606.14579369378771</v>
      </c>
      <c r="E25" s="3">
        <f t="shared" si="2"/>
        <v>102.03620465269188</v>
      </c>
      <c r="F25" s="3">
        <f t="shared" si="3"/>
        <v>3969528.9083652324</v>
      </c>
      <c r="G25" s="14">
        <f t="shared" si="9"/>
        <v>3969528.9083652319</v>
      </c>
      <c r="I25" s="18">
        <f t="shared" si="10"/>
        <v>1528.9083652334077</v>
      </c>
      <c r="J25" s="18">
        <f t="shared" si="11"/>
        <v>67550.684931506825</v>
      </c>
      <c r="K25" s="21">
        <f t="shared" si="4"/>
        <v>99.238222709130795</v>
      </c>
      <c r="L25" s="21">
        <f t="shared" si="5"/>
        <v>100.92698983241847</v>
      </c>
      <c r="M25" s="19">
        <f t="shared" si="6"/>
        <v>3969528.9083652319</v>
      </c>
      <c r="N25" s="19">
        <f t="shared" si="6"/>
        <v>4037079.5932967388</v>
      </c>
    </row>
    <row r="26" spans="1:15" x14ac:dyDescent="0.15">
      <c r="A26" s="7">
        <f t="shared" si="7"/>
        <v>42792</v>
      </c>
      <c r="B26" s="10">
        <f t="shared" si="8"/>
        <v>3969528.9083652324</v>
      </c>
      <c r="C26" s="3">
        <f t="shared" si="0"/>
        <v>504.10958904109583</v>
      </c>
      <c r="D26" s="3">
        <f t="shared" si="1"/>
        <v>606.16137499009244</v>
      </c>
      <c r="E26" s="3">
        <f t="shared" si="2"/>
        <v>102.05178594899661</v>
      </c>
      <c r="F26" s="3">
        <f t="shared" si="3"/>
        <v>3969630.9601511816</v>
      </c>
      <c r="G26" s="14">
        <f t="shared" si="9"/>
        <v>3969630.9601511811</v>
      </c>
      <c r="I26" s="18">
        <f t="shared" si="10"/>
        <v>1630.9601511824044</v>
      </c>
      <c r="J26" s="18">
        <f t="shared" si="11"/>
        <v>68054.794520547919</v>
      </c>
      <c r="K26" s="21">
        <f t="shared" si="4"/>
        <v>99.240774003779535</v>
      </c>
      <c r="L26" s="21">
        <f t="shared" si="5"/>
        <v>100.94214386679323</v>
      </c>
      <c r="M26" s="19">
        <f t="shared" si="6"/>
        <v>3969630.9601511811</v>
      </c>
      <c r="N26" s="19">
        <f t="shared" si="6"/>
        <v>4037685.7546717292</v>
      </c>
      <c r="O26" s="20"/>
    </row>
    <row r="27" spans="1:15" x14ac:dyDescent="0.15">
      <c r="A27" s="7">
        <f t="shared" si="7"/>
        <v>42793</v>
      </c>
      <c r="B27" s="10">
        <f t="shared" si="8"/>
        <v>3969630.9601511816</v>
      </c>
      <c r="C27" s="3">
        <f t="shared" si="0"/>
        <v>504.10958904109583</v>
      </c>
      <c r="D27" s="3">
        <f t="shared" si="1"/>
        <v>606.17695866571717</v>
      </c>
      <c r="E27" s="3">
        <f t="shared" si="2"/>
        <v>102.06736962462134</v>
      </c>
      <c r="F27" s="3">
        <f t="shared" si="3"/>
        <v>3969733.0275208061</v>
      </c>
      <c r="G27" s="14">
        <f t="shared" si="9"/>
        <v>3969733.0275208061</v>
      </c>
      <c r="I27" s="18">
        <f t="shared" si="10"/>
        <v>1733.0275208070257</v>
      </c>
      <c r="J27" s="18">
        <f t="shared" si="11"/>
        <v>68558.904109589013</v>
      </c>
      <c r="K27" s="21">
        <f t="shared" si="4"/>
        <v>99.24332568802015</v>
      </c>
      <c r="L27" s="21">
        <f t="shared" si="5"/>
        <v>100.95729829075988</v>
      </c>
      <c r="M27" s="19">
        <f t="shared" si="6"/>
        <v>3969733.0275208061</v>
      </c>
      <c r="N27" s="19">
        <f t="shared" si="6"/>
        <v>4038291.9316303949</v>
      </c>
      <c r="O27" s="20"/>
    </row>
    <row r="28" spans="1:15" x14ac:dyDescent="0.15">
      <c r="A28" s="7">
        <f t="shared" si="7"/>
        <v>42794</v>
      </c>
      <c r="B28" s="10">
        <f t="shared" si="8"/>
        <v>3969733.0275208061</v>
      </c>
      <c r="C28" s="3">
        <f t="shared" si="0"/>
        <v>504.10958904109583</v>
      </c>
      <c r="D28" s="3">
        <f t="shared" si="1"/>
        <v>606.19254472102534</v>
      </c>
      <c r="E28" s="3">
        <f t="shared" si="2"/>
        <v>102.08295567992951</v>
      </c>
      <c r="F28" s="3">
        <f t="shared" si="3"/>
        <v>3969835.1104764859</v>
      </c>
      <c r="G28" s="14">
        <f t="shared" si="9"/>
        <v>3969835.1104764859</v>
      </c>
      <c r="I28" s="18">
        <f t="shared" si="10"/>
        <v>1835.1104764869551</v>
      </c>
      <c r="J28" s="18">
        <f t="shared" si="11"/>
        <v>69063.013698630108</v>
      </c>
      <c r="K28" s="21">
        <f t="shared" si="4"/>
        <v>99.245877761912155</v>
      </c>
      <c r="L28" s="21">
        <f t="shared" si="5"/>
        <v>100.97245310437791</v>
      </c>
      <c r="M28" s="19">
        <f t="shared" si="6"/>
        <v>3969835.1104764859</v>
      </c>
      <c r="N28" s="19">
        <f t="shared" si="6"/>
        <v>4038898.1241751164</v>
      </c>
      <c r="O28" s="20"/>
    </row>
    <row r="29" spans="1:15" x14ac:dyDescent="0.15">
      <c r="A29" s="7">
        <f t="shared" si="7"/>
        <v>42795</v>
      </c>
      <c r="B29" s="10">
        <f t="shared" si="8"/>
        <v>3969835.1104764859</v>
      </c>
      <c r="C29" s="3">
        <f t="shared" si="0"/>
        <v>504.10958904109583</v>
      </c>
      <c r="D29" s="3">
        <f t="shared" si="1"/>
        <v>606.20813315638043</v>
      </c>
      <c r="E29" s="3">
        <f t="shared" si="2"/>
        <v>102.0985441152846</v>
      </c>
      <c r="F29" s="3">
        <f t="shared" si="3"/>
        <v>3969937.2090206011</v>
      </c>
      <c r="G29" s="14">
        <f t="shared" si="9"/>
        <v>3969937.2090206011</v>
      </c>
      <c r="I29" s="18">
        <f t="shared" si="10"/>
        <v>1937.2090206022397</v>
      </c>
      <c r="J29" s="18">
        <f t="shared" si="11"/>
        <v>69567.123287671202</v>
      </c>
      <c r="K29" s="21">
        <f t="shared" si="4"/>
        <v>99.248430225515023</v>
      </c>
      <c r="L29" s="21">
        <f t="shared" si="5"/>
        <v>100.98760830770681</v>
      </c>
      <c r="M29" s="19">
        <f t="shared" si="6"/>
        <v>3969937.2090206011</v>
      </c>
      <c r="N29" s="19">
        <f t="shared" si="6"/>
        <v>4039504.3323082719</v>
      </c>
      <c r="O29" s="20"/>
    </row>
    <row r="30" spans="1:15" x14ac:dyDescent="0.15">
      <c r="A30" s="7">
        <f t="shared" si="7"/>
        <v>42796</v>
      </c>
      <c r="B30" s="10">
        <f t="shared" si="8"/>
        <v>3969937.2090206011</v>
      </c>
      <c r="C30" s="3">
        <f t="shared" si="0"/>
        <v>504.10958904109583</v>
      </c>
      <c r="D30" s="3">
        <f t="shared" si="1"/>
        <v>606.22372397214565</v>
      </c>
      <c r="E30" s="3">
        <f t="shared" si="2"/>
        <v>102.11413493104982</v>
      </c>
      <c r="F30" s="3">
        <f t="shared" si="3"/>
        <v>3970039.3231555321</v>
      </c>
      <c r="G30" s="14">
        <f t="shared" si="9"/>
        <v>3970039.3231555321</v>
      </c>
      <c r="I30" s="18">
        <f t="shared" si="10"/>
        <v>2039.3231555332895</v>
      </c>
      <c r="J30" s="18">
        <f t="shared" si="11"/>
        <v>70071.232876712296</v>
      </c>
      <c r="K30" s="21">
        <f t="shared" si="4"/>
        <v>99.250983078888297</v>
      </c>
      <c r="L30" s="21">
        <f t="shared" si="5"/>
        <v>101.0027639008061</v>
      </c>
      <c r="M30" s="19">
        <f t="shared" si="6"/>
        <v>3970039.3231555317</v>
      </c>
      <c r="N30" s="19">
        <f t="shared" si="6"/>
        <v>4040110.5560322441</v>
      </c>
      <c r="O30" s="20"/>
    </row>
    <row r="31" spans="1:15" x14ac:dyDescent="0.15">
      <c r="A31" s="7">
        <f t="shared" si="7"/>
        <v>42797</v>
      </c>
      <c r="B31" s="10">
        <f t="shared" si="8"/>
        <v>3970039.3231555321</v>
      </c>
      <c r="C31" s="3">
        <f t="shared" si="0"/>
        <v>504.10958904109583</v>
      </c>
      <c r="D31" s="3">
        <f t="shared" si="1"/>
        <v>606.23931716868481</v>
      </c>
      <c r="E31" s="3">
        <f t="shared" si="2"/>
        <v>102.12972812758898</v>
      </c>
      <c r="F31" s="3">
        <f t="shared" si="3"/>
        <v>3970141.4528836599</v>
      </c>
      <c r="G31" s="14">
        <f t="shared" si="9"/>
        <v>3970141.4528836594</v>
      </c>
      <c r="I31" s="18">
        <f t="shared" si="10"/>
        <v>2141.4528836608783</v>
      </c>
      <c r="J31" s="18">
        <f t="shared" si="11"/>
        <v>70575.342465753391</v>
      </c>
      <c r="K31" s="21">
        <f t="shared" si="4"/>
        <v>99.253536322091492</v>
      </c>
      <c r="L31" s="21">
        <f t="shared" si="5"/>
        <v>101.01791988373533</v>
      </c>
      <c r="M31" s="19">
        <f t="shared" si="6"/>
        <v>3970141.4528836594</v>
      </c>
      <c r="N31" s="19">
        <f t="shared" si="6"/>
        <v>4040716.7953494131</v>
      </c>
      <c r="O31" s="20"/>
    </row>
    <row r="32" spans="1:15" x14ac:dyDescent="0.15">
      <c r="A32" s="7">
        <f t="shared" si="7"/>
        <v>42798</v>
      </c>
      <c r="B32" s="10">
        <f t="shared" si="8"/>
        <v>3970141.4528836599</v>
      </c>
      <c r="C32" s="3">
        <f t="shared" si="0"/>
        <v>504.10958904109583</v>
      </c>
      <c r="D32" s="3">
        <f t="shared" si="1"/>
        <v>606.25491274636124</v>
      </c>
      <c r="E32" s="3">
        <f t="shared" si="2"/>
        <v>102.14532370526541</v>
      </c>
      <c r="F32" s="3">
        <f t="shared" si="3"/>
        <v>3970243.5982073653</v>
      </c>
      <c r="G32" s="14">
        <f t="shared" si="9"/>
        <v>3970243.5982073648</v>
      </c>
      <c r="I32" s="18">
        <f t="shared" si="10"/>
        <v>2243.5982073661439</v>
      </c>
      <c r="J32" s="18">
        <f t="shared" si="11"/>
        <v>71079.452054794485</v>
      </c>
      <c r="K32" s="21">
        <f t="shared" si="4"/>
        <v>99.256089955184123</v>
      </c>
      <c r="L32" s="21">
        <f t="shared" si="5"/>
        <v>101.03307625655398</v>
      </c>
      <c r="M32" s="19">
        <f t="shared" si="6"/>
        <v>3970243.5982073648</v>
      </c>
      <c r="N32" s="19">
        <f t="shared" si="6"/>
        <v>4041323.0502621592</v>
      </c>
    </row>
    <row r="33" spans="1:14" x14ac:dyDescent="0.15">
      <c r="A33" s="7">
        <f t="shared" si="7"/>
        <v>42799</v>
      </c>
      <c r="B33" s="10">
        <f t="shared" si="8"/>
        <v>3970243.5982073653</v>
      </c>
      <c r="C33" s="3">
        <f t="shared" si="0"/>
        <v>504.10958904109583</v>
      </c>
      <c r="D33" s="3">
        <f t="shared" si="1"/>
        <v>606.27051070553853</v>
      </c>
      <c r="E33" s="3">
        <f t="shared" si="2"/>
        <v>102.1609216644427</v>
      </c>
      <c r="F33" s="3">
        <f t="shared" si="3"/>
        <v>3970345.7591290297</v>
      </c>
      <c r="G33" s="14">
        <f t="shared" si="9"/>
        <v>3970345.7591290297</v>
      </c>
      <c r="I33" s="18">
        <f t="shared" si="10"/>
        <v>2345.7591290305868</v>
      </c>
      <c r="J33" s="18">
        <f t="shared" si="11"/>
        <v>71583.561643835579</v>
      </c>
      <c r="K33" s="21">
        <f t="shared" si="4"/>
        <v>99.258643978225749</v>
      </c>
      <c r="L33" s="21">
        <f t="shared" si="5"/>
        <v>101.04823301932164</v>
      </c>
      <c r="M33" s="19">
        <f t="shared" si="6"/>
        <v>3970345.7591290302</v>
      </c>
      <c r="N33" s="19">
        <f t="shared" si="6"/>
        <v>4041929.3207728653</v>
      </c>
    </row>
    <row r="34" spans="1:14" x14ac:dyDescent="0.15">
      <c r="A34" s="7">
        <f t="shared" si="7"/>
        <v>42800</v>
      </c>
      <c r="B34" s="10">
        <f t="shared" si="8"/>
        <v>3970345.7591290297</v>
      </c>
      <c r="C34" s="3">
        <f t="shared" si="0"/>
        <v>504.10958904109583</v>
      </c>
      <c r="D34" s="3">
        <f t="shared" si="1"/>
        <v>606.28611104658046</v>
      </c>
      <c r="E34" s="3">
        <f t="shared" si="2"/>
        <v>102.17652200548463</v>
      </c>
      <c r="F34" s="3">
        <f t="shared" si="3"/>
        <v>3970447.935651035</v>
      </c>
      <c r="G34" s="14">
        <f t="shared" si="9"/>
        <v>3970447.935651035</v>
      </c>
      <c r="I34" s="18">
        <f t="shared" si="10"/>
        <v>2447.9356510360712</v>
      </c>
      <c r="J34" s="18">
        <f t="shared" si="11"/>
        <v>72087.671232876673</v>
      </c>
      <c r="K34" s="21">
        <f t="shared" si="4"/>
        <v>99.261198391275869</v>
      </c>
      <c r="L34" s="21">
        <f t="shared" si="5"/>
        <v>101.06339017209778</v>
      </c>
      <c r="M34" s="19">
        <f t="shared" si="6"/>
        <v>3970447.9356510346</v>
      </c>
      <c r="N34" s="19">
        <f t="shared" si="6"/>
        <v>4042535.6068839114</v>
      </c>
    </row>
    <row r="35" spans="1:14" x14ac:dyDescent="0.15">
      <c r="A35" s="7">
        <f t="shared" si="7"/>
        <v>42801</v>
      </c>
      <c r="B35" s="10">
        <f t="shared" si="8"/>
        <v>3970447.935651035</v>
      </c>
      <c r="C35" s="3">
        <f t="shared" si="0"/>
        <v>504.10958904109583</v>
      </c>
      <c r="D35" s="3">
        <f t="shared" si="1"/>
        <v>606.30171376985072</v>
      </c>
      <c r="E35" s="3">
        <f t="shared" si="2"/>
        <v>102.19212472875489</v>
      </c>
      <c r="F35" s="3">
        <f t="shared" si="3"/>
        <v>3970550.1277757636</v>
      </c>
      <c r="G35" s="14">
        <f t="shared" si="9"/>
        <v>3970550.1277757636</v>
      </c>
      <c r="I35" s="18">
        <f t="shared" si="10"/>
        <v>2550.1277757648263</v>
      </c>
      <c r="J35" s="18">
        <f t="shared" si="11"/>
        <v>72591.780821917768</v>
      </c>
      <c r="K35" s="21">
        <f t="shared" si="4"/>
        <v>99.263753194394084</v>
      </c>
      <c r="L35" s="21">
        <f t="shared" si="5"/>
        <v>101.07854771494203</v>
      </c>
      <c r="M35" s="19">
        <f t="shared" si="6"/>
        <v>3970550.1277757632</v>
      </c>
      <c r="N35" s="19">
        <f t="shared" si="6"/>
        <v>4043141.9085976817</v>
      </c>
    </row>
    <row r="36" spans="1:14" x14ac:dyDescent="0.15">
      <c r="A36" s="7">
        <f t="shared" si="7"/>
        <v>42802</v>
      </c>
      <c r="B36" s="10">
        <f t="shared" si="8"/>
        <v>3970550.1277757636</v>
      </c>
      <c r="C36" s="3">
        <f t="shared" si="0"/>
        <v>504.10958904109583</v>
      </c>
      <c r="D36" s="3">
        <f t="shared" si="1"/>
        <v>606.31731887571311</v>
      </c>
      <c r="E36" s="3">
        <f t="shared" si="2"/>
        <v>102.20772983461728</v>
      </c>
      <c r="F36" s="3">
        <f t="shared" si="3"/>
        <v>3970652.3355055982</v>
      </c>
      <c r="G36" s="14">
        <f t="shared" si="9"/>
        <v>3970652.3355055982</v>
      </c>
      <c r="I36" s="18">
        <f t="shared" si="10"/>
        <v>2652.3355055994434</v>
      </c>
      <c r="J36" s="18">
        <f t="shared" si="11"/>
        <v>73095.890410958862</v>
      </c>
      <c r="K36" s="21">
        <f t="shared" si="4"/>
        <v>99.266308387639953</v>
      </c>
      <c r="L36" s="21">
        <f t="shared" si="5"/>
        <v>101.09370564791392</v>
      </c>
      <c r="M36" s="19">
        <f t="shared" si="6"/>
        <v>3970652.3355055982</v>
      </c>
      <c r="N36" s="19">
        <f t="shared" si="6"/>
        <v>4043748.2259165565</v>
      </c>
    </row>
    <row r="37" spans="1:14" x14ac:dyDescent="0.15">
      <c r="A37" s="7">
        <f t="shared" si="7"/>
        <v>42803</v>
      </c>
      <c r="B37" s="10">
        <f t="shared" si="8"/>
        <v>3970652.3355055982</v>
      </c>
      <c r="C37" s="3">
        <f t="shared" si="0"/>
        <v>504.10958904109583</v>
      </c>
      <c r="D37" s="3">
        <f t="shared" si="1"/>
        <v>606.33292636453132</v>
      </c>
      <c r="E37" s="3">
        <f t="shared" si="2"/>
        <v>102.22333732343549</v>
      </c>
      <c r="F37" s="3">
        <f t="shared" si="3"/>
        <v>3970754.5588429216</v>
      </c>
      <c r="G37" s="14">
        <f t="shared" si="9"/>
        <v>3970754.5588429216</v>
      </c>
      <c r="I37" s="18">
        <f t="shared" si="10"/>
        <v>2754.5588429228787</v>
      </c>
      <c r="J37" s="18">
        <f t="shared" si="11"/>
        <v>73599.999999999956</v>
      </c>
      <c r="K37" s="21">
        <f t="shared" si="4"/>
        <v>99.268863971073046</v>
      </c>
      <c r="L37" s="21">
        <f t="shared" si="5"/>
        <v>101.10886397107305</v>
      </c>
      <c r="M37" s="19">
        <f t="shared" si="6"/>
        <v>3970754.5588429216</v>
      </c>
      <c r="N37" s="19">
        <f t="shared" si="6"/>
        <v>4044354.5588429216</v>
      </c>
    </row>
    <row r="38" spans="1:14" x14ac:dyDescent="0.15">
      <c r="A38" s="7">
        <f t="shared" si="7"/>
        <v>42804</v>
      </c>
      <c r="B38" s="10">
        <f t="shared" si="8"/>
        <v>3970754.5588429216</v>
      </c>
      <c r="C38" s="3">
        <f t="shared" si="0"/>
        <v>504.10958904109583</v>
      </c>
      <c r="D38" s="3">
        <f t="shared" si="1"/>
        <v>606.34853623666947</v>
      </c>
      <c r="E38" s="3">
        <f t="shared" si="2"/>
        <v>102.23894719557364</v>
      </c>
      <c r="F38" s="3">
        <f t="shared" si="3"/>
        <v>3970856.7977901171</v>
      </c>
      <c r="G38" s="14">
        <f t="shared" si="9"/>
        <v>3970856.7977901171</v>
      </c>
      <c r="I38" s="18">
        <f t="shared" si="10"/>
        <v>2856.7977901184522</v>
      </c>
      <c r="J38" s="18">
        <f t="shared" si="11"/>
        <v>74104.109589041051</v>
      </c>
      <c r="K38" s="21">
        <f t="shared" si="4"/>
        <v>99.271419944752921</v>
      </c>
      <c r="L38" s="21">
        <f t="shared" si="5"/>
        <v>101.12402268447894</v>
      </c>
      <c r="M38" s="19">
        <f t="shared" si="6"/>
        <v>3970856.7977901166</v>
      </c>
      <c r="N38" s="19">
        <f t="shared" si="6"/>
        <v>4044960.9073791574</v>
      </c>
    </row>
    <row r="39" spans="1:14" x14ac:dyDescent="0.15">
      <c r="A39" s="7">
        <f t="shared" si="7"/>
        <v>42805</v>
      </c>
      <c r="B39" s="10">
        <f t="shared" si="8"/>
        <v>3970856.7977901171</v>
      </c>
      <c r="C39" s="3">
        <f t="shared" si="0"/>
        <v>504.10958904109583</v>
      </c>
      <c r="D39" s="3">
        <f t="shared" si="1"/>
        <v>606.36414849249127</v>
      </c>
      <c r="E39" s="3">
        <f t="shared" si="2"/>
        <v>102.25455945139544</v>
      </c>
      <c r="F39" s="3">
        <f t="shared" si="3"/>
        <v>3970959.0523495683</v>
      </c>
      <c r="G39" s="14">
        <f t="shared" si="9"/>
        <v>3970959.0523495683</v>
      </c>
      <c r="I39" s="18">
        <f t="shared" si="10"/>
        <v>2959.0523495698476</v>
      </c>
      <c r="J39" s="18">
        <f t="shared" si="11"/>
        <v>74608.219178082145</v>
      </c>
      <c r="K39" s="21">
        <f t="shared" si="4"/>
        <v>99.273976308739208</v>
      </c>
      <c r="L39" s="21">
        <f t="shared" si="5"/>
        <v>101.13918178819127</v>
      </c>
      <c r="M39" s="19">
        <f t="shared" si="6"/>
        <v>3970959.0523495688</v>
      </c>
      <c r="N39" s="19">
        <f t="shared" si="6"/>
        <v>4045567.2715276503</v>
      </c>
    </row>
    <row r="40" spans="1:14" x14ac:dyDescent="0.15">
      <c r="A40" s="7">
        <f t="shared" si="7"/>
        <v>42806</v>
      </c>
      <c r="B40" s="10">
        <f t="shared" si="8"/>
        <v>3970959.0523495683</v>
      </c>
      <c r="C40" s="3">
        <f t="shared" si="0"/>
        <v>504.10958904109583</v>
      </c>
      <c r="D40" s="3">
        <f t="shared" si="1"/>
        <v>606.37976313236084</v>
      </c>
      <c r="E40" s="3">
        <f t="shared" si="2"/>
        <v>102.27017409126501</v>
      </c>
      <c r="F40" s="3">
        <f t="shared" si="3"/>
        <v>3971061.3225236596</v>
      </c>
      <c r="G40" s="14">
        <f t="shared" si="9"/>
        <v>3971061.3225236596</v>
      </c>
      <c r="I40" s="18">
        <f t="shared" si="10"/>
        <v>3061.3225236611124</v>
      </c>
      <c r="J40" s="18">
        <f t="shared" si="11"/>
        <v>75112.328767123239</v>
      </c>
      <c r="K40" s="21">
        <f t="shared" si="4"/>
        <v>99.276533063091492</v>
      </c>
      <c r="L40" s="21">
        <f t="shared" si="5"/>
        <v>101.15434128226957</v>
      </c>
      <c r="M40" s="19">
        <f t="shared" si="6"/>
        <v>3971061.3225236596</v>
      </c>
      <c r="N40" s="19">
        <f t="shared" si="6"/>
        <v>4046173.6512907827</v>
      </c>
    </row>
    <row r="41" spans="1:14" x14ac:dyDescent="0.15">
      <c r="A41" s="7">
        <f t="shared" si="7"/>
        <v>42807</v>
      </c>
      <c r="B41" s="10">
        <f t="shared" si="8"/>
        <v>3971061.3225236596</v>
      </c>
      <c r="C41" s="3">
        <f t="shared" si="0"/>
        <v>504.10958904109583</v>
      </c>
      <c r="D41" s="3">
        <f t="shared" si="1"/>
        <v>606.3953801566422</v>
      </c>
      <c r="E41" s="3">
        <f t="shared" si="2"/>
        <v>102.28579111554637</v>
      </c>
      <c r="F41" s="3">
        <f t="shared" si="3"/>
        <v>3971163.6083147749</v>
      </c>
      <c r="G41" s="14">
        <f t="shared" si="9"/>
        <v>3971163.6083147749</v>
      </c>
      <c r="I41" s="18">
        <f t="shared" si="10"/>
        <v>3163.608314776659</v>
      </c>
      <c r="J41" s="18">
        <f t="shared" si="11"/>
        <v>75616.438356164334</v>
      </c>
      <c r="K41" s="21">
        <f t="shared" si="4"/>
        <v>99.279090207869373</v>
      </c>
      <c r="L41" s="21">
        <f t="shared" si="5"/>
        <v>101.16950116677349</v>
      </c>
      <c r="M41" s="19">
        <f t="shared" si="6"/>
        <v>3971163.6083147754</v>
      </c>
      <c r="N41" s="19">
        <f t="shared" si="6"/>
        <v>4046780.0466709393</v>
      </c>
    </row>
    <row r="42" spans="1:14" x14ac:dyDescent="0.15">
      <c r="A42" s="7">
        <f t="shared" si="7"/>
        <v>42808</v>
      </c>
      <c r="B42" s="10">
        <f t="shared" si="8"/>
        <v>3971163.6083147749</v>
      </c>
      <c r="C42" s="3">
        <f t="shared" si="0"/>
        <v>504.10958904109583</v>
      </c>
      <c r="D42" s="3">
        <f t="shared" si="1"/>
        <v>606.41099956569951</v>
      </c>
      <c r="E42" s="3">
        <f t="shared" si="2"/>
        <v>102.30141052460368</v>
      </c>
      <c r="F42" s="3">
        <f t="shared" si="3"/>
        <v>3971265.9097252996</v>
      </c>
      <c r="G42" s="14">
        <f t="shared" si="9"/>
        <v>3971265.9097252996</v>
      </c>
      <c r="I42" s="18">
        <f t="shared" si="10"/>
        <v>3265.9097253012628</v>
      </c>
      <c r="J42" s="18">
        <f t="shared" si="11"/>
        <v>76120.547945205428</v>
      </c>
      <c r="K42" s="21">
        <f t="shared" si="4"/>
        <v>99.281647743132481</v>
      </c>
      <c r="L42" s="21">
        <f t="shared" si="5"/>
        <v>101.18466144176261</v>
      </c>
      <c r="M42" s="19">
        <f t="shared" si="6"/>
        <v>3971265.9097252996</v>
      </c>
      <c r="N42" s="19">
        <f t="shared" si="6"/>
        <v>4047386.4576705042</v>
      </c>
    </row>
    <row r="43" spans="1:14" x14ac:dyDescent="0.15">
      <c r="A43" s="7">
        <f t="shared" si="7"/>
        <v>42809</v>
      </c>
      <c r="B43" s="10">
        <f t="shared" si="8"/>
        <v>3971265.9097252996</v>
      </c>
      <c r="C43" s="3">
        <f t="shared" si="0"/>
        <v>504.10958904109583</v>
      </c>
      <c r="D43" s="3">
        <f t="shared" si="1"/>
        <v>606.4266213598969</v>
      </c>
      <c r="E43" s="3">
        <f t="shared" si="2"/>
        <v>102.31703231880107</v>
      </c>
      <c r="F43" s="3">
        <f t="shared" si="3"/>
        <v>3971368.2267576186</v>
      </c>
      <c r="G43" s="14">
        <f t="shared" si="9"/>
        <v>3971368.2267576181</v>
      </c>
      <c r="I43" s="18">
        <f t="shared" si="10"/>
        <v>3368.2267576200638</v>
      </c>
      <c r="J43" s="18">
        <f t="shared" si="11"/>
        <v>76624.657534246522</v>
      </c>
      <c r="K43" s="21">
        <f t="shared" si="4"/>
        <v>99.284205668940444</v>
      </c>
      <c r="L43" s="21">
        <f t="shared" si="5"/>
        <v>101.19982210729661</v>
      </c>
      <c r="M43" s="19">
        <f t="shared" si="6"/>
        <v>3971368.2267576177</v>
      </c>
      <c r="N43" s="19">
        <f t="shared" si="6"/>
        <v>4047992.8842918645</v>
      </c>
    </row>
    <row r="44" spans="1:14" x14ac:dyDescent="0.15">
      <c r="A44" s="7">
        <f t="shared" si="7"/>
        <v>42810</v>
      </c>
      <c r="B44" s="10">
        <f t="shared" si="8"/>
        <v>3971368.2267576186</v>
      </c>
      <c r="C44" s="3">
        <f t="shared" si="0"/>
        <v>504.10958904109583</v>
      </c>
      <c r="D44" s="3">
        <f t="shared" si="1"/>
        <v>606.44224553959862</v>
      </c>
      <c r="E44" s="3">
        <f t="shared" si="2"/>
        <v>102.33265649850279</v>
      </c>
      <c r="F44" s="3">
        <f t="shared" si="3"/>
        <v>3971470.5594141171</v>
      </c>
      <c r="G44" s="14">
        <f t="shared" si="9"/>
        <v>3971470.5594141171</v>
      </c>
      <c r="I44" s="18">
        <f t="shared" si="10"/>
        <v>3470.5594141185666</v>
      </c>
      <c r="J44" s="18">
        <f t="shared" si="11"/>
        <v>77128.767123287616</v>
      </c>
      <c r="K44" s="21">
        <f t="shared" si="4"/>
        <v>99.286763985352934</v>
      </c>
      <c r="L44" s="21">
        <f t="shared" si="5"/>
        <v>101.21498316343512</v>
      </c>
      <c r="M44" s="19">
        <f t="shared" si="6"/>
        <v>3971470.5594141171</v>
      </c>
      <c r="N44" s="19">
        <f t="shared" si="6"/>
        <v>4048599.3265374047</v>
      </c>
    </row>
    <row r="45" spans="1:14" x14ac:dyDescent="0.15">
      <c r="A45" s="7">
        <f t="shared" si="7"/>
        <v>42811</v>
      </c>
      <c r="B45" s="10">
        <f t="shared" si="8"/>
        <v>3971470.5594141171</v>
      </c>
      <c r="C45" s="3">
        <f t="shared" si="0"/>
        <v>504.10958904109583</v>
      </c>
      <c r="D45" s="3">
        <f t="shared" si="1"/>
        <v>606.4578721051688</v>
      </c>
      <c r="E45" s="3">
        <f t="shared" si="2"/>
        <v>102.34828306407297</v>
      </c>
      <c r="F45" s="3">
        <f t="shared" si="3"/>
        <v>3971572.9076971812</v>
      </c>
      <c r="G45" s="14">
        <f t="shared" si="9"/>
        <v>3971572.9076971812</v>
      </c>
      <c r="I45" s="18">
        <f t="shared" si="10"/>
        <v>3572.9076971826394</v>
      </c>
      <c r="J45" s="18">
        <f t="shared" si="11"/>
        <v>77632.876712328711</v>
      </c>
      <c r="K45" s="21">
        <f t="shared" si="4"/>
        <v>99.289322692429522</v>
      </c>
      <c r="L45" s="21">
        <f t="shared" si="5"/>
        <v>101.23014461023774</v>
      </c>
      <c r="M45" s="19">
        <f t="shared" si="6"/>
        <v>3971572.9076971812</v>
      </c>
      <c r="N45" s="19">
        <f t="shared" si="6"/>
        <v>4049205.78440951</v>
      </c>
    </row>
    <row r="46" spans="1:14" x14ac:dyDescent="0.15">
      <c r="A46" s="7">
        <f t="shared" si="7"/>
        <v>42812</v>
      </c>
      <c r="B46" s="10">
        <f t="shared" si="8"/>
        <v>3971572.9076971812</v>
      </c>
      <c r="C46" s="3">
        <f t="shared" si="0"/>
        <v>504.10958904109583</v>
      </c>
      <c r="D46" s="3">
        <f t="shared" si="1"/>
        <v>606.47350105697194</v>
      </c>
      <c r="E46" s="3">
        <f t="shared" si="2"/>
        <v>102.36391201587611</v>
      </c>
      <c r="F46" s="3">
        <f t="shared" si="3"/>
        <v>3971675.2716091969</v>
      </c>
      <c r="G46" s="14">
        <f t="shared" si="9"/>
        <v>3971675.2716091969</v>
      </c>
      <c r="I46" s="18">
        <f t="shared" si="10"/>
        <v>3675.2716091985153</v>
      </c>
      <c r="J46" s="18">
        <f t="shared" si="11"/>
        <v>78136.986301369805</v>
      </c>
      <c r="K46" s="21">
        <f t="shared" si="4"/>
        <v>99.291881790229922</v>
      </c>
      <c r="L46" s="21">
        <f t="shared" si="5"/>
        <v>101.24530644776416</v>
      </c>
      <c r="M46" s="19">
        <f t="shared" si="6"/>
        <v>3971675.2716091964</v>
      </c>
      <c r="N46" s="19">
        <f t="shared" si="6"/>
        <v>4049812.2579105664</v>
      </c>
    </row>
    <row r="47" spans="1:14" x14ac:dyDescent="0.15">
      <c r="A47" s="7">
        <f t="shared" si="7"/>
        <v>42813</v>
      </c>
      <c r="B47" s="10">
        <f t="shared" si="8"/>
        <v>3971675.2716091969</v>
      </c>
      <c r="C47" s="3">
        <f t="shared" si="0"/>
        <v>504.10958904109583</v>
      </c>
      <c r="D47" s="3">
        <f t="shared" si="1"/>
        <v>606.48913239537239</v>
      </c>
      <c r="E47" s="3">
        <f t="shared" si="2"/>
        <v>102.37954335427656</v>
      </c>
      <c r="F47" s="3">
        <f t="shared" si="3"/>
        <v>3971777.6511525512</v>
      </c>
      <c r="G47" s="14">
        <f t="shared" si="9"/>
        <v>3971777.6511525512</v>
      </c>
      <c r="I47" s="18">
        <f t="shared" si="10"/>
        <v>3777.6511525527917</v>
      </c>
      <c r="J47" s="18">
        <f t="shared" si="11"/>
        <v>78641.095890410899</v>
      </c>
      <c r="K47" s="21">
        <f t="shared" si="4"/>
        <v>99.294441278813778</v>
      </c>
      <c r="L47" s="21">
        <f t="shared" si="5"/>
        <v>101.26046867607405</v>
      </c>
      <c r="M47" s="19">
        <f t="shared" si="6"/>
        <v>3971777.6511525512</v>
      </c>
      <c r="N47" s="19">
        <f t="shared" si="6"/>
        <v>4050418.7470429623</v>
      </c>
    </row>
    <row r="48" spans="1:14" x14ac:dyDescent="0.15">
      <c r="A48" s="7">
        <f t="shared" si="7"/>
        <v>42814</v>
      </c>
      <c r="B48" s="10">
        <f t="shared" si="8"/>
        <v>3971777.6511525512</v>
      </c>
      <c r="C48" s="3">
        <f t="shared" si="0"/>
        <v>504.10958904109583</v>
      </c>
      <c r="D48" s="3">
        <f t="shared" si="1"/>
        <v>606.50476612073453</v>
      </c>
      <c r="E48" s="3">
        <f t="shared" si="2"/>
        <v>102.3951770796387</v>
      </c>
      <c r="F48" s="3">
        <f t="shared" si="3"/>
        <v>3971880.046329631</v>
      </c>
      <c r="G48" s="14">
        <f t="shared" si="9"/>
        <v>3971880.0463296305</v>
      </c>
      <c r="I48" s="18">
        <f t="shared" si="10"/>
        <v>3880.0463296324306</v>
      </c>
      <c r="J48" s="18">
        <f t="shared" si="11"/>
        <v>79145.205479451994</v>
      </c>
      <c r="K48" s="21">
        <f t="shared" si="4"/>
        <v>99.297001158240761</v>
      </c>
      <c r="L48" s="21">
        <f t="shared" si="5"/>
        <v>101.27563129522706</v>
      </c>
      <c r="M48" s="19">
        <f t="shared" si="6"/>
        <v>3971880.0463296305</v>
      </c>
      <c r="N48" s="19">
        <f t="shared" si="6"/>
        <v>4051025.251809082</v>
      </c>
    </row>
    <row r="49" spans="1:14" x14ac:dyDescent="0.15">
      <c r="A49" s="7">
        <f t="shared" si="7"/>
        <v>42815</v>
      </c>
      <c r="B49" s="10">
        <f t="shared" si="8"/>
        <v>3971880.046329631</v>
      </c>
      <c r="C49" s="3">
        <f t="shared" si="0"/>
        <v>504.10958904109583</v>
      </c>
      <c r="D49" s="3">
        <f t="shared" si="1"/>
        <v>606.52040223342294</v>
      </c>
      <c r="E49" s="3">
        <f t="shared" si="2"/>
        <v>102.41081319232711</v>
      </c>
      <c r="F49" s="3">
        <f t="shared" si="3"/>
        <v>3971982.4571428234</v>
      </c>
      <c r="G49" s="14">
        <f t="shared" si="9"/>
        <v>3971982.4571428234</v>
      </c>
      <c r="I49" s="18">
        <f t="shared" si="10"/>
        <v>3982.4571428247577</v>
      </c>
      <c r="J49" s="18">
        <f t="shared" si="11"/>
        <v>79649.315068493088</v>
      </c>
      <c r="K49" s="21">
        <f t="shared" si="4"/>
        <v>99.299561428570584</v>
      </c>
      <c r="L49" s="21">
        <f t="shared" si="5"/>
        <v>101.29079430528292</v>
      </c>
      <c r="M49" s="19">
        <f t="shared" si="6"/>
        <v>3971982.4571428234</v>
      </c>
      <c r="N49" s="19">
        <f t="shared" si="6"/>
        <v>4051631.772211317</v>
      </c>
    </row>
    <row r="50" spans="1:14" x14ac:dyDescent="0.15">
      <c r="A50" s="7">
        <f t="shared" si="7"/>
        <v>42816</v>
      </c>
      <c r="B50" s="10">
        <f t="shared" si="8"/>
        <v>3971982.4571428234</v>
      </c>
      <c r="C50" s="3">
        <f t="shared" si="0"/>
        <v>504.10958904109583</v>
      </c>
      <c r="D50" s="3">
        <f t="shared" si="1"/>
        <v>606.53604073380211</v>
      </c>
      <c r="E50" s="3">
        <f t="shared" si="2"/>
        <v>102.42645169270628</v>
      </c>
      <c r="F50" s="3">
        <f t="shared" si="3"/>
        <v>3972084.8835945162</v>
      </c>
      <c r="G50" s="14">
        <f t="shared" si="9"/>
        <v>3972084.8835945162</v>
      </c>
      <c r="I50" s="18">
        <f t="shared" si="10"/>
        <v>4084.8835945174642</v>
      </c>
      <c r="J50" s="18">
        <f t="shared" si="11"/>
        <v>80153.424657534182</v>
      </c>
      <c r="K50" s="21">
        <f t="shared" si="4"/>
        <v>99.302122089862905</v>
      </c>
      <c r="L50" s="21">
        <f t="shared" si="5"/>
        <v>101.30595770630126</v>
      </c>
      <c r="M50" s="19">
        <f t="shared" si="6"/>
        <v>3972084.8835945157</v>
      </c>
      <c r="N50" s="19">
        <f t="shared" si="6"/>
        <v>4052238.3082520501</v>
      </c>
    </row>
    <row r="51" spans="1:14" s="15" customFormat="1" x14ac:dyDescent="0.15">
      <c r="A51" s="7">
        <f t="shared" si="7"/>
        <v>42817</v>
      </c>
      <c r="B51" s="10">
        <f t="shared" si="8"/>
        <v>3972084.8835945162</v>
      </c>
      <c r="C51" s="3">
        <f t="shared" si="0"/>
        <v>504.10958904109583</v>
      </c>
      <c r="D51" s="3">
        <f t="shared" si="1"/>
        <v>606.55168162223663</v>
      </c>
      <c r="E51" s="3">
        <f t="shared" si="2"/>
        <v>102.4420925811408</v>
      </c>
      <c r="F51" s="3">
        <f t="shared" si="3"/>
        <v>3972187.3256870974</v>
      </c>
      <c r="G51" s="14">
        <f t="shared" si="9"/>
        <v>3972187.3256870974</v>
      </c>
      <c r="I51" s="18">
        <f t="shared" si="10"/>
        <v>4187.3256870986052</v>
      </c>
      <c r="J51" s="18">
        <f t="shared" si="11"/>
        <v>80657.534246575276</v>
      </c>
      <c r="K51" s="21">
        <f t="shared" si="4"/>
        <v>99.304683142177424</v>
      </c>
      <c r="L51" s="21">
        <f t="shared" si="5"/>
        <v>101.32112149834181</v>
      </c>
      <c r="M51" s="19">
        <f t="shared" si="6"/>
        <v>3972187.3256870969</v>
      </c>
      <c r="N51" s="19">
        <f t="shared" si="6"/>
        <v>4052844.8599336725</v>
      </c>
    </row>
    <row r="52" spans="1:14" x14ac:dyDescent="0.15">
      <c r="A52" s="7">
        <f t="shared" si="7"/>
        <v>42818</v>
      </c>
      <c r="B52" s="10">
        <f t="shared" si="8"/>
        <v>3972187.3256870974</v>
      </c>
      <c r="C52" s="3">
        <f t="shared" si="0"/>
        <v>504.10958904109583</v>
      </c>
      <c r="D52" s="3">
        <f t="shared" si="1"/>
        <v>606.5673248990912</v>
      </c>
      <c r="E52" s="3">
        <f t="shared" si="2"/>
        <v>102.45773585799537</v>
      </c>
      <c r="F52" s="3">
        <f t="shared" si="3"/>
        <v>3972289.7834229553</v>
      </c>
      <c r="G52" s="14">
        <f t="shared" si="9"/>
        <v>3972289.7834229553</v>
      </c>
      <c r="I52" s="18">
        <f t="shared" si="10"/>
        <v>4289.7834229566006</v>
      </c>
      <c r="J52" s="18">
        <f t="shared" si="11"/>
        <v>81161.643835616371</v>
      </c>
      <c r="K52" s="21">
        <f t="shared" si="4"/>
        <v>99.307244585573883</v>
      </c>
      <c r="L52" s="21">
        <f t="shared" si="5"/>
        <v>101.33628568146429</v>
      </c>
      <c r="M52" s="19">
        <f t="shared" si="6"/>
        <v>3972289.7834229553</v>
      </c>
      <c r="N52" s="19">
        <f t="shared" si="6"/>
        <v>4053451.4272585716</v>
      </c>
    </row>
    <row r="53" spans="1:14" x14ac:dyDescent="0.15">
      <c r="A53" s="7">
        <f t="shared" si="7"/>
        <v>42819</v>
      </c>
      <c r="B53" s="10">
        <f t="shared" si="8"/>
        <v>3972289.7834229553</v>
      </c>
      <c r="C53" s="3">
        <f t="shared" si="0"/>
        <v>504.10958904109583</v>
      </c>
      <c r="D53" s="3">
        <f t="shared" si="1"/>
        <v>606.58297056473054</v>
      </c>
      <c r="E53" s="3">
        <f t="shared" si="2"/>
        <v>102.47338152363471</v>
      </c>
      <c r="F53" s="3">
        <f t="shared" si="3"/>
        <v>3972392.2568044788</v>
      </c>
      <c r="G53" s="14">
        <f t="shared" si="9"/>
        <v>3972392.2568044788</v>
      </c>
      <c r="I53" s="18">
        <f t="shared" si="10"/>
        <v>4392.2568044802356</v>
      </c>
      <c r="J53" s="18">
        <f t="shared" si="11"/>
        <v>81665.753424657465</v>
      </c>
      <c r="K53" s="21">
        <f t="shared" si="4"/>
        <v>99.309806420111968</v>
      </c>
      <c r="L53" s="21">
        <f t="shared" si="5"/>
        <v>101.35145025572841</v>
      </c>
      <c r="M53" s="19">
        <f t="shared" si="6"/>
        <v>3972392.2568044788</v>
      </c>
      <c r="N53" s="19">
        <f t="shared" si="6"/>
        <v>4054058.0102291363</v>
      </c>
    </row>
    <row r="54" spans="1:14" x14ac:dyDescent="0.15">
      <c r="A54" s="7">
        <f t="shared" si="7"/>
        <v>42820</v>
      </c>
      <c r="B54" s="10">
        <f t="shared" si="8"/>
        <v>3972392.2568044788</v>
      </c>
      <c r="C54" s="3">
        <f t="shared" si="0"/>
        <v>504.10958904109583</v>
      </c>
      <c r="D54" s="3">
        <f t="shared" si="1"/>
        <v>606.59861861951947</v>
      </c>
      <c r="E54" s="3">
        <f t="shared" si="2"/>
        <v>102.48902957842364</v>
      </c>
      <c r="F54" s="3">
        <f t="shared" si="3"/>
        <v>3972494.7458340572</v>
      </c>
      <c r="G54" s="14">
        <f t="shared" si="9"/>
        <v>3972494.7458340572</v>
      </c>
      <c r="I54" s="18">
        <f t="shared" si="10"/>
        <v>4494.7458340586591</v>
      </c>
      <c r="J54" s="18">
        <f t="shared" si="11"/>
        <v>82169.863013698559</v>
      </c>
      <c r="K54" s="21">
        <f t="shared" si="4"/>
        <v>99.312368645851436</v>
      </c>
      <c r="L54" s="21">
        <f t="shared" si="5"/>
        <v>101.3666152211939</v>
      </c>
      <c r="M54" s="19">
        <f t="shared" si="6"/>
        <v>3972494.7458340572</v>
      </c>
      <c r="N54" s="19">
        <f t="shared" si="6"/>
        <v>4054664.6088477559</v>
      </c>
    </row>
    <row r="55" spans="1:14" x14ac:dyDescent="0.15">
      <c r="A55" s="7">
        <f t="shared" si="7"/>
        <v>42821</v>
      </c>
      <c r="B55" s="10">
        <f t="shared" si="8"/>
        <v>3972494.7458340572</v>
      </c>
      <c r="C55" s="3">
        <f t="shared" si="0"/>
        <v>504.10958904109583</v>
      </c>
      <c r="D55" s="3">
        <f t="shared" si="1"/>
        <v>606.6142690638228</v>
      </c>
      <c r="E55" s="3">
        <f t="shared" si="2"/>
        <v>102.50468002272697</v>
      </c>
      <c r="F55" s="3">
        <f t="shared" si="3"/>
        <v>3972597.2505140798</v>
      </c>
      <c r="G55" s="14">
        <f t="shared" si="9"/>
        <v>3972597.2505140798</v>
      </c>
      <c r="I55" s="18">
        <f t="shared" si="10"/>
        <v>4597.2505140813864</v>
      </c>
      <c r="J55" s="18">
        <f t="shared" si="11"/>
        <v>82673.972602739654</v>
      </c>
      <c r="K55" s="21">
        <f t="shared" si="4"/>
        <v>99.314931262851985</v>
      </c>
      <c r="L55" s="21">
        <f t="shared" si="5"/>
        <v>101.38178057792048</v>
      </c>
      <c r="M55" s="19">
        <f t="shared" si="6"/>
        <v>3972597.2505140794</v>
      </c>
      <c r="N55" s="19">
        <f t="shared" si="6"/>
        <v>4055271.2231168193</v>
      </c>
    </row>
    <row r="56" spans="1:14" x14ac:dyDescent="0.15">
      <c r="A56" s="7">
        <f t="shared" si="7"/>
        <v>42822</v>
      </c>
      <c r="B56" s="10">
        <f t="shared" si="8"/>
        <v>3972597.2505140798</v>
      </c>
      <c r="C56" s="3">
        <f t="shared" si="0"/>
        <v>504.10958904109583</v>
      </c>
      <c r="D56" s="3">
        <f t="shared" si="1"/>
        <v>606.62992189800525</v>
      </c>
      <c r="E56" s="3">
        <f t="shared" si="2"/>
        <v>102.52033285690942</v>
      </c>
      <c r="F56" s="3">
        <f t="shared" si="3"/>
        <v>3972699.7708469369</v>
      </c>
      <c r="G56" s="14">
        <f t="shared" si="9"/>
        <v>3972699.7708469364</v>
      </c>
      <c r="I56" s="18">
        <f t="shared" si="10"/>
        <v>4699.770846938296</v>
      </c>
      <c r="J56" s="18">
        <f t="shared" si="11"/>
        <v>83178.082191780748</v>
      </c>
      <c r="K56" s="21">
        <f t="shared" si="4"/>
        <v>99.317494271173416</v>
      </c>
      <c r="L56" s="21">
        <f t="shared" si="5"/>
        <v>101.39694632596793</v>
      </c>
      <c r="M56" s="19">
        <f t="shared" si="6"/>
        <v>3972699.7708469369</v>
      </c>
      <c r="N56" s="19">
        <f t="shared" si="6"/>
        <v>4055877.8530387175</v>
      </c>
    </row>
    <row r="57" spans="1:14" x14ac:dyDescent="0.15">
      <c r="A57" s="7">
        <f t="shared" si="7"/>
        <v>42823</v>
      </c>
      <c r="B57" s="10">
        <f t="shared" si="8"/>
        <v>3972699.7708469369</v>
      </c>
      <c r="C57" s="3">
        <f t="shared" si="0"/>
        <v>504.10958904109583</v>
      </c>
      <c r="D57" s="3">
        <f t="shared" si="1"/>
        <v>606.64557712243209</v>
      </c>
      <c r="E57" s="3">
        <f t="shared" si="2"/>
        <v>102.53598808133626</v>
      </c>
      <c r="F57" s="3">
        <f t="shared" si="3"/>
        <v>3972802.3068350181</v>
      </c>
      <c r="G57" s="14">
        <f t="shared" si="9"/>
        <v>3972802.3068350181</v>
      </c>
      <c r="I57" s="18">
        <f t="shared" si="10"/>
        <v>4802.3068350196327</v>
      </c>
      <c r="J57" s="18">
        <f t="shared" si="11"/>
        <v>83682.191780821842</v>
      </c>
      <c r="K57" s="21">
        <f t="shared" si="4"/>
        <v>99.320057670875457</v>
      </c>
      <c r="L57" s="21">
        <f t="shared" si="5"/>
        <v>101.41211246539601</v>
      </c>
      <c r="M57" s="19">
        <f t="shared" si="6"/>
        <v>3972802.3068350186</v>
      </c>
      <c r="N57" s="19">
        <f t="shared" si="6"/>
        <v>4056484.49861584</v>
      </c>
    </row>
    <row r="58" spans="1:14" x14ac:dyDescent="0.15">
      <c r="A58" s="7">
        <f t="shared" si="7"/>
        <v>42824</v>
      </c>
      <c r="B58" s="10">
        <f t="shared" si="8"/>
        <v>3972802.3068350181</v>
      </c>
      <c r="C58" s="3">
        <f t="shared" si="0"/>
        <v>504.10958904109583</v>
      </c>
      <c r="D58" s="3">
        <f t="shared" si="1"/>
        <v>606.66123473746802</v>
      </c>
      <c r="E58" s="3">
        <f t="shared" si="2"/>
        <v>102.55164569637219</v>
      </c>
      <c r="F58" s="3">
        <f t="shared" si="3"/>
        <v>3972904.8584807143</v>
      </c>
      <c r="G58" s="14">
        <f t="shared" si="9"/>
        <v>3972904.8584807143</v>
      </c>
      <c r="I58" s="18">
        <f t="shared" si="10"/>
        <v>4904.858480716005</v>
      </c>
      <c r="J58" s="18">
        <f t="shared" si="11"/>
        <v>84186.301369862937</v>
      </c>
      <c r="K58" s="21">
        <f t="shared" si="4"/>
        <v>99.322621462017864</v>
      </c>
      <c r="L58" s="21">
        <f t="shared" si="5"/>
        <v>101.42727899626443</v>
      </c>
      <c r="M58" s="19">
        <f t="shared" si="6"/>
        <v>3972904.8584807147</v>
      </c>
      <c r="N58" s="19">
        <f t="shared" si="6"/>
        <v>4057091.1598505769</v>
      </c>
    </row>
    <row r="59" spans="1:14" x14ac:dyDescent="0.15">
      <c r="A59" s="7">
        <f t="shared" si="7"/>
        <v>42825</v>
      </c>
      <c r="B59" s="10">
        <f t="shared" si="8"/>
        <v>3972904.8584807143</v>
      </c>
      <c r="C59" s="3">
        <f t="shared" si="0"/>
        <v>504.10958904109583</v>
      </c>
      <c r="D59" s="3">
        <f t="shared" si="1"/>
        <v>606.67689474347821</v>
      </c>
      <c r="E59" s="3">
        <f t="shared" si="2"/>
        <v>102.56730570238238</v>
      </c>
      <c r="F59" s="3">
        <f t="shared" si="3"/>
        <v>3973007.4257864165</v>
      </c>
      <c r="G59" s="14">
        <f t="shared" si="9"/>
        <v>3973007.4257864165</v>
      </c>
      <c r="I59" s="18">
        <f t="shared" si="10"/>
        <v>5007.4257864183874</v>
      </c>
      <c r="J59" s="18">
        <f t="shared" si="11"/>
        <v>84690.410958904031</v>
      </c>
      <c r="K59" s="21">
        <f t="shared" si="4"/>
        <v>99.325185644660408</v>
      </c>
      <c r="L59" s="21">
        <f t="shared" si="5"/>
        <v>101.44244591863301</v>
      </c>
      <c r="M59" s="19">
        <f t="shared" si="6"/>
        <v>3973007.4257864165</v>
      </c>
      <c r="N59" s="19">
        <f t="shared" si="6"/>
        <v>4057697.8367453204</v>
      </c>
    </row>
    <row r="60" spans="1:14" x14ac:dyDescent="0.15">
      <c r="A60" s="7">
        <f t="shared" si="7"/>
        <v>42826</v>
      </c>
      <c r="B60" s="10">
        <f t="shared" si="8"/>
        <v>3973007.4257864165</v>
      </c>
      <c r="C60" s="3">
        <f t="shared" si="0"/>
        <v>504.10958904109583</v>
      </c>
      <c r="D60" s="3">
        <f t="shared" si="1"/>
        <v>606.69255714082783</v>
      </c>
      <c r="E60" s="3">
        <f t="shared" si="2"/>
        <v>102.582968099732</v>
      </c>
      <c r="F60" s="3">
        <f t="shared" si="3"/>
        <v>3973110.008754516</v>
      </c>
      <c r="G60" s="14">
        <f t="shared" si="9"/>
        <v>3973110.008754516</v>
      </c>
      <c r="I60" s="18">
        <f t="shared" si="10"/>
        <v>5110.0087545181195</v>
      </c>
      <c r="J60" s="18">
        <f t="shared" si="11"/>
        <v>85194.520547945125</v>
      </c>
      <c r="K60" s="21">
        <f t="shared" si="4"/>
        <v>99.327750218862903</v>
      </c>
      <c r="L60" s="21">
        <f t="shared" si="5"/>
        <v>101.45761323256153</v>
      </c>
      <c r="M60" s="19">
        <f t="shared" si="6"/>
        <v>3973110.008754516</v>
      </c>
      <c r="N60" s="19">
        <f t="shared" si="6"/>
        <v>4058304.5293024611</v>
      </c>
    </row>
    <row r="61" spans="1:14" x14ac:dyDescent="0.15">
      <c r="A61" s="7">
        <f t="shared" si="7"/>
        <v>42827</v>
      </c>
      <c r="B61" s="10">
        <f t="shared" si="8"/>
        <v>3973110.008754516</v>
      </c>
      <c r="C61" s="3">
        <f t="shared" si="0"/>
        <v>504.10958904109583</v>
      </c>
      <c r="D61" s="3">
        <f t="shared" si="1"/>
        <v>606.70822192988192</v>
      </c>
      <c r="E61" s="3">
        <f t="shared" si="2"/>
        <v>102.59863288878609</v>
      </c>
      <c r="F61" s="3">
        <f t="shared" si="3"/>
        <v>3973212.6073874049</v>
      </c>
      <c r="G61" s="14">
        <f t="shared" si="9"/>
        <v>3973212.6073874049</v>
      </c>
      <c r="I61" s="18">
        <f t="shared" si="10"/>
        <v>5212.6073874069052</v>
      </c>
      <c r="J61" s="18">
        <f t="shared" si="11"/>
        <v>85698.630136986219</v>
      </c>
      <c r="K61" s="21">
        <f t="shared" si="4"/>
        <v>99.330315184685119</v>
      </c>
      <c r="L61" s="21">
        <f t="shared" si="5"/>
        <v>101.47278093810978</v>
      </c>
      <c r="M61" s="19">
        <f t="shared" si="6"/>
        <v>3973212.6073874049</v>
      </c>
      <c r="N61" s="19">
        <f t="shared" si="6"/>
        <v>4058911.2375243916</v>
      </c>
    </row>
    <row r="62" spans="1:14" x14ac:dyDescent="0.15">
      <c r="A62" s="7">
        <f t="shared" si="7"/>
        <v>42828</v>
      </c>
      <c r="B62" s="10">
        <f t="shared" si="8"/>
        <v>3973212.6073874049</v>
      </c>
      <c r="C62" s="3">
        <f t="shared" si="0"/>
        <v>504.10958904109583</v>
      </c>
      <c r="D62" s="3">
        <f t="shared" si="1"/>
        <v>606.72388911100586</v>
      </c>
      <c r="E62" s="3">
        <f t="shared" si="2"/>
        <v>102.61430006991003</v>
      </c>
      <c r="F62" s="3">
        <f t="shared" si="3"/>
        <v>3973315.2216874748</v>
      </c>
      <c r="G62" s="14">
        <f t="shared" si="9"/>
        <v>3973315.2216874748</v>
      </c>
      <c r="I62" s="18">
        <f t="shared" si="10"/>
        <v>5315.2216874768155</v>
      </c>
      <c r="J62" s="18">
        <f t="shared" si="11"/>
        <v>86202.739726027314</v>
      </c>
      <c r="K62" s="21">
        <f t="shared" si="4"/>
        <v>99.332880542186871</v>
      </c>
      <c r="L62" s="21">
        <f t="shared" si="5"/>
        <v>101.48794903533755</v>
      </c>
      <c r="M62" s="19">
        <f t="shared" si="6"/>
        <v>3973315.2216874748</v>
      </c>
      <c r="N62" s="19">
        <f t="shared" si="6"/>
        <v>4059517.9614135022</v>
      </c>
    </row>
    <row r="63" spans="1:14" x14ac:dyDescent="0.15">
      <c r="A63" s="7">
        <f t="shared" si="7"/>
        <v>42829</v>
      </c>
      <c r="B63" s="10">
        <f t="shared" si="8"/>
        <v>3973315.2216874748</v>
      </c>
      <c r="C63" s="3">
        <f t="shared" si="0"/>
        <v>504.10958904109583</v>
      </c>
      <c r="D63" s="3">
        <f t="shared" si="1"/>
        <v>606.73955868456483</v>
      </c>
      <c r="E63" s="3">
        <f t="shared" si="2"/>
        <v>102.629969643469</v>
      </c>
      <c r="F63" s="3">
        <f t="shared" si="3"/>
        <v>3973417.8516571182</v>
      </c>
      <c r="G63" s="14">
        <f t="shared" si="9"/>
        <v>3973417.8516571182</v>
      </c>
      <c r="I63" s="18">
        <f t="shared" si="10"/>
        <v>5417.8516571202845</v>
      </c>
      <c r="J63" s="18">
        <f t="shared" si="11"/>
        <v>86706.849315068408</v>
      </c>
      <c r="K63" s="21">
        <f t="shared" si="4"/>
        <v>99.335446291427957</v>
      </c>
      <c r="L63" s="21">
        <f t="shared" si="5"/>
        <v>101.50311752430467</v>
      </c>
      <c r="M63" s="19">
        <f t="shared" si="6"/>
        <v>3973417.8516571182</v>
      </c>
      <c r="N63" s="19">
        <f t="shared" si="6"/>
        <v>4060124.7009721869</v>
      </c>
    </row>
    <row r="64" spans="1:14" x14ac:dyDescent="0.15">
      <c r="A64" s="7">
        <f t="shared" si="7"/>
        <v>42830</v>
      </c>
      <c r="B64" s="10">
        <f t="shared" si="8"/>
        <v>3973417.8516571182</v>
      </c>
      <c r="C64" s="3">
        <f t="shared" si="0"/>
        <v>504.10958904109583</v>
      </c>
      <c r="D64" s="3">
        <f t="shared" si="1"/>
        <v>606.75523065092409</v>
      </c>
      <c r="E64" s="3">
        <f t="shared" si="2"/>
        <v>102.64564160982826</v>
      </c>
      <c r="F64" s="3">
        <f t="shared" si="3"/>
        <v>3973520.4972987282</v>
      </c>
      <c r="G64" s="14">
        <f t="shared" si="9"/>
        <v>3973520.4972987277</v>
      </c>
      <c r="I64" s="18">
        <f t="shared" si="10"/>
        <v>5520.4972987301126</v>
      </c>
      <c r="J64" s="18">
        <f t="shared" si="11"/>
        <v>87210.958904109502</v>
      </c>
      <c r="K64" s="21">
        <f t="shared" si="4"/>
        <v>99.33801243246819</v>
      </c>
      <c r="L64" s="21">
        <f t="shared" si="5"/>
        <v>101.51828640507092</v>
      </c>
      <c r="M64" s="19">
        <f t="shared" si="6"/>
        <v>3973520.4972987277</v>
      </c>
      <c r="N64" s="19">
        <f t="shared" si="6"/>
        <v>4060731.4562028372</v>
      </c>
    </row>
    <row r="65" spans="1:14" x14ac:dyDescent="0.15">
      <c r="A65" s="7">
        <f t="shared" si="7"/>
        <v>42831</v>
      </c>
      <c r="B65" s="10">
        <f t="shared" si="8"/>
        <v>3973520.4972987282</v>
      </c>
      <c r="C65" s="3">
        <f t="shared" si="0"/>
        <v>504.10958904109583</v>
      </c>
      <c r="D65" s="3">
        <f t="shared" si="1"/>
        <v>606.77090501044927</v>
      </c>
      <c r="E65" s="3">
        <f t="shared" si="2"/>
        <v>102.66131596935344</v>
      </c>
      <c r="F65" s="3">
        <f t="shared" si="3"/>
        <v>3973623.1586146974</v>
      </c>
      <c r="G65" s="14">
        <f t="shared" si="9"/>
        <v>3973623.1586146974</v>
      </c>
      <c r="I65" s="18">
        <f t="shared" si="10"/>
        <v>5623.1586146994659</v>
      </c>
      <c r="J65" s="18">
        <f t="shared" si="11"/>
        <v>87715.068493150597</v>
      </c>
      <c r="K65" s="21">
        <f t="shared" si="4"/>
        <v>99.340578965367428</v>
      </c>
      <c r="L65" s="21">
        <f t="shared" si="5"/>
        <v>101.5334556776962</v>
      </c>
      <c r="M65" s="19">
        <f t="shared" si="6"/>
        <v>3973623.1586146969</v>
      </c>
      <c r="N65" s="19">
        <f t="shared" si="6"/>
        <v>4061338.227107848</v>
      </c>
    </row>
    <row r="66" spans="1:14" x14ac:dyDescent="0.15">
      <c r="A66" s="7">
        <f t="shared" si="7"/>
        <v>42832</v>
      </c>
      <c r="B66" s="10">
        <f t="shared" si="8"/>
        <v>3973623.1586146974</v>
      </c>
      <c r="C66" s="3">
        <f t="shared" si="0"/>
        <v>504.10958904109583</v>
      </c>
      <c r="D66" s="3">
        <f t="shared" si="1"/>
        <v>606.78658176350552</v>
      </c>
      <c r="E66" s="3">
        <f t="shared" si="2"/>
        <v>102.67699272240969</v>
      </c>
      <c r="F66" s="3">
        <f t="shared" si="3"/>
        <v>3973725.8356074197</v>
      </c>
      <c r="G66" s="14">
        <f t="shared" si="9"/>
        <v>3973725.8356074197</v>
      </c>
      <c r="I66" s="18">
        <f t="shared" si="10"/>
        <v>5725.8356074218755</v>
      </c>
      <c r="J66" s="18">
        <f t="shared" si="11"/>
        <v>88219.178082191691</v>
      </c>
      <c r="K66" s="21">
        <f t="shared" si="4"/>
        <v>99.343145890185497</v>
      </c>
      <c r="L66" s="21">
        <f t="shared" si="5"/>
        <v>101.54862534224029</v>
      </c>
      <c r="M66" s="19">
        <f t="shared" si="6"/>
        <v>3973725.8356074197</v>
      </c>
      <c r="N66" s="19">
        <f t="shared" si="6"/>
        <v>4061945.0136896116</v>
      </c>
    </row>
    <row r="67" spans="1:14" x14ac:dyDescent="0.15">
      <c r="A67" s="7">
        <f t="shared" si="7"/>
        <v>42833</v>
      </c>
      <c r="B67" s="10">
        <f t="shared" si="8"/>
        <v>3973725.8356074197</v>
      </c>
      <c r="C67" s="3">
        <f t="shared" si="0"/>
        <v>504.10958904109583</v>
      </c>
      <c r="D67" s="3">
        <f t="shared" si="1"/>
        <v>606.80226091045847</v>
      </c>
      <c r="E67" s="3">
        <f t="shared" si="2"/>
        <v>102.69267186936264</v>
      </c>
      <c r="F67" s="3">
        <f t="shared" si="3"/>
        <v>3973828.5282792891</v>
      </c>
      <c r="G67" s="14">
        <f t="shared" si="9"/>
        <v>3973828.5282792891</v>
      </c>
      <c r="I67" s="18">
        <f t="shared" si="10"/>
        <v>5828.5282792912385</v>
      </c>
      <c r="J67" s="18">
        <f t="shared" si="11"/>
        <v>88723.287671232785</v>
      </c>
      <c r="K67" s="21">
        <f t="shared" si="4"/>
        <v>99.345713206982239</v>
      </c>
      <c r="L67" s="21">
        <f t="shared" si="5"/>
        <v>101.56379539876306</v>
      </c>
      <c r="M67" s="19">
        <f t="shared" si="6"/>
        <v>3973828.5282792896</v>
      </c>
      <c r="N67" s="19">
        <f t="shared" si="6"/>
        <v>4062551.8159505222</v>
      </c>
    </row>
    <row r="68" spans="1:14" x14ac:dyDescent="0.15">
      <c r="A68" s="7">
        <f t="shared" si="7"/>
        <v>42834</v>
      </c>
      <c r="B68" s="10">
        <f t="shared" si="8"/>
        <v>3973828.5282792891</v>
      </c>
      <c r="C68" s="3">
        <f t="shared" si="0"/>
        <v>504.10958904109583</v>
      </c>
      <c r="D68" s="3">
        <f t="shared" si="1"/>
        <v>606.81794245167384</v>
      </c>
      <c r="E68" s="3">
        <f t="shared" si="2"/>
        <v>102.70835341057801</v>
      </c>
      <c r="F68" s="3">
        <f t="shared" si="3"/>
        <v>3973931.2366326996</v>
      </c>
      <c r="G68" s="14">
        <f t="shared" si="9"/>
        <v>3973931.2366326996</v>
      </c>
      <c r="I68" s="18">
        <f t="shared" si="10"/>
        <v>5931.2366327018162</v>
      </c>
      <c r="J68" s="18">
        <f t="shared" si="11"/>
        <v>89227.39726027388</v>
      </c>
      <c r="K68" s="21">
        <f t="shared" si="4"/>
        <v>99.348280915817483</v>
      </c>
      <c r="L68" s="21">
        <f t="shared" si="5"/>
        <v>101.57896584732433</v>
      </c>
      <c r="M68" s="19">
        <f t="shared" si="6"/>
        <v>3973931.2366326991</v>
      </c>
      <c r="N68" s="19">
        <f t="shared" si="6"/>
        <v>4063158.633892973</v>
      </c>
    </row>
    <row r="69" spans="1:14" x14ac:dyDescent="0.15">
      <c r="A69" s="7">
        <f t="shared" si="7"/>
        <v>42835</v>
      </c>
      <c r="B69" s="10">
        <f t="shared" si="8"/>
        <v>3973931.2366326996</v>
      </c>
      <c r="C69" s="3">
        <f t="shared" si="0"/>
        <v>504.10958904109583</v>
      </c>
      <c r="D69" s="3">
        <f t="shared" si="1"/>
        <v>606.83362638751692</v>
      </c>
      <c r="E69" s="3">
        <f t="shared" si="2"/>
        <v>102.72403734642108</v>
      </c>
      <c r="F69" s="3">
        <f t="shared" si="3"/>
        <v>3974033.960670046</v>
      </c>
      <c r="G69" s="14">
        <f t="shared" si="9"/>
        <v>3974033.960670046</v>
      </c>
      <c r="I69" s="18">
        <f t="shared" si="10"/>
        <v>6033.9606700482373</v>
      </c>
      <c r="J69" s="18">
        <f t="shared" si="11"/>
        <v>89731.506849314974</v>
      </c>
      <c r="K69" s="21">
        <f t="shared" si="4"/>
        <v>99.350849016751155</v>
      </c>
      <c r="L69" s="21">
        <f t="shared" si="5"/>
        <v>101.59413668798403</v>
      </c>
      <c r="M69" s="19">
        <f t="shared" si="6"/>
        <v>3974033.960670046</v>
      </c>
      <c r="N69" s="19">
        <f t="shared" si="6"/>
        <v>4063765.4675193615</v>
      </c>
    </row>
    <row r="70" spans="1:14" x14ac:dyDescent="0.15">
      <c r="A70" s="7">
        <f t="shared" si="7"/>
        <v>42836</v>
      </c>
      <c r="B70" s="10">
        <f t="shared" si="8"/>
        <v>3974033.960670046</v>
      </c>
      <c r="C70" s="3">
        <f t="shared" si="0"/>
        <v>504.10958904109583</v>
      </c>
      <c r="D70" s="3">
        <f t="shared" si="1"/>
        <v>606.84931271835364</v>
      </c>
      <c r="E70" s="3">
        <f t="shared" si="2"/>
        <v>102.73972367725781</v>
      </c>
      <c r="F70" s="3">
        <f t="shared" si="3"/>
        <v>3974136.7003937233</v>
      </c>
      <c r="G70" s="14">
        <f t="shared" si="9"/>
        <v>3974136.7003937233</v>
      </c>
      <c r="I70" s="18">
        <f t="shared" si="10"/>
        <v>6136.7003937254949</v>
      </c>
      <c r="J70" s="18">
        <f t="shared" si="11"/>
        <v>90235.616438356068</v>
      </c>
      <c r="K70" s="21">
        <f t="shared" si="4"/>
        <v>99.353417509843084</v>
      </c>
      <c r="L70" s="21">
        <f t="shared" si="5"/>
        <v>101.60930792080198</v>
      </c>
      <c r="M70" s="19">
        <f t="shared" si="6"/>
        <v>3974136.7003937233</v>
      </c>
      <c r="N70" s="19">
        <f t="shared" si="6"/>
        <v>4064372.3168320791</v>
      </c>
    </row>
    <row r="71" spans="1:14" x14ac:dyDescent="0.15">
      <c r="A71" s="7">
        <f t="shared" si="7"/>
        <v>42837</v>
      </c>
      <c r="B71" s="10">
        <f t="shared" si="8"/>
        <v>3974136.7003937233</v>
      </c>
      <c r="C71" s="3">
        <f t="shared" si="0"/>
        <v>504.10958904109583</v>
      </c>
      <c r="D71" s="3">
        <f t="shared" si="1"/>
        <v>606.86500144454965</v>
      </c>
      <c r="E71" s="3">
        <f t="shared" si="2"/>
        <v>102.75541240345382</v>
      </c>
      <c r="F71" s="3">
        <f t="shared" si="3"/>
        <v>3974239.4558061268</v>
      </c>
      <c r="G71" s="14">
        <f t="shared" si="9"/>
        <v>3974239.4558061268</v>
      </c>
      <c r="I71" s="18">
        <f t="shared" si="10"/>
        <v>6239.455806128949</v>
      </c>
      <c r="J71" s="18">
        <f t="shared" si="11"/>
        <v>90739.726027397162</v>
      </c>
      <c r="K71" s="21">
        <f t="shared" si="4"/>
        <v>99.355986395153167</v>
      </c>
      <c r="L71" s="21">
        <f t="shared" si="5"/>
        <v>101.6244795458381</v>
      </c>
      <c r="M71" s="19">
        <f t="shared" si="6"/>
        <v>3974239.4558061268</v>
      </c>
      <c r="N71" s="19">
        <f t="shared" si="6"/>
        <v>4064979.1818335243</v>
      </c>
    </row>
    <row r="72" spans="1:14" x14ac:dyDescent="0.15">
      <c r="A72" s="7">
        <f t="shared" si="7"/>
        <v>42838</v>
      </c>
      <c r="B72" s="10">
        <f t="shared" si="8"/>
        <v>3974239.4558061268</v>
      </c>
      <c r="C72" s="3">
        <f t="shared" si="0"/>
        <v>504.10958904109583</v>
      </c>
      <c r="D72" s="3">
        <f t="shared" si="1"/>
        <v>606.88069256647066</v>
      </c>
      <c r="E72" s="3">
        <f t="shared" si="2"/>
        <v>102.77110352537483</v>
      </c>
      <c r="F72" s="3">
        <f t="shared" si="3"/>
        <v>3974342.2269096524</v>
      </c>
      <c r="G72" s="14">
        <f t="shared" si="9"/>
        <v>3974342.2269096519</v>
      </c>
      <c r="I72" s="18">
        <f t="shared" si="10"/>
        <v>6342.2269096543241</v>
      </c>
      <c r="J72" s="18">
        <f t="shared" si="11"/>
        <v>91243.835616438257</v>
      </c>
      <c r="K72" s="21">
        <f t="shared" si="4"/>
        <v>99.358555672741304</v>
      </c>
      <c r="L72" s="21">
        <f t="shared" si="5"/>
        <v>101.63965156315226</v>
      </c>
      <c r="M72" s="19">
        <f t="shared" si="6"/>
        <v>3974342.2269096524</v>
      </c>
      <c r="N72" s="19">
        <f t="shared" si="6"/>
        <v>4065586.0625260901</v>
      </c>
    </row>
    <row r="73" spans="1:14" x14ac:dyDescent="0.15">
      <c r="A73" s="7">
        <f t="shared" si="7"/>
        <v>42839</v>
      </c>
      <c r="B73" s="10">
        <f t="shared" si="8"/>
        <v>3974342.2269096524</v>
      </c>
      <c r="C73" s="3">
        <f t="shared" si="0"/>
        <v>504.10958904109583</v>
      </c>
      <c r="D73" s="3">
        <f t="shared" si="1"/>
        <v>606.89638608448251</v>
      </c>
      <c r="E73" s="3">
        <f t="shared" si="2"/>
        <v>102.78679704338668</v>
      </c>
      <c r="F73" s="3">
        <f t="shared" si="3"/>
        <v>3974445.0137066958</v>
      </c>
      <c r="G73" s="14">
        <f t="shared" si="9"/>
        <v>3974445.0137066958</v>
      </c>
      <c r="I73" s="18">
        <f t="shared" si="10"/>
        <v>6445.0137066977104</v>
      </c>
      <c r="J73" s="18">
        <f t="shared" si="11"/>
        <v>91747.945205479351</v>
      </c>
      <c r="K73" s="21">
        <f t="shared" si="4"/>
        <v>99.361125342667393</v>
      </c>
      <c r="L73" s="21">
        <f t="shared" si="5"/>
        <v>101.65482397280438</v>
      </c>
      <c r="M73" s="19">
        <f t="shared" si="6"/>
        <v>3974445.0137066953</v>
      </c>
      <c r="N73" s="19">
        <f t="shared" si="6"/>
        <v>4066192.9589121751</v>
      </c>
    </row>
    <row r="74" spans="1:14" x14ac:dyDescent="0.15">
      <c r="A74" s="7">
        <f t="shared" si="7"/>
        <v>42840</v>
      </c>
      <c r="B74" s="10">
        <f t="shared" si="8"/>
        <v>3974445.0137066958</v>
      </c>
      <c r="C74" s="3">
        <f t="shared" si="0"/>
        <v>504.10958904109583</v>
      </c>
      <c r="D74" s="3">
        <f t="shared" si="1"/>
        <v>606.91208199895118</v>
      </c>
      <c r="E74" s="3">
        <f t="shared" si="2"/>
        <v>102.80249295785535</v>
      </c>
      <c r="F74" s="3">
        <f t="shared" si="3"/>
        <v>3974547.8161996538</v>
      </c>
      <c r="G74" s="14">
        <f t="shared" si="9"/>
        <v>3974547.8161996533</v>
      </c>
      <c r="I74" s="18">
        <f t="shared" si="10"/>
        <v>6547.8161996555655</v>
      </c>
      <c r="J74" s="18">
        <f t="shared" si="11"/>
        <v>92252.054794520445</v>
      </c>
      <c r="K74" s="21">
        <f t="shared" si="4"/>
        <v>99.363695404991333</v>
      </c>
      <c r="L74" s="21">
        <f t="shared" si="5"/>
        <v>101.66999677485434</v>
      </c>
      <c r="M74" s="19">
        <f t="shared" si="6"/>
        <v>3974547.8161996533</v>
      </c>
      <c r="N74" s="19">
        <f t="shared" si="6"/>
        <v>4066799.8709941739</v>
      </c>
    </row>
    <row r="75" spans="1:14" x14ac:dyDescent="0.15">
      <c r="A75" s="7">
        <f t="shared" si="7"/>
        <v>42841</v>
      </c>
      <c r="B75" s="10">
        <f t="shared" si="8"/>
        <v>3974547.8161996538</v>
      </c>
      <c r="C75" s="3">
        <f t="shared" ref="C75:C138" si="12">$N$4*$E$6/100</f>
        <v>504.10958904109583</v>
      </c>
      <c r="D75" s="3">
        <f t="shared" si="1"/>
        <v>606.92778031024261</v>
      </c>
      <c r="E75" s="3">
        <f t="shared" si="2"/>
        <v>102.81819126914678</v>
      </c>
      <c r="F75" s="3">
        <f t="shared" si="3"/>
        <v>3974650.6343909227</v>
      </c>
      <c r="G75" s="14">
        <f t="shared" si="9"/>
        <v>3974650.6343909227</v>
      </c>
      <c r="I75" s="18">
        <f t="shared" si="10"/>
        <v>6650.6343909247125</v>
      </c>
      <c r="J75" s="18">
        <f t="shared" si="11"/>
        <v>92756.16438356154</v>
      </c>
      <c r="K75" s="21">
        <f t="shared" si="4"/>
        <v>99.36626585977308</v>
      </c>
      <c r="L75" s="21">
        <f t="shared" si="5"/>
        <v>101.68516996936212</v>
      </c>
      <c r="M75" s="19">
        <f t="shared" si="6"/>
        <v>3974650.6343909232</v>
      </c>
      <c r="N75" s="19">
        <f t="shared" si="6"/>
        <v>4067406.798774485</v>
      </c>
    </row>
    <row r="76" spans="1:14" x14ac:dyDescent="0.15">
      <c r="A76" s="7">
        <f t="shared" si="7"/>
        <v>42842</v>
      </c>
      <c r="B76" s="10">
        <f t="shared" si="8"/>
        <v>3974650.6343909227</v>
      </c>
      <c r="C76" s="3">
        <f t="shared" si="12"/>
        <v>504.10958904109583</v>
      </c>
      <c r="D76" s="3">
        <f t="shared" ref="D76:D139" si="13">B76*$B$8</f>
        <v>606.94348101872276</v>
      </c>
      <c r="E76" s="3">
        <f t="shared" ref="E76:E139" si="14">D76-C76</f>
        <v>102.83389197762693</v>
      </c>
      <c r="F76" s="3">
        <f t="shared" ref="F76:F139" si="15">B76+E76</f>
        <v>3974753.4682829003</v>
      </c>
      <c r="G76" s="14">
        <f t="shared" si="9"/>
        <v>3974753.4682829003</v>
      </c>
      <c r="I76" s="18">
        <f t="shared" si="10"/>
        <v>6753.4682829023395</v>
      </c>
      <c r="J76" s="18">
        <f t="shared" si="11"/>
        <v>93260.273972602634</v>
      </c>
      <c r="K76" s="21">
        <f t="shared" ref="K76:K139" si="16">G76/$E$6*100</f>
        <v>99.368836707072504</v>
      </c>
      <c r="L76" s="21">
        <f t="shared" ref="L76:L139" si="17">K76+J76/$E$6*100</f>
        <v>101.70034355638757</v>
      </c>
      <c r="M76" s="19">
        <f t="shared" ref="M76:N139" si="18">K76*$E$6/100</f>
        <v>3974753.4682828998</v>
      </c>
      <c r="N76" s="19">
        <f t="shared" si="18"/>
        <v>4068013.7422555024</v>
      </c>
    </row>
    <row r="77" spans="1:14" x14ac:dyDescent="0.15">
      <c r="A77" s="7">
        <f t="shared" ref="A77:A140" si="19">A76+1</f>
        <v>42843</v>
      </c>
      <c r="B77" s="10">
        <f t="shared" ref="B77:B140" si="20">F76</f>
        <v>3974753.4682829003</v>
      </c>
      <c r="C77" s="3">
        <f t="shared" si="12"/>
        <v>504.10958904109583</v>
      </c>
      <c r="D77" s="3">
        <f t="shared" si="13"/>
        <v>606.95918412475771</v>
      </c>
      <c r="E77" s="3">
        <f t="shared" si="14"/>
        <v>102.84959508366188</v>
      </c>
      <c r="F77" s="3">
        <f t="shared" si="15"/>
        <v>3974856.3178779841</v>
      </c>
      <c r="G77" s="14">
        <f t="shared" ref="G77:G140" si="21">B77+B77*$B$8-C77</f>
        <v>3974856.3178779837</v>
      </c>
      <c r="I77" s="18">
        <f t="shared" ref="I77:I140" si="22">E77+I76</f>
        <v>6856.3178779860018</v>
      </c>
      <c r="J77" s="18">
        <f t="shared" ref="J77:J140" si="23">C77+J76</f>
        <v>93764.383561643728</v>
      </c>
      <c r="K77" s="21">
        <f t="shared" si="16"/>
        <v>99.371407946949603</v>
      </c>
      <c r="L77" s="21">
        <f t="shared" si="17"/>
        <v>101.7155175359907</v>
      </c>
      <c r="M77" s="19">
        <f t="shared" si="18"/>
        <v>3974856.3178779841</v>
      </c>
      <c r="N77" s="19">
        <f t="shared" si="18"/>
        <v>4068620.7014396279</v>
      </c>
    </row>
    <row r="78" spans="1:14" x14ac:dyDescent="0.15">
      <c r="A78" s="7">
        <f t="shared" si="19"/>
        <v>42844</v>
      </c>
      <c r="B78" s="10">
        <f t="shared" si="20"/>
        <v>3974856.3178779841</v>
      </c>
      <c r="C78" s="3">
        <f t="shared" si="12"/>
        <v>504.10958904109583</v>
      </c>
      <c r="D78" s="3">
        <f t="shared" si="13"/>
        <v>606.97488962871353</v>
      </c>
      <c r="E78" s="3">
        <f t="shared" si="14"/>
        <v>102.8653005876177</v>
      </c>
      <c r="F78" s="3">
        <f t="shared" si="15"/>
        <v>3974959.183178572</v>
      </c>
      <c r="G78" s="14">
        <f t="shared" si="21"/>
        <v>3974959.1831785715</v>
      </c>
      <c r="I78" s="18">
        <f t="shared" si="22"/>
        <v>6959.1831785736194</v>
      </c>
      <c r="J78" s="18">
        <f t="shared" si="23"/>
        <v>94268.493150684822</v>
      </c>
      <c r="K78" s="21">
        <f t="shared" si="16"/>
        <v>99.37397957946429</v>
      </c>
      <c r="L78" s="21">
        <f t="shared" si="17"/>
        <v>101.73069190823141</v>
      </c>
      <c r="M78" s="19">
        <f t="shared" si="18"/>
        <v>3974959.1831785715</v>
      </c>
      <c r="N78" s="19">
        <f t="shared" si="18"/>
        <v>4069227.6763292565</v>
      </c>
    </row>
    <row r="79" spans="1:14" x14ac:dyDescent="0.15">
      <c r="A79" s="7">
        <f t="shared" si="19"/>
        <v>42845</v>
      </c>
      <c r="B79" s="10">
        <f t="shared" si="20"/>
        <v>3974959.183178572</v>
      </c>
      <c r="C79" s="3">
        <f t="shared" si="12"/>
        <v>504.10958904109583</v>
      </c>
      <c r="D79" s="3">
        <f t="shared" si="13"/>
        <v>606.99059753095651</v>
      </c>
      <c r="E79" s="3">
        <f t="shared" si="14"/>
        <v>102.88100848986068</v>
      </c>
      <c r="F79" s="3">
        <f t="shared" si="15"/>
        <v>3975062.064187062</v>
      </c>
      <c r="G79" s="14">
        <f t="shared" si="21"/>
        <v>3975062.0641870615</v>
      </c>
      <c r="I79" s="18">
        <f t="shared" si="22"/>
        <v>7062.0641870634799</v>
      </c>
      <c r="J79" s="18">
        <f t="shared" si="23"/>
        <v>94772.602739725917</v>
      </c>
      <c r="K79" s="21">
        <f t="shared" si="16"/>
        <v>99.376551604676536</v>
      </c>
      <c r="L79" s="21">
        <f t="shared" si="17"/>
        <v>101.74586667316969</v>
      </c>
      <c r="M79" s="19">
        <f t="shared" si="18"/>
        <v>3975062.064187061</v>
      </c>
      <c r="N79" s="19">
        <f t="shared" si="18"/>
        <v>4069834.6669267877</v>
      </c>
    </row>
    <row r="80" spans="1:14" x14ac:dyDescent="0.15">
      <c r="A80" s="7">
        <f t="shared" si="19"/>
        <v>42846</v>
      </c>
      <c r="B80" s="10">
        <f t="shared" si="20"/>
        <v>3975062.064187062</v>
      </c>
      <c r="C80" s="3">
        <f t="shared" si="12"/>
        <v>504.10958904109583</v>
      </c>
      <c r="D80" s="3">
        <f t="shared" si="13"/>
        <v>607.00630783185272</v>
      </c>
      <c r="E80" s="3">
        <f t="shared" si="14"/>
        <v>102.89671879075689</v>
      </c>
      <c r="F80" s="3">
        <f t="shared" si="15"/>
        <v>3975164.9609058527</v>
      </c>
      <c r="G80" s="14">
        <f t="shared" si="21"/>
        <v>3975164.9609058527</v>
      </c>
      <c r="I80" s="18">
        <f t="shared" si="22"/>
        <v>7164.9609058542364</v>
      </c>
      <c r="J80" s="18">
        <f t="shared" si="23"/>
        <v>95276.712328767011</v>
      </c>
      <c r="K80" s="21">
        <f t="shared" si="16"/>
        <v>99.379124022646309</v>
      </c>
      <c r="L80" s="21">
        <f t="shared" si="17"/>
        <v>101.76104183086548</v>
      </c>
      <c r="M80" s="19">
        <f t="shared" si="18"/>
        <v>3975164.9609058523</v>
      </c>
      <c r="N80" s="19">
        <f t="shared" si="18"/>
        <v>4070441.6732346197</v>
      </c>
    </row>
    <row r="81" spans="1:14" x14ac:dyDescent="0.15">
      <c r="A81" s="7">
        <f t="shared" si="19"/>
        <v>42847</v>
      </c>
      <c r="B81" s="10">
        <f t="shared" si="20"/>
        <v>3975164.9609058527</v>
      </c>
      <c r="C81" s="3">
        <f t="shared" si="12"/>
        <v>504.10958904109583</v>
      </c>
      <c r="D81" s="3">
        <f t="shared" si="13"/>
        <v>607.02202053176848</v>
      </c>
      <c r="E81" s="3">
        <f t="shared" si="14"/>
        <v>102.91243149067265</v>
      </c>
      <c r="F81" s="3">
        <f t="shared" si="15"/>
        <v>3975267.8733373433</v>
      </c>
      <c r="G81" s="14">
        <f t="shared" si="21"/>
        <v>3975267.8733373433</v>
      </c>
      <c r="I81" s="18">
        <f t="shared" si="22"/>
        <v>7267.8733373449095</v>
      </c>
      <c r="J81" s="18">
        <f t="shared" si="23"/>
        <v>95780.821917808105</v>
      </c>
      <c r="K81" s="21">
        <f t="shared" si="16"/>
        <v>99.38169683343358</v>
      </c>
      <c r="L81" s="21">
        <f t="shared" si="17"/>
        <v>101.77621738137879</v>
      </c>
      <c r="M81" s="19">
        <f t="shared" si="18"/>
        <v>3975267.8733373433</v>
      </c>
      <c r="N81" s="19">
        <f t="shared" si="18"/>
        <v>4071048.6952551515</v>
      </c>
    </row>
    <row r="82" spans="1:14" x14ac:dyDescent="0.15">
      <c r="A82" s="7">
        <f t="shared" si="19"/>
        <v>42848</v>
      </c>
      <c r="B82" s="10">
        <f t="shared" si="20"/>
        <v>3975267.8733373433</v>
      </c>
      <c r="C82" s="3">
        <f t="shared" si="12"/>
        <v>504.10958904109583</v>
      </c>
      <c r="D82" s="3">
        <f t="shared" si="13"/>
        <v>607.03773563107018</v>
      </c>
      <c r="E82" s="3">
        <f t="shared" si="14"/>
        <v>102.92814658997435</v>
      </c>
      <c r="F82" s="3">
        <f t="shared" si="15"/>
        <v>3975370.8014839333</v>
      </c>
      <c r="G82" s="14">
        <f t="shared" si="21"/>
        <v>3975370.8014839333</v>
      </c>
      <c r="I82" s="18">
        <f t="shared" si="22"/>
        <v>7370.8014839348834</v>
      </c>
      <c r="J82" s="18">
        <f t="shared" si="23"/>
        <v>96284.9315068492</v>
      </c>
      <c r="K82" s="21">
        <f t="shared" si="16"/>
        <v>99.384270037098332</v>
      </c>
      <c r="L82" s="21">
        <f t="shared" si="17"/>
        <v>101.79139332476956</v>
      </c>
      <c r="M82" s="19">
        <f t="shared" si="18"/>
        <v>3975370.8014839333</v>
      </c>
      <c r="N82" s="19">
        <f t="shared" si="18"/>
        <v>4071655.7329907822</v>
      </c>
    </row>
    <row r="83" spans="1:14" x14ac:dyDescent="0.15">
      <c r="A83" s="7">
        <f t="shared" si="19"/>
        <v>42849</v>
      </c>
      <c r="B83" s="10">
        <f t="shared" si="20"/>
        <v>3975370.8014839333</v>
      </c>
      <c r="C83" s="3">
        <f t="shared" si="12"/>
        <v>504.10958904109583</v>
      </c>
      <c r="D83" s="3">
        <f t="shared" si="13"/>
        <v>607.05345313012424</v>
      </c>
      <c r="E83" s="3">
        <f t="shared" si="14"/>
        <v>102.94386408902841</v>
      </c>
      <c r="F83" s="3">
        <f t="shared" si="15"/>
        <v>3975473.7453480223</v>
      </c>
      <c r="G83" s="14">
        <f t="shared" si="21"/>
        <v>3975473.7453480223</v>
      </c>
      <c r="I83" s="18">
        <f t="shared" si="22"/>
        <v>7473.7453480239119</v>
      </c>
      <c r="J83" s="18">
        <f t="shared" si="23"/>
        <v>96789.041095890294</v>
      </c>
      <c r="K83" s="21">
        <f t="shared" si="16"/>
        <v>99.386843633700565</v>
      </c>
      <c r="L83" s="21">
        <f t="shared" si="17"/>
        <v>101.80656966109783</v>
      </c>
      <c r="M83" s="19">
        <f t="shared" si="18"/>
        <v>3975473.7453480228</v>
      </c>
      <c r="N83" s="19">
        <f t="shared" si="18"/>
        <v>4072262.7864439129</v>
      </c>
    </row>
    <row r="84" spans="1:14" x14ac:dyDescent="0.15">
      <c r="A84" s="7">
        <f t="shared" si="19"/>
        <v>42850</v>
      </c>
      <c r="B84" s="10">
        <f t="shared" si="20"/>
        <v>3975473.7453480223</v>
      </c>
      <c r="C84" s="3">
        <f t="shared" si="12"/>
        <v>504.10958904109583</v>
      </c>
      <c r="D84" s="3">
        <f t="shared" si="13"/>
        <v>607.06917302929696</v>
      </c>
      <c r="E84" s="3">
        <f t="shared" si="14"/>
        <v>102.95958398820113</v>
      </c>
      <c r="F84" s="3">
        <f t="shared" si="15"/>
        <v>3975576.7049320107</v>
      </c>
      <c r="G84" s="14">
        <f t="shared" si="21"/>
        <v>3975576.7049320103</v>
      </c>
      <c r="I84" s="18">
        <f t="shared" si="22"/>
        <v>7576.7049320121132</v>
      </c>
      <c r="J84" s="18">
        <f t="shared" si="23"/>
        <v>97293.150684931388</v>
      </c>
      <c r="K84" s="21">
        <f t="shared" si="16"/>
        <v>99.389417623300261</v>
      </c>
      <c r="L84" s="21">
        <f t="shared" si="17"/>
        <v>101.82174639042354</v>
      </c>
      <c r="M84" s="19">
        <f t="shared" si="18"/>
        <v>3975576.7049320103</v>
      </c>
      <c r="N84" s="19">
        <f t="shared" si="18"/>
        <v>4072869.8556169416</v>
      </c>
    </row>
    <row r="85" spans="1:14" x14ac:dyDescent="0.15">
      <c r="A85" s="7">
        <f t="shared" si="19"/>
        <v>42851</v>
      </c>
      <c r="B85" s="10">
        <f t="shared" si="20"/>
        <v>3975576.7049320107</v>
      </c>
      <c r="C85" s="3">
        <f t="shared" si="12"/>
        <v>504.10958904109583</v>
      </c>
      <c r="D85" s="3">
        <f t="shared" si="13"/>
        <v>607.0848953289551</v>
      </c>
      <c r="E85" s="3">
        <f t="shared" si="14"/>
        <v>102.97530628785927</v>
      </c>
      <c r="F85" s="3">
        <f t="shared" si="15"/>
        <v>3975679.6802382986</v>
      </c>
      <c r="G85" s="14">
        <f t="shared" si="21"/>
        <v>3975679.6802382986</v>
      </c>
      <c r="I85" s="18">
        <f t="shared" si="22"/>
        <v>7679.6802382999722</v>
      </c>
      <c r="J85" s="18">
        <f t="shared" si="23"/>
        <v>97797.260273972483</v>
      </c>
      <c r="K85" s="21">
        <f t="shared" si="16"/>
        <v>99.391992005957462</v>
      </c>
      <c r="L85" s="21">
        <f t="shared" si="17"/>
        <v>101.83692351280678</v>
      </c>
      <c r="M85" s="19">
        <f t="shared" si="18"/>
        <v>3975679.6802382986</v>
      </c>
      <c r="N85" s="19">
        <f t="shared" si="18"/>
        <v>4073476.9405122711</v>
      </c>
    </row>
    <row r="86" spans="1:14" x14ac:dyDescent="0.15">
      <c r="A86" s="7">
        <f t="shared" si="19"/>
        <v>42852</v>
      </c>
      <c r="B86" s="10">
        <f t="shared" si="20"/>
        <v>3975679.6802382986</v>
      </c>
      <c r="C86" s="3">
        <f t="shared" si="12"/>
        <v>504.10958904109583</v>
      </c>
      <c r="D86" s="3">
        <f t="shared" si="13"/>
        <v>607.10062002946495</v>
      </c>
      <c r="E86" s="3">
        <f t="shared" si="14"/>
        <v>102.99103098836912</v>
      </c>
      <c r="F86" s="3">
        <f t="shared" si="15"/>
        <v>3975782.6712692869</v>
      </c>
      <c r="G86" s="14">
        <f t="shared" si="21"/>
        <v>3975782.6712692869</v>
      </c>
      <c r="I86" s="18">
        <f t="shared" si="22"/>
        <v>7782.6712692883411</v>
      </c>
      <c r="J86" s="18">
        <f t="shared" si="23"/>
        <v>98301.369863013577</v>
      </c>
      <c r="K86" s="21">
        <f t="shared" si="16"/>
        <v>99.394566781732181</v>
      </c>
      <c r="L86" s="21">
        <f t="shared" si="17"/>
        <v>101.85210102830752</v>
      </c>
      <c r="M86" s="19">
        <f t="shared" si="18"/>
        <v>3975782.6712692874</v>
      </c>
      <c r="N86" s="19">
        <f t="shared" si="18"/>
        <v>4074084.0411323006</v>
      </c>
    </row>
    <row r="87" spans="1:14" x14ac:dyDescent="0.15">
      <c r="A87" s="7">
        <f t="shared" si="19"/>
        <v>42853</v>
      </c>
      <c r="B87" s="10">
        <f t="shared" si="20"/>
        <v>3975782.6712692869</v>
      </c>
      <c r="C87" s="3">
        <f t="shared" si="12"/>
        <v>504.10958904109583</v>
      </c>
      <c r="D87" s="3">
        <f t="shared" si="13"/>
        <v>607.11634713119338</v>
      </c>
      <c r="E87" s="3">
        <f t="shared" si="14"/>
        <v>103.00675809009755</v>
      </c>
      <c r="F87" s="3">
        <f t="shared" si="15"/>
        <v>3975885.678027377</v>
      </c>
      <c r="G87" s="14">
        <f t="shared" si="21"/>
        <v>3975885.678027377</v>
      </c>
      <c r="I87" s="18">
        <f t="shared" si="22"/>
        <v>7885.6780273784389</v>
      </c>
      <c r="J87" s="18">
        <f t="shared" si="23"/>
        <v>98805.479452054671</v>
      </c>
      <c r="K87" s="21">
        <f t="shared" si="16"/>
        <v>99.397141950684414</v>
      </c>
      <c r="L87" s="21">
        <f t="shared" si="17"/>
        <v>101.86727893698578</v>
      </c>
      <c r="M87" s="19">
        <f t="shared" si="18"/>
        <v>3975885.6780273765</v>
      </c>
      <c r="N87" s="19">
        <f t="shared" si="18"/>
        <v>4074691.1574794315</v>
      </c>
    </row>
    <row r="88" spans="1:14" x14ac:dyDescent="0.15">
      <c r="A88" s="7">
        <f t="shared" si="19"/>
        <v>42854</v>
      </c>
      <c r="B88" s="10">
        <f t="shared" si="20"/>
        <v>3975885.678027377</v>
      </c>
      <c r="C88" s="3">
        <f t="shared" si="12"/>
        <v>504.10958904109583</v>
      </c>
      <c r="D88" s="3">
        <f t="shared" si="13"/>
        <v>607.1320766345068</v>
      </c>
      <c r="E88" s="3">
        <f t="shared" si="14"/>
        <v>103.02248759341097</v>
      </c>
      <c r="F88" s="3">
        <f t="shared" si="15"/>
        <v>3975988.7005149703</v>
      </c>
      <c r="G88" s="14">
        <f t="shared" si="21"/>
        <v>3975988.7005149703</v>
      </c>
      <c r="I88" s="18">
        <f t="shared" si="22"/>
        <v>7988.7005149718498</v>
      </c>
      <c r="J88" s="18">
        <f t="shared" si="23"/>
        <v>99309.589041095765</v>
      </c>
      <c r="K88" s="21">
        <f t="shared" si="16"/>
        <v>99.399717512874261</v>
      </c>
      <c r="L88" s="21">
        <f t="shared" si="17"/>
        <v>101.88245723890165</v>
      </c>
      <c r="M88" s="19">
        <f t="shared" si="18"/>
        <v>3975988.7005149703</v>
      </c>
      <c r="N88" s="19">
        <f t="shared" si="18"/>
        <v>4075298.2895560656</v>
      </c>
    </row>
    <row r="89" spans="1:14" x14ac:dyDescent="0.15">
      <c r="A89" s="7">
        <f t="shared" si="19"/>
        <v>42855</v>
      </c>
      <c r="B89" s="10">
        <f t="shared" si="20"/>
        <v>3975988.7005149703</v>
      </c>
      <c r="C89" s="3">
        <f t="shared" si="12"/>
        <v>504.10958904109583</v>
      </c>
      <c r="D89" s="3">
        <f t="shared" si="13"/>
        <v>607.1478085397722</v>
      </c>
      <c r="E89" s="3">
        <f t="shared" si="14"/>
        <v>103.03821949867637</v>
      </c>
      <c r="F89" s="3">
        <f t="shared" si="15"/>
        <v>3976091.7387344688</v>
      </c>
      <c r="G89" s="14">
        <f t="shared" si="21"/>
        <v>3976091.7387344688</v>
      </c>
      <c r="I89" s="18">
        <f t="shared" si="22"/>
        <v>8091.7387344705257</v>
      </c>
      <c r="J89" s="18">
        <f t="shared" si="23"/>
        <v>99813.69863013686</v>
      </c>
      <c r="K89" s="21">
        <f t="shared" si="16"/>
        <v>99.402293468361719</v>
      </c>
      <c r="L89" s="21">
        <f t="shared" si="17"/>
        <v>101.89763593411514</v>
      </c>
      <c r="M89" s="19">
        <f t="shared" si="18"/>
        <v>3976091.7387344688</v>
      </c>
      <c r="N89" s="19">
        <f t="shared" si="18"/>
        <v>4075905.4373646057</v>
      </c>
    </row>
    <row r="90" spans="1:14" x14ac:dyDescent="0.15">
      <c r="A90" s="7">
        <f t="shared" si="19"/>
        <v>42856</v>
      </c>
      <c r="B90" s="10">
        <f t="shared" si="20"/>
        <v>3976091.7387344688</v>
      </c>
      <c r="C90" s="3">
        <f t="shared" si="12"/>
        <v>504.10958904109583</v>
      </c>
      <c r="D90" s="3">
        <f t="shared" si="13"/>
        <v>607.16354284735621</v>
      </c>
      <c r="E90" s="3">
        <f t="shared" si="14"/>
        <v>103.05395380626038</v>
      </c>
      <c r="F90" s="3">
        <f t="shared" si="15"/>
        <v>3976194.7926882752</v>
      </c>
      <c r="G90" s="14">
        <f t="shared" si="21"/>
        <v>3976194.7926882748</v>
      </c>
      <c r="I90" s="18">
        <f t="shared" si="22"/>
        <v>8194.7926882767861</v>
      </c>
      <c r="J90" s="18">
        <f t="shared" si="23"/>
        <v>100317.80821917795</v>
      </c>
      <c r="K90" s="21">
        <f t="shared" si="16"/>
        <v>99.404869817206858</v>
      </c>
      <c r="L90" s="21">
        <f t="shared" si="17"/>
        <v>101.9128150226863</v>
      </c>
      <c r="M90" s="19">
        <f t="shared" si="18"/>
        <v>3976194.7926882743</v>
      </c>
      <c r="N90" s="19">
        <f t="shared" si="18"/>
        <v>4076512.6009074519</v>
      </c>
    </row>
    <row r="91" spans="1:14" x14ac:dyDescent="0.15">
      <c r="A91" s="7">
        <f t="shared" si="19"/>
        <v>42857</v>
      </c>
      <c r="B91" s="10">
        <f t="shared" si="20"/>
        <v>3976194.7926882752</v>
      </c>
      <c r="C91" s="3">
        <f t="shared" si="12"/>
        <v>504.10958904109583</v>
      </c>
      <c r="D91" s="3">
        <f t="shared" si="13"/>
        <v>607.1792795576257</v>
      </c>
      <c r="E91" s="3">
        <f t="shared" si="14"/>
        <v>103.06969051652987</v>
      </c>
      <c r="F91" s="3">
        <f t="shared" si="15"/>
        <v>3976297.8623787919</v>
      </c>
      <c r="G91" s="14">
        <f t="shared" si="21"/>
        <v>3976297.8623787914</v>
      </c>
      <c r="I91" s="18">
        <f t="shared" si="22"/>
        <v>8297.8623787933157</v>
      </c>
      <c r="J91" s="18">
        <f t="shared" si="23"/>
        <v>100821.91780821905</v>
      </c>
      <c r="K91" s="21">
        <f t="shared" si="16"/>
        <v>99.407446559469776</v>
      </c>
      <c r="L91" s="21">
        <f t="shared" si="17"/>
        <v>101.92799450467525</v>
      </c>
      <c r="M91" s="19">
        <f t="shared" si="18"/>
        <v>3976297.862378791</v>
      </c>
      <c r="N91" s="19">
        <f t="shared" si="18"/>
        <v>4077119.7801870103</v>
      </c>
    </row>
    <row r="92" spans="1:14" x14ac:dyDescent="0.15">
      <c r="A92" s="7">
        <f t="shared" si="19"/>
        <v>42858</v>
      </c>
      <c r="B92" s="10">
        <f t="shared" si="20"/>
        <v>3976297.8623787919</v>
      </c>
      <c r="C92" s="3">
        <f t="shared" si="12"/>
        <v>504.10958904109583</v>
      </c>
      <c r="D92" s="3">
        <f t="shared" si="13"/>
        <v>607.19501867094766</v>
      </c>
      <c r="E92" s="3">
        <f t="shared" si="14"/>
        <v>103.08542962985183</v>
      </c>
      <c r="F92" s="3">
        <f t="shared" si="15"/>
        <v>3976400.9478084217</v>
      </c>
      <c r="G92" s="14">
        <f t="shared" si="21"/>
        <v>3976400.9478084217</v>
      </c>
      <c r="I92" s="18">
        <f t="shared" si="22"/>
        <v>8400.9478084231669</v>
      </c>
      <c r="J92" s="18">
        <f t="shared" si="23"/>
        <v>101326.02739726014</v>
      </c>
      <c r="K92" s="21">
        <f t="shared" si="16"/>
        <v>99.410023695210555</v>
      </c>
      <c r="L92" s="21">
        <f t="shared" si="17"/>
        <v>101.94317438014205</v>
      </c>
      <c r="M92" s="19">
        <f t="shared" si="18"/>
        <v>3976400.9478084226</v>
      </c>
      <c r="N92" s="19">
        <f t="shared" si="18"/>
        <v>4077726.9752056818</v>
      </c>
    </row>
    <row r="93" spans="1:14" x14ac:dyDescent="0.15">
      <c r="A93" s="7">
        <f t="shared" si="19"/>
        <v>42859</v>
      </c>
      <c r="B93" s="10">
        <f t="shared" si="20"/>
        <v>3976400.9478084217</v>
      </c>
      <c r="C93" s="3">
        <f t="shared" si="12"/>
        <v>504.10958904109583</v>
      </c>
      <c r="D93" s="3">
        <f t="shared" si="13"/>
        <v>607.21076018768883</v>
      </c>
      <c r="E93" s="3">
        <f t="shared" si="14"/>
        <v>103.101171146593</v>
      </c>
      <c r="F93" s="3">
        <f t="shared" si="15"/>
        <v>3976504.0489795683</v>
      </c>
      <c r="G93" s="14">
        <f t="shared" si="21"/>
        <v>3976504.0489795683</v>
      </c>
      <c r="I93" s="18">
        <f t="shared" si="22"/>
        <v>8504.0489795697595</v>
      </c>
      <c r="J93" s="18">
        <f t="shared" si="23"/>
        <v>101830.13698630124</v>
      </c>
      <c r="K93" s="21">
        <f t="shared" si="16"/>
        <v>99.412601224489208</v>
      </c>
      <c r="L93" s="21">
        <f t="shared" si="17"/>
        <v>101.95835464914674</v>
      </c>
      <c r="M93" s="19">
        <f t="shared" si="18"/>
        <v>3976504.0489795683</v>
      </c>
      <c r="N93" s="19">
        <f t="shared" si="18"/>
        <v>4078334.1859658696</v>
      </c>
    </row>
    <row r="94" spans="1:14" x14ac:dyDescent="0.15">
      <c r="A94" s="7">
        <f t="shared" si="19"/>
        <v>42860</v>
      </c>
      <c r="B94" s="10">
        <f t="shared" si="20"/>
        <v>3976504.0489795683</v>
      </c>
      <c r="C94" s="3">
        <f t="shared" si="12"/>
        <v>504.10958904109583</v>
      </c>
      <c r="D94" s="3">
        <f t="shared" si="13"/>
        <v>607.22650410821643</v>
      </c>
      <c r="E94" s="3">
        <f t="shared" si="14"/>
        <v>103.1169150671206</v>
      </c>
      <c r="F94" s="3">
        <f t="shared" si="15"/>
        <v>3976607.1658946355</v>
      </c>
      <c r="G94" s="14">
        <f t="shared" si="21"/>
        <v>3976607.1658946355</v>
      </c>
      <c r="I94" s="18">
        <f t="shared" si="22"/>
        <v>8607.1658946368807</v>
      </c>
      <c r="J94" s="18">
        <f t="shared" si="23"/>
        <v>102334.24657534233</v>
      </c>
      <c r="K94" s="21">
        <f t="shared" si="16"/>
        <v>99.41517914736589</v>
      </c>
      <c r="L94" s="21">
        <f t="shared" si="17"/>
        <v>101.97353531174944</v>
      </c>
      <c r="M94" s="19">
        <f t="shared" si="18"/>
        <v>3976607.1658946355</v>
      </c>
      <c r="N94" s="19">
        <f t="shared" si="18"/>
        <v>4078941.4124699775</v>
      </c>
    </row>
    <row r="95" spans="1:14" x14ac:dyDescent="0.15">
      <c r="A95" s="7">
        <f t="shared" si="19"/>
        <v>42861</v>
      </c>
      <c r="B95" s="10">
        <f t="shared" si="20"/>
        <v>3976607.1658946355</v>
      </c>
      <c r="C95" s="3">
        <f t="shared" si="12"/>
        <v>504.10958904109583</v>
      </c>
      <c r="D95" s="3">
        <f t="shared" si="13"/>
        <v>607.24225043289755</v>
      </c>
      <c r="E95" s="3">
        <f t="shared" si="14"/>
        <v>103.13266139180172</v>
      </c>
      <c r="F95" s="3">
        <f t="shared" si="15"/>
        <v>3976710.2985560275</v>
      </c>
      <c r="G95" s="14">
        <f t="shared" si="21"/>
        <v>3976710.298556027</v>
      </c>
      <c r="I95" s="18">
        <f t="shared" si="22"/>
        <v>8710.2985560286816</v>
      </c>
      <c r="J95" s="18">
        <f t="shared" si="23"/>
        <v>102838.35616438343</v>
      </c>
      <c r="K95" s="21">
        <f t="shared" si="16"/>
        <v>99.417757463900685</v>
      </c>
      <c r="L95" s="21">
        <f t="shared" si="17"/>
        <v>101.98871636801027</v>
      </c>
      <c r="M95" s="19">
        <f t="shared" si="18"/>
        <v>3976710.2985560275</v>
      </c>
      <c r="N95" s="19">
        <f t="shared" si="18"/>
        <v>4079548.6547204107</v>
      </c>
    </row>
    <row r="96" spans="1:14" x14ac:dyDescent="0.15">
      <c r="A96" s="7">
        <f t="shared" si="19"/>
        <v>42862</v>
      </c>
      <c r="B96" s="10">
        <f t="shared" si="20"/>
        <v>3976710.2985560275</v>
      </c>
      <c r="C96" s="3">
        <f t="shared" si="12"/>
        <v>504.10958904109583</v>
      </c>
      <c r="D96" s="3">
        <f t="shared" si="13"/>
        <v>607.25799916209905</v>
      </c>
      <c r="E96" s="3">
        <f t="shared" si="14"/>
        <v>103.14841012100322</v>
      </c>
      <c r="F96" s="3">
        <f t="shared" si="15"/>
        <v>3976813.4469661484</v>
      </c>
      <c r="G96" s="14">
        <f t="shared" si="21"/>
        <v>3976813.4469661484</v>
      </c>
      <c r="I96" s="18">
        <f t="shared" si="22"/>
        <v>8813.4469661496842</v>
      </c>
      <c r="J96" s="18">
        <f t="shared" si="23"/>
        <v>103342.46575342452</v>
      </c>
      <c r="K96" s="21">
        <f t="shared" si="16"/>
        <v>99.420336174153718</v>
      </c>
      <c r="L96" s="21">
        <f t="shared" si="17"/>
        <v>102.00389781798933</v>
      </c>
      <c r="M96" s="19">
        <f t="shared" si="18"/>
        <v>3976813.4469661484</v>
      </c>
      <c r="N96" s="19">
        <f t="shared" si="18"/>
        <v>4080155.9127195729</v>
      </c>
    </row>
    <row r="97" spans="1:14" x14ac:dyDescent="0.15">
      <c r="A97" s="7">
        <f t="shared" si="19"/>
        <v>42863</v>
      </c>
      <c r="B97" s="10">
        <f t="shared" si="20"/>
        <v>3976813.4469661484</v>
      </c>
      <c r="C97" s="3">
        <f t="shared" si="12"/>
        <v>504.10958904109583</v>
      </c>
      <c r="D97" s="3">
        <f t="shared" si="13"/>
        <v>607.27375029618838</v>
      </c>
      <c r="E97" s="3">
        <f t="shared" si="14"/>
        <v>103.16416125509255</v>
      </c>
      <c r="F97" s="3">
        <f t="shared" si="15"/>
        <v>3976916.6111274036</v>
      </c>
      <c r="G97" s="14">
        <f t="shared" si="21"/>
        <v>3976916.6111274036</v>
      </c>
      <c r="I97" s="18">
        <f t="shared" si="22"/>
        <v>8916.6111274047762</v>
      </c>
      <c r="J97" s="18">
        <f t="shared" si="23"/>
        <v>103846.57534246561</v>
      </c>
      <c r="K97" s="21">
        <f t="shared" si="16"/>
        <v>99.422915278185087</v>
      </c>
      <c r="L97" s="21">
        <f t="shared" si="17"/>
        <v>102.01907966174673</v>
      </c>
      <c r="M97" s="19">
        <f t="shared" si="18"/>
        <v>3976916.6111274036</v>
      </c>
      <c r="N97" s="19">
        <f t="shared" si="18"/>
        <v>4080763.1864698692</v>
      </c>
    </row>
    <row r="98" spans="1:14" x14ac:dyDescent="0.15">
      <c r="A98" s="7">
        <f t="shared" si="19"/>
        <v>42864</v>
      </c>
      <c r="B98" s="10">
        <f t="shared" si="20"/>
        <v>3976916.6111274036</v>
      </c>
      <c r="C98" s="3">
        <f t="shared" si="12"/>
        <v>504.10958904109583</v>
      </c>
      <c r="D98" s="3">
        <f t="shared" si="13"/>
        <v>607.28950383553263</v>
      </c>
      <c r="E98" s="3">
        <f t="shared" si="14"/>
        <v>103.1799147944368</v>
      </c>
      <c r="F98" s="3">
        <f t="shared" si="15"/>
        <v>3977019.791042198</v>
      </c>
      <c r="G98" s="14">
        <f t="shared" si="21"/>
        <v>3977019.791042198</v>
      </c>
      <c r="I98" s="18">
        <f t="shared" si="22"/>
        <v>9019.7910421992128</v>
      </c>
      <c r="J98" s="18">
        <f t="shared" si="23"/>
        <v>104350.68493150671</v>
      </c>
      <c r="K98" s="21">
        <f t="shared" si="16"/>
        <v>99.425494776054947</v>
      </c>
      <c r="L98" s="21">
        <f t="shared" si="17"/>
        <v>102.03426189934261</v>
      </c>
      <c r="M98" s="19">
        <f t="shared" si="18"/>
        <v>3977019.791042198</v>
      </c>
      <c r="N98" s="19">
        <f t="shared" si="18"/>
        <v>4081370.4759737044</v>
      </c>
    </row>
    <row r="99" spans="1:14" x14ac:dyDescent="0.15">
      <c r="A99" s="7">
        <f t="shared" si="19"/>
        <v>42865</v>
      </c>
      <c r="B99" s="10">
        <f t="shared" si="20"/>
        <v>3977019.791042198</v>
      </c>
      <c r="C99" s="3">
        <f t="shared" si="12"/>
        <v>504.10958904109583</v>
      </c>
      <c r="D99" s="3">
        <f t="shared" si="13"/>
        <v>607.30525978049911</v>
      </c>
      <c r="E99" s="3">
        <f t="shared" si="14"/>
        <v>103.19567073940328</v>
      </c>
      <c r="F99" s="3">
        <f t="shared" si="15"/>
        <v>3977122.9867129372</v>
      </c>
      <c r="G99" s="14">
        <f t="shared" si="21"/>
        <v>3977122.9867129372</v>
      </c>
      <c r="I99" s="18">
        <f t="shared" si="22"/>
        <v>9122.9867129386166</v>
      </c>
      <c r="J99" s="18">
        <f t="shared" si="23"/>
        <v>104854.7945205478</v>
      </c>
      <c r="K99" s="21">
        <f t="shared" si="16"/>
        <v>99.428074667823424</v>
      </c>
      <c r="L99" s="21">
        <f t="shared" si="17"/>
        <v>102.04944453083712</v>
      </c>
      <c r="M99" s="19">
        <f t="shared" si="18"/>
        <v>3977122.9867129368</v>
      </c>
      <c r="N99" s="19">
        <f t="shared" si="18"/>
        <v>4081977.7812334849</v>
      </c>
    </row>
    <row r="100" spans="1:14" x14ac:dyDescent="0.15">
      <c r="A100" s="7">
        <f t="shared" si="19"/>
        <v>42866</v>
      </c>
      <c r="B100" s="10">
        <f t="shared" si="20"/>
        <v>3977122.9867129372</v>
      </c>
      <c r="C100" s="3">
        <f t="shared" si="12"/>
        <v>504.10958904109583</v>
      </c>
      <c r="D100" s="3">
        <f t="shared" si="13"/>
        <v>607.32101813145528</v>
      </c>
      <c r="E100" s="3">
        <f t="shared" si="14"/>
        <v>103.21142909035945</v>
      </c>
      <c r="F100" s="3">
        <f t="shared" si="15"/>
        <v>3977226.1981420275</v>
      </c>
      <c r="G100" s="14">
        <f t="shared" si="21"/>
        <v>3977226.1981420275</v>
      </c>
      <c r="I100" s="18">
        <f t="shared" si="22"/>
        <v>9226.1981420289758</v>
      </c>
      <c r="J100" s="18">
        <f t="shared" si="23"/>
        <v>105358.9041095889</v>
      </c>
      <c r="K100" s="21">
        <f t="shared" si="16"/>
        <v>99.430654953550686</v>
      </c>
      <c r="L100" s="21">
        <f t="shared" si="17"/>
        <v>102.0646275562904</v>
      </c>
      <c r="M100" s="19">
        <f t="shared" si="18"/>
        <v>3977226.1981420275</v>
      </c>
      <c r="N100" s="19">
        <f t="shared" si="18"/>
        <v>4082585.1022516163</v>
      </c>
    </row>
    <row r="101" spans="1:14" x14ac:dyDescent="0.15">
      <c r="A101" s="7">
        <f t="shared" si="19"/>
        <v>42867</v>
      </c>
      <c r="B101" s="10">
        <f t="shared" si="20"/>
        <v>3977226.1981420275</v>
      </c>
      <c r="C101" s="3">
        <f t="shared" si="12"/>
        <v>504.10958904109583</v>
      </c>
      <c r="D101" s="3">
        <f t="shared" si="13"/>
        <v>607.33677888876832</v>
      </c>
      <c r="E101" s="3">
        <f t="shared" si="14"/>
        <v>103.22718984767249</v>
      </c>
      <c r="F101" s="3">
        <f t="shared" si="15"/>
        <v>3977329.4253318752</v>
      </c>
      <c r="G101" s="14">
        <f t="shared" si="21"/>
        <v>3977329.4253318752</v>
      </c>
      <c r="I101" s="18">
        <f t="shared" si="22"/>
        <v>9329.4253318766478</v>
      </c>
      <c r="J101" s="18">
        <f t="shared" si="23"/>
        <v>105863.01369862999</v>
      </c>
      <c r="K101" s="21">
        <f t="shared" si="16"/>
        <v>99.433235633296874</v>
      </c>
      <c r="L101" s="21">
        <f t="shared" si="17"/>
        <v>102.07981097576263</v>
      </c>
      <c r="M101" s="19">
        <f t="shared" si="18"/>
        <v>3977329.4253318752</v>
      </c>
      <c r="N101" s="19">
        <f t="shared" si="18"/>
        <v>4083192.4390305048</v>
      </c>
    </row>
    <row r="102" spans="1:14" x14ac:dyDescent="0.15">
      <c r="A102" s="7">
        <f t="shared" si="19"/>
        <v>42868</v>
      </c>
      <c r="B102" s="10">
        <f t="shared" si="20"/>
        <v>3977329.4253318752</v>
      </c>
      <c r="C102" s="3">
        <f t="shared" si="12"/>
        <v>504.10958904109583</v>
      </c>
      <c r="D102" s="3">
        <f t="shared" si="13"/>
        <v>607.35254205280592</v>
      </c>
      <c r="E102" s="3">
        <f t="shared" si="14"/>
        <v>103.24295301171009</v>
      </c>
      <c r="F102" s="3">
        <f t="shared" si="15"/>
        <v>3977432.668284887</v>
      </c>
      <c r="G102" s="14">
        <f t="shared" si="21"/>
        <v>3977432.668284887</v>
      </c>
      <c r="I102" s="18">
        <f t="shared" si="22"/>
        <v>9432.6682848883574</v>
      </c>
      <c r="J102" s="18">
        <f t="shared" si="23"/>
        <v>106367.12328767109</v>
      </c>
      <c r="K102" s="21">
        <f t="shared" si="16"/>
        <v>99.435816707122171</v>
      </c>
      <c r="L102" s="21">
        <f t="shared" si="17"/>
        <v>102.09499478931394</v>
      </c>
      <c r="M102" s="19">
        <f t="shared" si="18"/>
        <v>3977432.668284887</v>
      </c>
      <c r="N102" s="19">
        <f t="shared" si="18"/>
        <v>4083799.7915725578</v>
      </c>
    </row>
    <row r="103" spans="1:14" x14ac:dyDescent="0.15">
      <c r="A103" s="7">
        <f t="shared" si="19"/>
        <v>42869</v>
      </c>
      <c r="B103" s="10">
        <f t="shared" si="20"/>
        <v>3977432.668284887</v>
      </c>
      <c r="C103" s="3">
        <f t="shared" si="12"/>
        <v>504.10958904109583</v>
      </c>
      <c r="D103" s="3">
        <f t="shared" si="13"/>
        <v>607.36830762393549</v>
      </c>
      <c r="E103" s="3">
        <f t="shared" si="14"/>
        <v>103.25871858283966</v>
      </c>
      <c r="F103" s="3">
        <f t="shared" si="15"/>
        <v>3977535.9270034698</v>
      </c>
      <c r="G103" s="14">
        <f t="shared" si="21"/>
        <v>3977535.9270034698</v>
      </c>
      <c r="I103" s="18">
        <f t="shared" si="22"/>
        <v>9535.9270034711972</v>
      </c>
      <c r="J103" s="18">
        <f t="shared" si="23"/>
        <v>106871.23287671218</v>
      </c>
      <c r="K103" s="21">
        <f t="shared" si="16"/>
        <v>99.438398175086746</v>
      </c>
      <c r="L103" s="21">
        <f t="shared" si="17"/>
        <v>102.11017899700455</v>
      </c>
      <c r="M103" s="19">
        <f t="shared" si="18"/>
        <v>3977535.9270034702</v>
      </c>
      <c r="N103" s="19">
        <f t="shared" si="18"/>
        <v>4084407.1598801822</v>
      </c>
    </row>
    <row r="104" spans="1:14" x14ac:dyDescent="0.15">
      <c r="A104" s="7">
        <f t="shared" si="19"/>
        <v>42870</v>
      </c>
      <c r="B104" s="10">
        <f t="shared" si="20"/>
        <v>3977535.9270034698</v>
      </c>
      <c r="C104" s="3">
        <f t="shared" si="12"/>
        <v>504.10958904109583</v>
      </c>
      <c r="D104" s="3">
        <f t="shared" si="13"/>
        <v>607.38407560252449</v>
      </c>
      <c r="E104" s="3">
        <f t="shared" si="14"/>
        <v>103.27448656142866</v>
      </c>
      <c r="F104" s="3">
        <f t="shared" si="15"/>
        <v>3977639.2014900311</v>
      </c>
      <c r="G104" s="14">
        <f t="shared" si="21"/>
        <v>3977639.2014900311</v>
      </c>
      <c r="I104" s="18">
        <f t="shared" si="22"/>
        <v>9639.2014900326267</v>
      </c>
      <c r="J104" s="18">
        <f t="shared" si="23"/>
        <v>107375.34246575327</v>
      </c>
      <c r="K104" s="21">
        <f t="shared" si="16"/>
        <v>99.440980037250782</v>
      </c>
      <c r="L104" s="21">
        <f t="shared" si="17"/>
        <v>102.12536359889461</v>
      </c>
      <c r="M104" s="19">
        <f t="shared" si="18"/>
        <v>3977639.2014900316</v>
      </c>
      <c r="N104" s="19">
        <f t="shared" si="18"/>
        <v>4085014.5439557843</v>
      </c>
    </row>
    <row r="105" spans="1:14" x14ac:dyDescent="0.15">
      <c r="A105" s="7">
        <f t="shared" si="19"/>
        <v>42871</v>
      </c>
      <c r="B105" s="10">
        <f t="shared" si="20"/>
        <v>3977639.2014900311</v>
      </c>
      <c r="C105" s="3">
        <f t="shared" si="12"/>
        <v>504.10958904109583</v>
      </c>
      <c r="D105" s="3">
        <f t="shared" si="13"/>
        <v>607.3998459889408</v>
      </c>
      <c r="E105" s="3">
        <f t="shared" si="14"/>
        <v>103.29025694784497</v>
      </c>
      <c r="F105" s="3">
        <f t="shared" si="15"/>
        <v>3977742.4917469788</v>
      </c>
      <c r="G105" s="14">
        <f t="shared" si="21"/>
        <v>3977742.4917469788</v>
      </c>
      <c r="I105" s="18">
        <f t="shared" si="22"/>
        <v>9742.4917469804714</v>
      </c>
      <c r="J105" s="18">
        <f t="shared" si="23"/>
        <v>107879.45205479437</v>
      </c>
      <c r="K105" s="21">
        <f t="shared" si="16"/>
        <v>99.443562293674475</v>
      </c>
      <c r="L105" s="21">
        <f t="shared" si="17"/>
        <v>102.14054859504434</v>
      </c>
      <c r="M105" s="19">
        <f t="shared" si="18"/>
        <v>3977742.4917469788</v>
      </c>
      <c r="N105" s="19">
        <f t="shared" si="18"/>
        <v>4085621.9438017732</v>
      </c>
    </row>
    <row r="106" spans="1:14" x14ac:dyDescent="0.15">
      <c r="A106" s="7">
        <f t="shared" si="19"/>
        <v>42872</v>
      </c>
      <c r="B106" s="10">
        <f t="shared" si="20"/>
        <v>3977742.4917469788</v>
      </c>
      <c r="C106" s="3">
        <f t="shared" si="12"/>
        <v>504.10958904109583</v>
      </c>
      <c r="D106" s="3">
        <f t="shared" si="13"/>
        <v>607.41561878355185</v>
      </c>
      <c r="E106" s="3">
        <f t="shared" si="14"/>
        <v>103.30602974245602</v>
      </c>
      <c r="F106" s="3">
        <f t="shared" si="15"/>
        <v>3977845.7977767214</v>
      </c>
      <c r="G106" s="14">
        <f t="shared" si="21"/>
        <v>3977845.797776721</v>
      </c>
      <c r="I106" s="18">
        <f t="shared" si="22"/>
        <v>9845.7977767229277</v>
      </c>
      <c r="J106" s="18">
        <f t="shared" si="23"/>
        <v>108383.56164383546</v>
      </c>
      <c r="K106" s="21">
        <f t="shared" si="16"/>
        <v>99.446144944418023</v>
      </c>
      <c r="L106" s="21">
        <f t="shared" si="17"/>
        <v>102.1557339855139</v>
      </c>
      <c r="M106" s="19">
        <f t="shared" si="18"/>
        <v>3977845.797776721</v>
      </c>
      <c r="N106" s="19">
        <f t="shared" si="18"/>
        <v>4086229.3594205566</v>
      </c>
    </row>
    <row r="107" spans="1:14" x14ac:dyDescent="0.15">
      <c r="A107" s="7">
        <f t="shared" si="19"/>
        <v>42873</v>
      </c>
      <c r="B107" s="10">
        <f t="shared" si="20"/>
        <v>3977845.7977767214</v>
      </c>
      <c r="C107" s="3">
        <f t="shared" si="12"/>
        <v>504.10958904109583</v>
      </c>
      <c r="D107" s="3">
        <f t="shared" si="13"/>
        <v>607.43139398672565</v>
      </c>
      <c r="E107" s="3">
        <f t="shared" si="14"/>
        <v>103.32180494562982</v>
      </c>
      <c r="F107" s="3">
        <f t="shared" si="15"/>
        <v>3977949.1195816672</v>
      </c>
      <c r="G107" s="14">
        <f t="shared" si="21"/>
        <v>3977949.1195816668</v>
      </c>
      <c r="I107" s="18">
        <f t="shared" si="22"/>
        <v>9949.1195816685577</v>
      </c>
      <c r="J107" s="18">
        <f t="shared" si="23"/>
        <v>108887.67123287656</v>
      </c>
      <c r="K107" s="21">
        <f t="shared" si="16"/>
        <v>99.44872798954168</v>
      </c>
      <c r="L107" s="21">
        <f t="shared" si="17"/>
        <v>102.1709197703636</v>
      </c>
      <c r="M107" s="19">
        <f t="shared" si="18"/>
        <v>3977949.1195816672</v>
      </c>
      <c r="N107" s="19">
        <f t="shared" si="18"/>
        <v>4086836.7908145441</v>
      </c>
    </row>
    <row r="108" spans="1:14" x14ac:dyDescent="0.15">
      <c r="A108" s="7">
        <f t="shared" si="19"/>
        <v>42874</v>
      </c>
      <c r="B108" s="10">
        <f t="shared" si="20"/>
        <v>3977949.1195816672</v>
      </c>
      <c r="C108" s="3">
        <f t="shared" si="12"/>
        <v>504.10958904109583</v>
      </c>
      <c r="D108" s="3">
        <f t="shared" si="13"/>
        <v>607.44717159882975</v>
      </c>
      <c r="E108" s="3">
        <f t="shared" si="14"/>
        <v>103.33758255773392</v>
      </c>
      <c r="F108" s="3">
        <f t="shared" si="15"/>
        <v>3978052.4571642252</v>
      </c>
      <c r="G108" s="14">
        <f t="shared" si="21"/>
        <v>3978052.4571642247</v>
      </c>
      <c r="I108" s="18">
        <f t="shared" si="22"/>
        <v>10052.457164226291</v>
      </c>
      <c r="J108" s="18">
        <f t="shared" si="23"/>
        <v>109391.78082191765</v>
      </c>
      <c r="K108" s="21">
        <f t="shared" si="16"/>
        <v>99.451311429105616</v>
      </c>
      <c r="L108" s="21">
        <f t="shared" si="17"/>
        <v>102.18610594965355</v>
      </c>
      <c r="M108" s="19">
        <f t="shared" si="18"/>
        <v>3978052.4571642242</v>
      </c>
      <c r="N108" s="19">
        <f t="shared" si="18"/>
        <v>4087444.2379861418</v>
      </c>
    </row>
    <row r="109" spans="1:14" x14ac:dyDescent="0.15">
      <c r="A109" s="7">
        <f t="shared" si="19"/>
        <v>42875</v>
      </c>
      <c r="B109" s="10">
        <f t="shared" si="20"/>
        <v>3978052.4571642252</v>
      </c>
      <c r="C109" s="3">
        <f t="shared" si="12"/>
        <v>504.10958904109583</v>
      </c>
      <c r="D109" s="3">
        <f t="shared" si="13"/>
        <v>607.46295162023216</v>
      </c>
      <c r="E109" s="3">
        <f t="shared" si="14"/>
        <v>103.35336257913633</v>
      </c>
      <c r="F109" s="3">
        <f t="shared" si="15"/>
        <v>3978155.8105268045</v>
      </c>
      <c r="G109" s="14">
        <f t="shared" si="21"/>
        <v>3978155.8105268041</v>
      </c>
      <c r="I109" s="18">
        <f t="shared" si="22"/>
        <v>10155.810526805428</v>
      </c>
      <c r="J109" s="18">
        <f t="shared" si="23"/>
        <v>109895.89041095875</v>
      </c>
      <c r="K109" s="21">
        <f t="shared" si="16"/>
        <v>99.453895263170097</v>
      </c>
      <c r="L109" s="21">
        <f t="shared" si="17"/>
        <v>102.20129252344407</v>
      </c>
      <c r="M109" s="19">
        <f t="shared" si="18"/>
        <v>3978155.8105268036</v>
      </c>
      <c r="N109" s="19">
        <f t="shared" si="18"/>
        <v>4088051.7009377629</v>
      </c>
    </row>
    <row r="110" spans="1:14" x14ac:dyDescent="0.15">
      <c r="A110" s="7">
        <f t="shared" si="19"/>
        <v>42876</v>
      </c>
      <c r="B110" s="10">
        <f t="shared" si="20"/>
        <v>3978155.8105268045</v>
      </c>
      <c r="C110" s="3">
        <f t="shared" si="12"/>
        <v>504.10958904109583</v>
      </c>
      <c r="D110" s="3">
        <f t="shared" si="13"/>
        <v>607.47873405130076</v>
      </c>
      <c r="E110" s="3">
        <f t="shared" si="14"/>
        <v>103.36914501020493</v>
      </c>
      <c r="F110" s="3">
        <f t="shared" si="15"/>
        <v>3978259.1796718147</v>
      </c>
      <c r="G110" s="14">
        <f t="shared" si="21"/>
        <v>3978259.1796718147</v>
      </c>
      <c r="I110" s="18">
        <f t="shared" si="22"/>
        <v>10259.179671815633</v>
      </c>
      <c r="J110" s="18">
        <f t="shared" si="23"/>
        <v>110399.99999999984</v>
      </c>
      <c r="K110" s="21">
        <f t="shared" si="16"/>
        <v>99.456479491795363</v>
      </c>
      <c r="L110" s="21">
        <f t="shared" si="17"/>
        <v>102.21647949179535</v>
      </c>
      <c r="M110" s="19">
        <f t="shared" si="18"/>
        <v>3978259.1796718147</v>
      </c>
      <c r="N110" s="19">
        <f t="shared" si="18"/>
        <v>4088659.1796718147</v>
      </c>
    </row>
    <row r="111" spans="1:14" x14ac:dyDescent="0.15">
      <c r="A111" s="7">
        <f t="shared" si="19"/>
        <v>42877</v>
      </c>
      <c r="B111" s="10">
        <f t="shared" si="20"/>
        <v>3978259.1796718147</v>
      </c>
      <c r="C111" s="3">
        <f t="shared" si="12"/>
        <v>504.10958904109583</v>
      </c>
      <c r="D111" s="3">
        <f t="shared" si="13"/>
        <v>607.49451889240345</v>
      </c>
      <c r="E111" s="3">
        <f t="shared" si="14"/>
        <v>103.38492985130762</v>
      </c>
      <c r="F111" s="3">
        <f t="shared" si="15"/>
        <v>3978362.5646016658</v>
      </c>
      <c r="G111" s="14">
        <f t="shared" si="21"/>
        <v>3978362.5646016658</v>
      </c>
      <c r="I111" s="18">
        <f t="shared" si="22"/>
        <v>10362.56460166694</v>
      </c>
      <c r="J111" s="18">
        <f t="shared" si="23"/>
        <v>110904.10958904093</v>
      </c>
      <c r="K111" s="21">
        <f t="shared" si="16"/>
        <v>99.459064115041656</v>
      </c>
      <c r="L111" s="21">
        <f t="shared" si="17"/>
        <v>102.23166685476768</v>
      </c>
      <c r="M111" s="19">
        <f t="shared" si="18"/>
        <v>3978362.5646016663</v>
      </c>
      <c r="N111" s="19">
        <f t="shared" si="18"/>
        <v>4089266.674190707</v>
      </c>
    </row>
    <row r="112" spans="1:14" x14ac:dyDescent="0.15">
      <c r="A112" s="7">
        <f t="shared" si="19"/>
        <v>42878</v>
      </c>
      <c r="B112" s="10">
        <f t="shared" si="20"/>
        <v>3978362.5646016658</v>
      </c>
      <c r="C112" s="3">
        <f t="shared" si="12"/>
        <v>504.10958904109583</v>
      </c>
      <c r="D112" s="3">
        <f t="shared" si="13"/>
        <v>607.51030614390822</v>
      </c>
      <c r="E112" s="3">
        <f t="shared" si="14"/>
        <v>103.40071710281239</v>
      </c>
      <c r="F112" s="3">
        <f t="shared" si="15"/>
        <v>3978465.9653187688</v>
      </c>
      <c r="G112" s="14">
        <f t="shared" si="21"/>
        <v>3978465.9653187688</v>
      </c>
      <c r="I112" s="18">
        <f t="shared" si="22"/>
        <v>10465.965318769751</v>
      </c>
      <c r="J112" s="18">
        <f t="shared" si="23"/>
        <v>111408.21917808203</v>
      </c>
      <c r="K112" s="21">
        <f t="shared" si="16"/>
        <v>99.461649132969228</v>
      </c>
      <c r="L112" s="21">
        <f t="shared" si="17"/>
        <v>102.24685461242127</v>
      </c>
      <c r="M112" s="19">
        <f t="shared" si="18"/>
        <v>3978465.9653187692</v>
      </c>
      <c r="N112" s="19">
        <f t="shared" si="18"/>
        <v>4089874.1844968512</v>
      </c>
    </row>
    <row r="113" spans="1:14" x14ac:dyDescent="0.15">
      <c r="A113" s="7">
        <f t="shared" si="19"/>
        <v>42879</v>
      </c>
      <c r="B113" s="10">
        <f t="shared" si="20"/>
        <v>3978465.9653187688</v>
      </c>
      <c r="C113" s="3">
        <f t="shared" si="12"/>
        <v>504.10958904109583</v>
      </c>
      <c r="D113" s="3">
        <f t="shared" si="13"/>
        <v>607.52609580618321</v>
      </c>
      <c r="E113" s="3">
        <f t="shared" si="14"/>
        <v>103.41650676508738</v>
      </c>
      <c r="F113" s="3">
        <f t="shared" si="15"/>
        <v>3978569.3818255337</v>
      </c>
      <c r="G113" s="14">
        <f t="shared" si="21"/>
        <v>3978569.3818255337</v>
      </c>
      <c r="I113" s="18">
        <f t="shared" si="22"/>
        <v>10569.381825534838</v>
      </c>
      <c r="J113" s="18">
        <f t="shared" si="23"/>
        <v>111912.32876712312</v>
      </c>
      <c r="K113" s="21">
        <f t="shared" si="16"/>
        <v>99.464234545638348</v>
      </c>
      <c r="L113" s="21">
        <f t="shared" si="17"/>
        <v>102.26204276481643</v>
      </c>
      <c r="M113" s="19">
        <f t="shared" si="18"/>
        <v>3978569.3818255342</v>
      </c>
      <c r="N113" s="19">
        <f t="shared" si="18"/>
        <v>4090481.7105926573</v>
      </c>
    </row>
    <row r="114" spans="1:14" x14ac:dyDescent="0.15">
      <c r="A114" s="7">
        <f t="shared" si="19"/>
        <v>42880</v>
      </c>
      <c r="B114" s="10">
        <f t="shared" si="20"/>
        <v>3978569.3818255337</v>
      </c>
      <c r="C114" s="3">
        <f t="shared" si="12"/>
        <v>504.10958904109583</v>
      </c>
      <c r="D114" s="3">
        <f t="shared" si="13"/>
        <v>607.54188787959652</v>
      </c>
      <c r="E114" s="3">
        <f t="shared" si="14"/>
        <v>103.43229883850069</v>
      </c>
      <c r="F114" s="3">
        <f t="shared" si="15"/>
        <v>3978672.8141243723</v>
      </c>
      <c r="G114" s="14">
        <f t="shared" si="21"/>
        <v>3978672.8141243719</v>
      </c>
      <c r="I114" s="18">
        <f t="shared" si="22"/>
        <v>10672.814124373339</v>
      </c>
      <c r="J114" s="18">
        <f t="shared" si="23"/>
        <v>112416.43835616422</v>
      </c>
      <c r="K114" s="21">
        <f t="shared" si="16"/>
        <v>99.466820353109298</v>
      </c>
      <c r="L114" s="21">
        <f t="shared" si="17"/>
        <v>102.2772313120134</v>
      </c>
      <c r="M114" s="19">
        <f t="shared" si="18"/>
        <v>3978672.8141243719</v>
      </c>
      <c r="N114" s="19">
        <f t="shared" si="18"/>
        <v>4091089.2524805362</v>
      </c>
    </row>
    <row r="115" spans="1:14" x14ac:dyDescent="0.15">
      <c r="A115" s="7">
        <f t="shared" si="19"/>
        <v>42881</v>
      </c>
      <c r="B115" s="10">
        <f t="shared" si="20"/>
        <v>3978672.8141243723</v>
      </c>
      <c r="C115" s="3">
        <f t="shared" si="12"/>
        <v>504.10958904109583</v>
      </c>
      <c r="D115" s="3">
        <f t="shared" si="13"/>
        <v>607.55768236451649</v>
      </c>
      <c r="E115" s="3">
        <f t="shared" si="14"/>
        <v>103.44809332342066</v>
      </c>
      <c r="F115" s="3">
        <f t="shared" si="15"/>
        <v>3978776.2622176958</v>
      </c>
      <c r="G115" s="14">
        <f t="shared" si="21"/>
        <v>3978776.2622176958</v>
      </c>
      <c r="I115" s="18">
        <f t="shared" si="22"/>
        <v>10776.26221769676</v>
      </c>
      <c r="J115" s="18">
        <f t="shared" si="23"/>
        <v>112920.54794520531</v>
      </c>
      <c r="K115" s="21">
        <f t="shared" si="16"/>
        <v>99.46940655544239</v>
      </c>
      <c r="L115" s="21">
        <f t="shared" si="17"/>
        <v>102.29242025407252</v>
      </c>
      <c r="M115" s="19">
        <f t="shared" si="18"/>
        <v>3978776.2622176958</v>
      </c>
      <c r="N115" s="19">
        <f t="shared" si="18"/>
        <v>4091696.8101629014</v>
      </c>
    </row>
    <row r="116" spans="1:14" x14ac:dyDescent="0.15">
      <c r="A116" s="7">
        <f t="shared" si="19"/>
        <v>42882</v>
      </c>
      <c r="B116" s="10">
        <f t="shared" si="20"/>
        <v>3978776.2622176958</v>
      </c>
      <c r="C116" s="3">
        <f t="shared" si="12"/>
        <v>504.10958904109583</v>
      </c>
      <c r="D116" s="3">
        <f t="shared" si="13"/>
        <v>607.57347926131126</v>
      </c>
      <c r="E116" s="3">
        <f t="shared" si="14"/>
        <v>103.46389022021543</v>
      </c>
      <c r="F116" s="3">
        <f t="shared" si="15"/>
        <v>3978879.7261079159</v>
      </c>
      <c r="G116" s="14">
        <f t="shared" si="21"/>
        <v>3978879.7261079159</v>
      </c>
      <c r="I116" s="18">
        <f t="shared" si="22"/>
        <v>10879.726107916975</v>
      </c>
      <c r="J116" s="18">
        <f t="shared" si="23"/>
        <v>113424.65753424641</v>
      </c>
      <c r="K116" s="21">
        <f t="shared" si="16"/>
        <v>99.471993152697905</v>
      </c>
      <c r="L116" s="21">
        <f t="shared" si="17"/>
        <v>102.30760959105406</v>
      </c>
      <c r="M116" s="19">
        <f t="shared" si="18"/>
        <v>3978879.7261079163</v>
      </c>
      <c r="N116" s="19">
        <f t="shared" si="18"/>
        <v>4092304.3836421627</v>
      </c>
    </row>
    <row r="117" spans="1:14" x14ac:dyDescent="0.15">
      <c r="A117" s="7">
        <f t="shared" si="19"/>
        <v>42883</v>
      </c>
      <c r="B117" s="10">
        <f t="shared" si="20"/>
        <v>3978879.7261079159</v>
      </c>
      <c r="C117" s="3">
        <f t="shared" si="12"/>
        <v>504.10958904109583</v>
      </c>
      <c r="D117" s="3">
        <f t="shared" si="13"/>
        <v>607.58927857034894</v>
      </c>
      <c r="E117" s="3">
        <f t="shared" si="14"/>
        <v>103.47968952925311</v>
      </c>
      <c r="F117" s="3">
        <f t="shared" si="15"/>
        <v>3978983.205797445</v>
      </c>
      <c r="G117" s="14">
        <f t="shared" si="21"/>
        <v>3978983.205797445</v>
      </c>
      <c r="I117" s="18">
        <f t="shared" si="22"/>
        <v>10983.205797446228</v>
      </c>
      <c r="J117" s="18">
        <f t="shared" si="23"/>
        <v>113928.7671232875</v>
      </c>
      <c r="K117" s="21">
        <f t="shared" si="16"/>
        <v>99.474580144936127</v>
      </c>
      <c r="L117" s="21">
        <f t="shared" si="17"/>
        <v>102.32279932301832</v>
      </c>
      <c r="M117" s="19">
        <f t="shared" si="18"/>
        <v>3978983.205797445</v>
      </c>
      <c r="N117" s="19">
        <f t="shared" si="18"/>
        <v>4092911.9729207326</v>
      </c>
    </row>
    <row r="118" spans="1:14" x14ac:dyDescent="0.15">
      <c r="A118" s="7">
        <f t="shared" si="19"/>
        <v>42884</v>
      </c>
      <c r="B118" s="10">
        <f t="shared" si="20"/>
        <v>3978983.205797445</v>
      </c>
      <c r="C118" s="3">
        <f t="shared" si="12"/>
        <v>504.10958904109583</v>
      </c>
      <c r="D118" s="3">
        <f t="shared" si="13"/>
        <v>607.60508029199821</v>
      </c>
      <c r="E118" s="3">
        <f t="shared" si="14"/>
        <v>103.49549125090238</v>
      </c>
      <c r="F118" s="3">
        <f t="shared" si="15"/>
        <v>3979086.7012886959</v>
      </c>
      <c r="G118" s="14">
        <f t="shared" si="21"/>
        <v>3979086.7012886959</v>
      </c>
      <c r="I118" s="18">
        <f t="shared" si="22"/>
        <v>11086.70128869713</v>
      </c>
      <c r="J118" s="18">
        <f t="shared" si="23"/>
        <v>114432.87671232859</v>
      </c>
      <c r="K118" s="21">
        <f t="shared" si="16"/>
        <v>99.477167532217408</v>
      </c>
      <c r="L118" s="21">
        <f t="shared" si="17"/>
        <v>102.33798945002562</v>
      </c>
      <c r="M118" s="19">
        <f t="shared" si="18"/>
        <v>3979086.7012886964</v>
      </c>
      <c r="N118" s="19">
        <f t="shared" si="18"/>
        <v>4093519.5780010247</v>
      </c>
    </row>
    <row r="119" spans="1:14" x14ac:dyDescent="0.15">
      <c r="A119" s="7">
        <f t="shared" si="19"/>
        <v>42885</v>
      </c>
      <c r="B119" s="10">
        <f t="shared" si="20"/>
        <v>3979086.7012886959</v>
      </c>
      <c r="C119" s="3">
        <f t="shared" si="12"/>
        <v>504.10958904109583</v>
      </c>
      <c r="D119" s="3">
        <f t="shared" si="13"/>
        <v>607.6208844266273</v>
      </c>
      <c r="E119" s="3">
        <f t="shared" si="14"/>
        <v>103.51129538553147</v>
      </c>
      <c r="F119" s="3">
        <f t="shared" si="15"/>
        <v>3979190.2125840816</v>
      </c>
      <c r="G119" s="14">
        <f t="shared" si="21"/>
        <v>3979190.2125840811</v>
      </c>
      <c r="I119" s="18">
        <f t="shared" si="22"/>
        <v>11190.212584082661</v>
      </c>
      <c r="J119" s="18">
        <f t="shared" si="23"/>
        <v>114936.98630136969</v>
      </c>
      <c r="K119" s="21">
        <f t="shared" si="16"/>
        <v>99.479755314602031</v>
      </c>
      <c r="L119" s="21">
        <f t="shared" si="17"/>
        <v>102.35317997213627</v>
      </c>
      <c r="M119" s="19">
        <f t="shared" si="18"/>
        <v>3979190.2125840811</v>
      </c>
      <c r="N119" s="19">
        <f t="shared" si="18"/>
        <v>4094127.1988854511</v>
      </c>
    </row>
    <row r="120" spans="1:14" x14ac:dyDescent="0.15">
      <c r="A120" s="7">
        <f t="shared" si="19"/>
        <v>42886</v>
      </c>
      <c r="B120" s="10">
        <f t="shared" si="20"/>
        <v>3979190.2125840816</v>
      </c>
      <c r="C120" s="3">
        <f t="shared" si="12"/>
        <v>504.10958904109583</v>
      </c>
      <c r="D120" s="3">
        <f t="shared" si="13"/>
        <v>607.63669097460479</v>
      </c>
      <c r="E120" s="3">
        <f t="shared" si="14"/>
        <v>103.52710193350896</v>
      </c>
      <c r="F120" s="3">
        <f t="shared" si="15"/>
        <v>3979293.7396860151</v>
      </c>
      <c r="G120" s="14">
        <f t="shared" si="21"/>
        <v>3979293.7396860151</v>
      </c>
      <c r="I120" s="18">
        <f t="shared" si="22"/>
        <v>11293.73968601617</v>
      </c>
      <c r="J120" s="18">
        <f t="shared" si="23"/>
        <v>115441.09589041078</v>
      </c>
      <c r="K120" s="21">
        <f t="shared" si="16"/>
        <v>99.482343492150378</v>
      </c>
      <c r="L120" s="21">
        <f t="shared" si="17"/>
        <v>102.36837088941064</v>
      </c>
      <c r="M120" s="19">
        <f t="shared" si="18"/>
        <v>3979293.7396860151</v>
      </c>
      <c r="N120" s="19">
        <f t="shared" si="18"/>
        <v>4094734.8355764258</v>
      </c>
    </row>
    <row r="121" spans="1:14" x14ac:dyDescent="0.15">
      <c r="A121" s="7">
        <f t="shared" si="19"/>
        <v>42887</v>
      </c>
      <c r="B121" s="10">
        <f t="shared" si="20"/>
        <v>3979293.7396860151</v>
      </c>
      <c r="C121" s="3">
        <f t="shared" si="12"/>
        <v>504.10958904109583</v>
      </c>
      <c r="D121" s="3">
        <f t="shared" si="13"/>
        <v>607.65249993629902</v>
      </c>
      <c r="E121" s="3">
        <f t="shared" si="14"/>
        <v>103.54291089520319</v>
      </c>
      <c r="F121" s="3">
        <f t="shared" si="15"/>
        <v>3979397.2825969104</v>
      </c>
      <c r="G121" s="14">
        <f t="shared" si="21"/>
        <v>3979397.2825969104</v>
      </c>
      <c r="I121" s="18">
        <f t="shared" si="22"/>
        <v>11397.282596911373</v>
      </c>
      <c r="J121" s="18">
        <f t="shared" si="23"/>
        <v>115945.20547945188</v>
      </c>
      <c r="K121" s="21">
        <f t="shared" si="16"/>
        <v>99.484932064922759</v>
      </c>
      <c r="L121" s="21">
        <f t="shared" si="17"/>
        <v>102.38356220190906</v>
      </c>
      <c r="M121" s="19">
        <f t="shared" si="18"/>
        <v>3979397.2825969104</v>
      </c>
      <c r="N121" s="19">
        <f t="shared" si="18"/>
        <v>4095342.4880763628</v>
      </c>
    </row>
    <row r="122" spans="1:14" x14ac:dyDescent="0.15">
      <c r="A122" s="7">
        <f t="shared" si="19"/>
        <v>42888</v>
      </c>
      <c r="B122" s="10">
        <f t="shared" si="20"/>
        <v>3979397.2825969104</v>
      </c>
      <c r="C122" s="3">
        <f t="shared" si="12"/>
        <v>504.10958904109583</v>
      </c>
      <c r="D122" s="3">
        <f t="shared" si="13"/>
        <v>607.6683113120788</v>
      </c>
      <c r="E122" s="3">
        <f t="shared" si="14"/>
        <v>103.55872227098297</v>
      </c>
      <c r="F122" s="3">
        <f t="shared" si="15"/>
        <v>3979500.8413191815</v>
      </c>
      <c r="G122" s="14">
        <f t="shared" si="21"/>
        <v>3979500.841319181</v>
      </c>
      <c r="I122" s="18">
        <f t="shared" si="22"/>
        <v>11500.841319182357</v>
      </c>
      <c r="J122" s="18">
        <f t="shared" si="23"/>
        <v>116449.31506849297</v>
      </c>
      <c r="K122" s="21">
        <f t="shared" si="16"/>
        <v>99.487521032979515</v>
      </c>
      <c r="L122" s="21">
        <f t="shared" si="17"/>
        <v>102.39875390969183</v>
      </c>
      <c r="M122" s="19">
        <f t="shared" si="18"/>
        <v>3979500.8413191806</v>
      </c>
      <c r="N122" s="19">
        <f t="shared" si="18"/>
        <v>4095950.1563876737</v>
      </c>
    </row>
    <row r="123" spans="1:14" x14ac:dyDescent="0.15">
      <c r="A123" s="7">
        <f t="shared" si="19"/>
        <v>42889</v>
      </c>
      <c r="B123" s="10">
        <f t="shared" si="20"/>
        <v>3979500.8413191815</v>
      </c>
      <c r="C123" s="3">
        <f t="shared" si="12"/>
        <v>504.10958904109583</v>
      </c>
      <c r="D123" s="3">
        <f t="shared" si="13"/>
        <v>607.68412510231269</v>
      </c>
      <c r="E123" s="3">
        <f t="shared" si="14"/>
        <v>103.57453606121686</v>
      </c>
      <c r="F123" s="3">
        <f t="shared" si="15"/>
        <v>3979604.4158552429</v>
      </c>
      <c r="G123" s="14">
        <f t="shared" si="21"/>
        <v>3979604.4158552424</v>
      </c>
      <c r="I123" s="18">
        <f t="shared" si="22"/>
        <v>11604.415855243573</v>
      </c>
      <c r="J123" s="18">
        <f t="shared" si="23"/>
        <v>116953.42465753407</v>
      </c>
      <c r="K123" s="21">
        <f t="shared" si="16"/>
        <v>99.490110396381056</v>
      </c>
      <c r="L123" s="21">
        <f t="shared" si="17"/>
        <v>102.41394601281941</v>
      </c>
      <c r="M123" s="19">
        <f t="shared" si="18"/>
        <v>3979604.4158552419</v>
      </c>
      <c r="N123" s="19">
        <f t="shared" si="18"/>
        <v>4096557.8405127763</v>
      </c>
    </row>
    <row r="124" spans="1:14" x14ac:dyDescent="0.15">
      <c r="A124" s="7">
        <f t="shared" si="19"/>
        <v>42890</v>
      </c>
      <c r="B124" s="10">
        <f t="shared" si="20"/>
        <v>3979604.4158552429</v>
      </c>
      <c r="C124" s="3">
        <f t="shared" si="12"/>
        <v>504.10958904109583</v>
      </c>
      <c r="D124" s="3">
        <f t="shared" si="13"/>
        <v>607.69994130736927</v>
      </c>
      <c r="E124" s="3">
        <f t="shared" si="14"/>
        <v>103.59035226627344</v>
      </c>
      <c r="F124" s="3">
        <f t="shared" si="15"/>
        <v>3979708.006207509</v>
      </c>
      <c r="G124" s="14">
        <f t="shared" si="21"/>
        <v>3979708.006207509</v>
      </c>
      <c r="I124" s="18">
        <f t="shared" si="22"/>
        <v>11708.006207509847</v>
      </c>
      <c r="J124" s="18">
        <f t="shared" si="23"/>
        <v>117457.53424657516</v>
      </c>
      <c r="K124" s="21">
        <f t="shared" si="16"/>
        <v>99.49270015518772</v>
      </c>
      <c r="L124" s="21">
        <f t="shared" si="17"/>
        <v>102.42913851135209</v>
      </c>
      <c r="M124" s="19">
        <f t="shared" si="18"/>
        <v>3979708.006207509</v>
      </c>
      <c r="N124" s="19">
        <f t="shared" si="18"/>
        <v>4097165.5404540836</v>
      </c>
    </row>
    <row r="125" spans="1:14" x14ac:dyDescent="0.15">
      <c r="A125" s="7">
        <f t="shared" si="19"/>
        <v>42891</v>
      </c>
      <c r="B125" s="10">
        <f t="shared" si="20"/>
        <v>3979708.006207509</v>
      </c>
      <c r="C125" s="3">
        <f t="shared" si="12"/>
        <v>504.10958904109583</v>
      </c>
      <c r="D125" s="3">
        <f t="shared" si="13"/>
        <v>607.71575992761746</v>
      </c>
      <c r="E125" s="3">
        <f t="shared" si="14"/>
        <v>103.60617088652162</v>
      </c>
      <c r="F125" s="3">
        <f t="shared" si="15"/>
        <v>3979811.6123783956</v>
      </c>
      <c r="G125" s="14">
        <f t="shared" si="21"/>
        <v>3979811.6123783952</v>
      </c>
      <c r="I125" s="18">
        <f t="shared" si="22"/>
        <v>11811.612378396369</v>
      </c>
      <c r="J125" s="18">
        <f t="shared" si="23"/>
        <v>117961.64383561625</v>
      </c>
      <c r="K125" s="21">
        <f t="shared" si="16"/>
        <v>99.495290309459889</v>
      </c>
      <c r="L125" s="21">
        <f t="shared" si="17"/>
        <v>102.4443314053503</v>
      </c>
      <c r="M125" s="19">
        <f t="shared" si="18"/>
        <v>3979811.6123783956</v>
      </c>
      <c r="N125" s="19">
        <f t="shared" si="18"/>
        <v>4097773.2562140119</v>
      </c>
    </row>
    <row r="126" spans="1:14" x14ac:dyDescent="0.15">
      <c r="A126" s="7">
        <f t="shared" si="19"/>
        <v>42892</v>
      </c>
      <c r="B126" s="10">
        <f t="shared" si="20"/>
        <v>3979811.6123783956</v>
      </c>
      <c r="C126" s="3">
        <f t="shared" si="12"/>
        <v>504.10958904109583</v>
      </c>
      <c r="D126" s="3">
        <f t="shared" si="13"/>
        <v>607.73158096342593</v>
      </c>
      <c r="E126" s="3">
        <f t="shared" si="14"/>
        <v>103.6219919223301</v>
      </c>
      <c r="F126" s="3">
        <f t="shared" si="15"/>
        <v>3979915.2343703178</v>
      </c>
      <c r="G126" s="14">
        <f t="shared" si="21"/>
        <v>3979915.2343703178</v>
      </c>
      <c r="I126" s="18">
        <f t="shared" si="22"/>
        <v>11915.234370318698</v>
      </c>
      <c r="J126" s="18">
        <f t="shared" si="23"/>
        <v>118465.75342465735</v>
      </c>
      <c r="K126" s="21">
        <f t="shared" si="16"/>
        <v>99.497880859257947</v>
      </c>
      <c r="L126" s="21">
        <f t="shared" si="17"/>
        <v>102.45952469487437</v>
      </c>
      <c r="M126" s="19">
        <f t="shared" si="18"/>
        <v>3979915.2343703182</v>
      </c>
      <c r="N126" s="19">
        <f t="shared" si="18"/>
        <v>4098380.9877949748</v>
      </c>
    </row>
    <row r="127" spans="1:14" x14ac:dyDescent="0.15">
      <c r="A127" s="7">
        <f t="shared" si="19"/>
        <v>42893</v>
      </c>
      <c r="B127" s="10">
        <f t="shared" si="20"/>
        <v>3979915.2343703178</v>
      </c>
      <c r="C127" s="3">
        <f t="shared" si="12"/>
        <v>504.10958904109583</v>
      </c>
      <c r="D127" s="3">
        <f t="shared" si="13"/>
        <v>607.7474044151636</v>
      </c>
      <c r="E127" s="3">
        <f t="shared" si="14"/>
        <v>103.63781537406777</v>
      </c>
      <c r="F127" s="3">
        <f t="shared" si="15"/>
        <v>3980018.8721856917</v>
      </c>
      <c r="G127" s="14">
        <f t="shared" si="21"/>
        <v>3980018.8721856917</v>
      </c>
      <c r="I127" s="18">
        <f t="shared" si="22"/>
        <v>12018.872185692766</v>
      </c>
      <c r="J127" s="18">
        <f t="shared" si="23"/>
        <v>118969.86301369844</v>
      </c>
      <c r="K127" s="21">
        <f t="shared" si="16"/>
        <v>99.500471804642302</v>
      </c>
      <c r="L127" s="21">
        <f t="shared" si="17"/>
        <v>102.47471837998476</v>
      </c>
      <c r="M127" s="19">
        <f t="shared" si="18"/>
        <v>3980018.8721856922</v>
      </c>
      <c r="N127" s="19">
        <f t="shared" si="18"/>
        <v>4098988.7351993904</v>
      </c>
    </row>
    <row r="128" spans="1:14" x14ac:dyDescent="0.15">
      <c r="A128" s="7">
        <f t="shared" si="19"/>
        <v>42894</v>
      </c>
      <c r="B128" s="10">
        <f t="shared" si="20"/>
        <v>3980018.8721856917</v>
      </c>
      <c r="C128" s="3">
        <f t="shared" si="12"/>
        <v>504.10958904109583</v>
      </c>
      <c r="D128" s="3">
        <f t="shared" si="13"/>
        <v>607.76323028319939</v>
      </c>
      <c r="E128" s="3">
        <f t="shared" si="14"/>
        <v>103.65364124210356</v>
      </c>
      <c r="F128" s="3">
        <f t="shared" si="15"/>
        <v>3980122.5258269338</v>
      </c>
      <c r="G128" s="14">
        <f t="shared" si="21"/>
        <v>3980122.5258269338</v>
      </c>
      <c r="I128" s="18">
        <f t="shared" si="22"/>
        <v>12122.525826934869</v>
      </c>
      <c r="J128" s="18">
        <f t="shared" si="23"/>
        <v>119473.97260273954</v>
      </c>
      <c r="K128" s="21">
        <f t="shared" si="16"/>
        <v>99.503063145673337</v>
      </c>
      <c r="L128" s="21">
        <f t="shared" si="17"/>
        <v>102.48991246074182</v>
      </c>
      <c r="M128" s="19">
        <f t="shared" si="18"/>
        <v>3980122.5258269333</v>
      </c>
      <c r="N128" s="19">
        <f t="shared" si="18"/>
        <v>4099596.4984296728</v>
      </c>
    </row>
    <row r="129" spans="1:14" x14ac:dyDescent="0.15">
      <c r="A129" s="7">
        <f t="shared" si="19"/>
        <v>42895</v>
      </c>
      <c r="B129" s="10">
        <f t="shared" si="20"/>
        <v>3980122.5258269338</v>
      </c>
      <c r="C129" s="3">
        <f t="shared" si="12"/>
        <v>504.10958904109583</v>
      </c>
      <c r="D129" s="3">
        <f t="shared" si="13"/>
        <v>607.77905856790221</v>
      </c>
      <c r="E129" s="3">
        <f t="shared" si="14"/>
        <v>103.66946952680638</v>
      </c>
      <c r="F129" s="3">
        <f t="shared" si="15"/>
        <v>3980226.1952964608</v>
      </c>
      <c r="G129" s="14">
        <f t="shared" si="21"/>
        <v>3980226.1952964603</v>
      </c>
      <c r="I129" s="18">
        <f t="shared" si="22"/>
        <v>12226.195296461676</v>
      </c>
      <c r="J129" s="18">
        <f t="shared" si="23"/>
        <v>119978.08219178063</v>
      </c>
      <c r="K129" s="21">
        <f t="shared" si="16"/>
        <v>99.505654882411505</v>
      </c>
      <c r="L129" s="21">
        <f t="shared" si="17"/>
        <v>102.50510693720602</v>
      </c>
      <c r="M129" s="19">
        <f t="shared" si="18"/>
        <v>3980226.1952964603</v>
      </c>
      <c r="N129" s="19">
        <f t="shared" si="18"/>
        <v>4100204.277488241</v>
      </c>
    </row>
    <row r="130" spans="1:14" x14ac:dyDescent="0.15">
      <c r="A130" s="7">
        <f t="shared" si="19"/>
        <v>42896</v>
      </c>
      <c r="B130" s="10">
        <f t="shared" si="20"/>
        <v>3980226.1952964608</v>
      </c>
      <c r="C130" s="3">
        <f t="shared" si="12"/>
        <v>504.10958904109583</v>
      </c>
      <c r="D130" s="3">
        <f t="shared" si="13"/>
        <v>607.79488926964132</v>
      </c>
      <c r="E130" s="3">
        <f t="shared" si="14"/>
        <v>103.68530022854549</v>
      </c>
      <c r="F130" s="3">
        <f t="shared" si="15"/>
        <v>3980329.8805966894</v>
      </c>
      <c r="G130" s="14">
        <f t="shared" si="21"/>
        <v>3980329.8805966894</v>
      </c>
      <c r="I130" s="18">
        <f t="shared" si="22"/>
        <v>12329.880596690222</v>
      </c>
      <c r="J130" s="18">
        <f t="shared" si="23"/>
        <v>120482.19178082173</v>
      </c>
      <c r="K130" s="21">
        <f t="shared" si="16"/>
        <v>99.508247014917245</v>
      </c>
      <c r="L130" s="21">
        <f t="shared" si="17"/>
        <v>102.52030180943778</v>
      </c>
      <c r="M130" s="19">
        <f t="shared" si="18"/>
        <v>3980329.8805966894</v>
      </c>
      <c r="N130" s="19">
        <f t="shared" si="18"/>
        <v>4100812.0723775113</v>
      </c>
    </row>
    <row r="131" spans="1:14" x14ac:dyDescent="0.15">
      <c r="A131" s="7">
        <f t="shared" si="19"/>
        <v>42897</v>
      </c>
      <c r="B131" s="10">
        <f t="shared" si="20"/>
        <v>3980329.8805966894</v>
      </c>
      <c r="C131" s="3">
        <f t="shared" si="12"/>
        <v>504.10958904109583</v>
      </c>
      <c r="D131" s="3">
        <f t="shared" si="13"/>
        <v>607.81072238878562</v>
      </c>
      <c r="E131" s="3">
        <f t="shared" si="14"/>
        <v>103.70113334768979</v>
      </c>
      <c r="F131" s="3">
        <f t="shared" si="15"/>
        <v>3980433.581730037</v>
      </c>
      <c r="G131" s="14">
        <f t="shared" si="21"/>
        <v>3980433.581730037</v>
      </c>
      <c r="I131" s="18">
        <f t="shared" si="22"/>
        <v>12433.581730037911</v>
      </c>
      <c r="J131" s="18">
        <f t="shared" si="23"/>
        <v>120986.30136986282</v>
      </c>
      <c r="K131" s="21">
        <f t="shared" si="16"/>
        <v>99.510839543250924</v>
      </c>
      <c r="L131" s="21">
        <f t="shared" si="17"/>
        <v>102.5354970774975</v>
      </c>
      <c r="M131" s="19">
        <f t="shared" si="18"/>
        <v>3980433.5817300365</v>
      </c>
      <c r="N131" s="19">
        <f t="shared" si="18"/>
        <v>4101419.8830999001</v>
      </c>
    </row>
    <row r="132" spans="1:14" x14ac:dyDescent="0.15">
      <c r="A132" s="7">
        <f t="shared" si="19"/>
        <v>42898</v>
      </c>
      <c r="B132" s="10">
        <f t="shared" si="20"/>
        <v>3980433.581730037</v>
      </c>
      <c r="C132" s="3">
        <f t="shared" si="12"/>
        <v>504.10958904109583</v>
      </c>
      <c r="D132" s="3">
        <f t="shared" si="13"/>
        <v>607.82655792570426</v>
      </c>
      <c r="E132" s="3">
        <f t="shared" si="14"/>
        <v>103.71696888460843</v>
      </c>
      <c r="F132" s="3">
        <f t="shared" si="15"/>
        <v>3980537.2986989217</v>
      </c>
      <c r="G132" s="14">
        <f t="shared" si="21"/>
        <v>3980537.2986989217</v>
      </c>
      <c r="I132" s="18">
        <f t="shared" si="22"/>
        <v>12537.298698922519</v>
      </c>
      <c r="J132" s="18">
        <f t="shared" si="23"/>
        <v>121490.41095890391</v>
      </c>
      <c r="K132" s="21">
        <f t="shared" si="16"/>
        <v>99.513432467473038</v>
      </c>
      <c r="L132" s="21">
        <f t="shared" si="17"/>
        <v>102.55069274144563</v>
      </c>
      <c r="M132" s="19">
        <f t="shared" si="18"/>
        <v>3980537.2986989217</v>
      </c>
      <c r="N132" s="19">
        <f t="shared" si="18"/>
        <v>4102027.7096578251</v>
      </c>
    </row>
    <row r="133" spans="1:14" x14ac:dyDescent="0.15">
      <c r="A133" s="7">
        <f t="shared" si="19"/>
        <v>42899</v>
      </c>
      <c r="B133" s="10">
        <f t="shared" si="20"/>
        <v>3980537.2986989217</v>
      </c>
      <c r="C133" s="3">
        <f t="shared" si="12"/>
        <v>504.10958904109583</v>
      </c>
      <c r="D133" s="3">
        <f t="shared" si="13"/>
        <v>607.8423958807665</v>
      </c>
      <c r="E133" s="3">
        <f t="shared" si="14"/>
        <v>103.73280683967067</v>
      </c>
      <c r="F133" s="3">
        <f t="shared" si="15"/>
        <v>3980641.0315057612</v>
      </c>
      <c r="G133" s="14">
        <f t="shared" si="21"/>
        <v>3980641.0315057612</v>
      </c>
      <c r="I133" s="18">
        <f t="shared" si="22"/>
        <v>12641.03150576219</v>
      </c>
      <c r="J133" s="18">
        <f t="shared" si="23"/>
        <v>121994.52054794501</v>
      </c>
      <c r="K133" s="21">
        <f t="shared" si="16"/>
        <v>99.516025787644026</v>
      </c>
      <c r="L133" s="21">
        <f t="shared" si="17"/>
        <v>102.56588880134265</v>
      </c>
      <c r="M133" s="19">
        <f t="shared" si="18"/>
        <v>3980641.0315057612</v>
      </c>
      <c r="N133" s="19">
        <f t="shared" si="18"/>
        <v>4102635.5520537063</v>
      </c>
    </row>
    <row r="134" spans="1:14" x14ac:dyDescent="0.15">
      <c r="A134" s="7">
        <f t="shared" si="19"/>
        <v>42900</v>
      </c>
      <c r="B134" s="10">
        <f t="shared" si="20"/>
        <v>3980641.0315057612</v>
      </c>
      <c r="C134" s="3">
        <f t="shared" si="12"/>
        <v>504.10958904109583</v>
      </c>
      <c r="D134" s="3">
        <f t="shared" si="13"/>
        <v>607.85823625434148</v>
      </c>
      <c r="E134" s="3">
        <f t="shared" si="14"/>
        <v>103.74864721324565</v>
      </c>
      <c r="F134" s="3">
        <f t="shared" si="15"/>
        <v>3980744.7801529747</v>
      </c>
      <c r="G134" s="14">
        <f t="shared" si="21"/>
        <v>3980744.7801529742</v>
      </c>
      <c r="I134" s="18">
        <f t="shared" si="22"/>
        <v>12744.780152975436</v>
      </c>
      <c r="J134" s="18">
        <f t="shared" si="23"/>
        <v>122498.6301369861</v>
      </c>
      <c r="K134" s="21">
        <f t="shared" si="16"/>
        <v>99.518619503824354</v>
      </c>
      <c r="L134" s="21">
        <f t="shared" si="17"/>
        <v>102.581085257249</v>
      </c>
      <c r="M134" s="19">
        <f t="shared" si="18"/>
        <v>3980744.7801529742</v>
      </c>
      <c r="N134" s="19">
        <f t="shared" si="18"/>
        <v>4103243.41028996</v>
      </c>
    </row>
    <row r="135" spans="1:14" x14ac:dyDescent="0.15">
      <c r="A135" s="7">
        <f t="shared" si="19"/>
        <v>42901</v>
      </c>
      <c r="B135" s="10">
        <f t="shared" si="20"/>
        <v>3980744.7801529747</v>
      </c>
      <c r="C135" s="3">
        <f t="shared" si="12"/>
        <v>504.10958904109583</v>
      </c>
      <c r="D135" s="3">
        <f t="shared" si="13"/>
        <v>607.87407904679878</v>
      </c>
      <c r="E135" s="3">
        <f t="shared" si="14"/>
        <v>103.76449000570295</v>
      </c>
      <c r="F135" s="3">
        <f t="shared" si="15"/>
        <v>3980848.5446429802</v>
      </c>
      <c r="G135" s="14">
        <f t="shared" si="21"/>
        <v>3980848.5446429802</v>
      </c>
      <c r="I135" s="18">
        <f t="shared" si="22"/>
        <v>12848.544642981138</v>
      </c>
      <c r="J135" s="18">
        <f t="shared" si="23"/>
        <v>123002.7397260272</v>
      </c>
      <c r="K135" s="21">
        <f t="shared" si="16"/>
        <v>99.521213616074505</v>
      </c>
      <c r="L135" s="21">
        <f t="shared" si="17"/>
        <v>102.59628210922519</v>
      </c>
      <c r="M135" s="19">
        <f t="shared" si="18"/>
        <v>3980848.5446429802</v>
      </c>
      <c r="N135" s="19">
        <f t="shared" si="18"/>
        <v>4103851.2843690072</v>
      </c>
    </row>
    <row r="136" spans="1:14" x14ac:dyDescent="0.15">
      <c r="A136" s="7">
        <f t="shared" si="19"/>
        <v>42902</v>
      </c>
      <c r="B136" s="10">
        <f t="shared" si="20"/>
        <v>3980848.5446429802</v>
      </c>
      <c r="C136" s="3">
        <f t="shared" si="12"/>
        <v>504.10958904109583</v>
      </c>
      <c r="D136" s="3">
        <f t="shared" si="13"/>
        <v>607.88992425850745</v>
      </c>
      <c r="E136" s="3">
        <f t="shared" si="14"/>
        <v>103.78033521741162</v>
      </c>
      <c r="F136" s="3">
        <f t="shared" si="15"/>
        <v>3980952.3249781975</v>
      </c>
      <c r="G136" s="14">
        <f t="shared" si="21"/>
        <v>3980952.3249781975</v>
      </c>
      <c r="I136" s="18">
        <f t="shared" si="22"/>
        <v>12952.324978198551</v>
      </c>
      <c r="J136" s="18">
        <f t="shared" si="23"/>
        <v>123506.84931506829</v>
      </c>
      <c r="K136" s="21">
        <f t="shared" si="16"/>
        <v>99.523808124454945</v>
      </c>
      <c r="L136" s="21">
        <f t="shared" si="17"/>
        <v>102.61147935733165</v>
      </c>
      <c r="M136" s="19">
        <f t="shared" si="18"/>
        <v>3980952.3249781979</v>
      </c>
      <c r="N136" s="19">
        <f t="shared" si="18"/>
        <v>4104459.1742932661</v>
      </c>
    </row>
    <row r="137" spans="1:14" x14ac:dyDescent="0.15">
      <c r="A137" s="7">
        <f t="shared" si="19"/>
        <v>42903</v>
      </c>
      <c r="B137" s="10">
        <f t="shared" si="20"/>
        <v>3980952.3249781975</v>
      </c>
      <c r="C137" s="3">
        <f t="shared" si="12"/>
        <v>504.10958904109583</v>
      </c>
      <c r="D137" s="3">
        <f t="shared" si="13"/>
        <v>607.90577188983718</v>
      </c>
      <c r="E137" s="3">
        <f t="shared" si="14"/>
        <v>103.79618284874135</v>
      </c>
      <c r="F137" s="3">
        <f t="shared" si="15"/>
        <v>3981056.121161046</v>
      </c>
      <c r="G137" s="14">
        <f t="shared" si="21"/>
        <v>3981056.121161046</v>
      </c>
      <c r="I137" s="18">
        <f t="shared" si="22"/>
        <v>13056.121161047291</v>
      </c>
      <c r="J137" s="18">
        <f t="shared" si="23"/>
        <v>124010.95890410939</v>
      </c>
      <c r="K137" s="21">
        <f t="shared" si="16"/>
        <v>99.526403029026142</v>
      </c>
      <c r="L137" s="21">
        <f t="shared" si="17"/>
        <v>102.62667700162888</v>
      </c>
      <c r="M137" s="19">
        <f t="shared" si="18"/>
        <v>3981056.1211610455</v>
      </c>
      <c r="N137" s="19">
        <f t="shared" si="18"/>
        <v>4105067.0800651549</v>
      </c>
    </row>
    <row r="138" spans="1:14" x14ac:dyDescent="0.15">
      <c r="A138" s="7">
        <f t="shared" si="19"/>
        <v>42904</v>
      </c>
      <c r="B138" s="10">
        <f t="shared" si="20"/>
        <v>3981056.121161046</v>
      </c>
      <c r="C138" s="3">
        <f t="shared" si="12"/>
        <v>504.10958904109583</v>
      </c>
      <c r="D138" s="3">
        <f t="shared" si="13"/>
        <v>607.92162194115724</v>
      </c>
      <c r="E138" s="3">
        <f t="shared" si="14"/>
        <v>103.81203290006141</v>
      </c>
      <c r="F138" s="3">
        <f t="shared" si="15"/>
        <v>3981159.9331939463</v>
      </c>
      <c r="G138" s="14">
        <f t="shared" si="21"/>
        <v>3981159.9331939458</v>
      </c>
      <c r="I138" s="18">
        <f t="shared" si="22"/>
        <v>13159.933193947352</v>
      </c>
      <c r="J138" s="18">
        <f t="shared" si="23"/>
        <v>124515.06849315048</v>
      </c>
      <c r="K138" s="21">
        <f t="shared" si="16"/>
        <v>99.528998329848648</v>
      </c>
      <c r="L138" s="21">
        <f t="shared" si="17"/>
        <v>102.6418750421774</v>
      </c>
      <c r="M138" s="19">
        <f t="shared" si="18"/>
        <v>3981159.9331939458</v>
      </c>
      <c r="N138" s="19">
        <f t="shared" si="18"/>
        <v>4105675.0016870964</v>
      </c>
    </row>
    <row r="139" spans="1:14" x14ac:dyDescent="0.15">
      <c r="A139" s="7">
        <f t="shared" si="19"/>
        <v>42905</v>
      </c>
      <c r="B139" s="10">
        <f t="shared" si="20"/>
        <v>3981159.9331939463</v>
      </c>
      <c r="C139" s="3">
        <f t="shared" ref="C139:C202" si="24">$N$4*$E$6/100</f>
        <v>504.10958904109583</v>
      </c>
      <c r="D139" s="3">
        <f t="shared" si="13"/>
        <v>607.93747441283745</v>
      </c>
      <c r="E139" s="3">
        <f t="shared" si="14"/>
        <v>103.82788537174162</v>
      </c>
      <c r="F139" s="3">
        <f t="shared" si="15"/>
        <v>3981263.7610793179</v>
      </c>
      <c r="G139" s="14">
        <f t="shared" si="21"/>
        <v>3981263.7610793179</v>
      </c>
      <c r="I139" s="18">
        <f t="shared" si="22"/>
        <v>13263.761079319094</v>
      </c>
      <c r="J139" s="18">
        <f t="shared" si="23"/>
        <v>125019.17808219157</v>
      </c>
      <c r="K139" s="21">
        <f t="shared" si="16"/>
        <v>99.531594026982944</v>
      </c>
      <c r="L139" s="21">
        <f t="shared" si="17"/>
        <v>102.65707347903773</v>
      </c>
      <c r="M139" s="19">
        <f t="shared" si="18"/>
        <v>3981263.7610793179</v>
      </c>
      <c r="N139" s="19">
        <f t="shared" si="18"/>
        <v>4106282.9391615093</v>
      </c>
    </row>
    <row r="140" spans="1:14" x14ac:dyDescent="0.15">
      <c r="A140" s="7">
        <f t="shared" si="19"/>
        <v>42906</v>
      </c>
      <c r="B140" s="10">
        <f t="shared" si="20"/>
        <v>3981263.7610793179</v>
      </c>
      <c r="C140" s="3">
        <f t="shared" si="24"/>
        <v>504.10958904109583</v>
      </c>
      <c r="D140" s="3">
        <f t="shared" ref="D140:D203" si="25">B140*$B$8</f>
        <v>607.95332930524705</v>
      </c>
      <c r="E140" s="3">
        <f t="shared" ref="E140:E203" si="26">D140-C140</f>
        <v>103.84374026415122</v>
      </c>
      <c r="F140" s="3">
        <f t="shared" ref="F140:F203" si="27">B140+E140</f>
        <v>3981367.6048195818</v>
      </c>
      <c r="G140" s="14">
        <f t="shared" si="21"/>
        <v>3981367.6048195818</v>
      </c>
      <c r="I140" s="18">
        <f t="shared" si="22"/>
        <v>13367.604819583246</v>
      </c>
      <c r="J140" s="18">
        <f t="shared" si="23"/>
        <v>125523.28767123267</v>
      </c>
      <c r="K140" s="21">
        <f t="shared" ref="K140:K203" si="28">G140/$E$6*100</f>
        <v>99.534190120489541</v>
      </c>
      <c r="L140" s="21">
        <f t="shared" ref="L140:L203" si="29">K140+J140/$E$6*100</f>
        <v>102.67227231227035</v>
      </c>
      <c r="M140" s="19">
        <f t="shared" ref="M140:N203" si="30">K140*$E$6/100</f>
        <v>3981367.6048195814</v>
      </c>
      <c r="N140" s="19">
        <f t="shared" si="30"/>
        <v>4106890.8924908144</v>
      </c>
    </row>
    <row r="141" spans="1:14" x14ac:dyDescent="0.15">
      <c r="A141" s="7">
        <f t="shared" ref="A141:A204" si="31">A140+1</f>
        <v>42907</v>
      </c>
      <c r="B141" s="10">
        <f t="shared" ref="B141:B204" si="32">F140</f>
        <v>3981367.6048195818</v>
      </c>
      <c r="C141" s="3">
        <f t="shared" si="24"/>
        <v>504.10958904109583</v>
      </c>
      <c r="D141" s="3">
        <f t="shared" si="25"/>
        <v>607.96918661875588</v>
      </c>
      <c r="E141" s="3">
        <f t="shared" si="26"/>
        <v>103.85959757766005</v>
      </c>
      <c r="F141" s="3">
        <f t="shared" si="27"/>
        <v>3981471.4644171596</v>
      </c>
      <c r="G141" s="14">
        <f t="shared" ref="G141:G204" si="33">B141+B141*$B$8-C141</f>
        <v>3981471.4644171596</v>
      </c>
      <c r="I141" s="18">
        <f t="shared" ref="I141:I204" si="34">E141+I140</f>
        <v>13471.464417160907</v>
      </c>
      <c r="J141" s="18">
        <f t="shared" ref="J141:J204" si="35">C141+J140</f>
        <v>126027.39726027376</v>
      </c>
      <c r="K141" s="21">
        <f t="shared" si="28"/>
        <v>99.53678661042899</v>
      </c>
      <c r="L141" s="21">
        <f t="shared" si="29"/>
        <v>102.68747154193584</v>
      </c>
      <c r="M141" s="19">
        <f t="shared" si="30"/>
        <v>3981471.4644171596</v>
      </c>
      <c r="N141" s="19">
        <f t="shared" si="30"/>
        <v>4107498.8616774334</v>
      </c>
    </row>
    <row r="142" spans="1:14" x14ac:dyDescent="0.15">
      <c r="A142" s="7">
        <f t="shared" si="31"/>
        <v>42908</v>
      </c>
      <c r="B142" s="10">
        <f t="shared" si="32"/>
        <v>3981471.4644171596</v>
      </c>
      <c r="C142" s="3">
        <f t="shared" si="24"/>
        <v>504.10958904109583</v>
      </c>
      <c r="D142" s="3">
        <f t="shared" si="25"/>
        <v>607.98504635373376</v>
      </c>
      <c r="E142" s="3">
        <f t="shared" si="26"/>
        <v>103.87545731263793</v>
      </c>
      <c r="F142" s="3">
        <f t="shared" si="27"/>
        <v>3981575.339874472</v>
      </c>
      <c r="G142" s="14">
        <f t="shared" si="33"/>
        <v>3981575.339874472</v>
      </c>
      <c r="I142" s="18">
        <f t="shared" si="34"/>
        <v>13575.339874473544</v>
      </c>
      <c r="J142" s="18">
        <f t="shared" si="35"/>
        <v>126531.50684931486</v>
      </c>
      <c r="K142" s="21">
        <f t="shared" si="28"/>
        <v>99.539383496861802</v>
      </c>
      <c r="L142" s="21">
        <f t="shared" si="29"/>
        <v>102.70267116809467</v>
      </c>
      <c r="M142" s="19">
        <f t="shared" si="30"/>
        <v>3981575.339874472</v>
      </c>
      <c r="N142" s="19">
        <f t="shared" si="30"/>
        <v>4108106.8467237866</v>
      </c>
    </row>
    <row r="143" spans="1:14" x14ac:dyDescent="0.15">
      <c r="A143" s="7">
        <f t="shared" si="31"/>
        <v>42909</v>
      </c>
      <c r="B143" s="10">
        <f t="shared" si="32"/>
        <v>3981575.339874472</v>
      </c>
      <c r="C143" s="3">
        <f t="shared" si="24"/>
        <v>504.10958904109583</v>
      </c>
      <c r="D143" s="3">
        <f t="shared" si="25"/>
        <v>608.00090851055029</v>
      </c>
      <c r="E143" s="3">
        <f t="shared" si="26"/>
        <v>103.89131946945446</v>
      </c>
      <c r="F143" s="3">
        <f t="shared" si="27"/>
        <v>3981679.2311939416</v>
      </c>
      <c r="G143" s="14">
        <f t="shared" si="33"/>
        <v>3981679.2311939416</v>
      </c>
      <c r="I143" s="18">
        <f t="shared" si="34"/>
        <v>13679.231193942998</v>
      </c>
      <c r="J143" s="18">
        <f t="shared" si="35"/>
        <v>127035.61643835595</v>
      </c>
      <c r="K143" s="21">
        <f t="shared" si="28"/>
        <v>99.541980779848544</v>
      </c>
      <c r="L143" s="21">
        <f t="shared" si="29"/>
        <v>102.71787119080744</v>
      </c>
      <c r="M143" s="19">
        <f t="shared" si="30"/>
        <v>3981679.231193942</v>
      </c>
      <c r="N143" s="19">
        <f t="shared" si="30"/>
        <v>4108714.8476322978</v>
      </c>
    </row>
    <row r="144" spans="1:14" x14ac:dyDescent="0.15">
      <c r="A144" s="7">
        <f t="shared" si="31"/>
        <v>42910</v>
      </c>
      <c r="B144" s="10">
        <f t="shared" si="32"/>
        <v>3981679.2311939416</v>
      </c>
      <c r="C144" s="3">
        <f t="shared" si="24"/>
        <v>504.10958904109583</v>
      </c>
      <c r="D144" s="3">
        <f t="shared" si="25"/>
        <v>608.01677308957539</v>
      </c>
      <c r="E144" s="3">
        <f t="shared" si="26"/>
        <v>103.90718404847956</v>
      </c>
      <c r="F144" s="3">
        <f t="shared" si="27"/>
        <v>3981783.1383779901</v>
      </c>
      <c r="G144" s="14">
        <f t="shared" si="33"/>
        <v>3981783.1383779901</v>
      </c>
      <c r="I144" s="18">
        <f t="shared" si="34"/>
        <v>13783.138377991478</v>
      </c>
      <c r="J144" s="18">
        <f t="shared" si="35"/>
        <v>127539.72602739705</v>
      </c>
      <c r="K144" s="21">
        <f t="shared" si="28"/>
        <v>99.544578459449752</v>
      </c>
      <c r="L144" s="21">
        <f t="shared" si="29"/>
        <v>102.73307161013467</v>
      </c>
      <c r="M144" s="19">
        <f t="shared" si="30"/>
        <v>3981783.1383779901</v>
      </c>
      <c r="N144" s="19">
        <f t="shared" si="30"/>
        <v>4109322.8644053871</v>
      </c>
    </row>
    <row r="145" spans="1:14" x14ac:dyDescent="0.15">
      <c r="A145" s="7">
        <f t="shared" si="31"/>
        <v>42911</v>
      </c>
      <c r="B145" s="10">
        <f t="shared" si="32"/>
        <v>3981783.1383779901</v>
      </c>
      <c r="C145" s="3">
        <f t="shared" si="24"/>
        <v>504.10958904109583</v>
      </c>
      <c r="D145" s="3">
        <f t="shared" si="25"/>
        <v>608.03264009117891</v>
      </c>
      <c r="E145" s="3">
        <f t="shared" si="26"/>
        <v>103.92305105008307</v>
      </c>
      <c r="F145" s="3">
        <f t="shared" si="27"/>
        <v>3981887.06142904</v>
      </c>
      <c r="G145" s="14">
        <f t="shared" si="33"/>
        <v>3981887.06142904</v>
      </c>
      <c r="I145" s="18">
        <f t="shared" si="34"/>
        <v>13887.061429041561</v>
      </c>
      <c r="J145" s="18">
        <f t="shared" si="35"/>
        <v>128043.83561643814</v>
      </c>
      <c r="K145" s="21">
        <f t="shared" si="28"/>
        <v>99.547176535725995</v>
      </c>
      <c r="L145" s="21">
        <f t="shared" si="29"/>
        <v>102.74827242613695</v>
      </c>
      <c r="M145" s="19">
        <f t="shared" si="30"/>
        <v>3981887.06142904</v>
      </c>
      <c r="N145" s="19">
        <f t="shared" si="30"/>
        <v>4109930.8970454782</v>
      </c>
    </row>
    <row r="146" spans="1:14" x14ac:dyDescent="0.15">
      <c r="A146" s="7">
        <f t="shared" si="31"/>
        <v>42912</v>
      </c>
      <c r="B146" s="10">
        <f t="shared" si="32"/>
        <v>3981887.06142904</v>
      </c>
      <c r="C146" s="3">
        <f t="shared" si="24"/>
        <v>504.10958904109583</v>
      </c>
      <c r="D146" s="3">
        <f t="shared" si="25"/>
        <v>608.04850951573076</v>
      </c>
      <c r="E146" s="3">
        <f t="shared" si="26"/>
        <v>103.93892047463493</v>
      </c>
      <c r="F146" s="3">
        <f t="shared" si="27"/>
        <v>3981991.0003495147</v>
      </c>
      <c r="G146" s="14">
        <f t="shared" si="33"/>
        <v>3981991.0003495147</v>
      </c>
      <c r="I146" s="18">
        <f t="shared" si="34"/>
        <v>13991.000349516196</v>
      </c>
      <c r="J146" s="18">
        <f t="shared" si="35"/>
        <v>128547.94520547923</v>
      </c>
      <c r="K146" s="21">
        <f t="shared" si="28"/>
        <v>99.549775008737868</v>
      </c>
      <c r="L146" s="21">
        <f t="shared" si="29"/>
        <v>102.76347363887484</v>
      </c>
      <c r="M146" s="19">
        <f t="shared" si="30"/>
        <v>3981991.0003495147</v>
      </c>
      <c r="N146" s="19">
        <f t="shared" si="30"/>
        <v>4110538.9455549936</v>
      </c>
    </row>
    <row r="147" spans="1:14" x14ac:dyDescent="0.15">
      <c r="A147" s="7">
        <f t="shared" si="31"/>
        <v>42913</v>
      </c>
      <c r="B147" s="10">
        <f t="shared" si="32"/>
        <v>3981991.0003495147</v>
      </c>
      <c r="C147" s="3">
        <f t="shared" si="24"/>
        <v>504.10958904109583</v>
      </c>
      <c r="D147" s="3">
        <f t="shared" si="25"/>
        <v>608.064381363601</v>
      </c>
      <c r="E147" s="3">
        <f t="shared" si="26"/>
        <v>103.95479232250517</v>
      </c>
      <c r="F147" s="3">
        <f t="shared" si="27"/>
        <v>3982094.9551418372</v>
      </c>
      <c r="G147" s="14">
        <f t="shared" si="33"/>
        <v>3982094.9551418372</v>
      </c>
      <c r="I147" s="18">
        <f t="shared" si="34"/>
        <v>14094.955141838702</v>
      </c>
      <c r="J147" s="18">
        <f t="shared" si="35"/>
        <v>129052.05479452033</v>
      </c>
      <c r="K147" s="21">
        <f t="shared" si="28"/>
        <v>99.552373878545936</v>
      </c>
      <c r="L147" s="21">
        <f t="shared" si="29"/>
        <v>102.77867524840894</v>
      </c>
      <c r="M147" s="19">
        <f t="shared" si="30"/>
        <v>3982094.9551418377</v>
      </c>
      <c r="N147" s="19">
        <f t="shared" si="30"/>
        <v>4111147.0099363578</v>
      </c>
    </row>
    <row r="148" spans="1:14" x14ac:dyDescent="0.15">
      <c r="A148" s="7">
        <f t="shared" si="31"/>
        <v>42914</v>
      </c>
      <c r="B148" s="10">
        <f t="shared" si="32"/>
        <v>3982094.9551418372</v>
      </c>
      <c r="C148" s="3">
        <f t="shared" si="24"/>
        <v>504.10958904109583</v>
      </c>
      <c r="D148" s="3">
        <f t="shared" si="25"/>
        <v>608.08025563515957</v>
      </c>
      <c r="E148" s="3">
        <f t="shared" si="26"/>
        <v>103.97066659406374</v>
      </c>
      <c r="F148" s="3">
        <f t="shared" si="27"/>
        <v>3982198.9258084311</v>
      </c>
      <c r="G148" s="14">
        <f t="shared" si="33"/>
        <v>3982198.9258084311</v>
      </c>
      <c r="I148" s="18">
        <f t="shared" si="34"/>
        <v>14198.925808432765</v>
      </c>
      <c r="J148" s="18">
        <f t="shared" si="35"/>
        <v>129556.16438356142</v>
      </c>
      <c r="K148" s="21">
        <f t="shared" si="28"/>
        <v>99.554973145210781</v>
      </c>
      <c r="L148" s="21">
        <f t="shared" si="29"/>
        <v>102.79387725479981</v>
      </c>
      <c r="M148" s="19">
        <f t="shared" si="30"/>
        <v>3982198.9258084316</v>
      </c>
      <c r="N148" s="19">
        <f t="shared" si="30"/>
        <v>4111755.0901919925</v>
      </c>
    </row>
    <row r="149" spans="1:14" x14ac:dyDescent="0.15">
      <c r="A149" s="7">
        <f t="shared" si="31"/>
        <v>42915</v>
      </c>
      <c r="B149" s="10">
        <f t="shared" si="32"/>
        <v>3982198.9258084311</v>
      </c>
      <c r="C149" s="3">
        <f t="shared" si="24"/>
        <v>504.10958904109583</v>
      </c>
      <c r="D149" s="3">
        <f t="shared" si="25"/>
        <v>608.09613233077664</v>
      </c>
      <c r="E149" s="3">
        <f t="shared" si="26"/>
        <v>103.98654328968081</v>
      </c>
      <c r="F149" s="3">
        <f t="shared" si="27"/>
        <v>3982302.912351721</v>
      </c>
      <c r="G149" s="14">
        <f t="shared" si="33"/>
        <v>3982302.9123517205</v>
      </c>
      <c r="I149" s="18">
        <f t="shared" si="34"/>
        <v>14302.912351722445</v>
      </c>
      <c r="J149" s="18">
        <f t="shared" si="35"/>
        <v>130060.27397260252</v>
      </c>
      <c r="K149" s="21">
        <f t="shared" si="28"/>
        <v>99.557572808793012</v>
      </c>
      <c r="L149" s="21">
        <f t="shared" si="29"/>
        <v>102.80907965810808</v>
      </c>
      <c r="M149" s="19">
        <f t="shared" si="30"/>
        <v>3982302.9123517205</v>
      </c>
      <c r="N149" s="19">
        <f t="shared" si="30"/>
        <v>4112363.1863243226</v>
      </c>
    </row>
    <row r="150" spans="1:14" x14ac:dyDescent="0.15">
      <c r="A150" s="7">
        <f t="shared" si="31"/>
        <v>42916</v>
      </c>
      <c r="B150" s="10">
        <f t="shared" si="32"/>
        <v>3982302.912351721</v>
      </c>
      <c r="C150" s="3">
        <f t="shared" si="24"/>
        <v>504.10958904109583</v>
      </c>
      <c r="D150" s="3">
        <f t="shared" si="25"/>
        <v>608.11201145082237</v>
      </c>
      <c r="E150" s="3">
        <f t="shared" si="26"/>
        <v>104.00242240972653</v>
      </c>
      <c r="F150" s="3">
        <f t="shared" si="27"/>
        <v>3982406.9147741306</v>
      </c>
      <c r="G150" s="14">
        <f t="shared" si="33"/>
        <v>3982406.9147741306</v>
      </c>
      <c r="I150" s="18">
        <f t="shared" si="34"/>
        <v>14406.914774132172</v>
      </c>
      <c r="J150" s="18">
        <f t="shared" si="35"/>
        <v>130564.38356164361</v>
      </c>
      <c r="K150" s="21">
        <f t="shared" si="28"/>
        <v>99.560172869353266</v>
      </c>
      <c r="L150" s="21">
        <f t="shared" si="29"/>
        <v>102.82428245839435</v>
      </c>
      <c r="M150" s="19">
        <f t="shared" si="30"/>
        <v>3982406.9147741306</v>
      </c>
      <c r="N150" s="19">
        <f t="shared" si="30"/>
        <v>4112971.2983357739</v>
      </c>
    </row>
    <row r="151" spans="1:14" x14ac:dyDescent="0.15">
      <c r="A151" s="7">
        <f t="shared" si="31"/>
        <v>42917</v>
      </c>
      <c r="B151" s="10">
        <f t="shared" si="32"/>
        <v>3982406.9147741306</v>
      </c>
      <c r="C151" s="3">
        <f t="shared" si="24"/>
        <v>504.10958904109583</v>
      </c>
      <c r="D151" s="3">
        <f t="shared" si="25"/>
        <v>608.12789299566691</v>
      </c>
      <c r="E151" s="3">
        <f t="shared" si="26"/>
        <v>104.01830395457108</v>
      </c>
      <c r="F151" s="3">
        <f t="shared" si="27"/>
        <v>3982510.9330780851</v>
      </c>
      <c r="G151" s="14">
        <f t="shared" si="33"/>
        <v>3982510.9330780851</v>
      </c>
      <c r="I151" s="18">
        <f t="shared" si="34"/>
        <v>14510.933078086744</v>
      </c>
      <c r="J151" s="18">
        <f t="shared" si="35"/>
        <v>131068.49315068471</v>
      </c>
      <c r="K151" s="21">
        <f t="shared" si="28"/>
        <v>99.562773326952126</v>
      </c>
      <c r="L151" s="21">
        <f t="shared" si="29"/>
        <v>102.83948565571924</v>
      </c>
      <c r="M151" s="19">
        <f t="shared" si="30"/>
        <v>3982510.9330780851</v>
      </c>
      <c r="N151" s="19">
        <f t="shared" si="30"/>
        <v>4113579.4262287701</v>
      </c>
    </row>
    <row r="152" spans="1:14" x14ac:dyDescent="0.15">
      <c r="A152" s="7">
        <f t="shared" si="31"/>
        <v>42918</v>
      </c>
      <c r="B152" s="10">
        <f t="shared" si="32"/>
        <v>3982510.9330780851</v>
      </c>
      <c r="C152" s="3">
        <f t="shared" si="24"/>
        <v>504.10958904109583</v>
      </c>
      <c r="D152" s="3">
        <f t="shared" si="25"/>
        <v>608.14377696568067</v>
      </c>
      <c r="E152" s="3">
        <f t="shared" si="26"/>
        <v>104.03418792458484</v>
      </c>
      <c r="F152" s="3">
        <f t="shared" si="27"/>
        <v>3982614.9672660097</v>
      </c>
      <c r="G152" s="14">
        <f t="shared" si="33"/>
        <v>3982614.9672660097</v>
      </c>
      <c r="I152" s="18">
        <f t="shared" si="34"/>
        <v>14614.967266011328</v>
      </c>
      <c r="J152" s="18">
        <f t="shared" si="35"/>
        <v>131572.60273972581</v>
      </c>
      <c r="K152" s="21">
        <f t="shared" si="28"/>
        <v>99.565374181650242</v>
      </c>
      <c r="L152" s="21">
        <f t="shared" si="29"/>
        <v>102.85468925014339</v>
      </c>
      <c r="M152" s="19">
        <f t="shared" si="30"/>
        <v>3982614.9672660097</v>
      </c>
      <c r="N152" s="19">
        <f t="shared" si="30"/>
        <v>4114187.5700057358</v>
      </c>
    </row>
    <row r="153" spans="1:14" x14ac:dyDescent="0.15">
      <c r="A153" s="7">
        <f t="shared" si="31"/>
        <v>42919</v>
      </c>
      <c r="B153" s="10">
        <f t="shared" si="32"/>
        <v>3982614.9672660097</v>
      </c>
      <c r="C153" s="3">
        <f t="shared" si="24"/>
        <v>504.10958904109583</v>
      </c>
      <c r="D153" s="3">
        <f t="shared" si="25"/>
        <v>608.15966336123392</v>
      </c>
      <c r="E153" s="3">
        <f t="shared" si="26"/>
        <v>104.05007432013809</v>
      </c>
      <c r="F153" s="3">
        <f t="shared" si="27"/>
        <v>3982719.0173403299</v>
      </c>
      <c r="G153" s="14">
        <f t="shared" si="33"/>
        <v>3982719.0173403295</v>
      </c>
      <c r="I153" s="18">
        <f t="shared" si="34"/>
        <v>14719.017340331466</v>
      </c>
      <c r="J153" s="18">
        <f t="shared" si="35"/>
        <v>132076.71232876691</v>
      </c>
      <c r="K153" s="21">
        <f t="shared" si="28"/>
        <v>99.567975433508238</v>
      </c>
      <c r="L153" s="21">
        <f t="shared" si="29"/>
        <v>102.86989324172741</v>
      </c>
      <c r="M153" s="19">
        <f t="shared" si="30"/>
        <v>3982719.0173403295</v>
      </c>
      <c r="N153" s="19">
        <f t="shared" si="30"/>
        <v>4114795.7296690964</v>
      </c>
    </row>
    <row r="154" spans="1:14" x14ac:dyDescent="0.15">
      <c r="A154" s="7">
        <f t="shared" si="31"/>
        <v>42920</v>
      </c>
      <c r="B154" s="10">
        <f t="shared" si="32"/>
        <v>3982719.0173403299</v>
      </c>
      <c r="C154" s="3">
        <f t="shared" si="24"/>
        <v>504.10958904109583</v>
      </c>
      <c r="D154" s="3">
        <f t="shared" si="25"/>
        <v>608.17555218269706</v>
      </c>
      <c r="E154" s="3">
        <f t="shared" si="26"/>
        <v>104.06596314160123</v>
      </c>
      <c r="F154" s="3">
        <f t="shared" si="27"/>
        <v>3982823.0833034716</v>
      </c>
      <c r="G154" s="14">
        <f t="shared" si="33"/>
        <v>3982823.0833034716</v>
      </c>
      <c r="I154" s="18">
        <f t="shared" si="34"/>
        <v>14823.083303473068</v>
      </c>
      <c r="J154" s="18">
        <f t="shared" si="35"/>
        <v>132580.821917808</v>
      </c>
      <c r="K154" s="21">
        <f t="shared" si="28"/>
        <v>99.57057708258678</v>
      </c>
      <c r="L154" s="21">
        <f t="shared" si="29"/>
        <v>102.88509763053199</v>
      </c>
      <c r="M154" s="19">
        <f t="shared" si="30"/>
        <v>3982823.0833034711</v>
      </c>
      <c r="N154" s="19">
        <f t="shared" si="30"/>
        <v>4115403.9052212792</v>
      </c>
    </row>
    <row r="155" spans="1:14" x14ac:dyDescent="0.15">
      <c r="A155" s="7">
        <f t="shared" si="31"/>
        <v>42921</v>
      </c>
      <c r="B155" s="10">
        <f t="shared" si="32"/>
        <v>3982823.0833034716</v>
      </c>
      <c r="C155" s="3">
        <f t="shared" si="24"/>
        <v>504.10958904109583</v>
      </c>
      <c r="D155" s="3">
        <f t="shared" si="25"/>
        <v>608.19144343044059</v>
      </c>
      <c r="E155" s="3">
        <f t="shared" si="26"/>
        <v>104.08185438934476</v>
      </c>
      <c r="F155" s="3">
        <f t="shared" si="27"/>
        <v>3982927.1651578611</v>
      </c>
      <c r="G155" s="14">
        <f t="shared" si="33"/>
        <v>3982927.1651578606</v>
      </c>
      <c r="I155" s="18">
        <f t="shared" si="34"/>
        <v>14927.165157862413</v>
      </c>
      <c r="J155" s="18">
        <f t="shared" si="35"/>
        <v>133084.9315068491</v>
      </c>
      <c r="K155" s="21">
        <f t="shared" si="28"/>
        <v>99.573179128946521</v>
      </c>
      <c r="L155" s="21">
        <f t="shared" si="29"/>
        <v>102.90030241661775</v>
      </c>
      <c r="M155" s="19">
        <f t="shared" si="30"/>
        <v>3982927.1651578611</v>
      </c>
      <c r="N155" s="19">
        <f t="shared" si="30"/>
        <v>4116012.09666471</v>
      </c>
    </row>
    <row r="156" spans="1:14" x14ac:dyDescent="0.15">
      <c r="A156" s="7">
        <f t="shared" si="31"/>
        <v>42922</v>
      </c>
      <c r="B156" s="10">
        <f t="shared" si="32"/>
        <v>3982927.1651578611</v>
      </c>
      <c r="C156" s="3">
        <f t="shared" si="24"/>
        <v>504.10958904109583</v>
      </c>
      <c r="D156" s="3">
        <f t="shared" si="25"/>
        <v>608.20733710483478</v>
      </c>
      <c r="E156" s="3">
        <f t="shared" si="26"/>
        <v>104.09774806373895</v>
      </c>
      <c r="F156" s="3">
        <f t="shared" si="27"/>
        <v>3983031.262905925</v>
      </c>
      <c r="G156" s="14">
        <f t="shared" si="33"/>
        <v>3983031.2629059246</v>
      </c>
      <c r="I156" s="18">
        <f t="shared" si="34"/>
        <v>15031.262905926153</v>
      </c>
      <c r="J156" s="18">
        <f t="shared" si="35"/>
        <v>133589.04109589019</v>
      </c>
      <c r="K156" s="21">
        <f t="shared" si="28"/>
        <v>99.575781572648111</v>
      </c>
      <c r="L156" s="21">
        <f t="shared" si="29"/>
        <v>102.91550760004537</v>
      </c>
      <c r="M156" s="19">
        <f t="shared" si="30"/>
        <v>3983031.2629059241</v>
      </c>
      <c r="N156" s="19">
        <f t="shared" si="30"/>
        <v>4116620.3040018147</v>
      </c>
    </row>
    <row r="157" spans="1:14" x14ac:dyDescent="0.15">
      <c r="A157" s="7">
        <f t="shared" si="31"/>
        <v>42923</v>
      </c>
      <c r="B157" s="10">
        <f t="shared" si="32"/>
        <v>3983031.262905925</v>
      </c>
      <c r="C157" s="3">
        <f t="shared" si="24"/>
        <v>504.10958904109583</v>
      </c>
      <c r="D157" s="3">
        <f t="shared" si="25"/>
        <v>608.22323320625048</v>
      </c>
      <c r="E157" s="3">
        <f t="shared" si="26"/>
        <v>104.11364416515465</v>
      </c>
      <c r="F157" s="3">
        <f t="shared" si="27"/>
        <v>3983135.37655009</v>
      </c>
      <c r="G157" s="14">
        <f t="shared" si="33"/>
        <v>3983135.37655009</v>
      </c>
      <c r="I157" s="18">
        <f t="shared" si="34"/>
        <v>15135.376550091307</v>
      </c>
      <c r="J157" s="18">
        <f t="shared" si="35"/>
        <v>134093.15068493129</v>
      </c>
      <c r="K157" s="21">
        <f t="shared" si="28"/>
        <v>99.578384413752246</v>
      </c>
      <c r="L157" s="21">
        <f t="shared" si="29"/>
        <v>102.93071318087553</v>
      </c>
      <c r="M157" s="19">
        <f t="shared" si="30"/>
        <v>3983135.3765500896</v>
      </c>
      <c r="N157" s="19">
        <f t="shared" si="30"/>
        <v>4117228.5272350209</v>
      </c>
    </row>
    <row r="158" spans="1:14" x14ac:dyDescent="0.15">
      <c r="A158" s="7">
        <f t="shared" si="31"/>
        <v>42924</v>
      </c>
      <c r="B158" s="10">
        <f t="shared" si="32"/>
        <v>3983135.37655009</v>
      </c>
      <c r="C158" s="3">
        <f t="shared" si="24"/>
        <v>504.10958904109583</v>
      </c>
      <c r="D158" s="3">
        <f t="shared" si="25"/>
        <v>608.23913173505809</v>
      </c>
      <c r="E158" s="3">
        <f t="shared" si="26"/>
        <v>104.12954269396226</v>
      </c>
      <c r="F158" s="3">
        <f t="shared" si="27"/>
        <v>3983239.506092784</v>
      </c>
      <c r="G158" s="14">
        <f t="shared" si="33"/>
        <v>3983239.506092784</v>
      </c>
      <c r="I158" s="18">
        <f t="shared" si="34"/>
        <v>15239.506092785268</v>
      </c>
      <c r="J158" s="18">
        <f t="shared" si="35"/>
        <v>134597.26027397238</v>
      </c>
      <c r="K158" s="21">
        <f t="shared" si="28"/>
        <v>99.580987652319592</v>
      </c>
      <c r="L158" s="21">
        <f t="shared" si="29"/>
        <v>102.94591915916889</v>
      </c>
      <c r="M158" s="19">
        <f t="shared" si="30"/>
        <v>3983239.506092784</v>
      </c>
      <c r="N158" s="19">
        <f t="shared" si="30"/>
        <v>4117836.7663667561</v>
      </c>
    </row>
    <row r="159" spans="1:14" x14ac:dyDescent="0.15">
      <c r="A159" s="7">
        <f t="shared" si="31"/>
        <v>42925</v>
      </c>
      <c r="B159" s="10">
        <f t="shared" si="32"/>
        <v>3983239.506092784</v>
      </c>
      <c r="C159" s="3">
        <f t="shared" si="24"/>
        <v>504.10958904109583</v>
      </c>
      <c r="D159" s="3">
        <f t="shared" si="25"/>
        <v>608.25503269162834</v>
      </c>
      <c r="E159" s="3">
        <f t="shared" si="26"/>
        <v>104.14544365053251</v>
      </c>
      <c r="F159" s="3">
        <f t="shared" si="27"/>
        <v>3983343.6515364344</v>
      </c>
      <c r="G159" s="14">
        <f t="shared" si="33"/>
        <v>3983343.6515364344</v>
      </c>
      <c r="I159" s="18">
        <f t="shared" si="34"/>
        <v>15343.6515364358</v>
      </c>
      <c r="J159" s="18">
        <f t="shared" si="35"/>
        <v>135101.36986301347</v>
      </c>
      <c r="K159" s="21">
        <f t="shared" si="28"/>
        <v>99.583591288410858</v>
      </c>
      <c r="L159" s="21">
        <f t="shared" si="29"/>
        <v>102.96112553498619</v>
      </c>
      <c r="M159" s="19">
        <f t="shared" si="30"/>
        <v>3983343.6515364344</v>
      </c>
      <c r="N159" s="19">
        <f t="shared" si="30"/>
        <v>4118445.0213994477</v>
      </c>
    </row>
    <row r="160" spans="1:14" x14ac:dyDescent="0.15">
      <c r="A160" s="7">
        <f t="shared" si="31"/>
        <v>42926</v>
      </c>
      <c r="B160" s="10">
        <f t="shared" si="32"/>
        <v>3983343.6515364344</v>
      </c>
      <c r="C160" s="3">
        <f t="shared" si="24"/>
        <v>504.10958904109583</v>
      </c>
      <c r="D160" s="3">
        <f t="shared" si="25"/>
        <v>608.27093607633208</v>
      </c>
      <c r="E160" s="3">
        <f t="shared" si="26"/>
        <v>104.16134703523625</v>
      </c>
      <c r="F160" s="3">
        <f t="shared" si="27"/>
        <v>3983447.8128834697</v>
      </c>
      <c r="G160" s="14">
        <f t="shared" si="33"/>
        <v>3983447.8128834697</v>
      </c>
      <c r="I160" s="18">
        <f t="shared" si="34"/>
        <v>15447.812883471037</v>
      </c>
      <c r="J160" s="18">
        <f t="shared" si="35"/>
        <v>135605.47945205457</v>
      </c>
      <c r="K160" s="21">
        <f t="shared" si="28"/>
        <v>99.586195322086752</v>
      </c>
      <c r="L160" s="21">
        <f t="shared" si="29"/>
        <v>102.97633230838812</v>
      </c>
      <c r="M160" s="19">
        <f t="shared" si="30"/>
        <v>3983447.8128834702</v>
      </c>
      <c r="N160" s="19">
        <f t="shared" si="30"/>
        <v>4119053.2923355252</v>
      </c>
    </row>
    <row r="161" spans="1:14" x14ac:dyDescent="0.15">
      <c r="A161" s="7">
        <f t="shared" si="31"/>
        <v>42927</v>
      </c>
      <c r="B161" s="10">
        <f t="shared" si="32"/>
        <v>3983447.8128834697</v>
      </c>
      <c r="C161" s="3">
        <f t="shared" si="24"/>
        <v>504.10958904109583</v>
      </c>
      <c r="D161" s="3">
        <f t="shared" si="25"/>
        <v>608.28684188953991</v>
      </c>
      <c r="E161" s="3">
        <f t="shared" si="26"/>
        <v>104.17725284844408</v>
      </c>
      <c r="F161" s="3">
        <f t="shared" si="27"/>
        <v>3983551.9901363184</v>
      </c>
      <c r="G161" s="14">
        <f t="shared" si="33"/>
        <v>3983551.9901363179</v>
      </c>
      <c r="I161" s="18">
        <f t="shared" si="34"/>
        <v>15551.99013631948</v>
      </c>
      <c r="J161" s="18">
        <f t="shared" si="35"/>
        <v>136109.58904109566</v>
      </c>
      <c r="K161" s="21">
        <f t="shared" si="28"/>
        <v>99.588799753407955</v>
      </c>
      <c r="L161" s="21">
        <f t="shared" si="29"/>
        <v>102.99153947943535</v>
      </c>
      <c r="M161" s="19">
        <f t="shared" si="30"/>
        <v>3983551.9901363184</v>
      </c>
      <c r="N161" s="19">
        <f t="shared" si="30"/>
        <v>4119661.5791774136</v>
      </c>
    </row>
    <row r="162" spans="1:14" x14ac:dyDescent="0.15">
      <c r="A162" s="7">
        <f t="shared" si="31"/>
        <v>42928</v>
      </c>
      <c r="B162" s="10">
        <f t="shared" si="32"/>
        <v>3983551.9901363184</v>
      </c>
      <c r="C162" s="3">
        <f t="shared" si="24"/>
        <v>504.10958904109583</v>
      </c>
      <c r="D162" s="3">
        <f t="shared" si="25"/>
        <v>608.30275013162293</v>
      </c>
      <c r="E162" s="3">
        <f t="shared" si="26"/>
        <v>104.1931610905271</v>
      </c>
      <c r="F162" s="3">
        <f t="shared" si="27"/>
        <v>3983656.1832974087</v>
      </c>
      <c r="G162" s="14">
        <f t="shared" si="33"/>
        <v>3983656.1832974087</v>
      </c>
      <c r="I162" s="18">
        <f t="shared" si="34"/>
        <v>15656.183297410007</v>
      </c>
      <c r="J162" s="18">
        <f t="shared" si="35"/>
        <v>136613.69863013676</v>
      </c>
      <c r="K162" s="21">
        <f t="shared" si="28"/>
        <v>99.591404582435217</v>
      </c>
      <c r="L162" s="21">
        <f t="shared" si="29"/>
        <v>103.00674704818863</v>
      </c>
      <c r="M162" s="19">
        <f t="shared" si="30"/>
        <v>3983656.1832974087</v>
      </c>
      <c r="N162" s="19">
        <f t="shared" si="30"/>
        <v>4120269.8819275452</v>
      </c>
    </row>
    <row r="163" spans="1:14" x14ac:dyDescent="0.15">
      <c r="A163" s="7">
        <f t="shared" si="31"/>
        <v>42929</v>
      </c>
      <c r="B163" s="10">
        <f t="shared" si="32"/>
        <v>3983656.1832974087</v>
      </c>
      <c r="C163" s="3">
        <f t="shared" si="24"/>
        <v>504.10958904109583</v>
      </c>
      <c r="D163" s="3">
        <f t="shared" si="25"/>
        <v>608.31866080295163</v>
      </c>
      <c r="E163" s="3">
        <f t="shared" si="26"/>
        <v>104.2090717618558</v>
      </c>
      <c r="F163" s="3">
        <f t="shared" si="27"/>
        <v>3983760.3923691707</v>
      </c>
      <c r="G163" s="14">
        <f t="shared" si="33"/>
        <v>3983760.3923691707</v>
      </c>
      <c r="I163" s="18">
        <f t="shared" si="34"/>
        <v>15760.392369171863</v>
      </c>
      <c r="J163" s="18">
        <f t="shared" si="35"/>
        <v>137117.80821917785</v>
      </c>
      <c r="K163" s="21">
        <f t="shared" si="28"/>
        <v>99.594009809229263</v>
      </c>
      <c r="L163" s="21">
        <f t="shared" si="29"/>
        <v>103.02195501470871</v>
      </c>
      <c r="M163" s="19">
        <f t="shared" si="30"/>
        <v>3983760.3923691707</v>
      </c>
      <c r="N163" s="19">
        <f t="shared" si="30"/>
        <v>4120878.2005883483</v>
      </c>
    </row>
    <row r="164" spans="1:14" x14ac:dyDescent="0.15">
      <c r="A164" s="7">
        <f t="shared" si="31"/>
        <v>42930</v>
      </c>
      <c r="B164" s="10">
        <f t="shared" si="32"/>
        <v>3983760.3923691707</v>
      </c>
      <c r="C164" s="3">
        <f t="shared" si="24"/>
        <v>504.10958904109583</v>
      </c>
      <c r="D164" s="3">
        <f t="shared" si="25"/>
        <v>608.33457390389731</v>
      </c>
      <c r="E164" s="3">
        <f t="shared" si="26"/>
        <v>104.22498486280148</v>
      </c>
      <c r="F164" s="3">
        <f t="shared" si="27"/>
        <v>3983864.6173540335</v>
      </c>
      <c r="G164" s="14">
        <f t="shared" si="33"/>
        <v>3983864.6173540335</v>
      </c>
      <c r="I164" s="18">
        <f t="shared" si="34"/>
        <v>15864.617354034664</v>
      </c>
      <c r="J164" s="18">
        <f t="shared" si="35"/>
        <v>137621.91780821895</v>
      </c>
      <c r="K164" s="21">
        <f t="shared" si="28"/>
        <v>99.596615433850829</v>
      </c>
      <c r="L164" s="21">
        <f t="shared" si="29"/>
        <v>103.0371633790563</v>
      </c>
      <c r="M164" s="19">
        <f t="shared" si="30"/>
        <v>3983864.617354033</v>
      </c>
      <c r="N164" s="19">
        <f t="shared" si="30"/>
        <v>4121486.5351622514</v>
      </c>
    </row>
    <row r="165" spans="1:14" x14ac:dyDescent="0.15">
      <c r="A165" s="7">
        <f t="shared" si="31"/>
        <v>42931</v>
      </c>
      <c r="B165" s="10">
        <f t="shared" si="32"/>
        <v>3983864.6173540335</v>
      </c>
      <c r="C165" s="3">
        <f t="shared" si="24"/>
        <v>504.10958904109583</v>
      </c>
      <c r="D165" s="3">
        <f t="shared" si="25"/>
        <v>608.35048943483093</v>
      </c>
      <c r="E165" s="3">
        <f t="shared" si="26"/>
        <v>104.2409003937351</v>
      </c>
      <c r="F165" s="3">
        <f t="shared" si="27"/>
        <v>3983968.8582544271</v>
      </c>
      <c r="G165" s="14">
        <f t="shared" si="33"/>
        <v>3983968.8582544271</v>
      </c>
      <c r="I165" s="18">
        <f t="shared" si="34"/>
        <v>15968.8582544284</v>
      </c>
      <c r="J165" s="18">
        <f t="shared" si="35"/>
        <v>138126.02739726004</v>
      </c>
      <c r="K165" s="21">
        <f t="shared" si="28"/>
        <v>99.599221456360681</v>
      </c>
      <c r="L165" s="21">
        <f t="shared" si="29"/>
        <v>103.05237214129218</v>
      </c>
      <c r="M165" s="19">
        <f t="shared" si="30"/>
        <v>3983968.8582544271</v>
      </c>
      <c r="N165" s="19">
        <f t="shared" si="30"/>
        <v>4122094.8856516872</v>
      </c>
    </row>
    <row r="166" spans="1:14" x14ac:dyDescent="0.15">
      <c r="A166" s="7">
        <f t="shared" si="31"/>
        <v>42932</v>
      </c>
      <c r="B166" s="10">
        <f t="shared" si="32"/>
        <v>3983968.8582544271</v>
      </c>
      <c r="C166" s="3">
        <f t="shared" si="24"/>
        <v>504.10958904109583</v>
      </c>
      <c r="D166" s="3">
        <f t="shared" si="25"/>
        <v>608.36640739612346</v>
      </c>
      <c r="E166" s="3">
        <f t="shared" si="26"/>
        <v>104.25681835502763</v>
      </c>
      <c r="F166" s="3">
        <f t="shared" si="27"/>
        <v>3984073.1150727822</v>
      </c>
      <c r="G166" s="14">
        <f t="shared" si="33"/>
        <v>3984073.1150727822</v>
      </c>
      <c r="I166" s="18">
        <f t="shared" si="34"/>
        <v>16073.115072783428</v>
      </c>
      <c r="J166" s="18">
        <f t="shared" si="35"/>
        <v>138630.13698630114</v>
      </c>
      <c r="K166" s="21">
        <f t="shared" si="28"/>
        <v>99.601827876819556</v>
      </c>
      <c r="L166" s="21">
        <f t="shared" si="29"/>
        <v>103.06758130147709</v>
      </c>
      <c r="M166" s="19">
        <f t="shared" si="30"/>
        <v>3984073.1150727822</v>
      </c>
      <c r="N166" s="19">
        <f t="shared" si="30"/>
        <v>4122703.2520590834</v>
      </c>
    </row>
    <row r="167" spans="1:14" x14ac:dyDescent="0.15">
      <c r="A167" s="7">
        <f t="shared" si="31"/>
        <v>42933</v>
      </c>
      <c r="B167" s="10">
        <f t="shared" si="32"/>
        <v>3984073.1150727822</v>
      </c>
      <c r="C167" s="3">
        <f t="shared" si="24"/>
        <v>504.10958904109583</v>
      </c>
      <c r="D167" s="3">
        <f t="shared" si="25"/>
        <v>608.38232778814597</v>
      </c>
      <c r="E167" s="3">
        <f t="shared" si="26"/>
        <v>104.27273874705014</v>
      </c>
      <c r="F167" s="3">
        <f t="shared" si="27"/>
        <v>3984177.387811529</v>
      </c>
      <c r="G167" s="14">
        <f t="shared" si="33"/>
        <v>3984177.387811529</v>
      </c>
      <c r="I167" s="18">
        <f t="shared" si="34"/>
        <v>16177.387811530478</v>
      </c>
      <c r="J167" s="18">
        <f t="shared" si="35"/>
        <v>139134.24657534223</v>
      </c>
      <c r="K167" s="21">
        <f t="shared" si="28"/>
        <v>99.604434695288219</v>
      </c>
      <c r="L167" s="21">
        <f t="shared" si="29"/>
        <v>103.08279085967177</v>
      </c>
      <c r="M167" s="19">
        <f t="shared" si="30"/>
        <v>3984177.387811529</v>
      </c>
      <c r="N167" s="19">
        <f t="shared" si="30"/>
        <v>4123311.634386871</v>
      </c>
    </row>
    <row r="168" spans="1:14" x14ac:dyDescent="0.15">
      <c r="A168" s="7">
        <f t="shared" si="31"/>
        <v>42934</v>
      </c>
      <c r="B168" s="10">
        <f t="shared" si="32"/>
        <v>3984177.387811529</v>
      </c>
      <c r="C168" s="3">
        <f t="shared" si="24"/>
        <v>504.10958904109583</v>
      </c>
      <c r="D168" s="3">
        <f t="shared" si="25"/>
        <v>608.39825061126987</v>
      </c>
      <c r="E168" s="3">
        <f t="shared" si="26"/>
        <v>104.28866157017404</v>
      </c>
      <c r="F168" s="3">
        <f t="shared" si="27"/>
        <v>3984281.6764730993</v>
      </c>
      <c r="G168" s="14">
        <f t="shared" si="33"/>
        <v>3984281.6764730993</v>
      </c>
      <c r="I168" s="18">
        <f t="shared" si="34"/>
        <v>16281.676473100651</v>
      </c>
      <c r="J168" s="18">
        <f t="shared" si="35"/>
        <v>139638.35616438332</v>
      </c>
      <c r="K168" s="21">
        <f t="shared" si="28"/>
        <v>99.60704191182748</v>
      </c>
      <c r="L168" s="21">
        <f t="shared" si="29"/>
        <v>103.09800081593707</v>
      </c>
      <c r="M168" s="19">
        <f t="shared" si="30"/>
        <v>3984281.6764730988</v>
      </c>
      <c r="N168" s="19">
        <f t="shared" si="30"/>
        <v>4123920.032637483</v>
      </c>
    </row>
    <row r="169" spans="1:14" x14ac:dyDescent="0.15">
      <c r="A169" s="7">
        <f t="shared" si="31"/>
        <v>42935</v>
      </c>
      <c r="B169" s="10">
        <f t="shared" si="32"/>
        <v>3984281.6764730993</v>
      </c>
      <c r="C169" s="3">
        <f t="shared" si="24"/>
        <v>504.10958904109583</v>
      </c>
      <c r="D169" s="3">
        <f t="shared" si="25"/>
        <v>608.41417586586613</v>
      </c>
      <c r="E169" s="3">
        <f t="shared" si="26"/>
        <v>104.3045868247703</v>
      </c>
      <c r="F169" s="3">
        <f t="shared" si="27"/>
        <v>3984385.9810599242</v>
      </c>
      <c r="G169" s="14">
        <f t="shared" si="33"/>
        <v>3984385.9810599238</v>
      </c>
      <c r="I169" s="18">
        <f t="shared" si="34"/>
        <v>16385.981059925423</v>
      </c>
      <c r="J169" s="18">
        <f t="shared" si="35"/>
        <v>140142.46575342442</v>
      </c>
      <c r="K169" s="21">
        <f t="shared" si="28"/>
        <v>99.609649526498089</v>
      </c>
      <c r="L169" s="21">
        <f t="shared" si="29"/>
        <v>103.1132111703337</v>
      </c>
      <c r="M169" s="19">
        <f t="shared" si="30"/>
        <v>3984385.9810599238</v>
      </c>
      <c r="N169" s="19">
        <f t="shared" si="30"/>
        <v>4124528.4468133477</v>
      </c>
    </row>
    <row r="170" spans="1:14" x14ac:dyDescent="0.15">
      <c r="A170" s="7">
        <f t="shared" si="31"/>
        <v>42936</v>
      </c>
      <c r="B170" s="10">
        <f t="shared" si="32"/>
        <v>3984385.9810599242</v>
      </c>
      <c r="C170" s="3">
        <f t="shared" si="24"/>
        <v>504.10958904109583</v>
      </c>
      <c r="D170" s="3">
        <f t="shared" si="25"/>
        <v>608.43010355230638</v>
      </c>
      <c r="E170" s="3">
        <f t="shared" si="26"/>
        <v>104.32051451121055</v>
      </c>
      <c r="F170" s="3">
        <f t="shared" si="27"/>
        <v>3984490.3015744356</v>
      </c>
      <c r="G170" s="14">
        <f t="shared" si="33"/>
        <v>3984490.3015744356</v>
      </c>
      <c r="I170" s="18">
        <f t="shared" si="34"/>
        <v>16490.301574436635</v>
      </c>
      <c r="J170" s="18">
        <f t="shared" si="35"/>
        <v>140646.57534246551</v>
      </c>
      <c r="K170" s="21">
        <f t="shared" si="28"/>
        <v>99.612257539360897</v>
      </c>
      <c r="L170" s="21">
        <f t="shared" si="29"/>
        <v>103.12842192292254</v>
      </c>
      <c r="M170" s="19">
        <f t="shared" si="30"/>
        <v>3984490.301574436</v>
      </c>
      <c r="N170" s="19">
        <f t="shared" si="30"/>
        <v>4125136.8769169017</v>
      </c>
    </row>
    <row r="171" spans="1:14" x14ac:dyDescent="0.15">
      <c r="A171" s="7">
        <f t="shared" si="31"/>
        <v>42937</v>
      </c>
      <c r="B171" s="10">
        <f t="shared" si="32"/>
        <v>3984490.3015744356</v>
      </c>
      <c r="C171" s="3">
        <f t="shared" si="24"/>
        <v>504.10958904109583</v>
      </c>
      <c r="D171" s="3">
        <f t="shared" si="25"/>
        <v>608.44603367096158</v>
      </c>
      <c r="E171" s="3">
        <f t="shared" si="26"/>
        <v>104.33644462986575</v>
      </c>
      <c r="F171" s="3">
        <f t="shared" si="27"/>
        <v>3984594.6380190654</v>
      </c>
      <c r="G171" s="14">
        <f t="shared" si="33"/>
        <v>3984594.6380190654</v>
      </c>
      <c r="I171" s="18">
        <f t="shared" si="34"/>
        <v>16594.6380190665</v>
      </c>
      <c r="J171" s="18">
        <f t="shared" si="35"/>
        <v>141150.68493150661</v>
      </c>
      <c r="K171" s="21">
        <f t="shared" si="28"/>
        <v>99.614865950476641</v>
      </c>
      <c r="L171" s="21">
        <f t="shared" si="29"/>
        <v>103.14363307376431</v>
      </c>
      <c r="M171" s="19">
        <f t="shared" si="30"/>
        <v>3984594.6380190658</v>
      </c>
      <c r="N171" s="19">
        <f t="shared" si="30"/>
        <v>4125745.3229505722</v>
      </c>
    </row>
    <row r="172" spans="1:14" x14ac:dyDescent="0.15">
      <c r="A172" s="7">
        <f t="shared" si="31"/>
        <v>42938</v>
      </c>
      <c r="B172" s="10">
        <f t="shared" si="32"/>
        <v>3984594.6380190654</v>
      </c>
      <c r="C172" s="3">
        <f t="shared" si="24"/>
        <v>504.10958904109583</v>
      </c>
      <c r="D172" s="3">
        <f t="shared" si="25"/>
        <v>608.46196622220339</v>
      </c>
      <c r="E172" s="3">
        <f t="shared" si="26"/>
        <v>104.35237718110756</v>
      </c>
      <c r="F172" s="3">
        <f t="shared" si="27"/>
        <v>3984698.9903962463</v>
      </c>
      <c r="G172" s="14">
        <f t="shared" si="33"/>
        <v>3984698.9903962463</v>
      </c>
      <c r="I172" s="18">
        <f t="shared" si="34"/>
        <v>16698.990396247609</v>
      </c>
      <c r="J172" s="18">
        <f t="shared" si="35"/>
        <v>141654.7945205477</v>
      </c>
      <c r="K172" s="21">
        <f t="shared" si="28"/>
        <v>99.617474759906159</v>
      </c>
      <c r="L172" s="21">
        <f t="shared" si="29"/>
        <v>103.15884462291984</v>
      </c>
      <c r="M172" s="19">
        <f t="shared" si="30"/>
        <v>3984698.9903962463</v>
      </c>
      <c r="N172" s="19">
        <f t="shared" si="30"/>
        <v>4126353.7849167939</v>
      </c>
    </row>
    <row r="173" spans="1:14" x14ac:dyDescent="0.15">
      <c r="A173" s="7">
        <f t="shared" si="31"/>
        <v>42939</v>
      </c>
      <c r="B173" s="10">
        <f t="shared" si="32"/>
        <v>3984698.9903962463</v>
      </c>
      <c r="C173" s="3">
        <f t="shared" si="24"/>
        <v>504.10958904109583</v>
      </c>
      <c r="D173" s="3">
        <f t="shared" si="25"/>
        <v>608.4779012064032</v>
      </c>
      <c r="E173" s="3">
        <f t="shared" si="26"/>
        <v>104.36831216530737</v>
      </c>
      <c r="F173" s="3">
        <f t="shared" si="27"/>
        <v>3984803.3587084115</v>
      </c>
      <c r="G173" s="14">
        <f t="shared" si="33"/>
        <v>3984803.3587084115</v>
      </c>
      <c r="I173" s="18">
        <f t="shared" si="34"/>
        <v>16803.358708412918</v>
      </c>
      <c r="J173" s="18">
        <f t="shared" si="35"/>
        <v>142158.9041095888</v>
      </c>
      <c r="K173" s="21">
        <f t="shared" si="28"/>
        <v>99.620083967710286</v>
      </c>
      <c r="L173" s="21">
        <f t="shared" si="29"/>
        <v>103.17405657045001</v>
      </c>
      <c r="M173" s="19">
        <f t="shared" si="30"/>
        <v>3984803.3587084115</v>
      </c>
      <c r="N173" s="19">
        <f t="shared" si="30"/>
        <v>4126962.2628180003</v>
      </c>
    </row>
    <row r="174" spans="1:14" x14ac:dyDescent="0.15">
      <c r="A174" s="7">
        <f t="shared" si="31"/>
        <v>42940</v>
      </c>
      <c r="B174" s="10">
        <f t="shared" si="32"/>
        <v>3984803.3587084115</v>
      </c>
      <c r="C174" s="3">
        <f t="shared" si="24"/>
        <v>504.10958904109583</v>
      </c>
      <c r="D174" s="3">
        <f t="shared" si="25"/>
        <v>608.49383862393256</v>
      </c>
      <c r="E174" s="3">
        <f t="shared" si="26"/>
        <v>104.38424958283673</v>
      </c>
      <c r="F174" s="3">
        <f t="shared" si="27"/>
        <v>3984907.7429579943</v>
      </c>
      <c r="G174" s="14">
        <f t="shared" si="33"/>
        <v>3984907.7429579943</v>
      </c>
      <c r="I174" s="18">
        <f t="shared" si="34"/>
        <v>16907.742957995753</v>
      </c>
      <c r="J174" s="18">
        <f t="shared" si="35"/>
        <v>142663.01369862989</v>
      </c>
      <c r="K174" s="21">
        <f t="shared" si="28"/>
        <v>99.62269357394986</v>
      </c>
      <c r="L174" s="21">
        <f t="shared" si="29"/>
        <v>103.18926891641561</v>
      </c>
      <c r="M174" s="19">
        <f t="shared" si="30"/>
        <v>3984907.7429579943</v>
      </c>
      <c r="N174" s="19">
        <f t="shared" si="30"/>
        <v>4127570.7566566248</v>
      </c>
    </row>
    <row r="175" spans="1:14" x14ac:dyDescent="0.15">
      <c r="A175" s="7">
        <f t="shared" si="31"/>
        <v>42941</v>
      </c>
      <c r="B175" s="10">
        <f t="shared" si="32"/>
        <v>3984907.7429579943</v>
      </c>
      <c r="C175" s="3">
        <f t="shared" si="24"/>
        <v>504.10958904109583</v>
      </c>
      <c r="D175" s="3">
        <f t="shared" si="25"/>
        <v>608.5097784751631</v>
      </c>
      <c r="E175" s="3">
        <f t="shared" si="26"/>
        <v>104.40018943406727</v>
      </c>
      <c r="F175" s="3">
        <f t="shared" si="27"/>
        <v>3985012.1431474285</v>
      </c>
      <c r="G175" s="14">
        <f t="shared" si="33"/>
        <v>3985012.1431474285</v>
      </c>
      <c r="I175" s="18">
        <f t="shared" si="34"/>
        <v>17012.143147429822</v>
      </c>
      <c r="J175" s="18">
        <f t="shared" si="35"/>
        <v>143167.12328767098</v>
      </c>
      <c r="K175" s="21">
        <f t="shared" si="28"/>
        <v>99.625303578685703</v>
      </c>
      <c r="L175" s="21">
        <f t="shared" si="29"/>
        <v>103.20448166087748</v>
      </c>
      <c r="M175" s="19">
        <f t="shared" si="30"/>
        <v>3985012.1431474281</v>
      </c>
      <c r="N175" s="19">
        <f t="shared" si="30"/>
        <v>4128179.2664350993</v>
      </c>
    </row>
    <row r="176" spans="1:14" x14ac:dyDescent="0.15">
      <c r="A176" s="7">
        <f t="shared" si="31"/>
        <v>42942</v>
      </c>
      <c r="B176" s="10">
        <f t="shared" si="32"/>
        <v>3985012.1431474285</v>
      </c>
      <c r="C176" s="3">
        <f t="shared" si="24"/>
        <v>504.10958904109583</v>
      </c>
      <c r="D176" s="3">
        <f t="shared" si="25"/>
        <v>608.52572076046636</v>
      </c>
      <c r="E176" s="3">
        <f t="shared" si="26"/>
        <v>104.41613171937053</v>
      </c>
      <c r="F176" s="3">
        <f t="shared" si="27"/>
        <v>3985116.559279148</v>
      </c>
      <c r="G176" s="14">
        <f t="shared" si="33"/>
        <v>3985116.559279148</v>
      </c>
      <c r="I176" s="18">
        <f t="shared" si="34"/>
        <v>17116.559279149194</v>
      </c>
      <c r="J176" s="18">
        <f t="shared" si="35"/>
        <v>143671.23287671208</v>
      </c>
      <c r="K176" s="21">
        <f t="shared" si="28"/>
        <v>99.627913981978693</v>
      </c>
      <c r="L176" s="21">
        <f t="shared" si="29"/>
        <v>103.2196948038965</v>
      </c>
      <c r="M176" s="19">
        <f t="shared" si="30"/>
        <v>3985116.559279148</v>
      </c>
      <c r="N176" s="19">
        <f t="shared" si="30"/>
        <v>4128787.79215586</v>
      </c>
    </row>
    <row r="177" spans="1:14" x14ac:dyDescent="0.15">
      <c r="A177" s="7">
        <f t="shared" si="31"/>
        <v>42943</v>
      </c>
      <c r="B177" s="10">
        <f t="shared" si="32"/>
        <v>3985116.559279148</v>
      </c>
      <c r="C177" s="3">
        <f t="shared" si="24"/>
        <v>504.10958904109583</v>
      </c>
      <c r="D177" s="3">
        <f t="shared" si="25"/>
        <v>608.54166548021396</v>
      </c>
      <c r="E177" s="3">
        <f t="shared" si="26"/>
        <v>104.43207643911813</v>
      </c>
      <c r="F177" s="3">
        <f t="shared" si="27"/>
        <v>3985220.9913555873</v>
      </c>
      <c r="G177" s="14">
        <f t="shared" si="33"/>
        <v>3985220.9913555868</v>
      </c>
      <c r="I177" s="18">
        <f t="shared" si="34"/>
        <v>17220.991355588314</v>
      </c>
      <c r="J177" s="18">
        <f t="shared" si="35"/>
        <v>144175.34246575317</v>
      </c>
      <c r="K177" s="21">
        <f t="shared" si="28"/>
        <v>99.630524783889669</v>
      </c>
      <c r="L177" s="21">
        <f t="shared" si="29"/>
        <v>103.2349083455335</v>
      </c>
      <c r="M177" s="19">
        <f t="shared" si="30"/>
        <v>3985220.9913555868</v>
      </c>
      <c r="N177" s="19">
        <f t="shared" si="30"/>
        <v>4129396.33382134</v>
      </c>
    </row>
    <row r="178" spans="1:14" x14ac:dyDescent="0.15">
      <c r="A178" s="7">
        <f t="shared" si="31"/>
        <v>42944</v>
      </c>
      <c r="B178" s="10">
        <f t="shared" si="32"/>
        <v>3985220.9913555873</v>
      </c>
      <c r="C178" s="3">
        <f t="shared" si="24"/>
        <v>504.10958904109583</v>
      </c>
      <c r="D178" s="3">
        <f t="shared" si="25"/>
        <v>608.55761263477791</v>
      </c>
      <c r="E178" s="3">
        <f t="shared" si="26"/>
        <v>104.44802359368208</v>
      </c>
      <c r="F178" s="3">
        <f t="shared" si="27"/>
        <v>3985325.4393791808</v>
      </c>
      <c r="G178" s="14">
        <f t="shared" si="33"/>
        <v>3985325.4393791808</v>
      </c>
      <c r="I178" s="18">
        <f t="shared" si="34"/>
        <v>17325.439379181997</v>
      </c>
      <c r="J178" s="18">
        <f t="shared" si="35"/>
        <v>144679.45205479427</v>
      </c>
      <c r="K178" s="21">
        <f t="shared" si="28"/>
        <v>99.633135984479509</v>
      </c>
      <c r="L178" s="21">
        <f t="shared" si="29"/>
        <v>103.25012228584937</v>
      </c>
      <c r="M178" s="19">
        <f t="shared" si="30"/>
        <v>3985325.4393791799</v>
      </c>
      <c r="N178" s="19">
        <f t="shared" si="30"/>
        <v>4130004.8914339752</v>
      </c>
    </row>
    <row r="179" spans="1:14" x14ac:dyDescent="0.15">
      <c r="A179" s="7">
        <f t="shared" si="31"/>
        <v>42945</v>
      </c>
      <c r="B179" s="10">
        <f t="shared" si="32"/>
        <v>3985325.4393791808</v>
      </c>
      <c r="C179" s="3">
        <f t="shared" si="24"/>
        <v>504.10958904109583</v>
      </c>
      <c r="D179" s="3">
        <f t="shared" si="25"/>
        <v>608.57356222452972</v>
      </c>
      <c r="E179" s="3">
        <f t="shared" si="26"/>
        <v>104.46397318343389</v>
      </c>
      <c r="F179" s="3">
        <f t="shared" si="27"/>
        <v>3985429.9033523644</v>
      </c>
      <c r="G179" s="14">
        <f t="shared" si="33"/>
        <v>3985429.903352364</v>
      </c>
      <c r="I179" s="18">
        <f t="shared" si="34"/>
        <v>17429.903352365429</v>
      </c>
      <c r="J179" s="18">
        <f t="shared" si="35"/>
        <v>145183.56164383536</v>
      </c>
      <c r="K179" s="21">
        <f t="shared" si="28"/>
        <v>99.635747583809092</v>
      </c>
      <c r="L179" s="21">
        <f t="shared" si="29"/>
        <v>103.26533662490498</v>
      </c>
      <c r="M179" s="19">
        <f t="shared" si="30"/>
        <v>3985429.9033523635</v>
      </c>
      <c r="N179" s="19">
        <f t="shared" si="30"/>
        <v>4130613.4649961991</v>
      </c>
    </row>
    <row r="180" spans="1:14" x14ac:dyDescent="0.15">
      <c r="A180" s="7">
        <f t="shared" si="31"/>
        <v>42946</v>
      </c>
      <c r="B180" s="10">
        <f t="shared" si="32"/>
        <v>3985429.9033523644</v>
      </c>
      <c r="C180" s="3">
        <f t="shared" si="24"/>
        <v>504.10958904109583</v>
      </c>
      <c r="D180" s="3">
        <f t="shared" si="25"/>
        <v>608.5895142498415</v>
      </c>
      <c r="E180" s="3">
        <f t="shared" si="26"/>
        <v>104.47992520874567</v>
      </c>
      <c r="F180" s="3">
        <f t="shared" si="27"/>
        <v>3985534.3832775732</v>
      </c>
      <c r="G180" s="14">
        <f t="shared" si="33"/>
        <v>3985534.3832775732</v>
      </c>
      <c r="I180" s="18">
        <f t="shared" si="34"/>
        <v>17534.383277574176</v>
      </c>
      <c r="J180" s="18">
        <f t="shared" si="35"/>
        <v>145687.67123287646</v>
      </c>
      <c r="K180" s="21">
        <f t="shared" si="28"/>
        <v>99.638359581939326</v>
      </c>
      <c r="L180" s="21">
        <f t="shared" si="29"/>
        <v>103.28055136276124</v>
      </c>
      <c r="M180" s="19">
        <f t="shared" si="30"/>
        <v>3985534.3832775732</v>
      </c>
      <c r="N180" s="19">
        <f t="shared" si="30"/>
        <v>4131222.05451045</v>
      </c>
    </row>
    <row r="181" spans="1:14" x14ac:dyDescent="0.15">
      <c r="A181" s="7">
        <f t="shared" si="31"/>
        <v>42947</v>
      </c>
      <c r="B181" s="10">
        <f t="shared" si="32"/>
        <v>3985534.3832775732</v>
      </c>
      <c r="C181" s="3">
        <f t="shared" si="24"/>
        <v>504.10958904109583</v>
      </c>
      <c r="D181" s="3">
        <f t="shared" si="25"/>
        <v>608.605468711085</v>
      </c>
      <c r="E181" s="3">
        <f t="shared" si="26"/>
        <v>104.49587966998916</v>
      </c>
      <c r="F181" s="3">
        <f t="shared" si="27"/>
        <v>3985638.8791572433</v>
      </c>
      <c r="G181" s="14">
        <f t="shared" si="33"/>
        <v>3985638.8791572428</v>
      </c>
      <c r="I181" s="18">
        <f t="shared" si="34"/>
        <v>17638.879157244166</v>
      </c>
      <c r="J181" s="18">
        <f t="shared" si="35"/>
        <v>146191.78082191755</v>
      </c>
      <c r="K181" s="21">
        <f t="shared" si="28"/>
        <v>99.640971978931077</v>
      </c>
      <c r="L181" s="21">
        <f t="shared" si="29"/>
        <v>103.29576649947902</v>
      </c>
      <c r="M181" s="19">
        <f t="shared" si="30"/>
        <v>3985638.8791572433</v>
      </c>
      <c r="N181" s="19">
        <f t="shared" si="30"/>
        <v>4131830.6599791604</v>
      </c>
    </row>
    <row r="182" spans="1:14" x14ac:dyDescent="0.15">
      <c r="A182" s="7">
        <f t="shared" si="31"/>
        <v>42948</v>
      </c>
      <c r="B182" s="10">
        <f t="shared" si="32"/>
        <v>3985638.8791572433</v>
      </c>
      <c r="C182" s="3">
        <f t="shared" si="24"/>
        <v>504.10958904109583</v>
      </c>
      <c r="D182" s="3">
        <f t="shared" si="25"/>
        <v>608.62142560863219</v>
      </c>
      <c r="E182" s="3">
        <f t="shared" si="26"/>
        <v>104.51183656753636</v>
      </c>
      <c r="F182" s="3">
        <f t="shared" si="27"/>
        <v>3985743.3909938107</v>
      </c>
      <c r="G182" s="14">
        <f t="shared" si="33"/>
        <v>3985743.3909938107</v>
      </c>
      <c r="I182" s="18">
        <f t="shared" si="34"/>
        <v>17743.390993811703</v>
      </c>
      <c r="J182" s="18">
        <f t="shared" si="35"/>
        <v>146695.89041095864</v>
      </c>
      <c r="K182" s="21">
        <f t="shared" si="28"/>
        <v>99.643584774845266</v>
      </c>
      <c r="L182" s="21">
        <f t="shared" si="29"/>
        <v>103.31098203511924</v>
      </c>
      <c r="M182" s="19">
        <f t="shared" si="30"/>
        <v>3985743.3909938107</v>
      </c>
      <c r="N182" s="19">
        <f t="shared" si="30"/>
        <v>4132439.2814047695</v>
      </c>
    </row>
    <row r="183" spans="1:14" x14ac:dyDescent="0.15">
      <c r="A183" s="7">
        <f t="shared" si="31"/>
        <v>42949</v>
      </c>
      <c r="B183" s="10">
        <f t="shared" si="32"/>
        <v>3985743.3909938107</v>
      </c>
      <c r="C183" s="3">
        <f t="shared" si="24"/>
        <v>504.10958904109583</v>
      </c>
      <c r="D183" s="3">
        <f t="shared" si="25"/>
        <v>608.63738494285519</v>
      </c>
      <c r="E183" s="3">
        <f t="shared" si="26"/>
        <v>104.52779590175936</v>
      </c>
      <c r="F183" s="3">
        <f t="shared" si="27"/>
        <v>3985847.9187897127</v>
      </c>
      <c r="G183" s="14">
        <f t="shared" si="33"/>
        <v>3985847.9187897122</v>
      </c>
      <c r="I183" s="18">
        <f t="shared" si="34"/>
        <v>17847.918789713462</v>
      </c>
      <c r="J183" s="18">
        <f t="shared" si="35"/>
        <v>147199.99999999974</v>
      </c>
      <c r="K183" s="21">
        <f t="shared" si="28"/>
        <v>99.646197969742815</v>
      </c>
      <c r="L183" s="21">
        <f t="shared" si="29"/>
        <v>103.32619796974281</v>
      </c>
      <c r="M183" s="19">
        <f t="shared" si="30"/>
        <v>3985847.9187897127</v>
      </c>
      <c r="N183" s="19">
        <f t="shared" si="30"/>
        <v>4133047.9187897122</v>
      </c>
    </row>
    <row r="184" spans="1:14" x14ac:dyDescent="0.15">
      <c r="A184" s="7">
        <f t="shared" si="31"/>
        <v>42950</v>
      </c>
      <c r="B184" s="10">
        <f t="shared" si="32"/>
        <v>3985847.9187897127</v>
      </c>
      <c r="C184" s="3">
        <f t="shared" si="24"/>
        <v>504.10958904109583</v>
      </c>
      <c r="D184" s="3">
        <f t="shared" si="25"/>
        <v>608.65334671412609</v>
      </c>
      <c r="E184" s="3">
        <f t="shared" si="26"/>
        <v>104.54375767303026</v>
      </c>
      <c r="F184" s="3">
        <f t="shared" si="27"/>
        <v>3985952.4625473856</v>
      </c>
      <c r="G184" s="14">
        <f t="shared" si="33"/>
        <v>3985952.4625473856</v>
      </c>
      <c r="I184" s="18">
        <f t="shared" si="34"/>
        <v>17952.462547386491</v>
      </c>
      <c r="J184" s="18">
        <f t="shared" si="35"/>
        <v>147704.10958904083</v>
      </c>
      <c r="K184" s="21">
        <f t="shared" si="28"/>
        <v>99.648811563684632</v>
      </c>
      <c r="L184" s="21">
        <f t="shared" si="29"/>
        <v>103.34141430341066</v>
      </c>
      <c r="M184" s="19">
        <f t="shared" si="30"/>
        <v>3985952.4625473851</v>
      </c>
      <c r="N184" s="19">
        <f t="shared" si="30"/>
        <v>4133656.5721364263</v>
      </c>
    </row>
    <row r="185" spans="1:14" x14ac:dyDescent="0.15">
      <c r="A185" s="7">
        <f t="shared" si="31"/>
        <v>42951</v>
      </c>
      <c r="B185" s="10">
        <f t="shared" si="32"/>
        <v>3985952.4625473856</v>
      </c>
      <c r="C185" s="3">
        <f t="shared" si="24"/>
        <v>504.10958904109583</v>
      </c>
      <c r="D185" s="3">
        <f t="shared" si="25"/>
        <v>608.66931092281698</v>
      </c>
      <c r="E185" s="3">
        <f t="shared" si="26"/>
        <v>104.55972188172115</v>
      </c>
      <c r="F185" s="3">
        <f t="shared" si="27"/>
        <v>3986057.0222692671</v>
      </c>
      <c r="G185" s="14">
        <f t="shared" si="33"/>
        <v>3986057.0222692671</v>
      </c>
      <c r="I185" s="18">
        <f t="shared" si="34"/>
        <v>18057.022269268211</v>
      </c>
      <c r="J185" s="18">
        <f t="shared" si="35"/>
        <v>148208.21917808193</v>
      </c>
      <c r="K185" s="21">
        <f t="shared" si="28"/>
        <v>99.651425556731681</v>
      </c>
      <c r="L185" s="21">
        <f t="shared" si="29"/>
        <v>103.35663103618373</v>
      </c>
      <c r="M185" s="19">
        <f t="shared" si="30"/>
        <v>3986057.0222692676</v>
      </c>
      <c r="N185" s="19">
        <f t="shared" si="30"/>
        <v>4134265.2414473491</v>
      </c>
    </row>
    <row r="186" spans="1:14" x14ac:dyDescent="0.15">
      <c r="A186" s="7">
        <f t="shared" si="31"/>
        <v>42952</v>
      </c>
      <c r="B186" s="10">
        <f t="shared" si="32"/>
        <v>3986057.0222692671</v>
      </c>
      <c r="C186" s="3">
        <f t="shared" si="24"/>
        <v>504.10958904109583</v>
      </c>
      <c r="D186" s="3">
        <f t="shared" si="25"/>
        <v>608.68527756930007</v>
      </c>
      <c r="E186" s="3">
        <f t="shared" si="26"/>
        <v>104.57568852820424</v>
      </c>
      <c r="F186" s="3">
        <f t="shared" si="27"/>
        <v>3986161.5979577955</v>
      </c>
      <c r="G186" s="14">
        <f t="shared" si="33"/>
        <v>3986161.597957795</v>
      </c>
      <c r="I186" s="18">
        <f t="shared" si="34"/>
        <v>18161.597957796414</v>
      </c>
      <c r="J186" s="18">
        <f t="shared" si="35"/>
        <v>148712.32876712302</v>
      </c>
      <c r="K186" s="21">
        <f t="shared" si="28"/>
        <v>99.65403994894487</v>
      </c>
      <c r="L186" s="21">
        <f t="shared" si="29"/>
        <v>103.37184816812295</v>
      </c>
      <c r="M186" s="19">
        <f t="shared" si="30"/>
        <v>3986161.5979577946</v>
      </c>
      <c r="N186" s="19">
        <f t="shared" si="30"/>
        <v>4134873.9267249177</v>
      </c>
    </row>
    <row r="187" spans="1:14" x14ac:dyDescent="0.15">
      <c r="A187" s="7">
        <f t="shared" si="31"/>
        <v>42953</v>
      </c>
      <c r="B187" s="10">
        <f t="shared" si="32"/>
        <v>3986161.5979577955</v>
      </c>
      <c r="C187" s="3">
        <f t="shared" si="24"/>
        <v>504.10958904109583</v>
      </c>
      <c r="D187" s="3">
        <f t="shared" si="25"/>
        <v>608.70124665394769</v>
      </c>
      <c r="E187" s="3">
        <f t="shared" si="26"/>
        <v>104.59165761285186</v>
      </c>
      <c r="F187" s="3">
        <f t="shared" si="27"/>
        <v>3986266.1896154084</v>
      </c>
      <c r="G187" s="14">
        <f t="shared" si="33"/>
        <v>3986266.1896154084</v>
      </c>
      <c r="I187" s="18">
        <f t="shared" si="34"/>
        <v>18266.189615409265</v>
      </c>
      <c r="J187" s="18">
        <f t="shared" si="35"/>
        <v>149216.43835616412</v>
      </c>
      <c r="K187" s="21">
        <f t="shared" si="28"/>
        <v>99.656654740385207</v>
      </c>
      <c r="L187" s="21">
        <f t="shared" si="29"/>
        <v>103.38706569928931</v>
      </c>
      <c r="M187" s="19">
        <f t="shared" si="30"/>
        <v>3986266.189615408</v>
      </c>
      <c r="N187" s="19">
        <f t="shared" si="30"/>
        <v>4135482.6279715723</v>
      </c>
    </row>
    <row r="188" spans="1:14" x14ac:dyDescent="0.15">
      <c r="A188" s="7">
        <f t="shared" si="31"/>
        <v>42954</v>
      </c>
      <c r="B188" s="10">
        <f t="shared" si="32"/>
        <v>3986266.1896154084</v>
      </c>
      <c r="C188" s="3">
        <f t="shared" si="24"/>
        <v>504.10958904109583</v>
      </c>
      <c r="D188" s="3">
        <f t="shared" si="25"/>
        <v>608.71721817713217</v>
      </c>
      <c r="E188" s="3">
        <f t="shared" si="26"/>
        <v>104.60762913603634</v>
      </c>
      <c r="F188" s="3">
        <f t="shared" si="27"/>
        <v>3986370.7972445446</v>
      </c>
      <c r="G188" s="14">
        <f t="shared" si="33"/>
        <v>3986370.7972445441</v>
      </c>
      <c r="I188" s="18">
        <f t="shared" si="34"/>
        <v>18370.797244545302</v>
      </c>
      <c r="J188" s="18">
        <f t="shared" si="35"/>
        <v>149720.54794520521</v>
      </c>
      <c r="K188" s="21">
        <f t="shared" si="28"/>
        <v>99.659269931113599</v>
      </c>
      <c r="L188" s="21">
        <f t="shared" si="29"/>
        <v>103.40228362974374</v>
      </c>
      <c r="M188" s="19">
        <f t="shared" si="30"/>
        <v>3986370.7972445441</v>
      </c>
      <c r="N188" s="19">
        <f t="shared" si="30"/>
        <v>4136091.3451897497</v>
      </c>
    </row>
    <row r="189" spans="1:14" x14ac:dyDescent="0.15">
      <c r="A189" s="7">
        <f t="shared" si="31"/>
        <v>42955</v>
      </c>
      <c r="B189" s="10">
        <f t="shared" si="32"/>
        <v>3986370.7972445446</v>
      </c>
      <c r="C189" s="3">
        <f t="shared" si="24"/>
        <v>504.10958904109583</v>
      </c>
      <c r="D189" s="3">
        <f t="shared" si="25"/>
        <v>608.73319213922571</v>
      </c>
      <c r="E189" s="3">
        <f t="shared" si="26"/>
        <v>104.62360309812988</v>
      </c>
      <c r="F189" s="3">
        <f t="shared" si="27"/>
        <v>3986475.4208476427</v>
      </c>
      <c r="G189" s="14">
        <f t="shared" si="33"/>
        <v>3986475.4208476427</v>
      </c>
      <c r="I189" s="18">
        <f t="shared" si="34"/>
        <v>18475.420847643432</v>
      </c>
      <c r="J189" s="18">
        <f t="shared" si="35"/>
        <v>150224.6575342463</v>
      </c>
      <c r="K189" s="21">
        <f t="shared" si="28"/>
        <v>99.661885521191067</v>
      </c>
      <c r="L189" s="21">
        <f t="shared" si="29"/>
        <v>103.41750195954722</v>
      </c>
      <c r="M189" s="19">
        <f t="shared" si="30"/>
        <v>3986475.4208476422</v>
      </c>
      <c r="N189" s="19">
        <f t="shared" si="30"/>
        <v>4136700.078381889</v>
      </c>
    </row>
    <row r="190" spans="1:14" x14ac:dyDescent="0.15">
      <c r="A190" s="7">
        <f t="shared" si="31"/>
        <v>42956</v>
      </c>
      <c r="B190" s="10">
        <f t="shared" si="32"/>
        <v>3986475.4208476427</v>
      </c>
      <c r="C190" s="3">
        <f t="shared" si="24"/>
        <v>504.10958904109583</v>
      </c>
      <c r="D190" s="3">
        <f t="shared" si="25"/>
        <v>608.74916854060086</v>
      </c>
      <c r="E190" s="3">
        <f t="shared" si="26"/>
        <v>104.63957949950503</v>
      </c>
      <c r="F190" s="3">
        <f t="shared" si="27"/>
        <v>3986580.0604271423</v>
      </c>
      <c r="G190" s="14">
        <f t="shared" si="33"/>
        <v>3986580.0604271423</v>
      </c>
      <c r="I190" s="18">
        <f t="shared" si="34"/>
        <v>18580.060427142937</v>
      </c>
      <c r="J190" s="18">
        <f t="shared" si="35"/>
        <v>150728.7671232874</v>
      </c>
      <c r="K190" s="21">
        <f t="shared" si="28"/>
        <v>99.664501510678562</v>
      </c>
      <c r="L190" s="21">
        <f t="shared" si="29"/>
        <v>103.43272068876075</v>
      </c>
      <c r="M190" s="19">
        <f t="shared" si="30"/>
        <v>3986580.0604271423</v>
      </c>
      <c r="N190" s="19">
        <f t="shared" si="30"/>
        <v>4137308.8275504303</v>
      </c>
    </row>
    <row r="191" spans="1:14" x14ac:dyDescent="0.15">
      <c r="A191" s="7">
        <f t="shared" si="31"/>
        <v>42957</v>
      </c>
      <c r="B191" s="10">
        <f t="shared" si="32"/>
        <v>3986580.0604271423</v>
      </c>
      <c r="C191" s="3">
        <f t="shared" si="24"/>
        <v>504.10958904109583</v>
      </c>
      <c r="D191" s="3">
        <f t="shared" si="25"/>
        <v>608.76514738163019</v>
      </c>
      <c r="E191" s="3">
        <f t="shared" si="26"/>
        <v>104.65555834053436</v>
      </c>
      <c r="F191" s="3">
        <f t="shared" si="27"/>
        <v>3986684.715985483</v>
      </c>
      <c r="G191" s="14">
        <f t="shared" si="33"/>
        <v>3986684.7159854826</v>
      </c>
      <c r="I191" s="18">
        <f t="shared" si="34"/>
        <v>18684.715985483472</v>
      </c>
      <c r="J191" s="18">
        <f t="shared" si="35"/>
        <v>151232.87671232849</v>
      </c>
      <c r="K191" s="21">
        <f t="shared" si="28"/>
        <v>99.667117899637063</v>
      </c>
      <c r="L191" s="21">
        <f t="shared" si="29"/>
        <v>103.44793981744527</v>
      </c>
      <c r="M191" s="19">
        <f t="shared" si="30"/>
        <v>3986684.7159854826</v>
      </c>
      <c r="N191" s="19">
        <f t="shared" si="30"/>
        <v>4137917.5926978113</v>
      </c>
    </row>
    <row r="192" spans="1:14" x14ac:dyDescent="0.15">
      <c r="A192" s="7">
        <f t="shared" si="31"/>
        <v>42958</v>
      </c>
      <c r="B192" s="10">
        <f t="shared" si="32"/>
        <v>3986684.715985483</v>
      </c>
      <c r="C192" s="3">
        <f t="shared" si="24"/>
        <v>504.10958904109583</v>
      </c>
      <c r="D192" s="3">
        <f t="shared" si="25"/>
        <v>608.78112866268611</v>
      </c>
      <c r="E192" s="3">
        <f t="shared" si="26"/>
        <v>104.67153962159028</v>
      </c>
      <c r="F192" s="3">
        <f t="shared" si="27"/>
        <v>3986789.3875251045</v>
      </c>
      <c r="G192" s="14">
        <f t="shared" si="33"/>
        <v>3986789.3875251045</v>
      </c>
      <c r="I192" s="18">
        <f t="shared" si="34"/>
        <v>18789.387525105063</v>
      </c>
      <c r="J192" s="18">
        <f t="shared" si="35"/>
        <v>151736.98630136959</v>
      </c>
      <c r="K192" s="21">
        <f t="shared" si="28"/>
        <v>99.669734688127605</v>
      </c>
      <c r="L192" s="21">
        <f t="shared" si="29"/>
        <v>103.46315934566185</v>
      </c>
      <c r="M192" s="19">
        <f t="shared" si="30"/>
        <v>3986789.3875251045</v>
      </c>
      <c r="N192" s="19">
        <f t="shared" si="30"/>
        <v>4138526.373826474</v>
      </c>
    </row>
    <row r="193" spans="1:14" x14ac:dyDescent="0.15">
      <c r="A193" s="7">
        <f t="shared" si="31"/>
        <v>42959</v>
      </c>
      <c r="B193" s="10">
        <f t="shared" si="32"/>
        <v>3986789.3875251045</v>
      </c>
      <c r="C193" s="3">
        <f t="shared" si="24"/>
        <v>504.10958904109583</v>
      </c>
      <c r="D193" s="3">
        <f t="shared" si="25"/>
        <v>608.7971123841412</v>
      </c>
      <c r="E193" s="3">
        <f t="shared" si="26"/>
        <v>104.68752334304537</v>
      </c>
      <c r="F193" s="3">
        <f t="shared" si="27"/>
        <v>3986894.0750484476</v>
      </c>
      <c r="G193" s="14">
        <f t="shared" si="33"/>
        <v>3986894.0750484476</v>
      </c>
      <c r="I193" s="18">
        <f t="shared" si="34"/>
        <v>18894.075048448107</v>
      </c>
      <c r="J193" s="18">
        <f t="shared" si="35"/>
        <v>152241.09589041068</v>
      </c>
      <c r="K193" s="21">
        <f t="shared" si="28"/>
        <v>99.672351876211181</v>
      </c>
      <c r="L193" s="21">
        <f t="shared" si="29"/>
        <v>103.47837927347145</v>
      </c>
      <c r="M193" s="19">
        <f t="shared" si="30"/>
        <v>3986894.0750484471</v>
      </c>
      <c r="N193" s="19">
        <f t="shared" si="30"/>
        <v>4139135.1709388578</v>
      </c>
    </row>
    <row r="194" spans="1:14" x14ac:dyDescent="0.15">
      <c r="A194" s="7">
        <f t="shared" si="31"/>
        <v>42960</v>
      </c>
      <c r="B194" s="10">
        <f t="shared" si="32"/>
        <v>3986894.0750484476</v>
      </c>
      <c r="C194" s="3">
        <f t="shared" si="24"/>
        <v>504.10958904109583</v>
      </c>
      <c r="D194" s="3">
        <f t="shared" si="25"/>
        <v>608.81309854636822</v>
      </c>
      <c r="E194" s="3">
        <f t="shared" si="26"/>
        <v>104.70350950527239</v>
      </c>
      <c r="F194" s="3">
        <f t="shared" si="27"/>
        <v>3986998.778557953</v>
      </c>
      <c r="G194" s="14">
        <f t="shared" si="33"/>
        <v>3986998.778557953</v>
      </c>
      <c r="I194" s="18">
        <f t="shared" si="34"/>
        <v>18998.778557953377</v>
      </c>
      <c r="J194" s="18">
        <f t="shared" si="35"/>
        <v>152745.20547945178</v>
      </c>
      <c r="K194" s="21">
        <f t="shared" si="28"/>
        <v>99.674969463948827</v>
      </c>
      <c r="L194" s="21">
        <f t="shared" si="29"/>
        <v>103.49359960093513</v>
      </c>
      <c r="M194" s="19">
        <f t="shared" si="30"/>
        <v>3986998.7785579534</v>
      </c>
      <c r="N194" s="19">
        <f t="shared" si="30"/>
        <v>4139743.9840374053</v>
      </c>
    </row>
    <row r="195" spans="1:14" x14ac:dyDescent="0.15">
      <c r="A195" s="7">
        <f t="shared" si="31"/>
        <v>42961</v>
      </c>
      <c r="B195" s="10">
        <f t="shared" si="32"/>
        <v>3986998.778557953</v>
      </c>
      <c r="C195" s="3">
        <f t="shared" si="24"/>
        <v>504.10958904109583</v>
      </c>
      <c r="D195" s="3">
        <f t="shared" si="25"/>
        <v>608.82908714973985</v>
      </c>
      <c r="E195" s="3">
        <f t="shared" si="26"/>
        <v>104.71949810864402</v>
      </c>
      <c r="F195" s="3">
        <f t="shared" si="27"/>
        <v>3987103.4980560616</v>
      </c>
      <c r="G195" s="14">
        <f t="shared" si="33"/>
        <v>3987103.4980560616</v>
      </c>
      <c r="I195" s="18">
        <f t="shared" si="34"/>
        <v>19103.498056062021</v>
      </c>
      <c r="J195" s="18">
        <f t="shared" si="35"/>
        <v>153249.31506849287</v>
      </c>
      <c r="K195" s="21">
        <f t="shared" si="28"/>
        <v>99.677587451401536</v>
      </c>
      <c r="L195" s="21">
        <f t="shared" si="29"/>
        <v>103.50882032811386</v>
      </c>
      <c r="M195" s="19">
        <f t="shared" si="30"/>
        <v>3987103.4980560611</v>
      </c>
      <c r="N195" s="19">
        <f t="shared" si="30"/>
        <v>4140352.8131245542</v>
      </c>
    </row>
    <row r="196" spans="1:14" x14ac:dyDescent="0.15">
      <c r="A196" s="7">
        <f t="shared" si="31"/>
        <v>42962</v>
      </c>
      <c r="B196" s="10">
        <f t="shared" si="32"/>
        <v>3987103.4980560616</v>
      </c>
      <c r="C196" s="3">
        <f t="shared" si="24"/>
        <v>504.10958904109583</v>
      </c>
      <c r="D196" s="3">
        <f t="shared" si="25"/>
        <v>608.84507819462885</v>
      </c>
      <c r="E196" s="3">
        <f t="shared" si="26"/>
        <v>104.73548915353302</v>
      </c>
      <c r="F196" s="3">
        <f t="shared" si="27"/>
        <v>3987208.2335452149</v>
      </c>
      <c r="G196" s="14">
        <f t="shared" si="33"/>
        <v>3987208.2335452149</v>
      </c>
      <c r="I196" s="18">
        <f t="shared" si="34"/>
        <v>19208.233545215553</v>
      </c>
      <c r="J196" s="18">
        <f t="shared" si="35"/>
        <v>153753.42465753396</v>
      </c>
      <c r="K196" s="21">
        <f t="shared" si="28"/>
        <v>99.680205838630371</v>
      </c>
      <c r="L196" s="21">
        <f t="shared" si="29"/>
        <v>103.52404145506873</v>
      </c>
      <c r="M196" s="19">
        <f t="shared" si="30"/>
        <v>3987208.2335452153</v>
      </c>
      <c r="N196" s="19">
        <f t="shared" si="30"/>
        <v>4140961.6582027487</v>
      </c>
    </row>
    <row r="197" spans="1:14" x14ac:dyDescent="0.15">
      <c r="A197" s="7">
        <f t="shared" si="31"/>
        <v>42963</v>
      </c>
      <c r="B197" s="10">
        <f t="shared" si="32"/>
        <v>3987208.2335452149</v>
      </c>
      <c r="C197" s="3">
        <f t="shared" si="24"/>
        <v>504.10958904109583</v>
      </c>
      <c r="D197" s="3">
        <f t="shared" si="25"/>
        <v>608.86107168140791</v>
      </c>
      <c r="E197" s="3">
        <f t="shared" si="26"/>
        <v>104.75148264031208</v>
      </c>
      <c r="F197" s="3">
        <f t="shared" si="27"/>
        <v>3987312.9850278553</v>
      </c>
      <c r="G197" s="14">
        <f t="shared" si="33"/>
        <v>3987312.9850278553</v>
      </c>
      <c r="I197" s="18">
        <f t="shared" si="34"/>
        <v>19312.985027855866</v>
      </c>
      <c r="J197" s="18">
        <f t="shared" si="35"/>
        <v>154257.53424657506</v>
      </c>
      <c r="K197" s="21">
        <f t="shared" si="28"/>
        <v>99.682824625696384</v>
      </c>
      <c r="L197" s="21">
        <f t="shared" si="29"/>
        <v>103.53926298186076</v>
      </c>
      <c r="M197" s="19">
        <f t="shared" si="30"/>
        <v>3987312.9850278557</v>
      </c>
      <c r="N197" s="19">
        <f t="shared" si="30"/>
        <v>4141570.5192744303</v>
      </c>
    </row>
    <row r="198" spans="1:14" x14ac:dyDescent="0.15">
      <c r="A198" s="7">
        <f t="shared" si="31"/>
        <v>42964</v>
      </c>
      <c r="B198" s="10">
        <f t="shared" si="32"/>
        <v>3987312.9850278553</v>
      </c>
      <c r="C198" s="3">
        <f t="shared" si="24"/>
        <v>504.10958904109583</v>
      </c>
      <c r="D198" s="3">
        <f t="shared" si="25"/>
        <v>608.87706761045024</v>
      </c>
      <c r="E198" s="3">
        <f t="shared" si="26"/>
        <v>104.76747856935441</v>
      </c>
      <c r="F198" s="3">
        <f t="shared" si="27"/>
        <v>3987417.7525064247</v>
      </c>
      <c r="G198" s="14">
        <f t="shared" si="33"/>
        <v>3987417.7525064247</v>
      </c>
      <c r="I198" s="18">
        <f t="shared" si="34"/>
        <v>19417.752506425222</v>
      </c>
      <c r="J198" s="18">
        <f t="shared" si="35"/>
        <v>154761.64383561615</v>
      </c>
      <c r="K198" s="21">
        <f t="shared" si="28"/>
        <v>99.685443812660608</v>
      </c>
      <c r="L198" s="21">
        <f t="shared" si="29"/>
        <v>103.55448490855102</v>
      </c>
      <c r="M198" s="19">
        <f t="shared" si="30"/>
        <v>3987417.7525064242</v>
      </c>
      <c r="N198" s="19">
        <f t="shared" si="30"/>
        <v>4142179.396342041</v>
      </c>
    </row>
    <row r="199" spans="1:14" x14ac:dyDescent="0.15">
      <c r="A199" s="7">
        <f t="shared" si="31"/>
        <v>42965</v>
      </c>
      <c r="B199" s="10">
        <f t="shared" si="32"/>
        <v>3987417.7525064247</v>
      </c>
      <c r="C199" s="3">
        <f t="shared" si="24"/>
        <v>504.10958904109583</v>
      </c>
      <c r="D199" s="3">
        <f t="shared" si="25"/>
        <v>608.89306598212863</v>
      </c>
      <c r="E199" s="3">
        <f t="shared" si="26"/>
        <v>104.7834769410328</v>
      </c>
      <c r="F199" s="3">
        <f t="shared" si="27"/>
        <v>3987522.5359833655</v>
      </c>
      <c r="G199" s="14">
        <f t="shared" si="33"/>
        <v>3987522.5359833655</v>
      </c>
      <c r="I199" s="18">
        <f t="shared" si="34"/>
        <v>19522.535983366255</v>
      </c>
      <c r="J199" s="18">
        <f t="shared" si="35"/>
        <v>155265.75342465725</v>
      </c>
      <c r="K199" s="21">
        <f t="shared" si="28"/>
        <v>99.688063399584138</v>
      </c>
      <c r="L199" s="21">
        <f t="shared" si="29"/>
        <v>103.56970723520057</v>
      </c>
      <c r="M199" s="19">
        <f t="shared" si="30"/>
        <v>3987522.535983366</v>
      </c>
      <c r="N199" s="19">
        <f t="shared" si="30"/>
        <v>4142788.2894080225</v>
      </c>
    </row>
    <row r="200" spans="1:14" x14ac:dyDescent="0.15">
      <c r="A200" s="7">
        <f t="shared" si="31"/>
        <v>42966</v>
      </c>
      <c r="B200" s="10">
        <f t="shared" si="32"/>
        <v>3987522.5359833655</v>
      </c>
      <c r="C200" s="3">
        <f t="shared" si="24"/>
        <v>504.10958904109583</v>
      </c>
      <c r="D200" s="3">
        <f t="shared" si="25"/>
        <v>608.90906679681586</v>
      </c>
      <c r="E200" s="3">
        <f t="shared" si="26"/>
        <v>104.79947775572003</v>
      </c>
      <c r="F200" s="3">
        <f t="shared" si="27"/>
        <v>3987627.3354611211</v>
      </c>
      <c r="G200" s="14">
        <f t="shared" si="33"/>
        <v>3987627.3354611211</v>
      </c>
      <c r="I200" s="18">
        <f t="shared" si="34"/>
        <v>19627.335461121977</v>
      </c>
      <c r="J200" s="18">
        <f t="shared" si="35"/>
        <v>155769.86301369834</v>
      </c>
      <c r="K200" s="21">
        <f t="shared" si="28"/>
        <v>99.690683386528022</v>
      </c>
      <c r="L200" s="21">
        <f t="shared" si="29"/>
        <v>103.58492996187049</v>
      </c>
      <c r="M200" s="19">
        <f t="shared" si="30"/>
        <v>3987627.3354611206</v>
      </c>
      <c r="N200" s="19">
        <f t="shared" si="30"/>
        <v>4143397.1984748198</v>
      </c>
    </row>
    <row r="201" spans="1:14" x14ac:dyDescent="0.15">
      <c r="A201" s="7">
        <f t="shared" si="31"/>
        <v>42967</v>
      </c>
      <c r="B201" s="10">
        <f t="shared" si="32"/>
        <v>3987627.3354611211</v>
      </c>
      <c r="C201" s="3">
        <f t="shared" si="24"/>
        <v>504.10958904109583</v>
      </c>
      <c r="D201" s="3">
        <f t="shared" si="25"/>
        <v>608.92507005488528</v>
      </c>
      <c r="E201" s="3">
        <f t="shared" si="26"/>
        <v>104.81548101378945</v>
      </c>
      <c r="F201" s="3">
        <f t="shared" si="27"/>
        <v>3987732.1509421347</v>
      </c>
      <c r="G201" s="14">
        <f t="shared" si="33"/>
        <v>3987732.1509421347</v>
      </c>
      <c r="I201" s="18">
        <f t="shared" si="34"/>
        <v>19732.150942135766</v>
      </c>
      <c r="J201" s="18">
        <f t="shared" si="35"/>
        <v>156273.97260273944</v>
      </c>
      <c r="K201" s="21">
        <f t="shared" si="28"/>
        <v>99.693303773553367</v>
      </c>
      <c r="L201" s="21">
        <f t="shared" si="29"/>
        <v>103.60015308862185</v>
      </c>
      <c r="M201" s="19">
        <f t="shared" si="30"/>
        <v>3987732.1509421347</v>
      </c>
      <c r="N201" s="19">
        <f t="shared" si="30"/>
        <v>4144006.1235448741</v>
      </c>
    </row>
    <row r="202" spans="1:14" x14ac:dyDescent="0.15">
      <c r="A202" s="7">
        <f t="shared" si="31"/>
        <v>42968</v>
      </c>
      <c r="B202" s="10">
        <f t="shared" si="32"/>
        <v>3987732.1509421347</v>
      </c>
      <c r="C202" s="3">
        <f t="shared" si="24"/>
        <v>504.10958904109583</v>
      </c>
      <c r="D202" s="3">
        <f t="shared" si="25"/>
        <v>608.94107575670989</v>
      </c>
      <c r="E202" s="3">
        <f t="shared" si="26"/>
        <v>104.83148671561406</v>
      </c>
      <c r="F202" s="3">
        <f t="shared" si="27"/>
        <v>3987836.9824288501</v>
      </c>
      <c r="G202" s="14">
        <f t="shared" si="33"/>
        <v>3987836.9824288501</v>
      </c>
      <c r="I202" s="18">
        <f t="shared" si="34"/>
        <v>19836.982428851381</v>
      </c>
      <c r="J202" s="18">
        <f t="shared" si="35"/>
        <v>156778.08219178053</v>
      </c>
      <c r="K202" s="21">
        <f t="shared" si="28"/>
        <v>99.695924560721252</v>
      </c>
      <c r="L202" s="21">
        <f t="shared" si="29"/>
        <v>103.61537661551577</v>
      </c>
      <c r="M202" s="19">
        <f t="shared" si="30"/>
        <v>3987836.9824288501</v>
      </c>
      <c r="N202" s="19">
        <f t="shared" si="30"/>
        <v>4144615.0646206308</v>
      </c>
    </row>
    <row r="203" spans="1:14" x14ac:dyDescent="0.15">
      <c r="A203" s="7">
        <f t="shared" si="31"/>
        <v>42969</v>
      </c>
      <c r="B203" s="10">
        <f t="shared" si="32"/>
        <v>3987836.9824288501</v>
      </c>
      <c r="C203" s="3">
        <f t="shared" ref="C203:C266" si="36">$N$4*$E$6/100</f>
        <v>504.10958904109583</v>
      </c>
      <c r="D203" s="3">
        <f t="shared" si="25"/>
        <v>608.95708390266293</v>
      </c>
      <c r="E203" s="3">
        <f t="shared" si="26"/>
        <v>104.8474948615671</v>
      </c>
      <c r="F203" s="3">
        <f t="shared" si="27"/>
        <v>3987941.8299237117</v>
      </c>
      <c r="G203" s="14">
        <f t="shared" si="33"/>
        <v>3987941.8299237117</v>
      </c>
      <c r="I203" s="18">
        <f t="shared" si="34"/>
        <v>19941.829923712947</v>
      </c>
      <c r="J203" s="18">
        <f t="shared" si="35"/>
        <v>157282.19178082162</v>
      </c>
      <c r="K203" s="21">
        <f t="shared" si="28"/>
        <v>99.698545748092798</v>
      </c>
      <c r="L203" s="21">
        <f t="shared" si="29"/>
        <v>103.63060054261334</v>
      </c>
      <c r="M203" s="19">
        <f t="shared" si="30"/>
        <v>3987941.8299237122</v>
      </c>
      <c r="N203" s="19">
        <f t="shared" si="30"/>
        <v>4145224.0217045336</v>
      </c>
    </row>
    <row r="204" spans="1:14" x14ac:dyDescent="0.15">
      <c r="A204" s="7">
        <f t="shared" si="31"/>
        <v>42970</v>
      </c>
      <c r="B204" s="10">
        <f t="shared" si="32"/>
        <v>3987941.8299237117</v>
      </c>
      <c r="C204" s="3">
        <f t="shared" si="36"/>
        <v>504.10958904109583</v>
      </c>
      <c r="D204" s="3">
        <f t="shared" ref="D204:D267" si="37">B204*$B$8</f>
        <v>608.97309449311751</v>
      </c>
      <c r="E204" s="3">
        <f t="shared" ref="E204:E267" si="38">D204-C204</f>
        <v>104.86350545202168</v>
      </c>
      <c r="F204" s="3">
        <f t="shared" ref="F204:F267" si="39">B204+E204</f>
        <v>3988046.6934291637</v>
      </c>
      <c r="G204" s="14">
        <f t="shared" si="33"/>
        <v>3988046.6934291637</v>
      </c>
      <c r="I204" s="18">
        <f t="shared" si="34"/>
        <v>20046.693429164967</v>
      </c>
      <c r="J204" s="18">
        <f t="shared" si="35"/>
        <v>157786.30136986272</v>
      </c>
      <c r="K204" s="21">
        <f t="shared" ref="K204:K267" si="40">G204/$E$6*100</f>
        <v>99.701167335729096</v>
      </c>
      <c r="L204" s="21">
        <f t="shared" ref="L204:L267" si="41">K204+J204/$E$6*100</f>
        <v>103.64582486997567</v>
      </c>
      <c r="M204" s="19">
        <f t="shared" ref="M204:N267" si="42">K204*$E$6/100</f>
        <v>3988046.6934291637</v>
      </c>
      <c r="N204" s="19">
        <f t="shared" si="42"/>
        <v>4145832.9947990268</v>
      </c>
    </row>
    <row r="205" spans="1:14" x14ac:dyDescent="0.15">
      <c r="A205" s="7">
        <f t="shared" ref="A205:A268" si="43">A204+1</f>
        <v>42971</v>
      </c>
      <c r="B205" s="10">
        <f t="shared" ref="B205:B268" si="44">F204</f>
        <v>3988046.6934291637</v>
      </c>
      <c r="C205" s="3">
        <f t="shared" si="36"/>
        <v>504.10958904109583</v>
      </c>
      <c r="D205" s="3">
        <f t="shared" si="37"/>
        <v>608.98910752844699</v>
      </c>
      <c r="E205" s="3">
        <f t="shared" si="38"/>
        <v>104.87951848735116</v>
      </c>
      <c r="F205" s="3">
        <f t="shared" si="39"/>
        <v>3988151.5729476511</v>
      </c>
      <c r="G205" s="14">
        <f t="shared" ref="G205:G268" si="45">B205+B205*$B$8-C205</f>
        <v>3988151.5729476507</v>
      </c>
      <c r="I205" s="18">
        <f t="shared" ref="I205:I268" si="46">E205+I204</f>
        <v>20151.572947652319</v>
      </c>
      <c r="J205" s="18">
        <f t="shared" ref="J205:J268" si="47">C205+J204</f>
        <v>158290.41095890381</v>
      </c>
      <c r="K205" s="21">
        <f t="shared" si="40"/>
        <v>99.703789323691268</v>
      </c>
      <c r="L205" s="21">
        <f t="shared" si="41"/>
        <v>103.66104959766386</v>
      </c>
      <c r="M205" s="19">
        <f t="shared" si="42"/>
        <v>3988151.5729476507</v>
      </c>
      <c r="N205" s="19">
        <f t="shared" si="42"/>
        <v>4146441.9839065545</v>
      </c>
    </row>
    <row r="206" spans="1:14" x14ac:dyDescent="0.15">
      <c r="A206" s="7">
        <f t="shared" si="43"/>
        <v>42972</v>
      </c>
      <c r="B206" s="10">
        <f t="shared" si="44"/>
        <v>3988151.5729476511</v>
      </c>
      <c r="C206" s="3">
        <f t="shared" si="36"/>
        <v>504.10958904109583</v>
      </c>
      <c r="D206" s="3">
        <f t="shared" si="37"/>
        <v>609.00512300902471</v>
      </c>
      <c r="E206" s="3">
        <f t="shared" si="38"/>
        <v>104.89553396792888</v>
      </c>
      <c r="F206" s="3">
        <f t="shared" si="39"/>
        <v>3988256.4684816189</v>
      </c>
      <c r="G206" s="14">
        <f t="shared" si="45"/>
        <v>3988256.4684816189</v>
      </c>
      <c r="I206" s="18">
        <f t="shared" si="46"/>
        <v>20256.46848162025</v>
      </c>
      <c r="J206" s="18">
        <f t="shared" si="47"/>
        <v>158794.52054794491</v>
      </c>
      <c r="K206" s="21">
        <f t="shared" si="40"/>
        <v>99.706411712040477</v>
      </c>
      <c r="L206" s="21">
        <f t="shared" si="41"/>
        <v>103.67627472573911</v>
      </c>
      <c r="M206" s="19">
        <f t="shared" si="42"/>
        <v>3988256.4684816194</v>
      </c>
      <c r="N206" s="19">
        <f t="shared" si="42"/>
        <v>4147050.9890295644</v>
      </c>
    </row>
    <row r="207" spans="1:14" x14ac:dyDescent="0.15">
      <c r="A207" s="7">
        <f t="shared" si="43"/>
        <v>42973</v>
      </c>
      <c r="B207" s="10">
        <f t="shared" si="44"/>
        <v>3988256.4684816189</v>
      </c>
      <c r="C207" s="3">
        <f t="shared" si="36"/>
        <v>504.10958904109583</v>
      </c>
      <c r="D207" s="3">
        <f t="shared" si="37"/>
        <v>609.02114093522403</v>
      </c>
      <c r="E207" s="3">
        <f t="shared" si="38"/>
        <v>104.91155189412819</v>
      </c>
      <c r="F207" s="3">
        <f t="shared" si="39"/>
        <v>3988361.3800335131</v>
      </c>
      <c r="G207" s="14">
        <f t="shared" si="45"/>
        <v>3988361.3800335131</v>
      </c>
      <c r="I207" s="18">
        <f t="shared" si="46"/>
        <v>20361.380033514379</v>
      </c>
      <c r="J207" s="18">
        <f t="shared" si="47"/>
        <v>159298.630136986</v>
      </c>
      <c r="K207" s="21">
        <f t="shared" si="40"/>
        <v>99.709034500837816</v>
      </c>
      <c r="L207" s="21">
        <f t="shared" si="41"/>
        <v>103.69150025426246</v>
      </c>
      <c r="M207" s="19">
        <f t="shared" si="42"/>
        <v>3988361.3800335126</v>
      </c>
      <c r="N207" s="19">
        <f t="shared" si="42"/>
        <v>4147660.0101704984</v>
      </c>
    </row>
    <row r="208" spans="1:14" x14ac:dyDescent="0.15">
      <c r="A208" s="7">
        <f t="shared" si="43"/>
        <v>42974</v>
      </c>
      <c r="B208" s="10">
        <f t="shared" si="44"/>
        <v>3988361.3800335131</v>
      </c>
      <c r="C208" s="3">
        <f t="shared" si="36"/>
        <v>504.10958904109583</v>
      </c>
      <c r="D208" s="3">
        <f t="shared" si="37"/>
        <v>609.03716130741839</v>
      </c>
      <c r="E208" s="3">
        <f t="shared" si="38"/>
        <v>104.92757226632256</v>
      </c>
      <c r="F208" s="3">
        <f t="shared" si="39"/>
        <v>3988466.3076057793</v>
      </c>
      <c r="G208" s="14">
        <f t="shared" si="45"/>
        <v>3988466.3076057793</v>
      </c>
      <c r="I208" s="18">
        <f t="shared" si="46"/>
        <v>20466.307605780701</v>
      </c>
      <c r="J208" s="18">
        <f t="shared" si="47"/>
        <v>159802.7397260271</v>
      </c>
      <c r="K208" s="21">
        <f t="shared" si="40"/>
        <v>99.711657690144477</v>
      </c>
      <c r="L208" s="21">
        <f t="shared" si="41"/>
        <v>103.70672618329516</v>
      </c>
      <c r="M208" s="19">
        <f t="shared" si="42"/>
        <v>3988466.3076057793</v>
      </c>
      <c r="N208" s="19">
        <f t="shared" si="42"/>
        <v>4148269.0473318063</v>
      </c>
    </row>
    <row r="209" spans="1:14" x14ac:dyDescent="0.15">
      <c r="A209" s="7">
        <f t="shared" si="43"/>
        <v>42975</v>
      </c>
      <c r="B209" s="10">
        <f t="shared" si="44"/>
        <v>3988466.3076057793</v>
      </c>
      <c r="C209" s="3">
        <f t="shared" si="36"/>
        <v>504.10958904109583</v>
      </c>
      <c r="D209" s="3">
        <f t="shared" si="37"/>
        <v>609.05318412598137</v>
      </c>
      <c r="E209" s="3">
        <f t="shared" si="38"/>
        <v>104.94359508488554</v>
      </c>
      <c r="F209" s="3">
        <f t="shared" si="39"/>
        <v>3988571.2512008641</v>
      </c>
      <c r="G209" s="14">
        <f t="shared" si="45"/>
        <v>3988571.2512008641</v>
      </c>
      <c r="I209" s="18">
        <f t="shared" si="46"/>
        <v>20571.251200865587</v>
      </c>
      <c r="J209" s="18">
        <f t="shared" si="47"/>
        <v>160306.84931506819</v>
      </c>
      <c r="K209" s="21">
        <f t="shared" si="40"/>
        <v>99.714281280021595</v>
      </c>
      <c r="L209" s="21">
        <f t="shared" si="41"/>
        <v>103.7219525128983</v>
      </c>
      <c r="M209" s="19">
        <f t="shared" si="42"/>
        <v>3988571.2512008636</v>
      </c>
      <c r="N209" s="19">
        <f t="shared" si="42"/>
        <v>4148878.1005159318</v>
      </c>
    </row>
    <row r="210" spans="1:14" x14ac:dyDescent="0.15">
      <c r="A210" s="7">
        <f t="shared" si="43"/>
        <v>42976</v>
      </c>
      <c r="B210" s="10">
        <f t="shared" si="44"/>
        <v>3988571.2512008641</v>
      </c>
      <c r="C210" s="3">
        <f t="shared" si="36"/>
        <v>504.10958904109583</v>
      </c>
      <c r="D210" s="3">
        <f t="shared" si="37"/>
        <v>609.06920939128656</v>
      </c>
      <c r="E210" s="3">
        <f t="shared" si="38"/>
        <v>104.95962035019073</v>
      </c>
      <c r="F210" s="3">
        <f t="shared" si="39"/>
        <v>3988676.2108212141</v>
      </c>
      <c r="G210" s="14">
        <f t="shared" si="45"/>
        <v>3988676.2108212141</v>
      </c>
      <c r="I210" s="18">
        <f t="shared" si="46"/>
        <v>20676.210821215776</v>
      </c>
      <c r="J210" s="18">
        <f t="shared" si="47"/>
        <v>160810.95890410928</v>
      </c>
      <c r="K210" s="21">
        <f t="shared" si="40"/>
        <v>99.716905270530347</v>
      </c>
      <c r="L210" s="21">
        <f t="shared" si="41"/>
        <v>103.73717924313308</v>
      </c>
      <c r="M210" s="19">
        <f t="shared" si="42"/>
        <v>3988676.2108212137</v>
      </c>
      <c r="N210" s="19">
        <f t="shared" si="42"/>
        <v>4149487.1697253231</v>
      </c>
    </row>
    <row r="211" spans="1:14" x14ac:dyDescent="0.15">
      <c r="A211" s="7">
        <f t="shared" si="43"/>
        <v>42977</v>
      </c>
      <c r="B211" s="10">
        <f t="shared" si="44"/>
        <v>3988676.2108212141</v>
      </c>
      <c r="C211" s="3">
        <f t="shared" si="36"/>
        <v>504.10958904109583</v>
      </c>
      <c r="D211" s="3">
        <f t="shared" si="37"/>
        <v>609.08523710370753</v>
      </c>
      <c r="E211" s="3">
        <f t="shared" si="38"/>
        <v>104.9756480626117</v>
      </c>
      <c r="F211" s="3">
        <f t="shared" si="39"/>
        <v>3988781.1864692769</v>
      </c>
      <c r="G211" s="14">
        <f t="shared" si="45"/>
        <v>3988781.1864692764</v>
      </c>
      <c r="I211" s="18">
        <f t="shared" si="46"/>
        <v>20781.186469278389</v>
      </c>
      <c r="J211" s="18">
        <f t="shared" si="47"/>
        <v>161315.06849315038</v>
      </c>
      <c r="K211" s="21">
        <f t="shared" si="40"/>
        <v>99.719529661731912</v>
      </c>
      <c r="L211" s="21">
        <f t="shared" si="41"/>
        <v>103.75240637406067</v>
      </c>
      <c r="M211" s="19">
        <f t="shared" si="42"/>
        <v>3988781.1864692764</v>
      </c>
      <c r="N211" s="19">
        <f t="shared" si="42"/>
        <v>4150096.2549624271</v>
      </c>
    </row>
    <row r="212" spans="1:14" x14ac:dyDescent="0.15">
      <c r="A212" s="7">
        <f t="shared" si="43"/>
        <v>42978</v>
      </c>
      <c r="B212" s="10">
        <f t="shared" si="44"/>
        <v>3988781.1864692769</v>
      </c>
      <c r="C212" s="3">
        <f t="shared" si="36"/>
        <v>504.10958904109583</v>
      </c>
      <c r="D212" s="3">
        <f t="shared" si="37"/>
        <v>609.10126726361796</v>
      </c>
      <c r="E212" s="3">
        <f t="shared" si="38"/>
        <v>104.99167822252213</v>
      </c>
      <c r="F212" s="3">
        <f t="shared" si="39"/>
        <v>3988886.1781474994</v>
      </c>
      <c r="G212" s="14">
        <f t="shared" si="45"/>
        <v>3988886.1781474994</v>
      </c>
      <c r="I212" s="18">
        <f t="shared" si="46"/>
        <v>20886.178147500912</v>
      </c>
      <c r="J212" s="18">
        <f t="shared" si="47"/>
        <v>161819.17808219147</v>
      </c>
      <c r="K212" s="21">
        <f t="shared" si="40"/>
        <v>99.72215445368748</v>
      </c>
      <c r="L212" s="21">
        <f t="shared" si="41"/>
        <v>103.76763390574227</v>
      </c>
      <c r="M212" s="19">
        <f t="shared" si="42"/>
        <v>3988886.178147499</v>
      </c>
      <c r="N212" s="19">
        <f t="shared" si="42"/>
        <v>4150705.3562296908</v>
      </c>
    </row>
    <row r="213" spans="1:14" x14ac:dyDescent="0.15">
      <c r="A213" s="7">
        <f t="shared" si="43"/>
        <v>42979</v>
      </c>
      <c r="B213" s="10">
        <f t="shared" si="44"/>
        <v>3988886.1781474994</v>
      </c>
      <c r="C213" s="3">
        <f t="shared" si="36"/>
        <v>504.10958904109583</v>
      </c>
      <c r="D213" s="3">
        <f t="shared" si="37"/>
        <v>609.11729987139154</v>
      </c>
      <c r="E213" s="3">
        <f t="shared" si="38"/>
        <v>105.00771083029571</v>
      </c>
      <c r="F213" s="3">
        <f t="shared" si="39"/>
        <v>3988991.1858583298</v>
      </c>
      <c r="G213" s="14">
        <f t="shared" si="45"/>
        <v>3988991.1858583298</v>
      </c>
      <c r="I213" s="18">
        <f t="shared" si="46"/>
        <v>20991.185858331206</v>
      </c>
      <c r="J213" s="18">
        <f t="shared" si="47"/>
        <v>162323.28767123257</v>
      </c>
      <c r="K213" s="21">
        <f t="shared" si="40"/>
        <v>99.724779646458245</v>
      </c>
      <c r="L213" s="21">
        <f t="shared" si="41"/>
        <v>103.78286183823906</v>
      </c>
      <c r="M213" s="19">
        <f t="shared" si="42"/>
        <v>3988991.1858583298</v>
      </c>
      <c r="N213" s="19">
        <f t="shared" si="42"/>
        <v>4151314.4735295624</v>
      </c>
    </row>
    <row r="214" spans="1:14" x14ac:dyDescent="0.15">
      <c r="A214" s="7">
        <f t="shared" si="43"/>
        <v>42980</v>
      </c>
      <c r="B214" s="10">
        <f t="shared" si="44"/>
        <v>3988991.1858583298</v>
      </c>
      <c r="C214" s="3">
        <f t="shared" si="36"/>
        <v>504.10958904109583</v>
      </c>
      <c r="D214" s="3">
        <f t="shared" si="37"/>
        <v>609.13333492740219</v>
      </c>
      <c r="E214" s="3">
        <f t="shared" si="38"/>
        <v>105.02374588630636</v>
      </c>
      <c r="F214" s="3">
        <f t="shared" si="39"/>
        <v>3989096.2096042163</v>
      </c>
      <c r="G214" s="14">
        <f t="shared" si="45"/>
        <v>3989096.2096042158</v>
      </c>
      <c r="I214" s="18">
        <f t="shared" si="46"/>
        <v>21096.209604217511</v>
      </c>
      <c r="J214" s="18">
        <f t="shared" si="47"/>
        <v>162827.39726027366</v>
      </c>
      <c r="K214" s="21">
        <f t="shared" si="40"/>
        <v>99.727405240105398</v>
      </c>
      <c r="L214" s="21">
        <f t="shared" si="41"/>
        <v>103.79809017161224</v>
      </c>
      <c r="M214" s="19">
        <f t="shared" si="42"/>
        <v>3989096.2096042158</v>
      </c>
      <c r="N214" s="19">
        <f t="shared" si="42"/>
        <v>4151923.6068644901</v>
      </c>
    </row>
    <row r="215" spans="1:14" x14ac:dyDescent="0.15">
      <c r="A215" s="7">
        <f t="shared" si="43"/>
        <v>42981</v>
      </c>
      <c r="B215" s="10">
        <f t="shared" si="44"/>
        <v>3989096.2096042163</v>
      </c>
      <c r="C215" s="3">
        <f t="shared" si="36"/>
        <v>504.10958904109583</v>
      </c>
      <c r="D215" s="3">
        <f t="shared" si="37"/>
        <v>609.14937243202371</v>
      </c>
      <c r="E215" s="3">
        <f t="shared" si="38"/>
        <v>105.03978339092788</v>
      </c>
      <c r="F215" s="3">
        <f t="shared" si="39"/>
        <v>3989201.249387607</v>
      </c>
      <c r="G215" s="14">
        <f t="shared" si="45"/>
        <v>3989201.249387607</v>
      </c>
      <c r="I215" s="18">
        <f t="shared" si="46"/>
        <v>21201.249387608437</v>
      </c>
      <c r="J215" s="18">
        <f t="shared" si="47"/>
        <v>163331.50684931476</v>
      </c>
      <c r="K215" s="21">
        <f t="shared" si="40"/>
        <v>99.730031234690173</v>
      </c>
      <c r="L215" s="21">
        <f t="shared" si="41"/>
        <v>103.81331890592304</v>
      </c>
      <c r="M215" s="19">
        <f t="shared" si="42"/>
        <v>3989201.249387607</v>
      </c>
      <c r="N215" s="19">
        <f t="shared" si="42"/>
        <v>4152532.7562369215</v>
      </c>
    </row>
    <row r="216" spans="1:14" x14ac:dyDescent="0.15">
      <c r="A216" s="7">
        <f t="shared" si="43"/>
        <v>42982</v>
      </c>
      <c r="B216" s="10">
        <f t="shared" si="44"/>
        <v>3989201.249387607</v>
      </c>
      <c r="C216" s="3">
        <f t="shared" si="36"/>
        <v>504.10958904109583</v>
      </c>
      <c r="D216" s="3">
        <f t="shared" si="37"/>
        <v>609.16541238562991</v>
      </c>
      <c r="E216" s="3">
        <f t="shared" si="38"/>
        <v>105.05582334453408</v>
      </c>
      <c r="F216" s="3">
        <f t="shared" si="39"/>
        <v>3989306.3052109517</v>
      </c>
      <c r="G216" s="14">
        <f t="shared" si="45"/>
        <v>3989306.3052109513</v>
      </c>
      <c r="I216" s="18">
        <f t="shared" si="46"/>
        <v>21306.305210952971</v>
      </c>
      <c r="J216" s="18">
        <f t="shared" si="47"/>
        <v>163835.61643835585</v>
      </c>
      <c r="K216" s="21">
        <f t="shared" si="40"/>
        <v>99.732657630273778</v>
      </c>
      <c r="L216" s="21">
        <f t="shared" si="41"/>
        <v>103.82854804123268</v>
      </c>
      <c r="M216" s="19">
        <f t="shared" si="42"/>
        <v>3989306.3052109508</v>
      </c>
      <c r="N216" s="19">
        <f t="shared" si="42"/>
        <v>4153141.921649307</v>
      </c>
    </row>
    <row r="217" spans="1:14" x14ac:dyDescent="0.15">
      <c r="A217" s="7">
        <f t="shared" si="43"/>
        <v>42983</v>
      </c>
      <c r="B217" s="10">
        <f t="shared" si="44"/>
        <v>3989306.3052109517</v>
      </c>
      <c r="C217" s="3">
        <f t="shared" si="36"/>
        <v>504.10958904109583</v>
      </c>
      <c r="D217" s="3">
        <f t="shared" si="37"/>
        <v>609.18145478859503</v>
      </c>
      <c r="E217" s="3">
        <f t="shared" si="38"/>
        <v>105.0718657474992</v>
      </c>
      <c r="F217" s="3">
        <f t="shared" si="39"/>
        <v>3989411.3770766994</v>
      </c>
      <c r="G217" s="14">
        <f t="shared" si="45"/>
        <v>3989411.3770766989</v>
      </c>
      <c r="I217" s="18">
        <f t="shared" si="46"/>
        <v>21411.377076700472</v>
      </c>
      <c r="J217" s="18">
        <f t="shared" si="47"/>
        <v>164339.72602739694</v>
      </c>
      <c r="K217" s="21">
        <f t="shared" si="40"/>
        <v>99.735284426917474</v>
      </c>
      <c r="L217" s="21">
        <f t="shared" si="41"/>
        <v>103.8437775776024</v>
      </c>
      <c r="M217" s="19">
        <f t="shared" si="42"/>
        <v>3989411.3770766989</v>
      </c>
      <c r="N217" s="19">
        <f t="shared" si="42"/>
        <v>4153751.1031040959</v>
      </c>
    </row>
    <row r="218" spans="1:14" x14ac:dyDescent="0.15">
      <c r="A218" s="7">
        <f t="shared" si="43"/>
        <v>42984</v>
      </c>
      <c r="B218" s="10">
        <f t="shared" si="44"/>
        <v>3989411.3770766994</v>
      </c>
      <c r="C218" s="3">
        <f t="shared" si="36"/>
        <v>504.10958904109583</v>
      </c>
      <c r="D218" s="3">
        <f t="shared" si="37"/>
        <v>609.19749964129278</v>
      </c>
      <c r="E218" s="3">
        <f t="shared" si="38"/>
        <v>105.08791060019695</v>
      </c>
      <c r="F218" s="3">
        <f t="shared" si="39"/>
        <v>3989516.4649872994</v>
      </c>
      <c r="G218" s="14">
        <f t="shared" si="45"/>
        <v>3989516.4649872994</v>
      </c>
      <c r="I218" s="18">
        <f t="shared" si="46"/>
        <v>21516.464987300667</v>
      </c>
      <c r="J218" s="18">
        <f t="shared" si="47"/>
        <v>164843.83561643804</v>
      </c>
      <c r="K218" s="21">
        <f t="shared" si="40"/>
        <v>99.737911624682482</v>
      </c>
      <c r="L218" s="21">
        <f t="shared" si="41"/>
        <v>103.85900751509344</v>
      </c>
      <c r="M218" s="19">
        <f t="shared" si="42"/>
        <v>3989516.4649872994</v>
      </c>
      <c r="N218" s="19">
        <f t="shared" si="42"/>
        <v>4154360.3006037371</v>
      </c>
    </row>
    <row r="219" spans="1:14" x14ac:dyDescent="0.15">
      <c r="A219" s="7">
        <f t="shared" si="43"/>
        <v>42985</v>
      </c>
      <c r="B219" s="10">
        <f t="shared" si="44"/>
        <v>3989516.4649872994</v>
      </c>
      <c r="C219" s="3">
        <f t="shared" si="36"/>
        <v>504.10958904109583</v>
      </c>
      <c r="D219" s="3">
        <f t="shared" si="37"/>
        <v>609.2135469440974</v>
      </c>
      <c r="E219" s="3">
        <f t="shared" si="38"/>
        <v>105.10395790300157</v>
      </c>
      <c r="F219" s="3">
        <f t="shared" si="39"/>
        <v>3989621.5689452025</v>
      </c>
      <c r="G219" s="14">
        <f t="shared" si="45"/>
        <v>3989621.5689452025</v>
      </c>
      <c r="I219" s="18">
        <f t="shared" si="46"/>
        <v>21621.568945203668</v>
      </c>
      <c r="J219" s="18">
        <f t="shared" si="47"/>
        <v>165347.94520547913</v>
      </c>
      <c r="K219" s="21">
        <f t="shared" si="40"/>
        <v>99.740539223630066</v>
      </c>
      <c r="L219" s="21">
        <f t="shared" si="41"/>
        <v>103.87423785376704</v>
      </c>
      <c r="M219" s="19">
        <f t="shared" si="42"/>
        <v>3989621.568945203</v>
      </c>
      <c r="N219" s="19">
        <f t="shared" si="42"/>
        <v>4154969.5141506814</v>
      </c>
    </row>
    <row r="220" spans="1:14" x14ac:dyDescent="0.15">
      <c r="A220" s="7">
        <f t="shared" si="43"/>
        <v>42986</v>
      </c>
      <c r="B220" s="10">
        <f t="shared" si="44"/>
        <v>3989621.5689452025</v>
      </c>
      <c r="C220" s="3">
        <f t="shared" si="36"/>
        <v>504.10958904109583</v>
      </c>
      <c r="D220" s="3">
        <f t="shared" si="37"/>
        <v>609.22959669738304</v>
      </c>
      <c r="E220" s="3">
        <f t="shared" si="38"/>
        <v>105.12000765628721</v>
      </c>
      <c r="F220" s="3">
        <f t="shared" si="39"/>
        <v>3989726.688952859</v>
      </c>
      <c r="G220" s="14">
        <f t="shared" si="45"/>
        <v>3989726.6889528586</v>
      </c>
      <c r="I220" s="18">
        <f t="shared" si="46"/>
        <v>21726.688952859953</v>
      </c>
      <c r="J220" s="18">
        <f t="shared" si="47"/>
        <v>165852.05479452023</v>
      </c>
      <c r="K220" s="21">
        <f t="shared" si="40"/>
        <v>99.743167223821459</v>
      </c>
      <c r="L220" s="21">
        <f t="shared" si="41"/>
        <v>103.88946859368447</v>
      </c>
      <c r="M220" s="19">
        <f t="shared" si="42"/>
        <v>3989726.6889528586</v>
      </c>
      <c r="N220" s="19">
        <f t="shared" si="42"/>
        <v>4155578.7437473787</v>
      </c>
    </row>
    <row r="221" spans="1:14" x14ac:dyDescent="0.15">
      <c r="A221" s="7">
        <f t="shared" si="43"/>
        <v>42987</v>
      </c>
      <c r="B221" s="10">
        <f t="shared" si="44"/>
        <v>3989726.688952859</v>
      </c>
      <c r="C221" s="3">
        <f t="shared" si="36"/>
        <v>504.10958904109583</v>
      </c>
      <c r="D221" s="3">
        <f t="shared" si="37"/>
        <v>609.24564890152385</v>
      </c>
      <c r="E221" s="3">
        <f t="shared" si="38"/>
        <v>105.13605986042802</v>
      </c>
      <c r="F221" s="3">
        <f t="shared" si="39"/>
        <v>3989831.8250127193</v>
      </c>
      <c r="G221" s="14">
        <f t="shared" si="45"/>
        <v>3989831.8250127193</v>
      </c>
      <c r="I221" s="18">
        <f t="shared" si="46"/>
        <v>21831.825012720383</v>
      </c>
      <c r="J221" s="18">
        <f t="shared" si="47"/>
        <v>166356.16438356132</v>
      </c>
      <c r="K221" s="21">
        <f t="shared" si="40"/>
        <v>99.745795625317982</v>
      </c>
      <c r="L221" s="21">
        <f t="shared" si="41"/>
        <v>103.90469973490701</v>
      </c>
      <c r="M221" s="19">
        <f t="shared" si="42"/>
        <v>3989831.8250127193</v>
      </c>
      <c r="N221" s="19">
        <f t="shared" si="42"/>
        <v>4156187.9893962806</v>
      </c>
    </row>
    <row r="222" spans="1:14" x14ac:dyDescent="0.15">
      <c r="A222" s="7">
        <f t="shared" si="43"/>
        <v>42988</v>
      </c>
      <c r="B222" s="10">
        <f t="shared" si="44"/>
        <v>3989831.8250127193</v>
      </c>
      <c r="C222" s="3">
        <f t="shared" si="36"/>
        <v>504.10958904109583</v>
      </c>
      <c r="D222" s="3">
        <f t="shared" si="37"/>
        <v>609.26170355689408</v>
      </c>
      <c r="E222" s="3">
        <f t="shared" si="38"/>
        <v>105.15211451579825</v>
      </c>
      <c r="F222" s="3">
        <f t="shared" si="39"/>
        <v>3989936.9771272349</v>
      </c>
      <c r="G222" s="14">
        <f t="shared" si="45"/>
        <v>3989936.9771272349</v>
      </c>
      <c r="I222" s="18">
        <f t="shared" si="46"/>
        <v>21936.97712723618</v>
      </c>
      <c r="J222" s="18">
        <f t="shared" si="47"/>
        <v>166860.27397260242</v>
      </c>
      <c r="K222" s="21">
        <f t="shared" si="40"/>
        <v>99.748424428180869</v>
      </c>
      <c r="L222" s="21">
        <f t="shared" si="41"/>
        <v>103.91993127749593</v>
      </c>
      <c r="M222" s="19">
        <f t="shared" si="42"/>
        <v>3989936.9771272349</v>
      </c>
      <c r="N222" s="19">
        <f t="shared" si="42"/>
        <v>4156797.2510998375</v>
      </c>
    </row>
    <row r="223" spans="1:14" x14ac:dyDescent="0.15">
      <c r="A223" s="7">
        <f t="shared" si="43"/>
        <v>42989</v>
      </c>
      <c r="B223" s="10">
        <f t="shared" si="44"/>
        <v>3989936.9771272349</v>
      </c>
      <c r="C223" s="3">
        <f t="shared" si="36"/>
        <v>504.10958904109583</v>
      </c>
      <c r="D223" s="3">
        <f t="shared" si="37"/>
        <v>609.27776066386809</v>
      </c>
      <c r="E223" s="3">
        <f t="shared" si="38"/>
        <v>105.16817162277226</v>
      </c>
      <c r="F223" s="3">
        <f t="shared" si="39"/>
        <v>3990042.1452988577</v>
      </c>
      <c r="G223" s="14">
        <f t="shared" si="45"/>
        <v>3990042.1452988577</v>
      </c>
      <c r="I223" s="18">
        <f t="shared" si="46"/>
        <v>22042.145298858952</v>
      </c>
      <c r="J223" s="18">
        <f t="shared" si="47"/>
        <v>167364.38356164351</v>
      </c>
      <c r="K223" s="21">
        <f t="shared" si="40"/>
        <v>99.751053632471439</v>
      </c>
      <c r="L223" s="21">
        <f t="shared" si="41"/>
        <v>103.93516322151252</v>
      </c>
      <c r="M223" s="19">
        <f t="shared" si="42"/>
        <v>3990042.1452988577</v>
      </c>
      <c r="N223" s="19">
        <f t="shared" si="42"/>
        <v>4157406.528860501</v>
      </c>
    </row>
    <row r="224" spans="1:14" x14ac:dyDescent="0.15">
      <c r="A224" s="7">
        <f t="shared" si="43"/>
        <v>42990</v>
      </c>
      <c r="B224" s="10">
        <f t="shared" si="44"/>
        <v>3990042.1452988577</v>
      </c>
      <c r="C224" s="3">
        <f t="shared" si="36"/>
        <v>504.10958904109583</v>
      </c>
      <c r="D224" s="3">
        <f t="shared" si="37"/>
        <v>609.29382022282016</v>
      </c>
      <c r="E224" s="3">
        <f t="shared" si="38"/>
        <v>105.18423118172433</v>
      </c>
      <c r="F224" s="3">
        <f t="shared" si="39"/>
        <v>3990147.3295300393</v>
      </c>
      <c r="G224" s="14">
        <f t="shared" si="45"/>
        <v>3990147.3295300393</v>
      </c>
      <c r="I224" s="18">
        <f t="shared" si="46"/>
        <v>22147.329530040675</v>
      </c>
      <c r="J224" s="18">
        <f t="shared" si="47"/>
        <v>167868.4931506846</v>
      </c>
      <c r="K224" s="21">
        <f t="shared" si="40"/>
        <v>99.753683238250971</v>
      </c>
      <c r="L224" s="21">
        <f t="shared" si="41"/>
        <v>103.95039556701809</v>
      </c>
      <c r="M224" s="19">
        <f t="shared" si="42"/>
        <v>3990147.3295300389</v>
      </c>
      <c r="N224" s="19">
        <f t="shared" si="42"/>
        <v>4158015.8226807239</v>
      </c>
    </row>
    <row r="225" spans="1:14" x14ac:dyDescent="0.15">
      <c r="A225" s="7">
        <f t="shared" si="43"/>
        <v>42991</v>
      </c>
      <c r="B225" s="10">
        <f t="shared" si="44"/>
        <v>3990147.3295300393</v>
      </c>
      <c r="C225" s="3">
        <f t="shared" si="36"/>
        <v>504.10958904109583</v>
      </c>
      <c r="D225" s="3">
        <f t="shared" si="37"/>
        <v>609.30988223412487</v>
      </c>
      <c r="E225" s="3">
        <f t="shared" si="38"/>
        <v>105.20029319302904</v>
      </c>
      <c r="F225" s="3">
        <f t="shared" si="39"/>
        <v>3990252.5298232324</v>
      </c>
      <c r="G225" s="14">
        <f t="shared" si="45"/>
        <v>3990252.5298232324</v>
      </c>
      <c r="I225" s="18">
        <f t="shared" si="46"/>
        <v>22252.529823233705</v>
      </c>
      <c r="J225" s="18">
        <f t="shared" si="47"/>
        <v>168372.6027397257</v>
      </c>
      <c r="K225" s="21">
        <f t="shared" si="40"/>
        <v>99.756313245580813</v>
      </c>
      <c r="L225" s="21">
        <f t="shared" si="41"/>
        <v>103.96562831407395</v>
      </c>
      <c r="M225" s="19">
        <f t="shared" si="42"/>
        <v>3990252.5298232324</v>
      </c>
      <c r="N225" s="19">
        <f t="shared" si="42"/>
        <v>4158625.1325629582</v>
      </c>
    </row>
    <row r="226" spans="1:14" x14ac:dyDescent="0.15">
      <c r="A226" s="7">
        <f t="shared" si="43"/>
        <v>42992</v>
      </c>
      <c r="B226" s="10">
        <f t="shared" si="44"/>
        <v>3990252.5298232324</v>
      </c>
      <c r="C226" s="3">
        <f t="shared" si="36"/>
        <v>504.10958904109583</v>
      </c>
      <c r="D226" s="3">
        <f t="shared" si="37"/>
        <v>609.3259466981566</v>
      </c>
      <c r="E226" s="3">
        <f t="shared" si="38"/>
        <v>105.21635765706077</v>
      </c>
      <c r="F226" s="3">
        <f t="shared" si="39"/>
        <v>3990357.7461808897</v>
      </c>
      <c r="G226" s="14">
        <f t="shared" si="45"/>
        <v>3990357.7461808892</v>
      </c>
      <c r="I226" s="18">
        <f t="shared" si="46"/>
        <v>22357.746180890765</v>
      </c>
      <c r="J226" s="18">
        <f t="shared" si="47"/>
        <v>168876.71232876679</v>
      </c>
      <c r="K226" s="21">
        <f t="shared" si="40"/>
        <v>99.758943654522227</v>
      </c>
      <c r="L226" s="21">
        <f t="shared" si="41"/>
        <v>103.9808614627414</v>
      </c>
      <c r="M226" s="19">
        <f t="shared" si="42"/>
        <v>3990357.7461808892</v>
      </c>
      <c r="N226" s="19">
        <f t="shared" si="42"/>
        <v>4159234.4585096561</v>
      </c>
    </row>
    <row r="227" spans="1:14" x14ac:dyDescent="0.15">
      <c r="A227" s="7">
        <f t="shared" si="43"/>
        <v>42993</v>
      </c>
      <c r="B227" s="10">
        <f t="shared" si="44"/>
        <v>3990357.7461808897</v>
      </c>
      <c r="C227" s="3">
        <f t="shared" si="36"/>
        <v>504.10958904109583</v>
      </c>
      <c r="D227" s="3">
        <f t="shared" si="37"/>
        <v>609.34201361528983</v>
      </c>
      <c r="E227" s="3">
        <f t="shared" si="38"/>
        <v>105.232424574194</v>
      </c>
      <c r="F227" s="3">
        <f t="shared" si="39"/>
        <v>3990462.9786054636</v>
      </c>
      <c r="G227" s="14">
        <f t="shared" si="45"/>
        <v>3990462.9786054636</v>
      </c>
      <c r="I227" s="18">
        <f t="shared" si="46"/>
        <v>22462.978605464959</v>
      </c>
      <c r="J227" s="18">
        <f t="shared" si="47"/>
        <v>169380.82191780789</v>
      </c>
      <c r="K227" s="21">
        <f t="shared" si="40"/>
        <v>99.76157446513659</v>
      </c>
      <c r="L227" s="21">
        <f t="shared" si="41"/>
        <v>103.99609501308178</v>
      </c>
      <c r="M227" s="19">
        <f t="shared" si="42"/>
        <v>3990462.9786054636</v>
      </c>
      <c r="N227" s="19">
        <f t="shared" si="42"/>
        <v>4159843.8005232718</v>
      </c>
    </row>
    <row r="228" spans="1:14" x14ac:dyDescent="0.15">
      <c r="A228" s="7">
        <f t="shared" si="43"/>
        <v>42994</v>
      </c>
      <c r="B228" s="10">
        <f t="shared" si="44"/>
        <v>3990462.9786054636</v>
      </c>
      <c r="C228" s="3">
        <f t="shared" si="36"/>
        <v>504.10958904109583</v>
      </c>
      <c r="D228" s="3">
        <f t="shared" si="37"/>
        <v>609.35808298589927</v>
      </c>
      <c r="E228" s="3">
        <f t="shared" si="38"/>
        <v>105.24849394480344</v>
      </c>
      <c r="F228" s="3">
        <f t="shared" si="39"/>
        <v>3990568.2270994084</v>
      </c>
      <c r="G228" s="14">
        <f t="shared" si="45"/>
        <v>3990568.2270994084</v>
      </c>
      <c r="I228" s="18">
        <f t="shared" si="46"/>
        <v>22568.227099409763</v>
      </c>
      <c r="J228" s="18">
        <f t="shared" si="47"/>
        <v>169884.93150684898</v>
      </c>
      <c r="K228" s="21">
        <f t="shared" si="40"/>
        <v>99.764205677485208</v>
      </c>
      <c r="L228" s="21">
        <f t="shared" si="41"/>
        <v>104.01132896515644</v>
      </c>
      <c r="M228" s="19">
        <f t="shared" si="42"/>
        <v>3990568.2270994084</v>
      </c>
      <c r="N228" s="19">
        <f t="shared" si="42"/>
        <v>4160453.1586062573</v>
      </c>
    </row>
    <row r="229" spans="1:14" x14ac:dyDescent="0.15">
      <c r="A229" s="7">
        <f t="shared" si="43"/>
        <v>42995</v>
      </c>
      <c r="B229" s="10">
        <f t="shared" si="44"/>
        <v>3990568.2270994084</v>
      </c>
      <c r="C229" s="3">
        <f t="shared" si="36"/>
        <v>504.10958904109583</v>
      </c>
      <c r="D229" s="3">
        <f t="shared" si="37"/>
        <v>609.37415481035953</v>
      </c>
      <c r="E229" s="3">
        <f t="shared" si="38"/>
        <v>105.2645657692637</v>
      </c>
      <c r="F229" s="3">
        <f t="shared" si="39"/>
        <v>3990673.4916651775</v>
      </c>
      <c r="G229" s="14">
        <f t="shared" si="45"/>
        <v>3990673.4916651775</v>
      </c>
      <c r="I229" s="18">
        <f t="shared" si="46"/>
        <v>22673.491665179026</v>
      </c>
      <c r="J229" s="18">
        <f t="shared" si="47"/>
        <v>170389.04109589008</v>
      </c>
      <c r="K229" s="21">
        <f t="shared" si="40"/>
        <v>99.766837291629443</v>
      </c>
      <c r="L229" s="21">
        <f t="shared" si="41"/>
        <v>104.02656331902669</v>
      </c>
      <c r="M229" s="19">
        <f t="shared" si="42"/>
        <v>3990673.491665178</v>
      </c>
      <c r="N229" s="19">
        <f t="shared" si="42"/>
        <v>4161062.5327610676</v>
      </c>
    </row>
    <row r="230" spans="1:14" x14ac:dyDescent="0.15">
      <c r="A230" s="7">
        <f t="shared" si="43"/>
        <v>42996</v>
      </c>
      <c r="B230" s="10">
        <f t="shared" si="44"/>
        <v>3990673.4916651775</v>
      </c>
      <c r="C230" s="3">
        <f t="shared" si="36"/>
        <v>504.10958904109583</v>
      </c>
      <c r="D230" s="3">
        <f t="shared" si="37"/>
        <v>609.39022908904531</v>
      </c>
      <c r="E230" s="3">
        <f t="shared" si="38"/>
        <v>105.28064004794948</v>
      </c>
      <c r="F230" s="3">
        <f t="shared" si="39"/>
        <v>3990778.7723052255</v>
      </c>
      <c r="G230" s="14">
        <f t="shared" si="45"/>
        <v>3990778.7723052255</v>
      </c>
      <c r="I230" s="18">
        <f t="shared" si="46"/>
        <v>22778.772305226976</v>
      </c>
      <c r="J230" s="18">
        <f t="shared" si="47"/>
        <v>170893.15068493117</v>
      </c>
      <c r="K230" s="21">
        <f t="shared" si="40"/>
        <v>99.769469307630644</v>
      </c>
      <c r="L230" s="21">
        <f t="shared" si="41"/>
        <v>104.04179807475393</v>
      </c>
      <c r="M230" s="19">
        <f t="shared" si="42"/>
        <v>3990778.772305226</v>
      </c>
      <c r="N230" s="19">
        <f t="shared" si="42"/>
        <v>4161671.9229901568</v>
      </c>
    </row>
    <row r="231" spans="1:14" x14ac:dyDescent="0.15">
      <c r="A231" s="7">
        <f t="shared" si="43"/>
        <v>42997</v>
      </c>
      <c r="B231" s="10">
        <f t="shared" si="44"/>
        <v>3990778.7723052255</v>
      </c>
      <c r="C231" s="3">
        <f t="shared" si="36"/>
        <v>504.10958904109583</v>
      </c>
      <c r="D231" s="3">
        <f t="shared" si="37"/>
        <v>609.40630582233143</v>
      </c>
      <c r="E231" s="3">
        <f t="shared" si="38"/>
        <v>105.2967167812356</v>
      </c>
      <c r="F231" s="3">
        <f t="shared" si="39"/>
        <v>3990884.0690220068</v>
      </c>
      <c r="G231" s="14">
        <f t="shared" si="45"/>
        <v>3990884.0690220068</v>
      </c>
      <c r="I231" s="18">
        <f t="shared" si="46"/>
        <v>22884.069022008211</v>
      </c>
      <c r="J231" s="18">
        <f t="shared" si="47"/>
        <v>171397.26027397226</v>
      </c>
      <c r="K231" s="21">
        <f t="shared" si="40"/>
        <v>99.772101725550172</v>
      </c>
      <c r="L231" s="21">
        <f t="shared" si="41"/>
        <v>104.05703323239948</v>
      </c>
      <c r="M231" s="19">
        <f t="shared" si="42"/>
        <v>3990884.0690220068</v>
      </c>
      <c r="N231" s="19">
        <f t="shared" si="42"/>
        <v>4162281.3292959793</v>
      </c>
    </row>
    <row r="232" spans="1:14" x14ac:dyDescent="0.15">
      <c r="A232" s="7">
        <f t="shared" si="43"/>
        <v>42998</v>
      </c>
      <c r="B232" s="10">
        <f t="shared" si="44"/>
        <v>3990884.0690220068</v>
      </c>
      <c r="C232" s="3">
        <f t="shared" si="36"/>
        <v>504.10958904109583</v>
      </c>
      <c r="D232" s="3">
        <f t="shared" si="37"/>
        <v>609.42238501059273</v>
      </c>
      <c r="E232" s="3">
        <f t="shared" si="38"/>
        <v>105.3127959694969</v>
      </c>
      <c r="F232" s="3">
        <f t="shared" si="39"/>
        <v>3990989.3818179765</v>
      </c>
      <c r="G232" s="14">
        <f t="shared" si="45"/>
        <v>3990989.381817976</v>
      </c>
      <c r="I232" s="18">
        <f t="shared" si="46"/>
        <v>22989.381817977708</v>
      </c>
      <c r="J232" s="18">
        <f t="shared" si="47"/>
        <v>171901.36986301336</v>
      </c>
      <c r="K232" s="21">
        <f t="shared" si="40"/>
        <v>99.774734545449391</v>
      </c>
      <c r="L232" s="21">
        <f t="shared" si="41"/>
        <v>104.07226879202473</v>
      </c>
      <c r="M232" s="19">
        <f t="shared" si="42"/>
        <v>3990989.3818179755</v>
      </c>
      <c r="N232" s="19">
        <f t="shared" si="42"/>
        <v>4162890.7516809893</v>
      </c>
    </row>
    <row r="233" spans="1:14" x14ac:dyDescent="0.15">
      <c r="A233" s="7">
        <f t="shared" si="43"/>
        <v>42999</v>
      </c>
      <c r="B233" s="10">
        <f t="shared" si="44"/>
        <v>3990989.3818179765</v>
      </c>
      <c r="C233" s="3">
        <f t="shared" si="36"/>
        <v>504.10958904109583</v>
      </c>
      <c r="D233" s="3">
        <f t="shared" si="37"/>
        <v>609.43846665420403</v>
      </c>
      <c r="E233" s="3">
        <f t="shared" si="38"/>
        <v>105.3288776131082</v>
      </c>
      <c r="F233" s="3">
        <f t="shared" si="39"/>
        <v>3991094.7106955894</v>
      </c>
      <c r="G233" s="14">
        <f t="shared" si="45"/>
        <v>3991094.7106955894</v>
      </c>
      <c r="I233" s="18">
        <f t="shared" si="46"/>
        <v>23094.710695590817</v>
      </c>
      <c r="J233" s="18">
        <f t="shared" si="47"/>
        <v>172405.47945205445</v>
      </c>
      <c r="K233" s="21">
        <f t="shared" si="40"/>
        <v>99.777367767389734</v>
      </c>
      <c r="L233" s="21">
        <f t="shared" si="41"/>
        <v>104.08750475369109</v>
      </c>
      <c r="M233" s="19">
        <f t="shared" si="42"/>
        <v>3991094.710695589</v>
      </c>
      <c r="N233" s="19">
        <f t="shared" si="42"/>
        <v>4163500.1901476439</v>
      </c>
    </row>
    <row r="234" spans="1:14" x14ac:dyDescent="0.15">
      <c r="A234" s="7">
        <f t="shared" si="43"/>
        <v>43000</v>
      </c>
      <c r="B234" s="10">
        <f t="shared" si="44"/>
        <v>3991094.7106955894</v>
      </c>
      <c r="C234" s="3">
        <f t="shared" si="36"/>
        <v>504.10958904109583</v>
      </c>
      <c r="D234" s="3">
        <f t="shared" si="37"/>
        <v>609.45455075354016</v>
      </c>
      <c r="E234" s="3">
        <f t="shared" si="38"/>
        <v>105.34496171244433</v>
      </c>
      <c r="F234" s="3">
        <f t="shared" si="39"/>
        <v>3991200.055657302</v>
      </c>
      <c r="G234" s="14">
        <f t="shared" si="45"/>
        <v>3991200.0556573016</v>
      </c>
      <c r="I234" s="18">
        <f t="shared" si="46"/>
        <v>23200.055657303263</v>
      </c>
      <c r="J234" s="18">
        <f t="shared" si="47"/>
        <v>172909.58904109555</v>
      </c>
      <c r="K234" s="21">
        <f t="shared" si="40"/>
        <v>99.780001391432535</v>
      </c>
      <c r="L234" s="21">
        <f t="shared" si="41"/>
        <v>104.10274111745993</v>
      </c>
      <c r="M234" s="19">
        <f t="shared" si="42"/>
        <v>3991200.0556573016</v>
      </c>
      <c r="N234" s="19">
        <f t="shared" si="42"/>
        <v>4164109.6446983968</v>
      </c>
    </row>
    <row r="235" spans="1:14" x14ac:dyDescent="0.15">
      <c r="A235" s="7">
        <f t="shared" si="43"/>
        <v>43001</v>
      </c>
      <c r="B235" s="10">
        <f t="shared" si="44"/>
        <v>3991200.055657302</v>
      </c>
      <c r="C235" s="3">
        <f t="shared" si="36"/>
        <v>504.10958904109583</v>
      </c>
      <c r="D235" s="3">
        <f t="shared" si="37"/>
        <v>609.47063730897639</v>
      </c>
      <c r="E235" s="3">
        <f t="shared" si="38"/>
        <v>105.36104826788056</v>
      </c>
      <c r="F235" s="3">
        <f t="shared" si="39"/>
        <v>3991305.4167055697</v>
      </c>
      <c r="G235" s="14">
        <f t="shared" si="45"/>
        <v>3991305.4167055697</v>
      </c>
      <c r="I235" s="18">
        <f t="shared" si="46"/>
        <v>23305.416705571144</v>
      </c>
      <c r="J235" s="18">
        <f t="shared" si="47"/>
        <v>173413.69863013664</v>
      </c>
      <c r="K235" s="21">
        <f t="shared" si="40"/>
        <v>99.782635417639241</v>
      </c>
      <c r="L235" s="21">
        <f t="shared" si="41"/>
        <v>104.11797788339265</v>
      </c>
      <c r="M235" s="19">
        <f t="shared" si="42"/>
        <v>3991305.4167055697</v>
      </c>
      <c r="N235" s="19">
        <f t="shared" si="42"/>
        <v>4164719.1153357066</v>
      </c>
    </row>
    <row r="236" spans="1:14" x14ac:dyDescent="0.15">
      <c r="A236" s="7">
        <f t="shared" si="43"/>
        <v>43002</v>
      </c>
      <c r="B236" s="10">
        <f t="shared" si="44"/>
        <v>3991305.4167055697</v>
      </c>
      <c r="C236" s="3">
        <f t="shared" si="36"/>
        <v>504.10958904109583</v>
      </c>
      <c r="D236" s="3">
        <f t="shared" si="37"/>
        <v>609.48672632088756</v>
      </c>
      <c r="E236" s="3">
        <f t="shared" si="38"/>
        <v>105.37713727979173</v>
      </c>
      <c r="F236" s="3">
        <f t="shared" si="39"/>
        <v>3991410.7938428493</v>
      </c>
      <c r="G236" s="14">
        <f t="shared" si="45"/>
        <v>3991410.7938428493</v>
      </c>
      <c r="I236" s="18">
        <f t="shared" si="46"/>
        <v>23410.793842850937</v>
      </c>
      <c r="J236" s="18">
        <f t="shared" si="47"/>
        <v>173917.80821917774</v>
      </c>
      <c r="K236" s="21">
        <f t="shared" si="40"/>
        <v>99.78526984607123</v>
      </c>
      <c r="L236" s="21">
        <f t="shared" si="41"/>
        <v>104.13321505155068</v>
      </c>
      <c r="M236" s="19">
        <f t="shared" si="42"/>
        <v>3991410.7938428493</v>
      </c>
      <c r="N236" s="19">
        <f t="shared" si="42"/>
        <v>4165328.602062027</v>
      </c>
    </row>
    <row r="237" spans="1:14" x14ac:dyDescent="0.15">
      <c r="A237" s="7">
        <f t="shared" si="43"/>
        <v>43003</v>
      </c>
      <c r="B237" s="10">
        <f t="shared" si="44"/>
        <v>3991410.7938428493</v>
      </c>
      <c r="C237" s="3">
        <f t="shared" si="36"/>
        <v>504.10958904109583</v>
      </c>
      <c r="D237" s="3">
        <f t="shared" si="37"/>
        <v>609.50281778964882</v>
      </c>
      <c r="E237" s="3">
        <f t="shared" si="38"/>
        <v>105.39322874855299</v>
      </c>
      <c r="F237" s="3">
        <f t="shared" si="39"/>
        <v>3991516.1870715977</v>
      </c>
      <c r="G237" s="14">
        <f t="shared" si="45"/>
        <v>3991516.1870715977</v>
      </c>
      <c r="I237" s="18">
        <f t="shared" si="46"/>
        <v>23516.187071599488</v>
      </c>
      <c r="J237" s="18">
        <f t="shared" si="47"/>
        <v>174421.91780821883</v>
      </c>
      <c r="K237" s="21">
        <f t="shared" si="40"/>
        <v>99.787904676789935</v>
      </c>
      <c r="L237" s="21">
        <f t="shared" si="41"/>
        <v>104.1484526219954</v>
      </c>
      <c r="M237" s="19">
        <f t="shared" si="42"/>
        <v>3991516.1870715977</v>
      </c>
      <c r="N237" s="19">
        <f t="shared" si="42"/>
        <v>4165938.1048798161</v>
      </c>
    </row>
    <row r="238" spans="1:14" x14ac:dyDescent="0.15">
      <c r="A238" s="7">
        <f t="shared" si="43"/>
        <v>43004</v>
      </c>
      <c r="B238" s="10">
        <f t="shared" si="44"/>
        <v>3991516.1870715977</v>
      </c>
      <c r="C238" s="3">
        <f t="shared" si="36"/>
        <v>504.10958904109583</v>
      </c>
      <c r="D238" s="3">
        <f t="shared" si="37"/>
        <v>609.51891171563534</v>
      </c>
      <c r="E238" s="3">
        <f t="shared" si="38"/>
        <v>105.40932267453951</v>
      </c>
      <c r="F238" s="3">
        <f t="shared" si="39"/>
        <v>3991621.5963942721</v>
      </c>
      <c r="G238" s="14">
        <f t="shared" si="45"/>
        <v>3991621.5963942721</v>
      </c>
      <c r="I238" s="18">
        <f t="shared" si="46"/>
        <v>23621.596394274027</v>
      </c>
      <c r="J238" s="18">
        <f t="shared" si="47"/>
        <v>174926.02739725992</v>
      </c>
      <c r="K238" s="21">
        <f t="shared" si="40"/>
        <v>99.790539909856804</v>
      </c>
      <c r="L238" s="21">
        <f t="shared" si="41"/>
        <v>104.16369059478831</v>
      </c>
      <c r="M238" s="19">
        <f t="shared" si="42"/>
        <v>3991621.5963942725</v>
      </c>
      <c r="N238" s="19">
        <f t="shared" si="42"/>
        <v>4166547.6237915326</v>
      </c>
    </row>
    <row r="239" spans="1:14" x14ac:dyDescent="0.15">
      <c r="A239" s="7">
        <f t="shared" si="43"/>
        <v>43005</v>
      </c>
      <c r="B239" s="10">
        <f t="shared" si="44"/>
        <v>3991621.5963942721</v>
      </c>
      <c r="C239" s="3">
        <f t="shared" si="36"/>
        <v>504.10958904109583</v>
      </c>
      <c r="D239" s="3">
        <f t="shared" si="37"/>
        <v>609.53500809922241</v>
      </c>
      <c r="E239" s="3">
        <f t="shared" si="38"/>
        <v>105.42541905812658</v>
      </c>
      <c r="F239" s="3">
        <f t="shared" si="39"/>
        <v>3991727.0218133302</v>
      </c>
      <c r="G239" s="14">
        <f t="shared" si="45"/>
        <v>3991727.0218133302</v>
      </c>
      <c r="I239" s="18">
        <f t="shared" si="46"/>
        <v>23727.021813332154</v>
      </c>
      <c r="J239" s="18">
        <f t="shared" si="47"/>
        <v>175430.13698630102</v>
      </c>
      <c r="K239" s="21">
        <f t="shared" si="40"/>
        <v>99.793175545333256</v>
      </c>
      <c r="L239" s="21">
        <f t="shared" si="41"/>
        <v>104.17892896999078</v>
      </c>
      <c r="M239" s="19">
        <f t="shared" si="42"/>
        <v>3991727.0218133302</v>
      </c>
      <c r="N239" s="19">
        <f t="shared" si="42"/>
        <v>4167157.1587996311</v>
      </c>
    </row>
    <row r="240" spans="1:14" x14ac:dyDescent="0.15">
      <c r="A240" s="7">
        <f t="shared" si="43"/>
        <v>43006</v>
      </c>
      <c r="B240" s="10">
        <f t="shared" si="44"/>
        <v>3991727.0218133302</v>
      </c>
      <c r="C240" s="3">
        <f t="shared" si="36"/>
        <v>504.10958904109583</v>
      </c>
      <c r="D240" s="3">
        <f t="shared" si="37"/>
        <v>609.55110694078542</v>
      </c>
      <c r="E240" s="3">
        <f t="shared" si="38"/>
        <v>105.44151789968959</v>
      </c>
      <c r="F240" s="3">
        <f t="shared" si="39"/>
        <v>3991832.46333123</v>
      </c>
      <c r="G240" s="14">
        <f t="shared" si="45"/>
        <v>3991832.46333123</v>
      </c>
      <c r="I240" s="18">
        <f t="shared" si="46"/>
        <v>23832.463331231844</v>
      </c>
      <c r="J240" s="18">
        <f t="shared" si="47"/>
        <v>175934.24657534211</v>
      </c>
      <c r="K240" s="21">
        <f t="shared" si="40"/>
        <v>99.795811583280752</v>
      </c>
      <c r="L240" s="21">
        <f t="shared" si="41"/>
        <v>104.19416774766431</v>
      </c>
      <c r="M240" s="19">
        <f t="shared" si="42"/>
        <v>3991832.4633312305</v>
      </c>
      <c r="N240" s="19">
        <f t="shared" si="42"/>
        <v>4167766.709906572</v>
      </c>
    </row>
    <row r="241" spans="1:14" x14ac:dyDescent="0.15">
      <c r="A241" s="7">
        <f t="shared" si="43"/>
        <v>43007</v>
      </c>
      <c r="B241" s="10">
        <f t="shared" si="44"/>
        <v>3991832.46333123</v>
      </c>
      <c r="C241" s="3">
        <f t="shared" si="36"/>
        <v>504.10958904109583</v>
      </c>
      <c r="D241" s="3">
        <f t="shared" si="37"/>
        <v>609.56720824069942</v>
      </c>
      <c r="E241" s="3">
        <f t="shared" si="38"/>
        <v>105.45761919960358</v>
      </c>
      <c r="F241" s="3">
        <f t="shared" si="39"/>
        <v>3991937.9209504295</v>
      </c>
      <c r="G241" s="14">
        <f t="shared" si="45"/>
        <v>3991937.9209504295</v>
      </c>
      <c r="I241" s="18">
        <f t="shared" si="46"/>
        <v>23937.920950431446</v>
      </c>
      <c r="J241" s="18">
        <f t="shared" si="47"/>
        <v>176438.35616438321</v>
      </c>
      <c r="K241" s="21">
        <f t="shared" si="40"/>
        <v>99.798448023760727</v>
      </c>
      <c r="L241" s="21">
        <f t="shared" si="41"/>
        <v>104.2094069278703</v>
      </c>
      <c r="M241" s="19">
        <f t="shared" si="42"/>
        <v>3991937.920950429</v>
      </c>
      <c r="N241" s="19">
        <f t="shared" si="42"/>
        <v>4168376.2771148123</v>
      </c>
    </row>
    <row r="242" spans="1:14" x14ac:dyDescent="0.15">
      <c r="A242" s="7">
        <f t="shared" si="43"/>
        <v>43008</v>
      </c>
      <c r="B242" s="10">
        <f t="shared" si="44"/>
        <v>3991937.9209504295</v>
      </c>
      <c r="C242" s="3">
        <f t="shared" si="36"/>
        <v>504.10958904109583</v>
      </c>
      <c r="D242" s="3">
        <f t="shared" si="37"/>
        <v>609.58331199934003</v>
      </c>
      <c r="E242" s="3">
        <f t="shared" si="38"/>
        <v>105.4737229582442</v>
      </c>
      <c r="F242" s="3">
        <f t="shared" si="39"/>
        <v>3992043.394673388</v>
      </c>
      <c r="G242" s="14">
        <f t="shared" si="45"/>
        <v>3992043.3946733875</v>
      </c>
      <c r="I242" s="18">
        <f t="shared" si="46"/>
        <v>24043.394673389688</v>
      </c>
      <c r="J242" s="18">
        <f t="shared" si="47"/>
        <v>176942.4657534243</v>
      </c>
      <c r="K242" s="21">
        <f t="shared" si="40"/>
        <v>99.801084866834685</v>
      </c>
      <c r="L242" s="21">
        <f t="shared" si="41"/>
        <v>104.2246465106703</v>
      </c>
      <c r="M242" s="19">
        <f t="shared" si="42"/>
        <v>3992043.3946733875</v>
      </c>
      <c r="N242" s="19">
        <f t="shared" si="42"/>
        <v>4168985.860426812</v>
      </c>
    </row>
    <row r="243" spans="1:14" x14ac:dyDescent="0.15">
      <c r="A243" s="7">
        <f t="shared" si="43"/>
        <v>43009</v>
      </c>
      <c r="B243" s="10">
        <f t="shared" si="44"/>
        <v>3992043.394673388</v>
      </c>
      <c r="C243" s="3">
        <f t="shared" si="36"/>
        <v>504.10958904109583</v>
      </c>
      <c r="D243" s="3">
        <f t="shared" si="37"/>
        <v>609.59941821708264</v>
      </c>
      <c r="E243" s="3">
        <f t="shared" si="38"/>
        <v>105.48982917598681</v>
      </c>
      <c r="F243" s="3">
        <f t="shared" si="39"/>
        <v>3992148.8845025641</v>
      </c>
      <c r="G243" s="14">
        <f t="shared" si="45"/>
        <v>3992148.8845025636</v>
      </c>
      <c r="I243" s="18">
        <f t="shared" si="46"/>
        <v>24148.884502565674</v>
      </c>
      <c r="J243" s="18">
        <f t="shared" si="47"/>
        <v>177446.5753424654</v>
      </c>
      <c r="K243" s="21">
        <f t="shared" si="40"/>
        <v>99.803722112564088</v>
      </c>
      <c r="L243" s="21">
        <f t="shared" si="41"/>
        <v>104.23988649612572</v>
      </c>
      <c r="M243" s="19">
        <f t="shared" si="42"/>
        <v>3992148.8845025636</v>
      </c>
      <c r="N243" s="19">
        <f t="shared" si="42"/>
        <v>4169595.4598450284</v>
      </c>
    </row>
    <row r="244" spans="1:14" x14ac:dyDescent="0.15">
      <c r="A244" s="7">
        <f t="shared" si="43"/>
        <v>43010</v>
      </c>
      <c r="B244" s="10">
        <f t="shared" si="44"/>
        <v>3992148.8845025641</v>
      </c>
      <c r="C244" s="3">
        <f t="shared" si="36"/>
        <v>504.10958904109583</v>
      </c>
      <c r="D244" s="3">
        <f t="shared" si="37"/>
        <v>609.61552689430277</v>
      </c>
      <c r="E244" s="3">
        <f t="shared" si="38"/>
        <v>105.50593785320694</v>
      </c>
      <c r="F244" s="3">
        <f t="shared" si="39"/>
        <v>3992254.3904404175</v>
      </c>
      <c r="G244" s="14">
        <f t="shared" si="45"/>
        <v>3992254.390440417</v>
      </c>
      <c r="I244" s="18">
        <f t="shared" si="46"/>
        <v>24254.39044041888</v>
      </c>
      <c r="J244" s="18">
        <f t="shared" si="47"/>
        <v>177950.68493150649</v>
      </c>
      <c r="K244" s="21">
        <f t="shared" si="40"/>
        <v>99.806359761010427</v>
      </c>
      <c r="L244" s="21">
        <f t="shared" si="41"/>
        <v>104.25512688429809</v>
      </c>
      <c r="M244" s="19">
        <f t="shared" si="42"/>
        <v>3992254.390440417</v>
      </c>
      <c r="N244" s="19">
        <f t="shared" si="42"/>
        <v>4170205.0753719234</v>
      </c>
    </row>
    <row r="245" spans="1:14" x14ac:dyDescent="0.15">
      <c r="A245" s="7">
        <f t="shared" si="43"/>
        <v>43011</v>
      </c>
      <c r="B245" s="10">
        <f t="shared" si="44"/>
        <v>3992254.3904404175</v>
      </c>
      <c r="C245" s="3">
        <f t="shared" si="36"/>
        <v>504.10958904109583</v>
      </c>
      <c r="D245" s="3">
        <f t="shared" si="37"/>
        <v>609.63163803137604</v>
      </c>
      <c r="E245" s="3">
        <f t="shared" si="38"/>
        <v>105.52204899028021</v>
      </c>
      <c r="F245" s="3">
        <f t="shared" si="39"/>
        <v>3992359.9124894077</v>
      </c>
      <c r="G245" s="14">
        <f t="shared" si="45"/>
        <v>3992359.9124894077</v>
      </c>
      <c r="I245" s="18">
        <f t="shared" si="46"/>
        <v>24359.912489409158</v>
      </c>
      <c r="J245" s="18">
        <f t="shared" si="47"/>
        <v>178454.79452054758</v>
      </c>
      <c r="K245" s="21">
        <f t="shared" si="40"/>
        <v>99.808997812235191</v>
      </c>
      <c r="L245" s="21">
        <f t="shared" si="41"/>
        <v>104.27036767524888</v>
      </c>
      <c r="M245" s="19">
        <f t="shared" si="42"/>
        <v>3992359.9124894077</v>
      </c>
      <c r="N245" s="19">
        <f t="shared" si="42"/>
        <v>4170814.7070099548</v>
      </c>
    </row>
    <row r="246" spans="1:14" x14ac:dyDescent="0.15">
      <c r="A246" s="7">
        <f t="shared" si="43"/>
        <v>43012</v>
      </c>
      <c r="B246" s="10">
        <f t="shared" si="44"/>
        <v>3992359.9124894077</v>
      </c>
      <c r="C246" s="3">
        <f t="shared" si="36"/>
        <v>504.10958904109583</v>
      </c>
      <c r="D246" s="3">
        <f t="shared" si="37"/>
        <v>609.64775162867795</v>
      </c>
      <c r="E246" s="3">
        <f t="shared" si="38"/>
        <v>105.53816258758212</v>
      </c>
      <c r="F246" s="3">
        <f t="shared" si="39"/>
        <v>3992465.4506519954</v>
      </c>
      <c r="G246" s="14">
        <f t="shared" si="45"/>
        <v>3992465.4506519954</v>
      </c>
      <c r="I246" s="18">
        <f t="shared" si="46"/>
        <v>24465.45065199674</v>
      </c>
      <c r="J246" s="18">
        <f t="shared" si="47"/>
        <v>178958.90410958868</v>
      </c>
      <c r="K246" s="21">
        <f t="shared" si="40"/>
        <v>99.811636266299885</v>
      </c>
      <c r="L246" s="21">
        <f t="shared" si="41"/>
        <v>104.28560886903961</v>
      </c>
      <c r="M246" s="19">
        <f t="shared" si="42"/>
        <v>3992465.4506519954</v>
      </c>
      <c r="N246" s="19">
        <f t="shared" si="42"/>
        <v>4171424.3547615842</v>
      </c>
    </row>
    <row r="247" spans="1:14" x14ac:dyDescent="0.15">
      <c r="A247" s="7">
        <f t="shared" si="43"/>
        <v>43013</v>
      </c>
      <c r="B247" s="10">
        <f t="shared" si="44"/>
        <v>3992465.4506519954</v>
      </c>
      <c r="C247" s="3">
        <f t="shared" si="36"/>
        <v>504.10958904109583</v>
      </c>
      <c r="D247" s="3">
        <f t="shared" si="37"/>
        <v>609.66386768658424</v>
      </c>
      <c r="E247" s="3">
        <f t="shared" si="38"/>
        <v>105.55427864548841</v>
      </c>
      <c r="F247" s="3">
        <f t="shared" si="39"/>
        <v>3992571.004930641</v>
      </c>
      <c r="G247" s="14">
        <f t="shared" si="45"/>
        <v>3992571.0049306406</v>
      </c>
      <c r="I247" s="18">
        <f t="shared" si="46"/>
        <v>24571.00493064223</v>
      </c>
      <c r="J247" s="18">
        <f t="shared" si="47"/>
        <v>179463.01369862977</v>
      </c>
      <c r="K247" s="21">
        <f t="shared" si="40"/>
        <v>99.814275123266015</v>
      </c>
      <c r="L247" s="21">
        <f t="shared" si="41"/>
        <v>104.30085046573176</v>
      </c>
      <c r="M247" s="19">
        <f t="shared" si="42"/>
        <v>3992571.0049306406</v>
      </c>
      <c r="N247" s="19">
        <f t="shared" si="42"/>
        <v>4172034.0186292701</v>
      </c>
    </row>
    <row r="248" spans="1:14" x14ac:dyDescent="0.15">
      <c r="A248" s="7">
        <f t="shared" si="43"/>
        <v>43014</v>
      </c>
      <c r="B248" s="10">
        <f t="shared" si="44"/>
        <v>3992571.004930641</v>
      </c>
      <c r="C248" s="3">
        <f t="shared" si="36"/>
        <v>504.10958904109583</v>
      </c>
      <c r="D248" s="3">
        <f t="shared" si="37"/>
        <v>609.67998620547075</v>
      </c>
      <c r="E248" s="3">
        <f t="shared" si="38"/>
        <v>105.57039716437492</v>
      </c>
      <c r="F248" s="3">
        <f t="shared" si="39"/>
        <v>3992676.5753278052</v>
      </c>
      <c r="G248" s="14">
        <f t="shared" si="45"/>
        <v>3992676.5753278052</v>
      </c>
      <c r="I248" s="18">
        <f t="shared" si="46"/>
        <v>24676.575327806604</v>
      </c>
      <c r="J248" s="18">
        <f t="shared" si="47"/>
        <v>179967.12328767087</v>
      </c>
      <c r="K248" s="21">
        <f t="shared" si="40"/>
        <v>99.816914383195126</v>
      </c>
      <c r="L248" s="21">
        <f t="shared" si="41"/>
        <v>104.3160924653869</v>
      </c>
      <c r="M248" s="19">
        <f t="shared" si="42"/>
        <v>3992676.5753278052</v>
      </c>
      <c r="N248" s="19">
        <f t="shared" si="42"/>
        <v>4172643.698615476</v>
      </c>
    </row>
    <row r="249" spans="1:14" x14ac:dyDescent="0.15">
      <c r="A249" s="7">
        <f t="shared" si="43"/>
        <v>43015</v>
      </c>
      <c r="B249" s="10">
        <f t="shared" si="44"/>
        <v>3992676.5753278052</v>
      </c>
      <c r="C249" s="3">
        <f t="shared" si="36"/>
        <v>504.10958904109583</v>
      </c>
      <c r="D249" s="3">
        <f t="shared" si="37"/>
        <v>609.69610718571312</v>
      </c>
      <c r="E249" s="3">
        <f t="shared" si="38"/>
        <v>105.58651814461729</v>
      </c>
      <c r="F249" s="3">
        <f t="shared" si="39"/>
        <v>3992782.1618459499</v>
      </c>
      <c r="G249" s="14">
        <f t="shared" si="45"/>
        <v>3992782.1618459499</v>
      </c>
      <c r="I249" s="18">
        <f t="shared" si="46"/>
        <v>24782.161845951221</v>
      </c>
      <c r="J249" s="18">
        <f t="shared" si="47"/>
        <v>180471.23287671196</v>
      </c>
      <c r="K249" s="21">
        <f t="shared" si="40"/>
        <v>99.819554046148752</v>
      </c>
      <c r="L249" s="21">
        <f t="shared" si="41"/>
        <v>104.33133486806655</v>
      </c>
      <c r="M249" s="19">
        <f t="shared" si="42"/>
        <v>3992782.1618459499</v>
      </c>
      <c r="N249" s="19">
        <f t="shared" si="42"/>
        <v>4173253.3947226619</v>
      </c>
    </row>
    <row r="250" spans="1:14" x14ac:dyDescent="0.15">
      <c r="A250" s="7">
        <f t="shared" si="43"/>
        <v>43016</v>
      </c>
      <c r="B250" s="10">
        <f t="shared" si="44"/>
        <v>3992782.1618459499</v>
      </c>
      <c r="C250" s="3">
        <f t="shared" si="36"/>
        <v>504.10958904109583</v>
      </c>
      <c r="D250" s="3">
        <f t="shared" si="37"/>
        <v>609.7122306276874</v>
      </c>
      <c r="E250" s="3">
        <f t="shared" si="38"/>
        <v>105.60264158659157</v>
      </c>
      <c r="F250" s="3">
        <f t="shared" si="39"/>
        <v>3992887.7644875366</v>
      </c>
      <c r="G250" s="14">
        <f t="shared" si="45"/>
        <v>3992887.7644875366</v>
      </c>
      <c r="I250" s="18">
        <f t="shared" si="46"/>
        <v>24887.764487537814</v>
      </c>
      <c r="J250" s="18">
        <f t="shared" si="47"/>
        <v>180975.34246575306</v>
      </c>
      <c r="K250" s="21">
        <f t="shared" si="40"/>
        <v>99.822194112188413</v>
      </c>
      <c r="L250" s="21">
        <f t="shared" si="41"/>
        <v>104.34657767383224</v>
      </c>
      <c r="M250" s="19">
        <f t="shared" si="42"/>
        <v>3992887.7644875366</v>
      </c>
      <c r="N250" s="19">
        <f t="shared" si="42"/>
        <v>4173863.1069532894</v>
      </c>
    </row>
    <row r="251" spans="1:14" x14ac:dyDescent="0.15">
      <c r="A251" s="7">
        <f t="shared" si="43"/>
        <v>43017</v>
      </c>
      <c r="B251" s="10">
        <f t="shared" si="44"/>
        <v>3992887.7644875366</v>
      </c>
      <c r="C251" s="3">
        <f t="shared" si="36"/>
        <v>504.10958904109583</v>
      </c>
      <c r="D251" s="3">
        <f t="shared" si="37"/>
        <v>609.72835653176924</v>
      </c>
      <c r="E251" s="3">
        <f t="shared" si="38"/>
        <v>105.61876749067341</v>
      </c>
      <c r="F251" s="3">
        <f t="shared" si="39"/>
        <v>3992993.3832550272</v>
      </c>
      <c r="G251" s="14">
        <f t="shared" si="45"/>
        <v>3992993.3832550272</v>
      </c>
      <c r="I251" s="18">
        <f t="shared" si="46"/>
        <v>24993.383255028486</v>
      </c>
      <c r="J251" s="18">
        <f t="shared" si="47"/>
        <v>181479.45205479415</v>
      </c>
      <c r="K251" s="21">
        <f t="shared" si="40"/>
        <v>99.824834581375683</v>
      </c>
      <c r="L251" s="21">
        <f t="shared" si="41"/>
        <v>104.36182088274553</v>
      </c>
      <c r="M251" s="19">
        <f t="shared" si="42"/>
        <v>3992993.3832550277</v>
      </c>
      <c r="N251" s="19">
        <f t="shared" si="42"/>
        <v>4174472.8353098212</v>
      </c>
    </row>
    <row r="252" spans="1:14" x14ac:dyDescent="0.15">
      <c r="A252" s="7">
        <f t="shared" si="43"/>
        <v>43018</v>
      </c>
      <c r="B252" s="10">
        <f t="shared" si="44"/>
        <v>3992993.3832550272</v>
      </c>
      <c r="C252" s="3">
        <f t="shared" si="36"/>
        <v>504.10958904109583</v>
      </c>
      <c r="D252" s="3">
        <f t="shared" si="37"/>
        <v>609.74448489833492</v>
      </c>
      <c r="E252" s="3">
        <f t="shared" si="38"/>
        <v>105.63489585723909</v>
      </c>
      <c r="F252" s="3">
        <f t="shared" si="39"/>
        <v>3993099.0181508847</v>
      </c>
      <c r="G252" s="14">
        <f t="shared" si="45"/>
        <v>3993099.0181508842</v>
      </c>
      <c r="I252" s="18">
        <f t="shared" si="46"/>
        <v>25099.018150885724</v>
      </c>
      <c r="J252" s="18">
        <f t="shared" si="47"/>
        <v>181983.56164383524</v>
      </c>
      <c r="K252" s="21">
        <f t="shared" si="40"/>
        <v>99.827475453772109</v>
      </c>
      <c r="L252" s="21">
        <f t="shared" si="41"/>
        <v>104.37706449486799</v>
      </c>
      <c r="M252" s="19">
        <f t="shared" si="42"/>
        <v>3993099.0181508847</v>
      </c>
      <c r="N252" s="19">
        <f t="shared" si="42"/>
        <v>4175082.5797947198</v>
      </c>
    </row>
    <row r="253" spans="1:14" x14ac:dyDescent="0.15">
      <c r="A253" s="7">
        <f t="shared" si="43"/>
        <v>43019</v>
      </c>
      <c r="B253" s="10">
        <f t="shared" si="44"/>
        <v>3993099.0181508847</v>
      </c>
      <c r="C253" s="3">
        <f t="shared" si="36"/>
        <v>504.10958904109583</v>
      </c>
      <c r="D253" s="3">
        <f t="shared" si="37"/>
        <v>609.7606157277603</v>
      </c>
      <c r="E253" s="3">
        <f t="shared" si="38"/>
        <v>105.65102668666447</v>
      </c>
      <c r="F253" s="3">
        <f t="shared" si="39"/>
        <v>3993204.6691775713</v>
      </c>
      <c r="G253" s="14">
        <f t="shared" si="45"/>
        <v>3993204.6691775713</v>
      </c>
      <c r="I253" s="18">
        <f t="shared" si="46"/>
        <v>25204.669177572388</v>
      </c>
      <c r="J253" s="18">
        <f t="shared" si="47"/>
        <v>182487.67123287634</v>
      </c>
      <c r="K253" s="21">
        <f t="shared" si="40"/>
        <v>99.830116729439283</v>
      </c>
      <c r="L253" s="21">
        <f t="shared" si="41"/>
        <v>104.39230851026119</v>
      </c>
      <c r="M253" s="19">
        <f t="shared" si="42"/>
        <v>3993204.6691775713</v>
      </c>
      <c r="N253" s="19">
        <f t="shared" si="42"/>
        <v>4175692.3404104477</v>
      </c>
    </row>
    <row r="254" spans="1:14" x14ac:dyDescent="0.15">
      <c r="A254" s="7">
        <f t="shared" si="43"/>
        <v>43020</v>
      </c>
      <c r="B254" s="10">
        <f t="shared" si="44"/>
        <v>3993204.6691775713</v>
      </c>
      <c r="C254" s="3">
        <f t="shared" si="36"/>
        <v>504.10958904109583</v>
      </c>
      <c r="D254" s="3">
        <f t="shared" si="37"/>
        <v>609.77674902042133</v>
      </c>
      <c r="E254" s="3">
        <f t="shared" si="38"/>
        <v>105.6671599793255</v>
      </c>
      <c r="F254" s="3">
        <f t="shared" si="39"/>
        <v>3993310.3363375505</v>
      </c>
      <c r="G254" s="14">
        <f t="shared" si="45"/>
        <v>3993310.3363375505</v>
      </c>
      <c r="I254" s="18">
        <f t="shared" si="46"/>
        <v>25310.336337551715</v>
      </c>
      <c r="J254" s="18">
        <f t="shared" si="47"/>
        <v>182991.78082191743</v>
      </c>
      <c r="K254" s="21">
        <f t="shared" si="40"/>
        <v>99.832758408438764</v>
      </c>
      <c r="L254" s="21">
        <f t="shared" si="41"/>
        <v>104.4075529289867</v>
      </c>
      <c r="M254" s="19">
        <f t="shared" si="42"/>
        <v>3993310.3363375501</v>
      </c>
      <c r="N254" s="19">
        <f t="shared" si="42"/>
        <v>4176302.1171594681</v>
      </c>
    </row>
    <row r="255" spans="1:14" x14ac:dyDescent="0.15">
      <c r="A255" s="7">
        <f t="shared" si="43"/>
        <v>43021</v>
      </c>
      <c r="B255" s="10">
        <f t="shared" si="44"/>
        <v>3993310.3363375505</v>
      </c>
      <c r="C255" s="3">
        <f t="shared" si="36"/>
        <v>504.10958904109583</v>
      </c>
      <c r="D255" s="3">
        <f t="shared" si="37"/>
        <v>609.79288477669445</v>
      </c>
      <c r="E255" s="3">
        <f t="shared" si="38"/>
        <v>105.68329573559862</v>
      </c>
      <c r="F255" s="3">
        <f t="shared" si="39"/>
        <v>3993416.0196332862</v>
      </c>
      <c r="G255" s="14">
        <f t="shared" si="45"/>
        <v>3993416.0196332862</v>
      </c>
      <c r="I255" s="18">
        <f t="shared" si="46"/>
        <v>25416.019633287313</v>
      </c>
      <c r="J255" s="18">
        <f t="shared" si="47"/>
        <v>183495.89041095853</v>
      </c>
      <c r="K255" s="21">
        <f t="shared" si="40"/>
        <v>99.835400490832143</v>
      </c>
      <c r="L255" s="21">
        <f t="shared" si="41"/>
        <v>104.4227977511061</v>
      </c>
      <c r="M255" s="19">
        <f t="shared" si="42"/>
        <v>3993416.0196332862</v>
      </c>
      <c r="N255" s="19">
        <f t="shared" si="42"/>
        <v>4176911.910044244</v>
      </c>
    </row>
    <row r="256" spans="1:14" x14ac:dyDescent="0.15">
      <c r="A256" s="7">
        <f t="shared" si="43"/>
        <v>43022</v>
      </c>
      <c r="B256" s="10">
        <f t="shared" si="44"/>
        <v>3993416.0196332862</v>
      </c>
      <c r="C256" s="3">
        <f t="shared" si="36"/>
        <v>504.10958904109583</v>
      </c>
      <c r="D256" s="3">
        <f t="shared" si="37"/>
        <v>609.80902299695572</v>
      </c>
      <c r="E256" s="3">
        <f t="shared" si="38"/>
        <v>105.69943395585989</v>
      </c>
      <c r="F256" s="3">
        <f t="shared" si="39"/>
        <v>3993521.719067242</v>
      </c>
      <c r="G256" s="14">
        <f t="shared" si="45"/>
        <v>3993521.719067242</v>
      </c>
      <c r="I256" s="18">
        <f t="shared" si="46"/>
        <v>25521.719067243172</v>
      </c>
      <c r="J256" s="18">
        <f t="shared" si="47"/>
        <v>183999.99999999962</v>
      </c>
      <c r="K256" s="21">
        <f t="shared" si="40"/>
        <v>99.838042976681052</v>
      </c>
      <c r="L256" s="21">
        <f t="shared" si="41"/>
        <v>104.43804297668105</v>
      </c>
      <c r="M256" s="19">
        <f t="shared" si="42"/>
        <v>3993521.719067242</v>
      </c>
      <c r="N256" s="19">
        <f t="shared" si="42"/>
        <v>4177521.719067242</v>
      </c>
    </row>
    <row r="257" spans="1:14" x14ac:dyDescent="0.15">
      <c r="A257" s="7">
        <f t="shared" si="43"/>
        <v>43023</v>
      </c>
      <c r="B257" s="10">
        <f t="shared" si="44"/>
        <v>3993521.719067242</v>
      </c>
      <c r="C257" s="3">
        <f t="shared" si="36"/>
        <v>504.10958904109583</v>
      </c>
      <c r="D257" s="3">
        <f t="shared" si="37"/>
        <v>609.82516368158133</v>
      </c>
      <c r="E257" s="3">
        <f t="shared" si="38"/>
        <v>105.7155746404855</v>
      </c>
      <c r="F257" s="3">
        <f t="shared" si="39"/>
        <v>3993627.4346418823</v>
      </c>
      <c r="G257" s="14">
        <f t="shared" si="45"/>
        <v>3993627.4346418823</v>
      </c>
      <c r="I257" s="18">
        <f t="shared" si="46"/>
        <v>25627.434641883658</v>
      </c>
      <c r="J257" s="18">
        <f t="shared" si="47"/>
        <v>184504.10958904072</v>
      </c>
      <c r="K257" s="21">
        <f t="shared" si="40"/>
        <v>99.840685866047068</v>
      </c>
      <c r="L257" s="21">
        <f t="shared" si="41"/>
        <v>104.45328860577308</v>
      </c>
      <c r="M257" s="19">
        <f t="shared" si="42"/>
        <v>3993627.4346418828</v>
      </c>
      <c r="N257" s="19">
        <f t="shared" si="42"/>
        <v>4178131.5442309231</v>
      </c>
    </row>
    <row r="258" spans="1:14" x14ac:dyDescent="0.15">
      <c r="A258" s="7">
        <f t="shared" si="43"/>
        <v>43024</v>
      </c>
      <c r="B258" s="10">
        <f t="shared" si="44"/>
        <v>3993627.4346418823</v>
      </c>
      <c r="C258" s="3">
        <f t="shared" si="36"/>
        <v>504.10958904109583</v>
      </c>
      <c r="D258" s="3">
        <f t="shared" si="37"/>
        <v>609.8413068309477</v>
      </c>
      <c r="E258" s="3">
        <f t="shared" si="38"/>
        <v>105.73171778985187</v>
      </c>
      <c r="F258" s="3">
        <f t="shared" si="39"/>
        <v>3993733.1663596723</v>
      </c>
      <c r="G258" s="14">
        <f t="shared" si="45"/>
        <v>3993733.1663596719</v>
      </c>
      <c r="I258" s="18">
        <f t="shared" si="46"/>
        <v>25733.166359673509</v>
      </c>
      <c r="J258" s="18">
        <f t="shared" si="47"/>
        <v>185008.21917808181</v>
      </c>
      <c r="K258" s="21">
        <f t="shared" si="40"/>
        <v>99.843329158991807</v>
      </c>
      <c r="L258" s="21">
        <f t="shared" si="41"/>
        <v>104.46853463844386</v>
      </c>
      <c r="M258" s="19">
        <f t="shared" si="42"/>
        <v>3993733.1663596723</v>
      </c>
      <c r="N258" s="19">
        <f t="shared" si="42"/>
        <v>4178741.3855377543</v>
      </c>
    </row>
    <row r="259" spans="1:14" x14ac:dyDescent="0.15">
      <c r="A259" s="7">
        <f t="shared" si="43"/>
        <v>43025</v>
      </c>
      <c r="B259" s="10">
        <f t="shared" si="44"/>
        <v>3993733.1663596723</v>
      </c>
      <c r="C259" s="3">
        <f t="shared" si="36"/>
        <v>504.10958904109583</v>
      </c>
      <c r="D259" s="3">
        <f t="shared" si="37"/>
        <v>609.85745244543125</v>
      </c>
      <c r="E259" s="3">
        <f t="shared" si="38"/>
        <v>105.74786340433542</v>
      </c>
      <c r="F259" s="3">
        <f t="shared" si="39"/>
        <v>3993838.9142230768</v>
      </c>
      <c r="G259" s="14">
        <f t="shared" si="45"/>
        <v>3993838.9142230768</v>
      </c>
      <c r="I259" s="18">
        <f t="shared" si="46"/>
        <v>25838.914223077845</v>
      </c>
      <c r="J259" s="18">
        <f t="shared" si="47"/>
        <v>185512.3287671229</v>
      </c>
      <c r="K259" s="21">
        <f t="shared" si="40"/>
        <v>99.845972855576917</v>
      </c>
      <c r="L259" s="21">
        <f t="shared" si="41"/>
        <v>104.48378107475499</v>
      </c>
      <c r="M259" s="19">
        <f t="shared" si="42"/>
        <v>3993838.9142230768</v>
      </c>
      <c r="N259" s="19">
        <f t="shared" si="42"/>
        <v>4179351.2429901995</v>
      </c>
    </row>
    <row r="260" spans="1:14" x14ac:dyDescent="0.15">
      <c r="A260" s="7">
        <f t="shared" si="43"/>
        <v>43026</v>
      </c>
      <c r="B260" s="10">
        <f t="shared" si="44"/>
        <v>3993838.9142230768</v>
      </c>
      <c r="C260" s="3">
        <f t="shared" si="36"/>
        <v>504.10958904109583</v>
      </c>
      <c r="D260" s="3">
        <f t="shared" si="37"/>
        <v>609.87360052540828</v>
      </c>
      <c r="E260" s="3">
        <f t="shared" si="38"/>
        <v>105.76401148431245</v>
      </c>
      <c r="F260" s="3">
        <f t="shared" si="39"/>
        <v>3993944.6782345609</v>
      </c>
      <c r="G260" s="14">
        <f t="shared" si="45"/>
        <v>3993944.6782345609</v>
      </c>
      <c r="I260" s="18">
        <f t="shared" si="46"/>
        <v>25944.678234562158</v>
      </c>
      <c r="J260" s="18">
        <f t="shared" si="47"/>
        <v>186016.438356164</v>
      </c>
      <c r="K260" s="21">
        <f t="shared" si="40"/>
        <v>99.848616955864017</v>
      </c>
      <c r="L260" s="21">
        <f t="shared" si="41"/>
        <v>104.49902791476812</v>
      </c>
      <c r="M260" s="19">
        <f t="shared" si="42"/>
        <v>3993944.6782345604</v>
      </c>
      <c r="N260" s="19">
        <f t="shared" si="42"/>
        <v>4179961.1165907248</v>
      </c>
    </row>
    <row r="261" spans="1:14" x14ac:dyDescent="0.15">
      <c r="A261" s="7">
        <f t="shared" si="43"/>
        <v>43027</v>
      </c>
      <c r="B261" s="10">
        <f t="shared" si="44"/>
        <v>3993944.6782345609</v>
      </c>
      <c r="C261" s="3">
        <f t="shared" si="36"/>
        <v>504.10958904109583</v>
      </c>
      <c r="D261" s="3">
        <f t="shared" si="37"/>
        <v>609.88975107125532</v>
      </c>
      <c r="E261" s="3">
        <f t="shared" si="38"/>
        <v>105.78016203015949</v>
      </c>
      <c r="F261" s="3">
        <f t="shared" si="39"/>
        <v>3994050.4583965912</v>
      </c>
      <c r="G261" s="14">
        <f t="shared" si="45"/>
        <v>3994050.4583965908</v>
      </c>
      <c r="I261" s="18">
        <f t="shared" si="46"/>
        <v>26050.458396592316</v>
      </c>
      <c r="J261" s="18">
        <f t="shared" si="47"/>
        <v>186520.54794520509</v>
      </c>
      <c r="K261" s="21">
        <f t="shared" si="40"/>
        <v>99.851261459914767</v>
      </c>
      <c r="L261" s="21">
        <f t="shared" si="41"/>
        <v>104.51427515854489</v>
      </c>
      <c r="M261" s="19">
        <f t="shared" si="42"/>
        <v>3994050.4583965908</v>
      </c>
      <c r="N261" s="19">
        <f t="shared" si="42"/>
        <v>4180571.0063417959</v>
      </c>
    </row>
    <row r="262" spans="1:14" x14ac:dyDescent="0.15">
      <c r="A262" s="7">
        <f t="shared" si="43"/>
        <v>43028</v>
      </c>
      <c r="B262" s="10">
        <f t="shared" si="44"/>
        <v>3994050.4583965912</v>
      </c>
      <c r="C262" s="3">
        <f t="shared" si="36"/>
        <v>504.10958904109583</v>
      </c>
      <c r="D262" s="3">
        <f t="shared" si="37"/>
        <v>609.90590408334901</v>
      </c>
      <c r="E262" s="3">
        <f t="shared" si="38"/>
        <v>105.79631504225318</v>
      </c>
      <c r="F262" s="3">
        <f t="shared" si="39"/>
        <v>3994156.2547116335</v>
      </c>
      <c r="G262" s="14">
        <f t="shared" si="45"/>
        <v>3994156.2547116335</v>
      </c>
      <c r="I262" s="18">
        <f t="shared" si="46"/>
        <v>26156.25471163457</v>
      </c>
      <c r="J262" s="18">
        <f t="shared" si="47"/>
        <v>187024.65753424619</v>
      </c>
      <c r="K262" s="21">
        <f t="shared" si="40"/>
        <v>99.853906367790842</v>
      </c>
      <c r="L262" s="21">
        <f t="shared" si="41"/>
        <v>104.529522806147</v>
      </c>
      <c r="M262" s="19">
        <f t="shared" si="42"/>
        <v>3994156.254711634</v>
      </c>
      <c r="N262" s="19">
        <f t="shared" si="42"/>
        <v>4181180.9122458799</v>
      </c>
    </row>
    <row r="263" spans="1:14" x14ac:dyDescent="0.15">
      <c r="A263" s="7">
        <f t="shared" si="43"/>
        <v>43029</v>
      </c>
      <c r="B263" s="10">
        <f t="shared" si="44"/>
        <v>3994156.2547116335</v>
      </c>
      <c r="C263" s="3">
        <f t="shared" si="36"/>
        <v>504.10958904109583</v>
      </c>
      <c r="D263" s="3">
        <f t="shared" si="37"/>
        <v>609.92205956206578</v>
      </c>
      <c r="E263" s="3">
        <f t="shared" si="38"/>
        <v>105.81247052096995</v>
      </c>
      <c r="F263" s="3">
        <f t="shared" si="39"/>
        <v>3994262.0671821544</v>
      </c>
      <c r="G263" s="14">
        <f t="shared" si="45"/>
        <v>3994262.0671821544</v>
      </c>
      <c r="I263" s="18">
        <f t="shared" si="46"/>
        <v>26262.067182155541</v>
      </c>
      <c r="J263" s="18">
        <f t="shared" si="47"/>
        <v>187528.76712328728</v>
      </c>
      <c r="K263" s="21">
        <f t="shared" si="40"/>
        <v>99.85655167955386</v>
      </c>
      <c r="L263" s="21">
        <f t="shared" si="41"/>
        <v>104.54477085763604</v>
      </c>
      <c r="M263" s="19">
        <f t="shared" si="42"/>
        <v>3994262.0671821549</v>
      </c>
      <c r="N263" s="19">
        <f t="shared" si="42"/>
        <v>4181790.8343054415</v>
      </c>
    </row>
    <row r="264" spans="1:14" x14ac:dyDescent="0.15">
      <c r="A264" s="7">
        <f t="shared" si="43"/>
        <v>43030</v>
      </c>
      <c r="B264" s="10">
        <f t="shared" si="44"/>
        <v>3994262.0671821544</v>
      </c>
      <c r="C264" s="3">
        <f t="shared" si="36"/>
        <v>504.10958904109583</v>
      </c>
      <c r="D264" s="3">
        <f t="shared" si="37"/>
        <v>609.9382175077825</v>
      </c>
      <c r="E264" s="3">
        <f t="shared" si="38"/>
        <v>105.82862846668667</v>
      </c>
      <c r="F264" s="3">
        <f t="shared" si="39"/>
        <v>3994367.8958106209</v>
      </c>
      <c r="G264" s="14">
        <f t="shared" si="45"/>
        <v>3994367.8958106209</v>
      </c>
      <c r="I264" s="18">
        <f t="shared" si="46"/>
        <v>26367.895810622227</v>
      </c>
      <c r="J264" s="18">
        <f t="shared" si="47"/>
        <v>188032.87671232838</v>
      </c>
      <c r="K264" s="21">
        <f t="shared" si="40"/>
        <v>99.859197395265525</v>
      </c>
      <c r="L264" s="21">
        <f t="shared" si="41"/>
        <v>104.56001931307374</v>
      </c>
      <c r="M264" s="19">
        <f t="shared" si="42"/>
        <v>3994367.8958106209</v>
      </c>
      <c r="N264" s="19">
        <f t="shared" si="42"/>
        <v>4182400.7725229496</v>
      </c>
    </row>
    <row r="265" spans="1:14" x14ac:dyDescent="0.15">
      <c r="A265" s="7">
        <f t="shared" si="43"/>
        <v>43031</v>
      </c>
      <c r="B265" s="10">
        <f t="shared" si="44"/>
        <v>3994367.8958106209</v>
      </c>
      <c r="C265" s="3">
        <f t="shared" si="36"/>
        <v>504.10958904109583</v>
      </c>
      <c r="D265" s="3">
        <f t="shared" si="37"/>
        <v>609.95437792087569</v>
      </c>
      <c r="E265" s="3">
        <f t="shared" si="38"/>
        <v>105.84478887977986</v>
      </c>
      <c r="F265" s="3">
        <f t="shared" si="39"/>
        <v>3994473.7405995005</v>
      </c>
      <c r="G265" s="14">
        <f t="shared" si="45"/>
        <v>3994473.7405995005</v>
      </c>
      <c r="I265" s="18">
        <f t="shared" si="46"/>
        <v>26473.740599502005</v>
      </c>
      <c r="J265" s="18">
        <f t="shared" si="47"/>
        <v>188536.98630136947</v>
      </c>
      <c r="K265" s="21">
        <f t="shared" si="40"/>
        <v>99.861843514987513</v>
      </c>
      <c r="L265" s="21">
        <f t="shared" si="41"/>
        <v>104.57526817252175</v>
      </c>
      <c r="M265" s="19">
        <f t="shared" si="42"/>
        <v>3994473.7405995005</v>
      </c>
      <c r="N265" s="19">
        <f t="shared" si="42"/>
        <v>4183010.7269008695</v>
      </c>
    </row>
    <row r="266" spans="1:14" x14ac:dyDescent="0.15">
      <c r="A266" s="7">
        <f t="shared" si="43"/>
        <v>43032</v>
      </c>
      <c r="B266" s="10">
        <f t="shared" si="44"/>
        <v>3994473.7405995005</v>
      </c>
      <c r="C266" s="3">
        <f t="shared" si="36"/>
        <v>504.10958904109583</v>
      </c>
      <c r="D266" s="3">
        <f t="shared" si="37"/>
        <v>609.97054080172222</v>
      </c>
      <c r="E266" s="3">
        <f t="shared" si="38"/>
        <v>105.86095176062639</v>
      </c>
      <c r="F266" s="3">
        <f t="shared" si="39"/>
        <v>3994579.6015512613</v>
      </c>
      <c r="G266" s="14">
        <f t="shared" si="45"/>
        <v>3994579.6015512608</v>
      </c>
      <c r="I266" s="18">
        <f t="shared" si="46"/>
        <v>26579.601551262633</v>
      </c>
      <c r="J266" s="18">
        <f t="shared" si="47"/>
        <v>189041.09589041056</v>
      </c>
      <c r="K266" s="21">
        <f t="shared" si="40"/>
        <v>99.864490038781511</v>
      </c>
      <c r="L266" s="21">
        <f t="shared" si="41"/>
        <v>104.59051743604178</v>
      </c>
      <c r="M266" s="19">
        <f t="shared" si="42"/>
        <v>3994579.6015512603</v>
      </c>
      <c r="N266" s="19">
        <f t="shared" si="42"/>
        <v>4183620.697441671</v>
      </c>
    </row>
    <row r="267" spans="1:14" x14ac:dyDescent="0.15">
      <c r="A267" s="7">
        <f t="shared" si="43"/>
        <v>43033</v>
      </c>
      <c r="B267" s="10">
        <f t="shared" si="44"/>
        <v>3994579.6015512613</v>
      </c>
      <c r="C267" s="3">
        <f t="shared" ref="C267:C317" si="48">$N$4*$E$6/100</f>
        <v>504.10958904109583</v>
      </c>
      <c r="D267" s="3">
        <f t="shared" si="37"/>
        <v>609.98670615069898</v>
      </c>
      <c r="E267" s="3">
        <f t="shared" si="38"/>
        <v>105.87711710960315</v>
      </c>
      <c r="F267" s="3">
        <f t="shared" si="39"/>
        <v>3994685.4786683707</v>
      </c>
      <c r="G267" s="14">
        <f t="shared" si="45"/>
        <v>3994685.4786683707</v>
      </c>
      <c r="I267" s="18">
        <f t="shared" si="46"/>
        <v>26685.478668372234</v>
      </c>
      <c r="J267" s="18">
        <f t="shared" si="47"/>
        <v>189545.20547945166</v>
      </c>
      <c r="K267" s="21">
        <f t="shared" si="40"/>
        <v>99.867136966709268</v>
      </c>
      <c r="L267" s="21">
        <f t="shared" si="41"/>
        <v>104.60576710369556</v>
      </c>
      <c r="M267" s="19">
        <f t="shared" si="42"/>
        <v>3994685.4786683707</v>
      </c>
      <c r="N267" s="19">
        <f t="shared" si="42"/>
        <v>4184230.6841478222</v>
      </c>
    </row>
    <row r="268" spans="1:14" x14ac:dyDescent="0.15">
      <c r="A268" s="7">
        <f t="shared" si="43"/>
        <v>43034</v>
      </c>
      <c r="B268" s="10">
        <f t="shared" si="44"/>
        <v>3994685.4786683707</v>
      </c>
      <c r="C268" s="3">
        <f t="shared" si="48"/>
        <v>504.10958904109583</v>
      </c>
      <c r="D268" s="3">
        <f t="shared" ref="D268:D317" si="49">B268*$B$8</f>
        <v>610.00287396818271</v>
      </c>
      <c r="E268" s="3">
        <f t="shared" ref="E268:E317" si="50">D268-C268</f>
        <v>105.89328492708688</v>
      </c>
      <c r="F268" s="3">
        <f t="shared" ref="F268:F317" si="51">B268+E268</f>
        <v>3994791.3719532979</v>
      </c>
      <c r="G268" s="14">
        <f t="shared" si="45"/>
        <v>3994791.3719532979</v>
      </c>
      <c r="I268" s="18">
        <f t="shared" si="46"/>
        <v>26791.37195329932</v>
      </c>
      <c r="J268" s="18">
        <f t="shared" si="47"/>
        <v>190049.31506849275</v>
      </c>
      <c r="K268" s="21">
        <f t="shared" ref="K268:K317" si="52">G268/$E$6*100</f>
        <v>99.869784298832442</v>
      </c>
      <c r="L268" s="21">
        <f t="shared" ref="L268:L317" si="53">K268+J268/$E$6*100</f>
        <v>104.62101717554476</v>
      </c>
      <c r="M268" s="19">
        <f t="shared" ref="M268:N317" si="54">K268*$E$6/100</f>
        <v>3994791.3719532979</v>
      </c>
      <c r="N268" s="19">
        <f t="shared" si="54"/>
        <v>4184840.6870217905</v>
      </c>
    </row>
    <row r="269" spans="1:14" x14ac:dyDescent="0.15">
      <c r="A269" s="7">
        <f t="shared" ref="A269:A318" si="55">A268+1</f>
        <v>43035</v>
      </c>
      <c r="B269" s="10">
        <f t="shared" ref="B269:B318" si="56">F268</f>
        <v>3994791.3719532979</v>
      </c>
      <c r="C269" s="3">
        <f t="shared" si="48"/>
        <v>504.10958904109583</v>
      </c>
      <c r="D269" s="3">
        <f t="shared" si="49"/>
        <v>610.01904425455064</v>
      </c>
      <c r="E269" s="3">
        <f t="shared" si="50"/>
        <v>105.90945521345481</v>
      </c>
      <c r="F269" s="3">
        <f t="shared" si="51"/>
        <v>3994897.2814085111</v>
      </c>
      <c r="G269" s="14">
        <f t="shared" ref="G269:G317" si="57">B269+B269*$B$8-C269</f>
        <v>3994897.2814085111</v>
      </c>
      <c r="I269" s="18">
        <f t="shared" ref="I269:I317" si="58">E269+I268</f>
        <v>26897.281408512776</v>
      </c>
      <c r="J269" s="18">
        <f t="shared" ref="J269:J317" si="59">C269+J268</f>
        <v>190553.42465753385</v>
      </c>
      <c r="K269" s="21">
        <f t="shared" si="52"/>
        <v>99.872432035212782</v>
      </c>
      <c r="L269" s="21">
        <f t="shared" si="53"/>
        <v>104.63626765165112</v>
      </c>
      <c r="M269" s="19">
        <f t="shared" si="54"/>
        <v>3994897.2814085116</v>
      </c>
      <c r="N269" s="19">
        <f t="shared" si="54"/>
        <v>4185450.706066045</v>
      </c>
    </row>
    <row r="270" spans="1:14" x14ac:dyDescent="0.15">
      <c r="A270" s="7">
        <f t="shared" si="55"/>
        <v>43036</v>
      </c>
      <c r="B270" s="10">
        <f t="shared" si="56"/>
        <v>3994897.2814085111</v>
      </c>
      <c r="C270" s="3">
        <f t="shared" si="48"/>
        <v>504.10958904109583</v>
      </c>
      <c r="D270" s="3">
        <f t="shared" si="49"/>
        <v>610.03521701017939</v>
      </c>
      <c r="E270" s="3">
        <f t="shared" si="50"/>
        <v>105.92562796908356</v>
      </c>
      <c r="F270" s="3">
        <f t="shared" si="51"/>
        <v>3995003.2070364803</v>
      </c>
      <c r="G270" s="14">
        <f t="shared" si="57"/>
        <v>3995003.2070364798</v>
      </c>
      <c r="I270" s="18">
        <f t="shared" si="58"/>
        <v>27003.207036481861</v>
      </c>
      <c r="J270" s="18">
        <f t="shared" si="59"/>
        <v>191057.53424657494</v>
      </c>
      <c r="K270" s="21">
        <f t="shared" si="52"/>
        <v>99.875080175912004</v>
      </c>
      <c r="L270" s="21">
        <f t="shared" si="53"/>
        <v>104.65151853207638</v>
      </c>
      <c r="M270" s="19">
        <f t="shared" si="54"/>
        <v>3995003.2070364803</v>
      </c>
      <c r="N270" s="19">
        <f t="shared" si="54"/>
        <v>4186060.7412830549</v>
      </c>
    </row>
    <row r="271" spans="1:14" x14ac:dyDescent="0.15">
      <c r="A271" s="7">
        <f t="shared" si="55"/>
        <v>43037</v>
      </c>
      <c r="B271" s="10">
        <f t="shared" si="56"/>
        <v>3995003.2070364803</v>
      </c>
      <c r="C271" s="3">
        <f t="shared" si="48"/>
        <v>504.10958904109583</v>
      </c>
      <c r="D271" s="3">
        <f t="shared" si="49"/>
        <v>610.05139223544631</v>
      </c>
      <c r="E271" s="3">
        <f t="shared" si="50"/>
        <v>105.94180319435048</v>
      </c>
      <c r="F271" s="3">
        <f t="shared" si="51"/>
        <v>3995109.1488396749</v>
      </c>
      <c r="G271" s="14">
        <f t="shared" si="57"/>
        <v>3995109.1488396744</v>
      </c>
      <c r="I271" s="18">
        <f t="shared" si="58"/>
        <v>27109.148839676211</v>
      </c>
      <c r="J271" s="18">
        <f t="shared" si="59"/>
        <v>191561.64383561604</v>
      </c>
      <c r="K271" s="21">
        <f t="shared" si="52"/>
        <v>99.877728720991868</v>
      </c>
      <c r="L271" s="21">
        <f t="shared" si="53"/>
        <v>104.66676981688227</v>
      </c>
      <c r="M271" s="19">
        <f t="shared" si="54"/>
        <v>3995109.1488396744</v>
      </c>
      <c r="N271" s="19">
        <f t="shared" si="54"/>
        <v>4186670.7926752907</v>
      </c>
    </row>
    <row r="272" spans="1:14" x14ac:dyDescent="0.15">
      <c r="A272" s="7">
        <f t="shared" si="55"/>
        <v>43038</v>
      </c>
      <c r="B272" s="10">
        <f t="shared" si="56"/>
        <v>3995109.1488396749</v>
      </c>
      <c r="C272" s="3">
        <f t="shared" si="48"/>
        <v>504.10958904109583</v>
      </c>
      <c r="D272" s="3">
        <f t="shared" si="49"/>
        <v>610.0675699307285</v>
      </c>
      <c r="E272" s="3">
        <f t="shared" si="50"/>
        <v>105.95798088963267</v>
      </c>
      <c r="F272" s="3">
        <f t="shared" si="51"/>
        <v>3995215.1068205647</v>
      </c>
      <c r="G272" s="14">
        <f t="shared" si="57"/>
        <v>3995215.1068205643</v>
      </c>
      <c r="I272" s="18">
        <f t="shared" si="58"/>
        <v>27215.106820565845</v>
      </c>
      <c r="J272" s="18">
        <f t="shared" si="59"/>
        <v>192065.75342465713</v>
      </c>
      <c r="K272" s="21">
        <f t="shared" si="52"/>
        <v>99.880377670514108</v>
      </c>
      <c r="L272" s="21">
        <f t="shared" si="53"/>
        <v>104.68202150613054</v>
      </c>
      <c r="M272" s="19">
        <f t="shared" si="54"/>
        <v>3995215.1068205643</v>
      </c>
      <c r="N272" s="19">
        <f t="shared" si="54"/>
        <v>4187280.8602452218</v>
      </c>
    </row>
    <row r="273" spans="1:14" x14ac:dyDescent="0.15">
      <c r="A273" s="7">
        <f t="shared" si="55"/>
        <v>43039</v>
      </c>
      <c r="B273" s="10">
        <f t="shared" si="56"/>
        <v>3995215.1068205647</v>
      </c>
      <c r="C273" s="3">
        <f t="shared" si="48"/>
        <v>504.10958904109583</v>
      </c>
      <c r="D273" s="3">
        <f t="shared" si="49"/>
        <v>610.08375009640315</v>
      </c>
      <c r="E273" s="3">
        <f t="shared" si="50"/>
        <v>105.97416105530732</v>
      </c>
      <c r="F273" s="3">
        <f t="shared" si="51"/>
        <v>3995321.0809816201</v>
      </c>
      <c r="G273" s="14">
        <f t="shared" si="57"/>
        <v>3995321.0809816201</v>
      </c>
      <c r="I273" s="18">
        <f t="shared" si="58"/>
        <v>27321.080981621151</v>
      </c>
      <c r="J273" s="18">
        <f t="shared" si="59"/>
        <v>192569.86301369822</v>
      </c>
      <c r="K273" s="21">
        <f t="shared" si="52"/>
        <v>99.88302702454051</v>
      </c>
      <c r="L273" s="21">
        <f t="shared" si="53"/>
        <v>104.69727359988296</v>
      </c>
      <c r="M273" s="19">
        <f t="shared" si="54"/>
        <v>3995321.0809816206</v>
      </c>
      <c r="N273" s="19">
        <f t="shared" si="54"/>
        <v>4187890.9439953184</v>
      </c>
    </row>
    <row r="274" spans="1:14" x14ac:dyDescent="0.15">
      <c r="A274" s="7">
        <f t="shared" si="55"/>
        <v>43040</v>
      </c>
      <c r="B274" s="10">
        <f t="shared" si="56"/>
        <v>3995321.0809816201</v>
      </c>
      <c r="C274" s="3">
        <f t="shared" si="48"/>
        <v>504.10958904109583</v>
      </c>
      <c r="D274" s="3">
        <f t="shared" si="49"/>
        <v>610.09993273284726</v>
      </c>
      <c r="E274" s="3">
        <f t="shared" si="50"/>
        <v>105.99034369175143</v>
      </c>
      <c r="F274" s="3">
        <f t="shared" si="51"/>
        <v>3995427.0713253119</v>
      </c>
      <c r="G274" s="14">
        <f t="shared" si="57"/>
        <v>3995427.0713253119</v>
      </c>
      <c r="I274" s="18">
        <f t="shared" si="58"/>
        <v>27427.071325312903</v>
      </c>
      <c r="J274" s="18">
        <f t="shared" si="59"/>
        <v>193073.97260273932</v>
      </c>
      <c r="K274" s="21">
        <f t="shared" si="52"/>
        <v>99.885676783132794</v>
      </c>
      <c r="L274" s="21">
        <f t="shared" si="53"/>
        <v>104.71252609820128</v>
      </c>
      <c r="M274" s="19">
        <f t="shared" si="54"/>
        <v>3995427.0713253114</v>
      </c>
      <c r="N274" s="19">
        <f t="shared" si="54"/>
        <v>4188501.0439280509</v>
      </c>
    </row>
    <row r="275" spans="1:14" x14ac:dyDescent="0.15">
      <c r="A275" s="7">
        <f t="shared" si="55"/>
        <v>43041</v>
      </c>
      <c r="B275" s="10">
        <f t="shared" si="56"/>
        <v>3995427.0713253119</v>
      </c>
      <c r="C275" s="3">
        <f t="shared" si="48"/>
        <v>504.10958904109583</v>
      </c>
      <c r="D275" s="3">
        <f t="shared" si="49"/>
        <v>610.11611784043839</v>
      </c>
      <c r="E275" s="3">
        <f t="shared" si="50"/>
        <v>106.00652879934256</v>
      </c>
      <c r="F275" s="3">
        <f t="shared" si="51"/>
        <v>3995533.0778541113</v>
      </c>
      <c r="G275" s="14">
        <f t="shared" si="57"/>
        <v>3995533.0778541113</v>
      </c>
      <c r="I275" s="18">
        <f t="shared" si="58"/>
        <v>27533.077854112245</v>
      </c>
      <c r="J275" s="18">
        <f t="shared" si="59"/>
        <v>193578.08219178041</v>
      </c>
      <c r="K275" s="21">
        <f t="shared" si="52"/>
        <v>99.888326946352777</v>
      </c>
      <c r="L275" s="21">
        <f t="shared" si="53"/>
        <v>104.72777900114728</v>
      </c>
      <c r="M275" s="19">
        <f t="shared" si="54"/>
        <v>3995533.0778541113</v>
      </c>
      <c r="N275" s="19">
        <f t="shared" si="54"/>
        <v>4189111.1600458915</v>
      </c>
    </row>
    <row r="276" spans="1:14" x14ac:dyDescent="0.15">
      <c r="A276" s="7">
        <f t="shared" si="55"/>
        <v>43042</v>
      </c>
      <c r="B276" s="10">
        <f t="shared" si="56"/>
        <v>3995533.0778541113</v>
      </c>
      <c r="C276" s="3">
        <f t="shared" si="48"/>
        <v>504.10958904109583</v>
      </c>
      <c r="D276" s="3">
        <f t="shared" si="49"/>
        <v>610.13230541955375</v>
      </c>
      <c r="E276" s="3">
        <f t="shared" si="50"/>
        <v>106.02271637845791</v>
      </c>
      <c r="F276" s="3">
        <f t="shared" si="51"/>
        <v>3995639.1005704897</v>
      </c>
      <c r="G276" s="14">
        <f t="shared" si="57"/>
        <v>3995639.1005704897</v>
      </c>
      <c r="I276" s="18">
        <f t="shared" si="58"/>
        <v>27639.100570490704</v>
      </c>
      <c r="J276" s="18">
        <f t="shared" si="59"/>
        <v>194082.19178082151</v>
      </c>
      <c r="K276" s="21">
        <f t="shared" si="52"/>
        <v>99.890977514262232</v>
      </c>
      <c r="L276" s="21">
        <f t="shared" si="53"/>
        <v>104.74303230878277</v>
      </c>
      <c r="M276" s="19">
        <f t="shared" si="54"/>
        <v>3995639.1005704892</v>
      </c>
      <c r="N276" s="19">
        <f t="shared" si="54"/>
        <v>4189721.2923513111</v>
      </c>
    </row>
    <row r="277" spans="1:14" x14ac:dyDescent="0.15">
      <c r="A277" s="7">
        <f t="shared" si="55"/>
        <v>43043</v>
      </c>
      <c r="B277" s="10">
        <f t="shared" si="56"/>
        <v>3995639.1005704897</v>
      </c>
      <c r="C277" s="3">
        <f t="shared" si="48"/>
        <v>504.10958904109583</v>
      </c>
      <c r="D277" s="3">
        <f t="shared" si="49"/>
        <v>610.14849547057088</v>
      </c>
      <c r="E277" s="3">
        <f t="shared" si="50"/>
        <v>106.03890642947505</v>
      </c>
      <c r="F277" s="3">
        <f t="shared" si="51"/>
        <v>3995745.1394769191</v>
      </c>
      <c r="G277" s="14">
        <f t="shared" si="57"/>
        <v>3995745.1394769191</v>
      </c>
      <c r="I277" s="18">
        <f t="shared" si="58"/>
        <v>27745.13947692018</v>
      </c>
      <c r="J277" s="18">
        <f t="shared" si="59"/>
        <v>194586.3013698626</v>
      </c>
      <c r="K277" s="21">
        <f t="shared" si="52"/>
        <v>99.893628486922978</v>
      </c>
      <c r="L277" s="21">
        <f t="shared" si="53"/>
        <v>104.75828602116954</v>
      </c>
      <c r="M277" s="19">
        <f t="shared" si="54"/>
        <v>3995745.1394769191</v>
      </c>
      <c r="N277" s="19">
        <f t="shared" si="54"/>
        <v>4190331.4408467817</v>
      </c>
    </row>
    <row r="278" spans="1:14" x14ac:dyDescent="0.15">
      <c r="A278" s="7">
        <f t="shared" si="55"/>
        <v>43044</v>
      </c>
      <c r="B278" s="10">
        <f t="shared" si="56"/>
        <v>3995745.1394769191</v>
      </c>
      <c r="C278" s="3">
        <f t="shared" si="48"/>
        <v>504.10958904109583</v>
      </c>
      <c r="D278" s="3">
        <f t="shared" si="49"/>
        <v>610.16468799386712</v>
      </c>
      <c r="E278" s="3">
        <f t="shared" si="50"/>
        <v>106.05509895277129</v>
      </c>
      <c r="F278" s="3">
        <f t="shared" si="51"/>
        <v>3995851.1945758718</v>
      </c>
      <c r="G278" s="14">
        <f t="shared" si="57"/>
        <v>3995851.1945758718</v>
      </c>
      <c r="I278" s="18">
        <f t="shared" si="58"/>
        <v>27851.194575872953</v>
      </c>
      <c r="J278" s="18">
        <f t="shared" si="59"/>
        <v>195090.4109589037</v>
      </c>
      <c r="K278" s="21">
        <f t="shared" si="52"/>
        <v>99.896279864396803</v>
      </c>
      <c r="L278" s="21">
        <f t="shared" si="53"/>
        <v>104.7735401383694</v>
      </c>
      <c r="M278" s="19">
        <f t="shared" si="54"/>
        <v>3995851.1945758718</v>
      </c>
      <c r="N278" s="19">
        <f t="shared" si="54"/>
        <v>4190941.6055347756</v>
      </c>
    </row>
    <row r="279" spans="1:14" x14ac:dyDescent="0.15">
      <c r="A279" s="7">
        <f t="shared" si="55"/>
        <v>43045</v>
      </c>
      <c r="B279" s="10">
        <f t="shared" si="56"/>
        <v>3995851.1945758718</v>
      </c>
      <c r="C279" s="3">
        <f t="shared" si="48"/>
        <v>504.10958904109583</v>
      </c>
      <c r="D279" s="3">
        <f t="shared" si="49"/>
        <v>610.18088298982002</v>
      </c>
      <c r="E279" s="3">
        <f t="shared" si="50"/>
        <v>106.07129394872419</v>
      </c>
      <c r="F279" s="3">
        <f t="shared" si="51"/>
        <v>3995957.2658698205</v>
      </c>
      <c r="G279" s="14">
        <f t="shared" si="57"/>
        <v>3995957.2658698205</v>
      </c>
      <c r="I279" s="18">
        <f t="shared" si="58"/>
        <v>27957.265869821676</v>
      </c>
      <c r="J279" s="18">
        <f t="shared" si="59"/>
        <v>195594.52054794479</v>
      </c>
      <c r="K279" s="21">
        <f t="shared" si="52"/>
        <v>99.89893164674551</v>
      </c>
      <c r="L279" s="21">
        <f t="shared" si="53"/>
        <v>104.78879466044413</v>
      </c>
      <c r="M279" s="19">
        <f t="shared" si="54"/>
        <v>3995957.26586982</v>
      </c>
      <c r="N279" s="19">
        <f t="shared" si="54"/>
        <v>4191551.7864177651</v>
      </c>
    </row>
    <row r="280" spans="1:14" x14ac:dyDescent="0.15">
      <c r="A280" s="7">
        <f t="shared" si="55"/>
        <v>43046</v>
      </c>
      <c r="B280" s="10">
        <f t="shared" si="56"/>
        <v>3995957.2658698205</v>
      </c>
      <c r="C280" s="3">
        <f t="shared" si="48"/>
        <v>504.10958904109583</v>
      </c>
      <c r="D280" s="3">
        <f t="shared" si="49"/>
        <v>610.19708045880714</v>
      </c>
      <c r="E280" s="3">
        <f t="shared" si="50"/>
        <v>106.08749141771131</v>
      </c>
      <c r="F280" s="3">
        <f t="shared" si="51"/>
        <v>3996063.3533612383</v>
      </c>
      <c r="G280" s="14">
        <f t="shared" si="57"/>
        <v>3996063.3533612383</v>
      </c>
      <c r="I280" s="18">
        <f t="shared" si="58"/>
        <v>28063.353361239388</v>
      </c>
      <c r="J280" s="18">
        <f t="shared" si="59"/>
        <v>196098.63013698588</v>
      </c>
      <c r="K280" s="21">
        <f t="shared" si="52"/>
        <v>99.901583834030959</v>
      </c>
      <c r="L280" s="21">
        <f t="shared" si="53"/>
        <v>104.80404958745561</v>
      </c>
      <c r="M280" s="19">
        <f t="shared" si="54"/>
        <v>3996063.3533612383</v>
      </c>
      <c r="N280" s="19">
        <f t="shared" si="54"/>
        <v>4192161.9834982245</v>
      </c>
    </row>
    <row r="281" spans="1:14" x14ac:dyDescent="0.15">
      <c r="A281" s="7">
        <f t="shared" si="55"/>
        <v>43047</v>
      </c>
      <c r="B281" s="10">
        <f t="shared" si="56"/>
        <v>3996063.3533612383</v>
      </c>
      <c r="C281" s="3">
        <f t="shared" si="48"/>
        <v>504.10958904109583</v>
      </c>
      <c r="D281" s="3">
        <f t="shared" si="49"/>
        <v>610.21328040120625</v>
      </c>
      <c r="E281" s="3">
        <f t="shared" si="50"/>
        <v>106.10369136011042</v>
      </c>
      <c r="F281" s="3">
        <f t="shared" si="51"/>
        <v>3996169.4570525982</v>
      </c>
      <c r="G281" s="14">
        <f t="shared" si="57"/>
        <v>3996169.4570525982</v>
      </c>
      <c r="I281" s="18">
        <f t="shared" si="58"/>
        <v>28169.457052599497</v>
      </c>
      <c r="J281" s="18">
        <f t="shared" si="59"/>
        <v>196602.73972602698</v>
      </c>
      <c r="K281" s="21">
        <f t="shared" si="52"/>
        <v>99.904236426314952</v>
      </c>
      <c r="L281" s="21">
        <f t="shared" si="53"/>
        <v>104.81930491946562</v>
      </c>
      <c r="M281" s="19">
        <f t="shared" si="54"/>
        <v>3996169.4570525978</v>
      </c>
      <c r="N281" s="19">
        <f t="shared" si="54"/>
        <v>4192772.1967786248</v>
      </c>
    </row>
    <row r="282" spans="1:14" x14ac:dyDescent="0.15">
      <c r="A282" s="7">
        <f t="shared" si="55"/>
        <v>43048</v>
      </c>
      <c r="B282" s="10">
        <f t="shared" si="56"/>
        <v>3996169.4570525982</v>
      </c>
      <c r="C282" s="3">
        <f t="shared" si="48"/>
        <v>504.10958904109583</v>
      </c>
      <c r="D282" s="3">
        <f t="shared" si="49"/>
        <v>610.22948281739491</v>
      </c>
      <c r="E282" s="3">
        <f t="shared" si="50"/>
        <v>106.11989377629908</v>
      </c>
      <c r="F282" s="3">
        <f t="shared" si="51"/>
        <v>3996275.5769463745</v>
      </c>
      <c r="G282" s="14">
        <f t="shared" si="57"/>
        <v>3996275.5769463745</v>
      </c>
      <c r="I282" s="18">
        <f t="shared" si="58"/>
        <v>28275.576946375797</v>
      </c>
      <c r="J282" s="18">
        <f t="shared" si="59"/>
        <v>197106.84931506807</v>
      </c>
      <c r="K282" s="21">
        <f t="shared" si="52"/>
        <v>99.906889423659365</v>
      </c>
      <c r="L282" s="21">
        <f t="shared" si="53"/>
        <v>104.83456065653607</v>
      </c>
      <c r="M282" s="19">
        <f t="shared" si="54"/>
        <v>3996275.576946375</v>
      </c>
      <c r="N282" s="19">
        <f t="shared" si="54"/>
        <v>4193382.4262614427</v>
      </c>
    </row>
    <row r="283" spans="1:14" x14ac:dyDescent="0.15">
      <c r="A283" s="7">
        <f t="shared" si="55"/>
        <v>43049</v>
      </c>
      <c r="B283" s="10">
        <f t="shared" si="56"/>
        <v>3996275.5769463745</v>
      </c>
      <c r="C283" s="3">
        <f t="shared" si="48"/>
        <v>504.10958904109583</v>
      </c>
      <c r="D283" s="3">
        <f t="shared" si="49"/>
        <v>610.2456877077509</v>
      </c>
      <c r="E283" s="3">
        <f t="shared" si="50"/>
        <v>106.13609866665507</v>
      </c>
      <c r="F283" s="3">
        <f t="shared" si="51"/>
        <v>3996381.7130450411</v>
      </c>
      <c r="G283" s="14">
        <f t="shared" si="57"/>
        <v>3996381.7130450411</v>
      </c>
      <c r="I283" s="18">
        <f t="shared" si="58"/>
        <v>28381.713045042452</v>
      </c>
      <c r="J283" s="18">
        <f t="shared" si="59"/>
        <v>197610.95890410917</v>
      </c>
      <c r="K283" s="21">
        <f t="shared" si="52"/>
        <v>99.909542826126028</v>
      </c>
      <c r="L283" s="21">
        <f t="shared" si="53"/>
        <v>104.84981679872875</v>
      </c>
      <c r="M283" s="19">
        <f t="shared" si="54"/>
        <v>3996381.7130450411</v>
      </c>
      <c r="N283" s="19">
        <f t="shared" si="54"/>
        <v>4193992.67194915</v>
      </c>
    </row>
    <row r="284" spans="1:14" x14ac:dyDescent="0.15">
      <c r="A284" s="7">
        <f t="shared" si="55"/>
        <v>43050</v>
      </c>
      <c r="B284" s="10">
        <f t="shared" si="56"/>
        <v>3996381.7130450411</v>
      </c>
      <c r="C284" s="3">
        <f t="shared" si="48"/>
        <v>504.10958904109583</v>
      </c>
      <c r="D284" s="3">
        <f t="shared" si="49"/>
        <v>610.26189507265212</v>
      </c>
      <c r="E284" s="3">
        <f t="shared" si="50"/>
        <v>106.15230603155629</v>
      </c>
      <c r="F284" s="3">
        <f t="shared" si="51"/>
        <v>3996487.8653510725</v>
      </c>
      <c r="G284" s="14">
        <f t="shared" si="57"/>
        <v>3996487.8653510725</v>
      </c>
      <c r="I284" s="18">
        <f t="shared" si="58"/>
        <v>28487.865351074008</v>
      </c>
      <c r="J284" s="18">
        <f t="shared" si="59"/>
        <v>198115.06849315026</v>
      </c>
      <c r="K284" s="21">
        <f t="shared" si="52"/>
        <v>99.912196633776816</v>
      </c>
      <c r="L284" s="21">
        <f t="shared" si="53"/>
        <v>104.86507334610558</v>
      </c>
      <c r="M284" s="19">
        <f t="shared" si="54"/>
        <v>3996487.8653510725</v>
      </c>
      <c r="N284" s="19">
        <f t="shared" si="54"/>
        <v>4194602.9338442227</v>
      </c>
    </row>
    <row r="285" spans="1:14" x14ac:dyDescent="0.15">
      <c r="A285" s="7">
        <f t="shared" si="55"/>
        <v>43051</v>
      </c>
      <c r="B285" s="10">
        <f t="shared" si="56"/>
        <v>3996487.8653510725</v>
      </c>
      <c r="C285" s="3">
        <f t="shared" si="48"/>
        <v>504.10958904109583</v>
      </c>
      <c r="D285" s="3">
        <f t="shared" si="49"/>
        <v>610.27810491247646</v>
      </c>
      <c r="E285" s="3">
        <f t="shared" si="50"/>
        <v>106.16851587138063</v>
      </c>
      <c r="F285" s="3">
        <f t="shared" si="51"/>
        <v>3996594.0338669438</v>
      </c>
      <c r="G285" s="14">
        <f t="shared" si="57"/>
        <v>3996594.0338669438</v>
      </c>
      <c r="I285" s="18">
        <f t="shared" si="58"/>
        <v>28594.033866945389</v>
      </c>
      <c r="J285" s="18">
        <f t="shared" si="59"/>
        <v>198619.17808219136</v>
      </c>
      <c r="K285" s="21">
        <f t="shared" si="52"/>
        <v>99.914850846673602</v>
      </c>
      <c r="L285" s="21">
        <f t="shared" si="53"/>
        <v>104.88033029872838</v>
      </c>
      <c r="M285" s="19">
        <f t="shared" si="54"/>
        <v>3996594.0338669443</v>
      </c>
      <c r="N285" s="19">
        <f t="shared" si="54"/>
        <v>4195213.2119491352</v>
      </c>
    </row>
    <row r="286" spans="1:14" x14ac:dyDescent="0.15">
      <c r="A286" s="7">
        <f t="shared" si="55"/>
        <v>43052</v>
      </c>
      <c r="B286" s="10">
        <f t="shared" si="56"/>
        <v>3996594.0338669438</v>
      </c>
      <c r="C286" s="3">
        <f t="shared" si="48"/>
        <v>504.10958904109583</v>
      </c>
      <c r="D286" s="3">
        <f t="shared" si="49"/>
        <v>610.29431722760171</v>
      </c>
      <c r="E286" s="3">
        <f t="shared" si="50"/>
        <v>106.18472818650588</v>
      </c>
      <c r="F286" s="3">
        <f t="shared" si="51"/>
        <v>3996700.2185951304</v>
      </c>
      <c r="G286" s="14">
        <f t="shared" si="57"/>
        <v>3996700.2185951304</v>
      </c>
      <c r="I286" s="18">
        <f t="shared" si="58"/>
        <v>28700.218595131893</v>
      </c>
      <c r="J286" s="18">
        <f t="shared" si="59"/>
        <v>199123.28767123245</v>
      </c>
      <c r="K286" s="21">
        <f t="shared" si="52"/>
        <v>99.917505464878261</v>
      </c>
      <c r="L286" s="21">
        <f t="shared" si="53"/>
        <v>104.89558765665907</v>
      </c>
      <c r="M286" s="19">
        <f t="shared" si="54"/>
        <v>3996700.2185951304</v>
      </c>
      <c r="N286" s="19">
        <f t="shared" si="54"/>
        <v>4195823.506266363</v>
      </c>
    </row>
    <row r="287" spans="1:14" x14ac:dyDescent="0.15">
      <c r="A287" s="7">
        <f t="shared" si="55"/>
        <v>43053</v>
      </c>
      <c r="B287" s="10">
        <f t="shared" si="56"/>
        <v>3996700.2185951304</v>
      </c>
      <c r="C287" s="3">
        <f t="shared" si="48"/>
        <v>504.10958904109583</v>
      </c>
      <c r="D287" s="3">
        <f t="shared" si="49"/>
        <v>610.31053201840587</v>
      </c>
      <c r="E287" s="3">
        <f t="shared" si="50"/>
        <v>106.20094297731004</v>
      </c>
      <c r="F287" s="3">
        <f t="shared" si="51"/>
        <v>3996806.4195381077</v>
      </c>
      <c r="G287" s="14">
        <f t="shared" si="57"/>
        <v>3996806.4195381077</v>
      </c>
      <c r="I287" s="18">
        <f t="shared" si="58"/>
        <v>28806.419538109203</v>
      </c>
      <c r="J287" s="18">
        <f t="shared" si="59"/>
        <v>199627.39726027354</v>
      </c>
      <c r="K287" s="21">
        <f t="shared" si="52"/>
        <v>99.920160488452694</v>
      </c>
      <c r="L287" s="21">
        <f t="shared" si="53"/>
        <v>104.91084541995953</v>
      </c>
      <c r="M287" s="19">
        <f t="shared" si="54"/>
        <v>3996806.4195381077</v>
      </c>
      <c r="N287" s="19">
        <f t="shared" si="54"/>
        <v>4196433.8167983815</v>
      </c>
    </row>
    <row r="288" spans="1:14" x14ac:dyDescent="0.15">
      <c r="A288" s="7">
        <f t="shared" si="55"/>
        <v>43054</v>
      </c>
      <c r="B288" s="10">
        <f t="shared" si="56"/>
        <v>3996806.4195381077</v>
      </c>
      <c r="C288" s="3">
        <f t="shared" si="48"/>
        <v>504.10958904109583</v>
      </c>
      <c r="D288" s="3">
        <f t="shared" si="49"/>
        <v>610.32674928526717</v>
      </c>
      <c r="E288" s="3">
        <f t="shared" si="50"/>
        <v>106.21716024417134</v>
      </c>
      <c r="F288" s="3">
        <f t="shared" si="51"/>
        <v>3996912.6366983517</v>
      </c>
      <c r="G288" s="14">
        <f t="shared" si="57"/>
        <v>3996912.6366983517</v>
      </c>
      <c r="I288" s="18">
        <f t="shared" si="58"/>
        <v>28912.636698353374</v>
      </c>
      <c r="J288" s="18">
        <f t="shared" si="59"/>
        <v>200131.50684931464</v>
      </c>
      <c r="K288" s="21">
        <f t="shared" si="52"/>
        <v>99.922815917458792</v>
      </c>
      <c r="L288" s="21">
        <f t="shared" si="53"/>
        <v>104.92610358869166</v>
      </c>
      <c r="M288" s="19">
        <f t="shared" si="54"/>
        <v>3996912.6366983517</v>
      </c>
      <c r="N288" s="19">
        <f t="shared" si="54"/>
        <v>4197044.1435476663</v>
      </c>
    </row>
    <row r="289" spans="1:14" x14ac:dyDescent="0.15">
      <c r="A289" s="7">
        <f t="shared" si="55"/>
        <v>43055</v>
      </c>
      <c r="B289" s="10">
        <f t="shared" si="56"/>
        <v>3996912.6366983517</v>
      </c>
      <c r="C289" s="3">
        <f t="shared" si="48"/>
        <v>504.10958904109583</v>
      </c>
      <c r="D289" s="3">
        <f t="shared" si="49"/>
        <v>610.34296902856352</v>
      </c>
      <c r="E289" s="3">
        <f t="shared" si="50"/>
        <v>106.23337998746769</v>
      </c>
      <c r="F289" s="3">
        <f t="shared" si="51"/>
        <v>3997018.8700783392</v>
      </c>
      <c r="G289" s="14">
        <f t="shared" si="57"/>
        <v>3997018.8700783392</v>
      </c>
      <c r="I289" s="18">
        <f t="shared" si="58"/>
        <v>29018.870078340842</v>
      </c>
      <c r="J289" s="18">
        <f t="shared" si="59"/>
        <v>200635.61643835573</v>
      </c>
      <c r="K289" s="21">
        <f t="shared" si="52"/>
        <v>99.925471751958483</v>
      </c>
      <c r="L289" s="21">
        <f t="shared" si="53"/>
        <v>104.94136216291737</v>
      </c>
      <c r="M289" s="19">
        <f t="shared" si="54"/>
        <v>3997018.8700783397</v>
      </c>
      <c r="N289" s="19">
        <f t="shared" si="54"/>
        <v>4197654.4865166955</v>
      </c>
    </row>
    <row r="290" spans="1:14" x14ac:dyDescent="0.15">
      <c r="A290" s="7">
        <f t="shared" si="55"/>
        <v>43056</v>
      </c>
      <c r="B290" s="10">
        <f t="shared" si="56"/>
        <v>3997018.8700783392</v>
      </c>
      <c r="C290" s="3">
        <f t="shared" si="48"/>
        <v>504.10958904109583</v>
      </c>
      <c r="D290" s="3">
        <f t="shared" si="49"/>
        <v>610.35919124867314</v>
      </c>
      <c r="E290" s="3">
        <f t="shared" si="50"/>
        <v>106.24960220757731</v>
      </c>
      <c r="F290" s="3">
        <f t="shared" si="51"/>
        <v>3997125.1196805467</v>
      </c>
      <c r="G290" s="14">
        <f t="shared" si="57"/>
        <v>3997125.1196805467</v>
      </c>
      <c r="I290" s="18">
        <f t="shared" si="58"/>
        <v>29125.119680548418</v>
      </c>
      <c r="J290" s="18">
        <f t="shared" si="59"/>
        <v>201139.72602739683</v>
      </c>
      <c r="K290" s="21">
        <f t="shared" si="52"/>
        <v>99.928127992013671</v>
      </c>
      <c r="L290" s="21">
        <f t="shared" si="53"/>
        <v>104.95662114269859</v>
      </c>
      <c r="M290" s="19">
        <f t="shared" si="54"/>
        <v>3997125.1196805472</v>
      </c>
      <c r="N290" s="19">
        <f t="shared" si="54"/>
        <v>4198264.8457079437</v>
      </c>
    </row>
    <row r="291" spans="1:14" x14ac:dyDescent="0.15">
      <c r="A291" s="7">
        <f t="shared" si="55"/>
        <v>43057</v>
      </c>
      <c r="B291" s="10">
        <f t="shared" si="56"/>
        <v>3997125.1196805467</v>
      </c>
      <c r="C291" s="3">
        <f t="shared" si="48"/>
        <v>504.10958904109583</v>
      </c>
      <c r="D291" s="3">
        <f t="shared" si="49"/>
        <v>610.37541594597428</v>
      </c>
      <c r="E291" s="3">
        <f t="shared" si="50"/>
        <v>106.26582690487845</v>
      </c>
      <c r="F291" s="3">
        <f t="shared" si="51"/>
        <v>3997231.3855074514</v>
      </c>
      <c r="G291" s="14">
        <f t="shared" si="57"/>
        <v>3997231.3855074514</v>
      </c>
      <c r="I291" s="18">
        <f t="shared" si="58"/>
        <v>29231.385507453295</v>
      </c>
      <c r="J291" s="18">
        <f t="shared" si="59"/>
        <v>201643.83561643792</v>
      </c>
      <c r="K291" s="21">
        <f t="shared" si="52"/>
        <v>99.930784637686287</v>
      </c>
      <c r="L291" s="21">
        <f t="shared" si="53"/>
        <v>104.97188052809723</v>
      </c>
      <c r="M291" s="19">
        <f t="shared" si="54"/>
        <v>3997231.3855074514</v>
      </c>
      <c r="N291" s="19">
        <f t="shared" si="54"/>
        <v>4198875.2211238891</v>
      </c>
    </row>
    <row r="292" spans="1:14" x14ac:dyDescent="0.15">
      <c r="A292" s="7">
        <f t="shared" si="55"/>
        <v>43058</v>
      </c>
      <c r="B292" s="10">
        <f t="shared" si="56"/>
        <v>3997231.3855074514</v>
      </c>
      <c r="C292" s="3">
        <f t="shared" si="48"/>
        <v>504.10958904109583</v>
      </c>
      <c r="D292" s="3">
        <f t="shared" si="49"/>
        <v>610.39164312084506</v>
      </c>
      <c r="E292" s="3">
        <f t="shared" si="50"/>
        <v>106.28205407974923</v>
      </c>
      <c r="F292" s="3">
        <f t="shared" si="51"/>
        <v>3997337.6675615311</v>
      </c>
      <c r="G292" s="14">
        <f t="shared" si="57"/>
        <v>3997337.6675615311</v>
      </c>
      <c r="I292" s="18">
        <f t="shared" si="58"/>
        <v>29337.667561533042</v>
      </c>
      <c r="J292" s="18">
        <f t="shared" si="59"/>
        <v>202147.94520547902</v>
      </c>
      <c r="K292" s="21">
        <f t="shared" si="52"/>
        <v>99.933441689038276</v>
      </c>
      <c r="L292" s="21">
        <f t="shared" si="53"/>
        <v>104.98714031917525</v>
      </c>
      <c r="M292" s="19">
        <f t="shared" si="54"/>
        <v>3997337.6675615311</v>
      </c>
      <c r="N292" s="19">
        <f t="shared" si="54"/>
        <v>4199485.61276701</v>
      </c>
    </row>
    <row r="293" spans="1:14" x14ac:dyDescent="0.15">
      <c r="A293" s="7">
        <f t="shared" si="55"/>
        <v>43059</v>
      </c>
      <c r="B293" s="10">
        <f t="shared" si="56"/>
        <v>3997337.6675615311</v>
      </c>
      <c r="C293" s="3">
        <f t="shared" si="48"/>
        <v>504.10958904109583</v>
      </c>
      <c r="D293" s="3">
        <f t="shared" si="49"/>
        <v>610.40787277366405</v>
      </c>
      <c r="E293" s="3">
        <f t="shared" si="50"/>
        <v>106.29828373256822</v>
      </c>
      <c r="F293" s="3">
        <f t="shared" si="51"/>
        <v>3997443.9658452636</v>
      </c>
      <c r="G293" s="14">
        <f t="shared" si="57"/>
        <v>3997443.9658452636</v>
      </c>
      <c r="I293" s="18">
        <f t="shared" si="58"/>
        <v>29443.965845265611</v>
      </c>
      <c r="J293" s="18">
        <f t="shared" si="59"/>
        <v>202652.05479452011</v>
      </c>
      <c r="K293" s="21">
        <f t="shared" si="52"/>
        <v>99.936099146131582</v>
      </c>
      <c r="L293" s="21">
        <f t="shared" si="53"/>
        <v>105.00240051599458</v>
      </c>
      <c r="M293" s="19">
        <f t="shared" si="54"/>
        <v>3997443.9658452631</v>
      </c>
      <c r="N293" s="19">
        <f t="shared" si="54"/>
        <v>4200096.0206397828</v>
      </c>
    </row>
    <row r="294" spans="1:14" x14ac:dyDescent="0.15">
      <c r="A294" s="7">
        <f t="shared" si="55"/>
        <v>43060</v>
      </c>
      <c r="B294" s="10">
        <f t="shared" si="56"/>
        <v>3997443.9658452636</v>
      </c>
      <c r="C294" s="3">
        <f t="shared" si="48"/>
        <v>504.10958904109583</v>
      </c>
      <c r="D294" s="3">
        <f t="shared" si="49"/>
        <v>610.42410490480961</v>
      </c>
      <c r="E294" s="3">
        <f t="shared" si="50"/>
        <v>106.31451586371378</v>
      </c>
      <c r="F294" s="3">
        <f t="shared" si="51"/>
        <v>3997550.2803611271</v>
      </c>
      <c r="G294" s="14">
        <f t="shared" si="57"/>
        <v>3997550.2803611271</v>
      </c>
      <c r="I294" s="18">
        <f t="shared" si="58"/>
        <v>29550.280361129324</v>
      </c>
      <c r="J294" s="18">
        <f t="shared" si="59"/>
        <v>203156.1643835612</v>
      </c>
      <c r="K294" s="21">
        <f t="shared" si="52"/>
        <v>99.93875700902818</v>
      </c>
      <c r="L294" s="21">
        <f t="shared" si="53"/>
        <v>105.01766111861721</v>
      </c>
      <c r="M294" s="19">
        <f t="shared" si="54"/>
        <v>3997550.2803611271</v>
      </c>
      <c r="N294" s="19">
        <f t="shared" si="54"/>
        <v>4200706.4447446885</v>
      </c>
    </row>
    <row r="295" spans="1:14" x14ac:dyDescent="0.15">
      <c r="A295" s="7">
        <f t="shared" si="55"/>
        <v>43061</v>
      </c>
      <c r="B295" s="10">
        <f t="shared" si="56"/>
        <v>3997550.2803611271</v>
      </c>
      <c r="C295" s="3">
        <f t="shared" si="48"/>
        <v>504.10958904109583</v>
      </c>
      <c r="D295" s="3">
        <f t="shared" si="49"/>
        <v>610.44033951465997</v>
      </c>
      <c r="E295" s="3">
        <f t="shared" si="50"/>
        <v>106.33075047356414</v>
      </c>
      <c r="F295" s="3">
        <f t="shared" si="51"/>
        <v>3997656.6111116009</v>
      </c>
      <c r="G295" s="14">
        <f t="shared" si="57"/>
        <v>3997656.6111116004</v>
      </c>
      <c r="I295" s="18">
        <f t="shared" si="58"/>
        <v>29656.611111602888</v>
      </c>
      <c r="J295" s="18">
        <f t="shared" si="59"/>
        <v>203660.2739726023</v>
      </c>
      <c r="K295" s="21">
        <f t="shared" si="52"/>
        <v>99.941415277790014</v>
      </c>
      <c r="L295" s="21">
        <f t="shared" si="53"/>
        <v>105.03292212710507</v>
      </c>
      <c r="M295" s="19">
        <f t="shared" si="54"/>
        <v>3997656.6111116004</v>
      </c>
      <c r="N295" s="19">
        <f t="shared" si="54"/>
        <v>4201316.8850842025</v>
      </c>
    </row>
    <row r="296" spans="1:14" x14ac:dyDescent="0.15">
      <c r="A296" s="7">
        <f t="shared" si="55"/>
        <v>43062</v>
      </c>
      <c r="B296" s="10">
        <f t="shared" si="56"/>
        <v>3997656.6111116009</v>
      </c>
      <c r="C296" s="3">
        <f t="shared" si="48"/>
        <v>504.10958904109583</v>
      </c>
      <c r="D296" s="3">
        <f t="shared" si="49"/>
        <v>610.45657660359393</v>
      </c>
      <c r="E296" s="3">
        <f t="shared" si="50"/>
        <v>106.3469875624981</v>
      </c>
      <c r="F296" s="3">
        <f t="shared" si="51"/>
        <v>3997762.9580991636</v>
      </c>
      <c r="G296" s="14">
        <f t="shared" si="57"/>
        <v>3997762.9580991631</v>
      </c>
      <c r="I296" s="18">
        <f t="shared" si="58"/>
        <v>29762.958099165386</v>
      </c>
      <c r="J296" s="18">
        <f t="shared" si="59"/>
        <v>204164.38356164339</v>
      </c>
      <c r="K296" s="21">
        <f t="shared" si="52"/>
        <v>99.944073952479073</v>
      </c>
      <c r="L296" s="21">
        <f t="shared" si="53"/>
        <v>105.04818354152016</v>
      </c>
      <c r="M296" s="19">
        <f t="shared" si="54"/>
        <v>3997762.9580991631</v>
      </c>
      <c r="N296" s="19">
        <f t="shared" si="54"/>
        <v>4201927.3416608069</v>
      </c>
    </row>
    <row r="297" spans="1:14" x14ac:dyDescent="0.15">
      <c r="A297" s="7">
        <f t="shared" si="55"/>
        <v>43063</v>
      </c>
      <c r="B297" s="10">
        <f t="shared" si="56"/>
        <v>3997762.9580991636</v>
      </c>
      <c r="C297" s="3">
        <f t="shared" si="48"/>
        <v>504.10958904109583</v>
      </c>
      <c r="D297" s="3">
        <f t="shared" si="49"/>
        <v>610.47281617198985</v>
      </c>
      <c r="E297" s="3">
        <f t="shared" si="50"/>
        <v>106.36322713089402</v>
      </c>
      <c r="F297" s="3">
        <f t="shared" si="51"/>
        <v>3997869.3213262944</v>
      </c>
      <c r="G297" s="14">
        <f t="shared" si="57"/>
        <v>3997869.3213262944</v>
      </c>
      <c r="I297" s="18">
        <f t="shared" si="58"/>
        <v>29869.321326296278</v>
      </c>
      <c r="J297" s="18">
        <f t="shared" si="59"/>
        <v>204668.49315068449</v>
      </c>
      <c r="K297" s="21">
        <f t="shared" si="52"/>
        <v>99.946733033157358</v>
      </c>
      <c r="L297" s="21">
        <f t="shared" si="53"/>
        <v>105.06344536192447</v>
      </c>
      <c r="M297" s="19">
        <f t="shared" si="54"/>
        <v>3997869.3213262944</v>
      </c>
      <c r="N297" s="19">
        <f t="shared" si="54"/>
        <v>4202537.814476979</v>
      </c>
    </row>
    <row r="298" spans="1:14" x14ac:dyDescent="0.15">
      <c r="A298" s="7">
        <f t="shared" si="55"/>
        <v>43064</v>
      </c>
      <c r="B298" s="10">
        <f t="shared" si="56"/>
        <v>3997869.3213262944</v>
      </c>
      <c r="C298" s="3">
        <f t="shared" si="48"/>
        <v>504.10958904109583</v>
      </c>
      <c r="D298" s="3">
        <f t="shared" si="49"/>
        <v>610.48905822022641</v>
      </c>
      <c r="E298" s="3">
        <f t="shared" si="50"/>
        <v>106.37946917913058</v>
      </c>
      <c r="F298" s="3">
        <f t="shared" si="51"/>
        <v>3997975.7007954735</v>
      </c>
      <c r="G298" s="14">
        <f t="shared" si="57"/>
        <v>3997975.7007954735</v>
      </c>
      <c r="I298" s="18">
        <f t="shared" si="58"/>
        <v>29975.700795475408</v>
      </c>
      <c r="J298" s="18">
        <f t="shared" si="59"/>
        <v>205172.60273972558</v>
      </c>
      <c r="K298" s="21">
        <f t="shared" si="52"/>
        <v>99.949392519886842</v>
      </c>
      <c r="L298" s="21">
        <f t="shared" si="53"/>
        <v>105.07870758837998</v>
      </c>
      <c r="M298" s="19">
        <f t="shared" si="54"/>
        <v>3997975.7007954735</v>
      </c>
      <c r="N298" s="19">
        <f t="shared" si="54"/>
        <v>4203148.3035351988</v>
      </c>
    </row>
    <row r="299" spans="1:14" x14ac:dyDescent="0.15">
      <c r="A299" s="7">
        <f t="shared" si="55"/>
        <v>43065</v>
      </c>
      <c r="B299" s="10">
        <f t="shared" si="56"/>
        <v>3997975.7007954735</v>
      </c>
      <c r="C299" s="3">
        <f t="shared" si="48"/>
        <v>504.10958904109583</v>
      </c>
      <c r="D299" s="3">
        <f t="shared" si="49"/>
        <v>610.50530274868231</v>
      </c>
      <c r="E299" s="3">
        <f t="shared" si="50"/>
        <v>106.39571370758648</v>
      </c>
      <c r="F299" s="3">
        <f t="shared" si="51"/>
        <v>3998082.096509181</v>
      </c>
      <c r="G299" s="14">
        <f t="shared" si="57"/>
        <v>3998082.096509181</v>
      </c>
      <c r="I299" s="18">
        <f t="shared" si="58"/>
        <v>30082.096509182993</v>
      </c>
      <c r="J299" s="18">
        <f t="shared" si="59"/>
        <v>205676.71232876668</v>
      </c>
      <c r="K299" s="21">
        <f t="shared" si="52"/>
        <v>99.952052412729515</v>
      </c>
      <c r="L299" s="21">
        <f t="shared" si="53"/>
        <v>105.09397022094868</v>
      </c>
      <c r="M299" s="19">
        <f t="shared" si="54"/>
        <v>3998082.0965091805</v>
      </c>
      <c r="N299" s="19">
        <f t="shared" si="54"/>
        <v>4203758.8088379474</v>
      </c>
    </row>
    <row r="300" spans="1:14" x14ac:dyDescent="0.15">
      <c r="A300" s="7">
        <f t="shared" si="55"/>
        <v>43066</v>
      </c>
      <c r="B300" s="10">
        <f t="shared" si="56"/>
        <v>3998082.096509181</v>
      </c>
      <c r="C300" s="3">
        <f t="shared" si="48"/>
        <v>504.10958904109583</v>
      </c>
      <c r="D300" s="3">
        <f t="shared" si="49"/>
        <v>610.52154975773612</v>
      </c>
      <c r="E300" s="3">
        <f t="shared" si="50"/>
        <v>106.41196071664029</v>
      </c>
      <c r="F300" s="3">
        <f t="shared" si="51"/>
        <v>3998188.5084698978</v>
      </c>
      <c r="G300" s="14">
        <f t="shared" si="57"/>
        <v>3998188.5084698973</v>
      </c>
      <c r="I300" s="18">
        <f t="shared" si="58"/>
        <v>30188.508469899632</v>
      </c>
      <c r="J300" s="18">
        <f t="shared" si="59"/>
        <v>206180.82191780777</v>
      </c>
      <c r="K300" s="21">
        <f t="shared" si="52"/>
        <v>99.954712711747433</v>
      </c>
      <c r="L300" s="21">
        <f t="shared" si="53"/>
        <v>105.10923325969263</v>
      </c>
      <c r="M300" s="19">
        <f t="shared" si="54"/>
        <v>3998188.5084698973</v>
      </c>
      <c r="N300" s="19">
        <f t="shared" si="54"/>
        <v>4204369.330387705</v>
      </c>
    </row>
    <row r="301" spans="1:14" x14ac:dyDescent="0.15">
      <c r="A301" s="7">
        <f t="shared" si="55"/>
        <v>43067</v>
      </c>
      <c r="B301" s="10">
        <f t="shared" si="56"/>
        <v>3998188.5084698978</v>
      </c>
      <c r="C301" s="3">
        <f t="shared" si="48"/>
        <v>504.10958904109583</v>
      </c>
      <c r="D301" s="3">
        <f t="shared" si="49"/>
        <v>610.537799247767</v>
      </c>
      <c r="E301" s="3">
        <f t="shared" si="50"/>
        <v>106.42821020667117</v>
      </c>
      <c r="F301" s="3">
        <f t="shared" si="51"/>
        <v>3998294.9366801046</v>
      </c>
      <c r="G301" s="14">
        <f t="shared" si="57"/>
        <v>3998294.9366801041</v>
      </c>
      <c r="I301" s="18">
        <f t="shared" si="58"/>
        <v>30294.936680106304</v>
      </c>
      <c r="J301" s="18">
        <f t="shared" si="59"/>
        <v>206684.93150684886</v>
      </c>
      <c r="K301" s="21">
        <f t="shared" si="52"/>
        <v>99.9573734170026</v>
      </c>
      <c r="L301" s="21">
        <f t="shared" si="53"/>
        <v>105.12449670467382</v>
      </c>
      <c r="M301" s="19">
        <f t="shared" si="54"/>
        <v>3998294.9366801041</v>
      </c>
      <c r="N301" s="19">
        <f t="shared" si="54"/>
        <v>4204979.8681869525</v>
      </c>
    </row>
    <row r="302" spans="1:14" x14ac:dyDescent="0.15">
      <c r="A302" s="7">
        <f t="shared" si="55"/>
        <v>43068</v>
      </c>
      <c r="B302" s="10">
        <f t="shared" si="56"/>
        <v>3998294.9366801046</v>
      </c>
      <c r="C302" s="3">
        <f t="shared" si="48"/>
        <v>504.10958904109583</v>
      </c>
      <c r="D302" s="3">
        <f t="shared" si="49"/>
        <v>610.55405121915351</v>
      </c>
      <c r="E302" s="3">
        <f t="shared" si="50"/>
        <v>106.44446217805768</v>
      </c>
      <c r="F302" s="3">
        <f t="shared" si="51"/>
        <v>3998401.3811422829</v>
      </c>
      <c r="G302" s="14">
        <f t="shared" si="57"/>
        <v>3998401.3811422824</v>
      </c>
      <c r="I302" s="18">
        <f t="shared" si="58"/>
        <v>30401.381142284361</v>
      </c>
      <c r="J302" s="18">
        <f t="shared" si="59"/>
        <v>207189.04109588996</v>
      </c>
      <c r="K302" s="21">
        <f t="shared" si="52"/>
        <v>99.96003452855706</v>
      </c>
      <c r="L302" s="21">
        <f t="shared" si="53"/>
        <v>105.13976055595431</v>
      </c>
      <c r="M302" s="19">
        <f t="shared" si="54"/>
        <v>3998401.3811422824</v>
      </c>
      <c r="N302" s="19">
        <f t="shared" si="54"/>
        <v>4205590.422238172</v>
      </c>
    </row>
    <row r="303" spans="1:14" x14ac:dyDescent="0.15">
      <c r="A303" s="7">
        <f t="shared" si="55"/>
        <v>43069</v>
      </c>
      <c r="B303" s="10">
        <f t="shared" si="56"/>
        <v>3998401.3811422829</v>
      </c>
      <c r="C303" s="3">
        <f t="shared" si="48"/>
        <v>504.10958904109583</v>
      </c>
      <c r="D303" s="3">
        <f t="shared" si="49"/>
        <v>610.57030567227469</v>
      </c>
      <c r="E303" s="3">
        <f t="shared" si="50"/>
        <v>106.46071663117885</v>
      </c>
      <c r="F303" s="3">
        <f t="shared" si="51"/>
        <v>3998507.8418589141</v>
      </c>
      <c r="G303" s="14">
        <f t="shared" si="57"/>
        <v>3998507.8418589141</v>
      </c>
      <c r="I303" s="18">
        <f t="shared" si="58"/>
        <v>30507.841858915541</v>
      </c>
      <c r="J303" s="18">
        <f t="shared" si="59"/>
        <v>207693.15068493105</v>
      </c>
      <c r="K303" s="21">
        <f t="shared" si="52"/>
        <v>99.962696046472857</v>
      </c>
      <c r="L303" s="21">
        <f t="shared" si="53"/>
        <v>105.15502481359613</v>
      </c>
      <c r="M303" s="19">
        <f t="shared" si="54"/>
        <v>3998507.8418589146</v>
      </c>
      <c r="N303" s="19">
        <f t="shared" si="54"/>
        <v>4206200.9925438454</v>
      </c>
    </row>
    <row r="304" spans="1:14" x14ac:dyDescent="0.15">
      <c r="A304" s="7">
        <f t="shared" si="55"/>
        <v>43070</v>
      </c>
      <c r="B304" s="10">
        <f t="shared" si="56"/>
        <v>3998507.8418589141</v>
      </c>
      <c r="C304" s="3">
        <f t="shared" si="48"/>
        <v>504.10958904109583</v>
      </c>
      <c r="D304" s="3">
        <f t="shared" si="49"/>
        <v>610.58656260750934</v>
      </c>
      <c r="E304" s="3">
        <f t="shared" si="50"/>
        <v>106.47697356641351</v>
      </c>
      <c r="F304" s="3">
        <f t="shared" si="51"/>
        <v>3998614.3188324803</v>
      </c>
      <c r="G304" s="14">
        <f t="shared" si="57"/>
        <v>3998614.3188324803</v>
      </c>
      <c r="I304" s="18">
        <f t="shared" si="58"/>
        <v>30614.318832481953</v>
      </c>
      <c r="J304" s="18">
        <f t="shared" si="59"/>
        <v>208197.26027397215</v>
      </c>
      <c r="K304" s="21">
        <f t="shared" si="52"/>
        <v>99.965357970812008</v>
      </c>
      <c r="L304" s="21">
        <f t="shared" si="53"/>
        <v>105.17028947766131</v>
      </c>
      <c r="M304" s="19">
        <f t="shared" si="54"/>
        <v>3998614.3188324803</v>
      </c>
      <c r="N304" s="19">
        <f t="shared" si="54"/>
        <v>4206811.5791064529</v>
      </c>
    </row>
    <row r="305" spans="1:14" x14ac:dyDescent="0.15">
      <c r="A305" s="7">
        <f t="shared" si="55"/>
        <v>43071</v>
      </c>
      <c r="B305" s="10">
        <f t="shared" si="56"/>
        <v>3998614.3188324803</v>
      </c>
      <c r="C305" s="3">
        <f t="shared" si="48"/>
        <v>504.10958904109583</v>
      </c>
      <c r="D305" s="3">
        <f t="shared" si="49"/>
        <v>610.60282202523661</v>
      </c>
      <c r="E305" s="3">
        <f t="shared" si="50"/>
        <v>106.49323298414077</v>
      </c>
      <c r="F305" s="3">
        <f t="shared" si="51"/>
        <v>3998720.8120654644</v>
      </c>
      <c r="G305" s="14">
        <f t="shared" si="57"/>
        <v>3998720.8120654644</v>
      </c>
      <c r="I305" s="18">
        <f t="shared" si="58"/>
        <v>30720.812065466092</v>
      </c>
      <c r="J305" s="18">
        <f t="shared" si="59"/>
        <v>208701.36986301324</v>
      </c>
      <c r="K305" s="21">
        <f t="shared" si="52"/>
        <v>99.968020301636614</v>
      </c>
      <c r="L305" s="21">
        <f t="shared" si="53"/>
        <v>105.18555454821194</v>
      </c>
      <c r="M305" s="19">
        <f t="shared" si="54"/>
        <v>3998720.8120654644</v>
      </c>
      <c r="N305" s="19">
        <f t="shared" si="54"/>
        <v>4207422.1819284773</v>
      </c>
    </row>
    <row r="306" spans="1:14" x14ac:dyDescent="0.15">
      <c r="A306" s="7">
        <f t="shared" si="55"/>
        <v>43072</v>
      </c>
      <c r="B306" s="10">
        <f t="shared" si="56"/>
        <v>3998720.8120654644</v>
      </c>
      <c r="C306" s="3">
        <f t="shared" si="48"/>
        <v>504.10958904109583</v>
      </c>
      <c r="D306" s="3">
        <f t="shared" si="49"/>
        <v>610.61908392583564</v>
      </c>
      <c r="E306" s="3">
        <f t="shared" si="50"/>
        <v>106.50949488473981</v>
      </c>
      <c r="F306" s="3">
        <f t="shared" si="51"/>
        <v>3998827.3215603493</v>
      </c>
      <c r="G306" s="14">
        <f t="shared" si="57"/>
        <v>3998827.3215603488</v>
      </c>
      <c r="I306" s="18">
        <f t="shared" si="58"/>
        <v>30827.321560350832</v>
      </c>
      <c r="J306" s="18">
        <f t="shared" si="59"/>
        <v>209205.47945205434</v>
      </c>
      <c r="K306" s="21">
        <f t="shared" si="52"/>
        <v>99.970683039008719</v>
      </c>
      <c r="L306" s="21">
        <f t="shared" si="53"/>
        <v>105.20082002531008</v>
      </c>
      <c r="M306" s="19">
        <f t="shared" si="54"/>
        <v>3998827.3215603488</v>
      </c>
      <c r="N306" s="19">
        <f t="shared" si="54"/>
        <v>4208032.8010124033</v>
      </c>
    </row>
    <row r="307" spans="1:14" x14ac:dyDescent="0.15">
      <c r="A307" s="7">
        <f t="shared" si="55"/>
        <v>43073</v>
      </c>
      <c r="B307" s="10">
        <f t="shared" si="56"/>
        <v>3998827.3215603493</v>
      </c>
      <c r="C307" s="3">
        <f t="shared" si="48"/>
        <v>504.10958904109583</v>
      </c>
      <c r="D307" s="3">
        <f t="shared" si="49"/>
        <v>610.63534830968558</v>
      </c>
      <c r="E307" s="3">
        <f t="shared" si="50"/>
        <v>106.52575926858975</v>
      </c>
      <c r="F307" s="3">
        <f t="shared" si="51"/>
        <v>3998933.8473196179</v>
      </c>
      <c r="G307" s="14">
        <f t="shared" si="57"/>
        <v>3998933.8473196179</v>
      </c>
      <c r="I307" s="18">
        <f t="shared" si="58"/>
        <v>30933.847319619421</v>
      </c>
      <c r="J307" s="18">
        <f t="shared" si="59"/>
        <v>209709.58904109543</v>
      </c>
      <c r="K307" s="21">
        <f t="shared" si="52"/>
        <v>99.97334618299044</v>
      </c>
      <c r="L307" s="21">
        <f t="shared" si="53"/>
        <v>105.21608590901782</v>
      </c>
      <c r="M307" s="19">
        <f t="shared" si="54"/>
        <v>3998933.8473196179</v>
      </c>
      <c r="N307" s="19">
        <f t="shared" si="54"/>
        <v>4208643.4363607131</v>
      </c>
    </row>
    <row r="308" spans="1:14" x14ac:dyDescent="0.15">
      <c r="A308" s="7">
        <f t="shared" si="55"/>
        <v>43074</v>
      </c>
      <c r="B308" s="10">
        <f t="shared" si="56"/>
        <v>3998933.8473196179</v>
      </c>
      <c r="C308" s="3">
        <f t="shared" si="48"/>
        <v>504.10958904109583</v>
      </c>
      <c r="D308" s="3">
        <f t="shared" si="49"/>
        <v>610.65161517716547</v>
      </c>
      <c r="E308" s="3">
        <f t="shared" si="50"/>
        <v>106.54202613606964</v>
      </c>
      <c r="F308" s="3">
        <f t="shared" si="51"/>
        <v>3999040.3893457539</v>
      </c>
      <c r="G308" s="14">
        <f t="shared" si="57"/>
        <v>3999040.3893457539</v>
      </c>
      <c r="I308" s="18">
        <f t="shared" si="58"/>
        <v>31040.389345755491</v>
      </c>
      <c r="J308" s="18">
        <f t="shared" si="59"/>
        <v>210213.69863013653</v>
      </c>
      <c r="K308" s="21">
        <f t="shared" si="52"/>
        <v>99.976009733643849</v>
      </c>
      <c r="L308" s="21">
        <f t="shared" si="53"/>
        <v>105.23135219939726</v>
      </c>
      <c r="M308" s="19">
        <f t="shared" si="54"/>
        <v>3999040.3893457539</v>
      </c>
      <c r="N308" s="19">
        <f t="shared" si="54"/>
        <v>4209254.0879758904</v>
      </c>
    </row>
    <row r="309" spans="1:14" x14ac:dyDescent="0.15">
      <c r="A309" s="7">
        <f t="shared" si="55"/>
        <v>43075</v>
      </c>
      <c r="B309" s="10">
        <f t="shared" si="56"/>
        <v>3999040.3893457539</v>
      </c>
      <c r="C309" s="3">
        <f t="shared" si="48"/>
        <v>504.10958904109583</v>
      </c>
      <c r="D309" s="3">
        <f t="shared" si="49"/>
        <v>610.66788452865478</v>
      </c>
      <c r="E309" s="3">
        <f t="shared" si="50"/>
        <v>106.55829548755895</v>
      </c>
      <c r="F309" s="3">
        <f t="shared" si="51"/>
        <v>3999146.9476412414</v>
      </c>
      <c r="G309" s="14">
        <f t="shared" si="57"/>
        <v>3999146.9476412414</v>
      </c>
      <c r="I309" s="18">
        <f t="shared" si="58"/>
        <v>31146.947641243049</v>
      </c>
      <c r="J309" s="18">
        <f t="shared" si="59"/>
        <v>210717.80821917762</v>
      </c>
      <c r="K309" s="21">
        <f t="shared" si="52"/>
        <v>99.978673691031034</v>
      </c>
      <c r="L309" s="21">
        <f t="shared" si="53"/>
        <v>105.24661889651047</v>
      </c>
      <c r="M309" s="19">
        <f t="shared" si="54"/>
        <v>3999146.9476412414</v>
      </c>
      <c r="N309" s="19">
        <f t="shared" si="54"/>
        <v>4209864.755860419</v>
      </c>
    </row>
    <row r="310" spans="1:14" x14ac:dyDescent="0.15">
      <c r="A310" s="7">
        <f t="shared" si="55"/>
        <v>43076</v>
      </c>
      <c r="B310" s="10">
        <f t="shared" si="56"/>
        <v>3999146.9476412414</v>
      </c>
      <c r="C310" s="3">
        <f t="shared" si="48"/>
        <v>504.10958904109583</v>
      </c>
      <c r="D310" s="3">
        <f t="shared" si="49"/>
        <v>610.68415636453256</v>
      </c>
      <c r="E310" s="3">
        <f t="shared" si="50"/>
        <v>106.57456732343672</v>
      </c>
      <c r="F310" s="3">
        <f t="shared" si="51"/>
        <v>3999253.5222085649</v>
      </c>
      <c r="G310" s="14">
        <f t="shared" si="57"/>
        <v>3999253.5222085649</v>
      </c>
      <c r="I310" s="18">
        <f t="shared" si="58"/>
        <v>31253.522208566486</v>
      </c>
      <c r="J310" s="18">
        <f t="shared" si="59"/>
        <v>211221.91780821871</v>
      </c>
      <c r="K310" s="21">
        <f t="shared" si="52"/>
        <v>99.981338055214124</v>
      </c>
      <c r="L310" s="21">
        <f t="shared" si="53"/>
        <v>105.26188600041959</v>
      </c>
      <c r="M310" s="19">
        <f t="shared" si="54"/>
        <v>3999253.5222085649</v>
      </c>
      <c r="N310" s="19">
        <f t="shared" si="54"/>
        <v>4210475.4400167838</v>
      </c>
    </row>
    <row r="311" spans="1:14" x14ac:dyDescent="0.15">
      <c r="A311" s="7">
        <f t="shared" si="55"/>
        <v>43077</v>
      </c>
      <c r="B311" s="10">
        <f t="shared" si="56"/>
        <v>3999253.5222085649</v>
      </c>
      <c r="C311" s="3">
        <f t="shared" si="48"/>
        <v>504.10958904109583</v>
      </c>
      <c r="D311" s="3">
        <f t="shared" si="49"/>
        <v>610.7004306851785</v>
      </c>
      <c r="E311" s="3">
        <f t="shared" si="50"/>
        <v>106.59084164408267</v>
      </c>
      <c r="F311" s="3">
        <f t="shared" si="51"/>
        <v>3999360.1130502089</v>
      </c>
      <c r="G311" s="14">
        <f t="shared" si="57"/>
        <v>3999360.1130502089</v>
      </c>
      <c r="I311" s="18">
        <f t="shared" si="58"/>
        <v>31360.11305021057</v>
      </c>
      <c r="J311" s="18">
        <f t="shared" si="59"/>
        <v>211726.02739725981</v>
      </c>
      <c r="K311" s="21">
        <f t="shared" si="52"/>
        <v>99.984002826255221</v>
      </c>
      <c r="L311" s="21">
        <f t="shared" si="53"/>
        <v>105.27715351118671</v>
      </c>
      <c r="M311" s="19">
        <f t="shared" si="54"/>
        <v>3999360.1130502089</v>
      </c>
      <c r="N311" s="19">
        <f t="shared" si="54"/>
        <v>4211086.1404474685</v>
      </c>
    </row>
    <row r="312" spans="1:14" x14ac:dyDescent="0.15">
      <c r="A312" s="7">
        <f t="shared" si="55"/>
        <v>43078</v>
      </c>
      <c r="B312" s="10">
        <f t="shared" si="56"/>
        <v>3999360.1130502089</v>
      </c>
      <c r="C312" s="3">
        <f t="shared" si="48"/>
        <v>504.10958904109583</v>
      </c>
      <c r="D312" s="3">
        <f t="shared" si="49"/>
        <v>610.71670749097177</v>
      </c>
      <c r="E312" s="3">
        <f t="shared" si="50"/>
        <v>106.60711844987594</v>
      </c>
      <c r="F312" s="3">
        <f t="shared" si="51"/>
        <v>3999466.720168659</v>
      </c>
      <c r="G312" s="14">
        <f t="shared" si="57"/>
        <v>3999466.7201686585</v>
      </c>
      <c r="I312" s="18">
        <f t="shared" si="58"/>
        <v>31466.720168660446</v>
      </c>
      <c r="J312" s="18">
        <f t="shared" si="59"/>
        <v>212230.1369863009</v>
      </c>
      <c r="K312" s="21">
        <f t="shared" si="52"/>
        <v>99.986668004216455</v>
      </c>
      <c r="L312" s="21">
        <f t="shared" si="53"/>
        <v>105.29242142887398</v>
      </c>
      <c r="M312" s="19">
        <f t="shared" si="54"/>
        <v>3999466.7201686581</v>
      </c>
      <c r="N312" s="19">
        <f t="shared" si="54"/>
        <v>4211696.8571549598</v>
      </c>
    </row>
    <row r="313" spans="1:14" x14ac:dyDescent="0.15">
      <c r="A313" s="7">
        <f t="shared" si="55"/>
        <v>43079</v>
      </c>
      <c r="B313" s="10">
        <f t="shared" si="56"/>
        <v>3999466.720168659</v>
      </c>
      <c r="C313" s="3">
        <f t="shared" si="48"/>
        <v>504.10958904109583</v>
      </c>
      <c r="D313" s="3">
        <f t="shared" si="49"/>
        <v>610.73298678229196</v>
      </c>
      <c r="E313" s="3">
        <f t="shared" si="50"/>
        <v>106.62339774119613</v>
      </c>
      <c r="F313" s="3">
        <f t="shared" si="51"/>
        <v>3999573.3435664</v>
      </c>
      <c r="G313" s="14">
        <f t="shared" si="57"/>
        <v>3999573.3435664</v>
      </c>
      <c r="I313" s="18">
        <f t="shared" si="58"/>
        <v>31573.343566401643</v>
      </c>
      <c r="J313" s="18">
        <f t="shared" si="59"/>
        <v>212734.246575342</v>
      </c>
      <c r="K313" s="21">
        <f t="shared" si="52"/>
        <v>99.989333589159997</v>
      </c>
      <c r="L313" s="21">
        <f t="shared" si="53"/>
        <v>105.30768975354354</v>
      </c>
      <c r="M313" s="19">
        <f t="shared" si="54"/>
        <v>3999573.3435664</v>
      </c>
      <c r="N313" s="19">
        <f t="shared" si="54"/>
        <v>4212307.5901417416</v>
      </c>
    </row>
    <row r="314" spans="1:14" x14ac:dyDescent="0.15">
      <c r="A314" s="7">
        <f t="shared" si="55"/>
        <v>43080</v>
      </c>
      <c r="B314" s="10">
        <f t="shared" si="56"/>
        <v>3999573.3435664</v>
      </c>
      <c r="C314" s="3">
        <f t="shared" si="48"/>
        <v>504.10958904109583</v>
      </c>
      <c r="D314" s="3">
        <f t="shared" si="49"/>
        <v>610.74926855951867</v>
      </c>
      <c r="E314" s="3">
        <f t="shared" si="50"/>
        <v>106.63967951842284</v>
      </c>
      <c r="F314" s="3">
        <f t="shared" si="51"/>
        <v>3999679.9832459185</v>
      </c>
      <c r="G314" s="14">
        <f t="shared" si="57"/>
        <v>3999679.9832459185</v>
      </c>
      <c r="I314" s="18">
        <f t="shared" si="58"/>
        <v>31679.983245920066</v>
      </c>
      <c r="J314" s="18">
        <f t="shared" si="59"/>
        <v>213238.35616438309</v>
      </c>
      <c r="K314" s="21">
        <f t="shared" si="52"/>
        <v>99.991999581147965</v>
      </c>
      <c r="L314" s="21">
        <f t="shared" si="53"/>
        <v>105.32295848525754</v>
      </c>
      <c r="M314" s="19">
        <f t="shared" si="54"/>
        <v>3999679.9832459185</v>
      </c>
      <c r="N314" s="19">
        <f t="shared" si="54"/>
        <v>4212918.3394103022</v>
      </c>
    </row>
    <row r="315" spans="1:14" x14ac:dyDescent="0.15">
      <c r="A315" s="7">
        <f t="shared" si="55"/>
        <v>43081</v>
      </c>
      <c r="B315" s="10">
        <f t="shared" si="56"/>
        <v>3999679.9832459185</v>
      </c>
      <c r="C315" s="3">
        <f t="shared" si="48"/>
        <v>504.10958904109583</v>
      </c>
      <c r="D315" s="3">
        <f t="shared" si="49"/>
        <v>610.76555282303138</v>
      </c>
      <c r="E315" s="3">
        <f t="shared" si="50"/>
        <v>106.65596378193555</v>
      </c>
      <c r="F315" s="3">
        <f t="shared" si="51"/>
        <v>3999786.6392097003</v>
      </c>
      <c r="G315" s="14">
        <f t="shared" si="57"/>
        <v>3999786.6392097003</v>
      </c>
      <c r="I315" s="18">
        <f t="shared" si="58"/>
        <v>31786.639209702003</v>
      </c>
      <c r="J315" s="18">
        <f t="shared" si="59"/>
        <v>213742.46575342419</v>
      </c>
      <c r="K315" s="21">
        <f t="shared" si="52"/>
        <v>99.994665980242502</v>
      </c>
      <c r="L315" s="21">
        <f t="shared" si="53"/>
        <v>105.3382276240781</v>
      </c>
      <c r="M315" s="19">
        <f t="shared" si="54"/>
        <v>3999786.6392097003</v>
      </c>
      <c r="N315" s="19">
        <f t="shared" si="54"/>
        <v>4213529.1049631238</v>
      </c>
    </row>
    <row r="316" spans="1:14" x14ac:dyDescent="0.15">
      <c r="A316" s="7">
        <f t="shared" si="55"/>
        <v>43082</v>
      </c>
      <c r="B316" s="10">
        <f t="shared" si="56"/>
        <v>3999786.6392097003</v>
      </c>
      <c r="C316" s="3">
        <f t="shared" si="48"/>
        <v>504.10958904109583</v>
      </c>
      <c r="D316" s="3">
        <f t="shared" si="49"/>
        <v>610.78183957320994</v>
      </c>
      <c r="E316" s="3">
        <f t="shared" si="50"/>
        <v>106.67225053211411</v>
      </c>
      <c r="F316" s="3">
        <f t="shared" si="51"/>
        <v>3999893.3114602324</v>
      </c>
      <c r="G316" s="14">
        <f t="shared" si="57"/>
        <v>3999893.3114602324</v>
      </c>
      <c r="I316" s="18">
        <f t="shared" si="58"/>
        <v>31893.311460234119</v>
      </c>
      <c r="J316" s="18">
        <f t="shared" si="59"/>
        <v>214246.57534246528</v>
      </c>
      <c r="K316" s="21">
        <f t="shared" si="52"/>
        <v>99.997332786505808</v>
      </c>
      <c r="L316" s="21">
        <f t="shared" si="53"/>
        <v>105.35349717006744</v>
      </c>
      <c r="M316" s="19">
        <f t="shared" si="54"/>
        <v>3999893.3114602324</v>
      </c>
      <c r="N316" s="19">
        <f t="shared" si="54"/>
        <v>4214139.8868026976</v>
      </c>
    </row>
    <row r="317" spans="1:14" x14ac:dyDescent="0.15">
      <c r="A317" s="7">
        <f t="shared" si="55"/>
        <v>43083</v>
      </c>
      <c r="B317" s="10">
        <f t="shared" si="56"/>
        <v>3999893.3114602324</v>
      </c>
      <c r="C317" s="3">
        <f t="shared" si="48"/>
        <v>504.10958904109583</v>
      </c>
      <c r="D317" s="3">
        <f t="shared" si="49"/>
        <v>610.79812881043392</v>
      </c>
      <c r="E317" s="3">
        <f t="shared" si="50"/>
        <v>106.68853976933809</v>
      </c>
      <c r="F317" s="3">
        <f t="shared" si="51"/>
        <v>4000000.0000000019</v>
      </c>
      <c r="G317" s="14">
        <f t="shared" si="57"/>
        <v>4000000.0000000014</v>
      </c>
      <c r="I317" s="18">
        <f t="shared" si="58"/>
        <v>32000.000000003456</v>
      </c>
      <c r="J317" s="18">
        <f t="shared" si="59"/>
        <v>214750.68493150637</v>
      </c>
      <c r="K317" s="21">
        <f t="shared" si="52"/>
        <v>100.00000000000004</v>
      </c>
      <c r="L317" s="21">
        <f t="shared" si="53"/>
        <v>105.3687671232877</v>
      </c>
      <c r="M317" s="19">
        <f t="shared" si="54"/>
        <v>4000000.0000000019</v>
      </c>
      <c r="N317" s="19">
        <f t="shared" si="54"/>
        <v>4214750.6849315073</v>
      </c>
    </row>
    <row r="318" spans="1:14" x14ac:dyDescent="0.15">
      <c r="A318" s="7">
        <f t="shared" si="55"/>
        <v>43084</v>
      </c>
      <c r="B318" s="10">
        <f t="shared" si="56"/>
        <v>4000000.0000000019</v>
      </c>
    </row>
    <row r="320" spans="1:14" x14ac:dyDescent="0.15">
      <c r="J320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1"/>
  <sheetViews>
    <sheetView topLeftCell="B7" workbookViewId="0">
      <selection activeCell="E11" sqref="E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2.75" style="4" bestFit="1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23">
        <v>42755</v>
      </c>
      <c r="D5" s="3" t="s">
        <v>14</v>
      </c>
      <c r="E5" s="3">
        <v>1</v>
      </c>
      <c r="F5" s="3"/>
      <c r="G5" s="1"/>
      <c r="H5" s="44" t="s">
        <v>62</v>
      </c>
      <c r="I5" s="7"/>
    </row>
    <row r="6" spans="1:15" x14ac:dyDescent="0.15">
      <c r="A6" s="1" t="s">
        <v>15</v>
      </c>
      <c r="B6" s="9">
        <f>ROUND(100*(B5-B3)*B1/B2,12)</f>
        <v>1.0964383561640001</v>
      </c>
      <c r="C6" s="28">
        <f>ROUND(100*(C5-B3)*B1/B2,12)</f>
        <v>1.2224657534250001</v>
      </c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H6" s="71">
        <v>500000</v>
      </c>
      <c r="K6" s="4" t="s">
        <v>18</v>
      </c>
    </row>
    <row r="7" spans="1:15" x14ac:dyDescent="0.15">
      <c r="A7" s="1" t="s">
        <v>19</v>
      </c>
      <c r="B7" s="10">
        <v>97</v>
      </c>
      <c r="C7" s="75">
        <f>(G20+H7*98.7/100)/H8*100</f>
        <v>98.469337351674653</v>
      </c>
      <c r="D7" s="3" t="s">
        <v>20</v>
      </c>
      <c r="E7" s="3">
        <f>SUM(E11:E350)</f>
        <v>54896.002452912486</v>
      </c>
      <c r="F7" s="3" t="s">
        <v>21</v>
      </c>
      <c r="G7" s="3">
        <f>SUM(E11:E350)+SUM(C11:C350)</f>
        <v>201969.97505565232</v>
      </c>
      <c r="H7" s="63">
        <v>3000000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29">
        <v>1.7389974129304546E-4</v>
      </c>
      <c r="D8" s="3"/>
      <c r="E8" s="3"/>
      <c r="F8" s="3"/>
      <c r="G8" s="1"/>
      <c r="H8" s="65">
        <f>H7+H6</f>
        <v>3500000</v>
      </c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17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H11" s="76"/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20" si="1">B12*$B$8</f>
        <v>422.64758211307253</v>
      </c>
      <c r="E12" s="3">
        <f t="shared" ref="E12:E76" si="2">D12-C12</f>
        <v>170.59278759252476</v>
      </c>
      <c r="F12" s="3">
        <f t="shared" ref="F12:F76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17" si="4">G12/$E$6*100</f>
        <v>97.01705742106364</v>
      </c>
      <c r="L12" s="21">
        <f t="shared" ref="L12:L17" si="5">K12+J12/$E$6*100</f>
        <v>98.138701256679695</v>
      </c>
      <c r="M12" s="19">
        <f t="shared" ref="M12:N17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7" si="7">A12+1</f>
        <v>42747</v>
      </c>
      <c r="B13" s="46">
        <f t="shared" ref="B13:B77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20" si="9">B13+B13*$B$8-C13</f>
        <v>1940511.778370871</v>
      </c>
      <c r="H13" s="73"/>
      <c r="I13" s="18">
        <f t="shared" ref="I13:I20" si="10">E13+I12</f>
        <v>511.77837087119832</v>
      </c>
      <c r="J13" s="18">
        <f t="shared" ref="J13:J77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H14" s="77"/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s="15" customFormat="1" x14ac:dyDescent="0.15">
      <c r="A18" s="66">
        <f t="shared" si="7"/>
        <v>42752</v>
      </c>
      <c r="B18" s="67">
        <f>F17/4</f>
        <v>485298.66748781368</v>
      </c>
      <c r="C18" s="42">
        <f>$N$4*$H$6/100</f>
        <v>63.013698630136943</v>
      </c>
      <c r="D18" s="42">
        <f t="shared" si="1"/>
        <v>105.71766890330382</v>
      </c>
      <c r="E18" s="42">
        <f t="shared" si="2"/>
        <v>42.703970273166874</v>
      </c>
      <c r="F18" s="42">
        <f t="shared" si="3"/>
        <v>485341.37145808683</v>
      </c>
      <c r="G18" s="68">
        <f t="shared" si="9"/>
        <v>485341.37145808683</v>
      </c>
      <c r="H18" s="44" t="s">
        <v>62</v>
      </c>
      <c r="I18" s="42">
        <f t="shared" si="10"/>
        <v>1237.3739215281339</v>
      </c>
      <c r="J18" s="42">
        <f>C18+J17/4</f>
        <v>5986.3013698610939</v>
      </c>
      <c r="K18" s="69">
        <f>G18/$H$6*100</f>
        <v>97.068274291617357</v>
      </c>
      <c r="L18" s="69">
        <f>K18+J18/$H$6*100</f>
        <v>98.265534565589576</v>
      </c>
      <c r="M18" s="70">
        <f>K18*$H$6/100</f>
        <v>485341.37145808683</v>
      </c>
      <c r="N18" s="70">
        <f>L18*$H$6/100</f>
        <v>491327.67282794788</v>
      </c>
    </row>
    <row r="19" spans="1:15" s="15" customFormat="1" x14ac:dyDescent="0.15">
      <c r="A19" s="7">
        <f t="shared" si="7"/>
        <v>42753</v>
      </c>
      <c r="B19" s="10">
        <f t="shared" si="8"/>
        <v>485341.37145808683</v>
      </c>
      <c r="C19" s="47">
        <f t="shared" ref="C19:C20" si="12">$N$4*$H$6/100</f>
        <v>63.013698630136943</v>
      </c>
      <c r="D19" s="3">
        <f t="shared" si="1"/>
        <v>105.72697155441877</v>
      </c>
      <c r="E19" s="3">
        <f t="shared" si="2"/>
        <v>42.713272924281824</v>
      </c>
      <c r="F19" s="3">
        <f t="shared" si="3"/>
        <v>485384.08473101113</v>
      </c>
      <c r="G19" s="14">
        <f t="shared" si="9"/>
        <v>485384.08473101107</v>
      </c>
      <c r="H19" s="4"/>
      <c r="I19" s="18">
        <f t="shared" si="10"/>
        <v>1280.0871944524158</v>
      </c>
      <c r="J19" s="18">
        <f t="shared" si="11"/>
        <v>6049.3150684912307</v>
      </c>
      <c r="K19" s="21">
        <f t="shared" ref="K19:K20" si="13">G19/$H$6*100</f>
        <v>97.076816946202214</v>
      </c>
      <c r="L19" s="21">
        <f t="shared" ref="L19:L20" si="14">K19+J19/$H$6*100</f>
        <v>98.286679959900454</v>
      </c>
      <c r="M19" s="62">
        <f t="shared" ref="M19:M83" si="15">K19*$H$6/100</f>
        <v>485384.08473101107</v>
      </c>
      <c r="N19" s="62">
        <f t="shared" ref="N19:N83" si="16">L19*$H$6/100</f>
        <v>491433.39979950228</v>
      </c>
    </row>
    <row r="20" spans="1:15" s="15" customFormat="1" x14ac:dyDescent="0.15">
      <c r="A20" s="7">
        <f t="shared" si="7"/>
        <v>42754</v>
      </c>
      <c r="B20" s="10">
        <f t="shared" si="8"/>
        <v>485384.08473101113</v>
      </c>
      <c r="C20" s="47">
        <f t="shared" si="12"/>
        <v>63.013698630136943</v>
      </c>
      <c r="D20" s="3">
        <f t="shared" si="1"/>
        <v>105.73627623202722</v>
      </c>
      <c r="E20" s="3">
        <f t="shared" si="2"/>
        <v>42.722577601890279</v>
      </c>
      <c r="F20" s="3">
        <f t="shared" si="3"/>
        <v>485426.80730861303</v>
      </c>
      <c r="G20" s="14">
        <f t="shared" si="9"/>
        <v>485426.80730861303</v>
      </c>
      <c r="H20" s="74"/>
      <c r="I20" s="18">
        <f t="shared" si="10"/>
        <v>1322.809772054306</v>
      </c>
      <c r="J20" s="18">
        <f t="shared" si="11"/>
        <v>6112.3287671213675</v>
      </c>
      <c r="K20" s="21">
        <f t="shared" si="13"/>
        <v>97.085361461722613</v>
      </c>
      <c r="L20" s="21">
        <f t="shared" si="14"/>
        <v>98.307827215146887</v>
      </c>
      <c r="M20" s="62">
        <f t="shared" si="15"/>
        <v>485426.80730861309</v>
      </c>
      <c r="N20" s="62">
        <f t="shared" si="16"/>
        <v>491539.13607573439</v>
      </c>
    </row>
    <row r="21" spans="1:15" s="15" customFormat="1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5" s="15" customFormat="1" x14ac:dyDescent="0.15">
      <c r="A22" s="23">
        <f>A20+1</f>
        <v>42755</v>
      </c>
      <c r="B22" s="24">
        <f>F20+H7*98.7/100</f>
        <v>3446426.8073086129</v>
      </c>
      <c r="C22" s="25">
        <f>$N$4*$H$8/100</f>
        <v>441.09589041095859</v>
      </c>
      <c r="D22" s="25">
        <f>B22*$C$8</f>
        <v>599.33273017638442</v>
      </c>
      <c r="E22" s="25">
        <f t="shared" si="2"/>
        <v>158.23683976542583</v>
      </c>
      <c r="F22" s="25">
        <f t="shared" si="3"/>
        <v>3446585.0441483781</v>
      </c>
      <c r="G22" s="26">
        <f>B22+B22*$C$8-C22</f>
        <v>3446585.0441483781</v>
      </c>
      <c r="H22" s="27" t="s">
        <v>63</v>
      </c>
      <c r="I22" s="25">
        <f>E22+I20</f>
        <v>1481.0466118197319</v>
      </c>
      <c r="J22" s="25">
        <f>C22+H8*C6/100</f>
        <v>43227.397260285958</v>
      </c>
      <c r="K22" s="28">
        <f>G22/$H$8*100</f>
        <v>98.47385840423938</v>
      </c>
      <c r="L22" s="28">
        <f>K22+J22/$H$8*100</f>
        <v>99.708926897390413</v>
      </c>
      <c r="M22" s="64">
        <f t="shared" si="15"/>
        <v>492369.29202119692</v>
      </c>
      <c r="N22" s="64">
        <f t="shared" si="16"/>
        <v>498544.63448695204</v>
      </c>
    </row>
    <row r="23" spans="1:15" x14ac:dyDescent="0.15">
      <c r="A23" s="23">
        <f t="shared" si="7"/>
        <v>42756</v>
      </c>
      <c r="B23" s="24">
        <f t="shared" si="8"/>
        <v>3446585.0441483781</v>
      </c>
      <c r="C23" s="25">
        <f t="shared" ref="C23:C86" si="17">$N$4*$H$8/100</f>
        <v>441.09589041095859</v>
      </c>
      <c r="D23" s="25">
        <f t="shared" ref="D23:D86" si="18">B23*$C$8</f>
        <v>599.36024752188257</v>
      </c>
      <c r="E23" s="25">
        <f t="shared" si="2"/>
        <v>158.26435711092398</v>
      </c>
      <c r="F23" s="25">
        <f t="shared" si="3"/>
        <v>3446743.308505489</v>
      </c>
      <c r="G23" s="26">
        <f t="shared" ref="G23:G86" si="19">B23+B23*$C$8-C23</f>
        <v>3446743.3085054886</v>
      </c>
      <c r="I23" s="25">
        <f t="shared" ref="I23:I86" si="20">E23+I21</f>
        <v>158.26435711092398</v>
      </c>
      <c r="J23" s="25">
        <f t="shared" si="11"/>
        <v>43668.493150696915</v>
      </c>
      <c r="K23" s="28">
        <f t="shared" ref="K23:K86" si="21">G23/$H$8*100</f>
        <v>98.478380243013959</v>
      </c>
      <c r="L23" s="28">
        <f t="shared" ref="L23:L86" si="22">K23+J23/$H$8*100</f>
        <v>99.726051475891012</v>
      </c>
      <c r="M23" s="64">
        <f t="shared" si="15"/>
        <v>492391.90121506981</v>
      </c>
      <c r="N23" s="64">
        <f t="shared" si="16"/>
        <v>498630.25737945503</v>
      </c>
    </row>
    <row r="24" spans="1:15" x14ac:dyDescent="0.15">
      <c r="A24" s="23">
        <f t="shared" si="7"/>
        <v>42757</v>
      </c>
      <c r="B24" s="24">
        <f t="shared" si="8"/>
        <v>3446743.308505489</v>
      </c>
      <c r="C24" s="25">
        <f t="shared" si="17"/>
        <v>441.09589041095859</v>
      </c>
      <c r="D24" s="25">
        <f t="shared" si="18"/>
        <v>599.38776965264015</v>
      </c>
      <c r="E24" s="25">
        <f t="shared" si="2"/>
        <v>158.29187924168156</v>
      </c>
      <c r="F24" s="25">
        <f t="shared" si="3"/>
        <v>3446901.6003847308</v>
      </c>
      <c r="G24" s="26">
        <f t="shared" si="19"/>
        <v>3446901.6003847304</v>
      </c>
      <c r="I24" s="25">
        <f t="shared" si="20"/>
        <v>1639.3384910614134</v>
      </c>
      <c r="J24" s="25">
        <f t="shared" si="11"/>
        <v>44109.589041107873</v>
      </c>
      <c r="K24" s="28">
        <f t="shared" si="21"/>
        <v>98.482902868135156</v>
      </c>
      <c r="L24" s="28">
        <f t="shared" si="22"/>
        <v>99.743176840738244</v>
      </c>
      <c r="M24" s="64">
        <f t="shared" si="15"/>
        <v>492414.51434067579</v>
      </c>
      <c r="N24" s="64">
        <f t="shared" si="16"/>
        <v>498715.88420369121</v>
      </c>
    </row>
    <row r="25" spans="1:15" x14ac:dyDescent="0.15">
      <c r="A25" s="23">
        <f t="shared" si="7"/>
        <v>42758</v>
      </c>
      <c r="B25" s="24">
        <f t="shared" si="8"/>
        <v>3446901.6003847308</v>
      </c>
      <c r="C25" s="25">
        <f t="shared" si="17"/>
        <v>441.09589041095859</v>
      </c>
      <c r="D25" s="25">
        <f t="shared" si="18"/>
        <v>599.4152965694891</v>
      </c>
      <c r="E25" s="25">
        <f t="shared" si="2"/>
        <v>158.31940615853051</v>
      </c>
      <c r="F25" s="25">
        <f t="shared" si="3"/>
        <v>3447059.9197908896</v>
      </c>
      <c r="G25" s="26">
        <f t="shared" si="19"/>
        <v>3447059.9197908891</v>
      </c>
      <c r="I25" s="25">
        <f t="shared" si="20"/>
        <v>316.58376326945449</v>
      </c>
      <c r="J25" s="25">
        <f t="shared" si="11"/>
        <v>44550.68493151883</v>
      </c>
      <c r="K25" s="28">
        <f t="shared" si="21"/>
        <v>98.487426279739694</v>
      </c>
      <c r="L25" s="28">
        <f t="shared" si="22"/>
        <v>99.760302992068802</v>
      </c>
      <c r="M25" s="64">
        <f t="shared" si="15"/>
        <v>492437.13139869849</v>
      </c>
      <c r="N25" s="64">
        <f t="shared" si="16"/>
        <v>498801.51496034401</v>
      </c>
    </row>
    <row r="26" spans="1:15" x14ac:dyDescent="0.15">
      <c r="A26" s="23">
        <f t="shared" si="7"/>
        <v>42759</v>
      </c>
      <c r="B26" s="24">
        <f t="shared" si="8"/>
        <v>3447059.9197908896</v>
      </c>
      <c r="C26" s="25">
        <f t="shared" si="17"/>
        <v>441.09589041095859</v>
      </c>
      <c r="D26" s="25">
        <f t="shared" si="18"/>
        <v>599.44282827326174</v>
      </c>
      <c r="E26" s="25">
        <f t="shared" si="2"/>
        <v>158.34693786230315</v>
      </c>
      <c r="F26" s="25">
        <f t="shared" si="3"/>
        <v>3447218.2667287518</v>
      </c>
      <c r="G26" s="26">
        <f t="shared" si="19"/>
        <v>3447218.2667287518</v>
      </c>
      <c r="I26" s="25">
        <f t="shared" si="20"/>
        <v>1797.6854289237165</v>
      </c>
      <c r="J26" s="25">
        <f t="shared" si="11"/>
        <v>44991.780821929788</v>
      </c>
      <c r="K26" s="28">
        <f t="shared" si="21"/>
        <v>98.491950477964338</v>
      </c>
      <c r="L26" s="28">
        <f t="shared" si="22"/>
        <v>99.77742993001948</v>
      </c>
      <c r="M26" s="64">
        <f t="shared" si="15"/>
        <v>492459.75238982169</v>
      </c>
      <c r="N26" s="64">
        <f t="shared" si="16"/>
        <v>498887.14965009742</v>
      </c>
    </row>
    <row r="27" spans="1:15" x14ac:dyDescent="0.15">
      <c r="A27" s="23">
        <f t="shared" si="7"/>
        <v>42760</v>
      </c>
      <c r="B27" s="24">
        <f t="shared" si="8"/>
        <v>3447218.2667287518</v>
      </c>
      <c r="C27" s="25">
        <f t="shared" si="17"/>
        <v>441.09589041095859</v>
      </c>
      <c r="D27" s="25">
        <f t="shared" si="18"/>
        <v>599.47036476479047</v>
      </c>
      <c r="E27" s="25">
        <f t="shared" si="2"/>
        <v>158.37447435383189</v>
      </c>
      <c r="F27" s="25">
        <f t="shared" si="3"/>
        <v>3447376.6412031054</v>
      </c>
      <c r="G27" s="26">
        <f t="shared" si="19"/>
        <v>3447376.6412031054</v>
      </c>
      <c r="I27" s="25">
        <f t="shared" si="20"/>
        <v>474.95823762328638</v>
      </c>
      <c r="J27" s="25">
        <f t="shared" si="11"/>
        <v>45432.876712340745</v>
      </c>
      <c r="K27" s="28">
        <f t="shared" si="21"/>
        <v>98.496475462945867</v>
      </c>
      <c r="L27" s="28">
        <f t="shared" si="22"/>
        <v>99.794557654727029</v>
      </c>
      <c r="M27" s="64">
        <f t="shared" si="15"/>
        <v>492482.37731472933</v>
      </c>
      <c r="N27" s="64">
        <f t="shared" si="16"/>
        <v>498972.78827363515</v>
      </c>
      <c r="O27" s="20"/>
    </row>
    <row r="28" spans="1:15" x14ac:dyDescent="0.15">
      <c r="A28" s="23">
        <f t="shared" si="7"/>
        <v>42761</v>
      </c>
      <c r="B28" s="24">
        <f t="shared" si="8"/>
        <v>3447376.6412031054</v>
      </c>
      <c r="C28" s="25">
        <f t="shared" si="17"/>
        <v>441.09589041095859</v>
      </c>
      <c r="D28" s="25">
        <f t="shared" si="18"/>
        <v>599.49790604490806</v>
      </c>
      <c r="E28" s="25">
        <f t="shared" si="2"/>
        <v>158.40201563394947</v>
      </c>
      <c r="F28" s="25">
        <f t="shared" si="3"/>
        <v>3447535.0432187393</v>
      </c>
      <c r="G28" s="26">
        <f t="shared" si="19"/>
        <v>3447535.0432187393</v>
      </c>
      <c r="I28" s="25">
        <f t="shared" si="20"/>
        <v>1956.087444557666</v>
      </c>
      <c r="J28" s="25">
        <f t="shared" si="11"/>
        <v>45873.972602751703</v>
      </c>
      <c r="K28" s="28">
        <f t="shared" si="21"/>
        <v>98.501001234821132</v>
      </c>
      <c r="L28" s="28">
        <f t="shared" si="22"/>
        <v>99.811686166328329</v>
      </c>
      <c r="M28" s="64">
        <f t="shared" si="15"/>
        <v>492505.00617410563</v>
      </c>
      <c r="N28" s="64">
        <f t="shared" si="16"/>
        <v>499058.43083164166</v>
      </c>
      <c r="O28" s="20"/>
    </row>
    <row r="29" spans="1:15" x14ac:dyDescent="0.15">
      <c r="A29" s="23">
        <f t="shared" si="7"/>
        <v>42762</v>
      </c>
      <c r="B29" s="24">
        <f t="shared" si="8"/>
        <v>3447535.0432187393</v>
      </c>
      <c r="C29" s="25">
        <f t="shared" si="17"/>
        <v>441.09589041095859</v>
      </c>
      <c r="D29" s="25">
        <f t="shared" si="18"/>
        <v>599.52545211444703</v>
      </c>
      <c r="E29" s="25">
        <f t="shared" si="2"/>
        <v>158.42956170348845</v>
      </c>
      <c r="F29" s="25">
        <f t="shared" si="3"/>
        <v>3447693.4727804428</v>
      </c>
      <c r="G29" s="26">
        <f t="shared" si="19"/>
        <v>3447693.4727804428</v>
      </c>
      <c r="I29" s="25">
        <f t="shared" si="20"/>
        <v>633.38779932677483</v>
      </c>
      <c r="J29" s="25">
        <f t="shared" si="11"/>
        <v>46315.06849316266</v>
      </c>
      <c r="K29" s="28">
        <f t="shared" si="21"/>
        <v>98.505527793726927</v>
      </c>
      <c r="L29" s="28">
        <f t="shared" si="22"/>
        <v>99.828815464960144</v>
      </c>
      <c r="M29" s="64">
        <f t="shared" si="15"/>
        <v>492527.63896863459</v>
      </c>
      <c r="N29" s="64">
        <f t="shared" si="16"/>
        <v>499144.07732480072</v>
      </c>
      <c r="O29" s="20"/>
    </row>
    <row r="30" spans="1:15" x14ac:dyDescent="0.15">
      <c r="A30" s="23">
        <f t="shared" si="7"/>
        <v>42763</v>
      </c>
      <c r="B30" s="24">
        <f t="shared" si="8"/>
        <v>3447693.4727804428</v>
      </c>
      <c r="C30" s="25">
        <f t="shared" si="17"/>
        <v>441.09589041095859</v>
      </c>
      <c r="D30" s="25">
        <f t="shared" si="18"/>
        <v>599.55300297424048</v>
      </c>
      <c r="E30" s="25">
        <f t="shared" si="2"/>
        <v>158.4571125632819</v>
      </c>
      <c r="F30" s="25">
        <f t="shared" si="3"/>
        <v>3447851.9298930061</v>
      </c>
      <c r="G30" s="26">
        <f t="shared" si="19"/>
        <v>3447851.9298930056</v>
      </c>
      <c r="I30" s="25">
        <f t="shared" si="20"/>
        <v>2114.544557120948</v>
      </c>
      <c r="J30" s="25">
        <f t="shared" si="11"/>
        <v>46756.164383573618</v>
      </c>
      <c r="K30" s="28">
        <f t="shared" si="21"/>
        <v>98.510055139800158</v>
      </c>
      <c r="L30" s="28">
        <f t="shared" si="22"/>
        <v>99.84594555075941</v>
      </c>
      <c r="M30" s="64">
        <f t="shared" si="15"/>
        <v>492550.27569900081</v>
      </c>
      <c r="N30" s="64">
        <f t="shared" si="16"/>
        <v>499229.72775379702</v>
      </c>
      <c r="O30" s="20"/>
    </row>
    <row r="31" spans="1:15" x14ac:dyDescent="0.15">
      <c r="A31" s="23">
        <f t="shared" si="7"/>
        <v>42764</v>
      </c>
      <c r="B31" s="24">
        <f t="shared" si="8"/>
        <v>3447851.9298930061</v>
      </c>
      <c r="C31" s="25">
        <f t="shared" si="17"/>
        <v>441.09589041095859</v>
      </c>
      <c r="D31" s="25">
        <f t="shared" si="18"/>
        <v>599.58055862512128</v>
      </c>
      <c r="E31" s="25">
        <f t="shared" si="2"/>
        <v>158.4846682141627</v>
      </c>
      <c r="F31" s="25">
        <f t="shared" si="3"/>
        <v>3448010.4145612204</v>
      </c>
      <c r="G31" s="26">
        <f t="shared" si="19"/>
        <v>3448010.41456122</v>
      </c>
      <c r="I31" s="25">
        <f t="shared" si="20"/>
        <v>791.87246754093758</v>
      </c>
      <c r="J31" s="25">
        <f t="shared" si="11"/>
        <v>47197.260273984575</v>
      </c>
      <c r="K31" s="28">
        <f t="shared" si="21"/>
        <v>98.51458327317772</v>
      </c>
      <c r="L31" s="28">
        <f t="shared" si="22"/>
        <v>99.863076423862992</v>
      </c>
      <c r="M31" s="64">
        <f t="shared" si="15"/>
        <v>492572.91636588855</v>
      </c>
      <c r="N31" s="64">
        <f t="shared" si="16"/>
        <v>499315.38211931498</v>
      </c>
      <c r="O31" s="20"/>
    </row>
    <row r="32" spans="1:15" x14ac:dyDescent="0.15">
      <c r="A32" s="23">
        <f t="shared" si="7"/>
        <v>42765</v>
      </c>
      <c r="B32" s="24">
        <f t="shared" si="8"/>
        <v>3448010.4145612204</v>
      </c>
      <c r="C32" s="25">
        <f t="shared" si="17"/>
        <v>441.09589041095859</v>
      </c>
      <c r="D32" s="25">
        <f t="shared" si="18"/>
        <v>599.60811906792264</v>
      </c>
      <c r="E32" s="25">
        <f t="shared" si="2"/>
        <v>158.51222865696406</v>
      </c>
      <c r="F32" s="25">
        <f t="shared" si="3"/>
        <v>3448168.9267898775</v>
      </c>
      <c r="G32" s="26">
        <f t="shared" si="19"/>
        <v>3448168.926789877</v>
      </c>
      <c r="I32" s="25">
        <f t="shared" si="20"/>
        <v>2273.056785777912</v>
      </c>
      <c r="J32" s="25">
        <f t="shared" si="11"/>
        <v>47638.356164395533</v>
      </c>
      <c r="K32" s="28">
        <f t="shared" si="21"/>
        <v>98.519112193996477</v>
      </c>
      <c r="L32" s="28">
        <f t="shared" si="22"/>
        <v>99.880208084407784</v>
      </c>
      <c r="M32" s="64">
        <f t="shared" si="15"/>
        <v>492595.56096998235</v>
      </c>
      <c r="N32" s="64">
        <f t="shared" si="16"/>
        <v>499401.04042203887</v>
      </c>
      <c r="O32" s="20"/>
    </row>
    <row r="33" spans="1:14" x14ac:dyDescent="0.15">
      <c r="A33" s="23">
        <f t="shared" si="7"/>
        <v>42766</v>
      </c>
      <c r="B33" s="24">
        <f t="shared" si="8"/>
        <v>3448168.9267898775</v>
      </c>
      <c r="C33" s="25">
        <f t="shared" si="17"/>
        <v>441.09589041095859</v>
      </c>
      <c r="D33" s="25">
        <f t="shared" si="18"/>
        <v>599.63568430347789</v>
      </c>
      <c r="E33" s="25">
        <f t="shared" si="2"/>
        <v>158.5397938925193</v>
      </c>
      <c r="F33" s="25">
        <f t="shared" si="3"/>
        <v>3448327.4665837698</v>
      </c>
      <c r="G33" s="26">
        <f t="shared" si="19"/>
        <v>3448327.4665837698</v>
      </c>
      <c r="I33" s="25">
        <f t="shared" si="20"/>
        <v>950.41226143345693</v>
      </c>
      <c r="J33" s="25">
        <f t="shared" si="11"/>
        <v>48079.45205480649</v>
      </c>
      <c r="K33" s="28">
        <f t="shared" si="21"/>
        <v>98.523641902393422</v>
      </c>
      <c r="L33" s="28">
        <f t="shared" si="22"/>
        <v>99.897340532530748</v>
      </c>
      <c r="M33" s="64">
        <f t="shared" si="15"/>
        <v>492618.20951196708</v>
      </c>
      <c r="N33" s="64">
        <f t="shared" si="16"/>
        <v>499486.70266265376</v>
      </c>
    </row>
    <row r="34" spans="1:14" x14ac:dyDescent="0.15">
      <c r="A34" s="23">
        <f t="shared" si="7"/>
        <v>42767</v>
      </c>
      <c r="B34" s="24">
        <f t="shared" si="8"/>
        <v>3448327.4665837698</v>
      </c>
      <c r="C34" s="25">
        <f t="shared" si="17"/>
        <v>441.09589041095859</v>
      </c>
      <c r="D34" s="25">
        <f t="shared" si="18"/>
        <v>599.66325433262045</v>
      </c>
      <c r="E34" s="25">
        <f t="shared" si="2"/>
        <v>158.56736392166187</v>
      </c>
      <c r="F34" s="25">
        <f t="shared" si="3"/>
        <v>3448486.0339476913</v>
      </c>
      <c r="G34" s="26">
        <f t="shared" si="19"/>
        <v>3448486.0339476913</v>
      </c>
      <c r="I34" s="25">
        <f t="shared" si="20"/>
        <v>2431.624149699574</v>
      </c>
      <c r="J34" s="25">
        <f t="shared" si="11"/>
        <v>48520.547945217448</v>
      </c>
      <c r="K34" s="28">
        <f t="shared" si="21"/>
        <v>98.528172398505461</v>
      </c>
      <c r="L34" s="28">
        <f t="shared" si="22"/>
        <v>99.914473768368822</v>
      </c>
      <c r="M34" s="64">
        <f t="shared" si="15"/>
        <v>492640.86199252732</v>
      </c>
      <c r="N34" s="64">
        <f t="shared" si="16"/>
        <v>499572.36884184415</v>
      </c>
    </row>
    <row r="35" spans="1:14" x14ac:dyDescent="0.15">
      <c r="A35" s="23">
        <f t="shared" si="7"/>
        <v>42768</v>
      </c>
      <c r="B35" s="24">
        <f t="shared" si="8"/>
        <v>3448486.0339476913</v>
      </c>
      <c r="C35" s="25">
        <f t="shared" si="17"/>
        <v>441.09589041095859</v>
      </c>
      <c r="D35" s="25">
        <f t="shared" si="18"/>
        <v>599.6908291561839</v>
      </c>
      <c r="E35" s="25">
        <f t="shared" si="2"/>
        <v>158.59493874522531</v>
      </c>
      <c r="F35" s="25">
        <f t="shared" si="3"/>
        <v>3448644.6288864366</v>
      </c>
      <c r="G35" s="26">
        <f t="shared" si="19"/>
        <v>3448644.6288864361</v>
      </c>
      <c r="I35" s="25">
        <f t="shared" si="20"/>
        <v>1109.0072001786823</v>
      </c>
      <c r="J35" s="25">
        <f t="shared" si="11"/>
        <v>48961.643835628405</v>
      </c>
      <c r="K35" s="28">
        <f t="shared" si="21"/>
        <v>98.532703682469602</v>
      </c>
      <c r="L35" s="28">
        <f t="shared" si="22"/>
        <v>99.931607792058983</v>
      </c>
      <c r="M35" s="64">
        <f t="shared" si="15"/>
        <v>492663.51841234806</v>
      </c>
      <c r="N35" s="64">
        <f t="shared" si="16"/>
        <v>499658.03896029497</v>
      </c>
    </row>
    <row r="36" spans="1:14" x14ac:dyDescent="0.15">
      <c r="A36" s="23">
        <f t="shared" si="7"/>
        <v>42769</v>
      </c>
      <c r="B36" s="24">
        <f t="shared" si="8"/>
        <v>3448644.6288864366</v>
      </c>
      <c r="C36" s="25">
        <f t="shared" si="17"/>
        <v>441.09589041095859</v>
      </c>
      <c r="D36" s="25">
        <f t="shared" si="18"/>
        <v>599.7184087750021</v>
      </c>
      <c r="E36" s="25">
        <f t="shared" si="2"/>
        <v>158.62251836404351</v>
      </c>
      <c r="F36" s="25">
        <f t="shared" si="3"/>
        <v>3448803.2514048005</v>
      </c>
      <c r="G36" s="26">
        <f t="shared" si="19"/>
        <v>3448803.2514048005</v>
      </c>
      <c r="I36" s="25">
        <f t="shared" si="20"/>
        <v>2590.2466680636176</v>
      </c>
      <c r="J36" s="25">
        <f t="shared" si="11"/>
        <v>49402.739726039363</v>
      </c>
      <c r="K36" s="28">
        <f t="shared" si="21"/>
        <v>98.537235754422866</v>
      </c>
      <c r="L36" s="28">
        <f t="shared" si="22"/>
        <v>99.948742603738282</v>
      </c>
      <c r="M36" s="64">
        <f t="shared" si="15"/>
        <v>492686.17877211439</v>
      </c>
      <c r="N36" s="64">
        <f t="shared" si="16"/>
        <v>499743.7130186914</v>
      </c>
    </row>
    <row r="37" spans="1:14" x14ac:dyDescent="0.15">
      <c r="A37" s="23">
        <f t="shared" si="7"/>
        <v>42770</v>
      </c>
      <c r="B37" s="24">
        <f t="shared" si="8"/>
        <v>3448803.2514048005</v>
      </c>
      <c r="C37" s="25">
        <f t="shared" si="17"/>
        <v>441.09589041095859</v>
      </c>
      <c r="D37" s="25">
        <f t="shared" si="18"/>
        <v>599.74599318990886</v>
      </c>
      <c r="E37" s="25">
        <f t="shared" si="2"/>
        <v>158.65010277895027</v>
      </c>
      <c r="F37" s="25">
        <f t="shared" si="3"/>
        <v>3448961.9015075793</v>
      </c>
      <c r="G37" s="26">
        <f t="shared" si="19"/>
        <v>3448961.9015075793</v>
      </c>
      <c r="I37" s="25">
        <f t="shared" si="20"/>
        <v>1267.6573029576325</v>
      </c>
      <c r="J37" s="25">
        <f t="shared" si="11"/>
        <v>49843.83561645032</v>
      </c>
      <c r="K37" s="28">
        <f t="shared" si="21"/>
        <v>98.541768614502274</v>
      </c>
      <c r="L37" s="28">
        <f t="shared" si="22"/>
        <v>99.96587820354371</v>
      </c>
      <c r="M37" s="64">
        <f t="shared" si="15"/>
        <v>492708.84307251143</v>
      </c>
      <c r="N37" s="64">
        <f t="shared" si="16"/>
        <v>499829.39101771853</v>
      </c>
    </row>
    <row r="38" spans="1:14" x14ac:dyDescent="0.15">
      <c r="A38" s="23">
        <f t="shared" si="7"/>
        <v>42771</v>
      </c>
      <c r="B38" s="24">
        <f t="shared" si="8"/>
        <v>3448961.9015075793</v>
      </c>
      <c r="C38" s="25">
        <f t="shared" si="17"/>
        <v>441.09589041095859</v>
      </c>
      <c r="D38" s="25">
        <f t="shared" si="18"/>
        <v>599.77358240173817</v>
      </c>
      <c r="E38" s="25">
        <f t="shared" si="2"/>
        <v>158.67769199077958</v>
      </c>
      <c r="F38" s="25">
        <f t="shared" si="3"/>
        <v>3449120.5791995702</v>
      </c>
      <c r="G38" s="26">
        <f t="shared" si="19"/>
        <v>3449120.5791995698</v>
      </c>
      <c r="I38" s="25">
        <f t="shared" si="20"/>
        <v>2748.9243600543973</v>
      </c>
      <c r="J38" s="25">
        <f t="shared" si="11"/>
        <v>50284.931506861278</v>
      </c>
      <c r="K38" s="28">
        <f t="shared" si="21"/>
        <v>98.546302262844847</v>
      </c>
      <c r="L38" s="28">
        <f t="shared" si="22"/>
        <v>99.983014591612317</v>
      </c>
      <c r="M38" s="64">
        <f t="shared" si="15"/>
        <v>492731.51131422422</v>
      </c>
      <c r="N38" s="64">
        <f t="shared" si="16"/>
        <v>499915.07295806165</v>
      </c>
    </row>
    <row r="39" spans="1:14" x14ac:dyDescent="0.15">
      <c r="A39" s="23">
        <f t="shared" si="7"/>
        <v>42772</v>
      </c>
      <c r="B39" s="24">
        <f t="shared" si="8"/>
        <v>3449120.5791995702</v>
      </c>
      <c r="C39" s="25">
        <f t="shared" si="17"/>
        <v>441.09589041095859</v>
      </c>
      <c r="D39" s="25">
        <f t="shared" si="18"/>
        <v>599.80117641132438</v>
      </c>
      <c r="E39" s="25">
        <f t="shared" si="2"/>
        <v>158.70528600036579</v>
      </c>
      <c r="F39" s="25">
        <f t="shared" si="3"/>
        <v>3449279.2844855706</v>
      </c>
      <c r="G39" s="26">
        <f t="shared" si="19"/>
        <v>3449279.2844855702</v>
      </c>
      <c r="I39" s="25">
        <f t="shared" si="20"/>
        <v>1426.3625889579982</v>
      </c>
      <c r="J39" s="25">
        <f t="shared" si="11"/>
        <v>50726.027397272235</v>
      </c>
      <c r="K39" s="28">
        <f t="shared" si="21"/>
        <v>98.55083669958772</v>
      </c>
      <c r="L39" s="28">
        <f t="shared" si="22"/>
        <v>100.00015176808121</v>
      </c>
      <c r="M39" s="64">
        <f t="shared" si="15"/>
        <v>492754.18349793856</v>
      </c>
      <c r="N39" s="64">
        <f t="shared" si="16"/>
        <v>500000.75884040602</v>
      </c>
    </row>
    <row r="40" spans="1:14" x14ac:dyDescent="0.15">
      <c r="A40" s="23">
        <f t="shared" si="7"/>
        <v>42773</v>
      </c>
      <c r="B40" s="24">
        <f t="shared" si="8"/>
        <v>3449279.2844855706</v>
      </c>
      <c r="C40" s="25">
        <f t="shared" si="17"/>
        <v>441.09589041095859</v>
      </c>
      <c r="D40" s="25">
        <f t="shared" si="18"/>
        <v>599.82877521950172</v>
      </c>
      <c r="E40" s="25">
        <f t="shared" si="2"/>
        <v>158.73288480854313</v>
      </c>
      <c r="F40" s="25">
        <f t="shared" si="3"/>
        <v>3449438.0173703791</v>
      </c>
      <c r="G40" s="26">
        <f t="shared" si="19"/>
        <v>3449438.0173703791</v>
      </c>
      <c r="I40" s="25">
        <f t="shared" si="20"/>
        <v>2907.6572448629404</v>
      </c>
      <c r="J40" s="25">
        <f t="shared" si="11"/>
        <v>51167.123287683193</v>
      </c>
      <c r="K40" s="28">
        <f t="shared" si="21"/>
        <v>98.55537192486797</v>
      </c>
      <c r="L40" s="28">
        <f t="shared" si="22"/>
        <v>100.01728973308749</v>
      </c>
      <c r="M40" s="64">
        <f t="shared" si="15"/>
        <v>492776.85962433985</v>
      </c>
      <c r="N40" s="64">
        <f t="shared" si="16"/>
        <v>500086.44866543746</v>
      </c>
    </row>
    <row r="41" spans="1:14" x14ac:dyDescent="0.15">
      <c r="A41" s="23">
        <f t="shared" si="7"/>
        <v>42774</v>
      </c>
      <c r="B41" s="24">
        <f t="shared" si="8"/>
        <v>3449438.0173703791</v>
      </c>
      <c r="C41" s="25">
        <f t="shared" si="17"/>
        <v>441.09589041095859</v>
      </c>
      <c r="D41" s="25">
        <f t="shared" si="18"/>
        <v>599.85637882710455</v>
      </c>
      <c r="E41" s="25">
        <f t="shared" si="2"/>
        <v>158.76048841614596</v>
      </c>
      <c r="F41" s="25">
        <f t="shared" si="3"/>
        <v>3449596.7778587951</v>
      </c>
      <c r="G41" s="26">
        <f t="shared" si="19"/>
        <v>3449596.7778587951</v>
      </c>
      <c r="I41" s="25">
        <f t="shared" si="20"/>
        <v>1585.1230773741443</v>
      </c>
      <c r="J41" s="25">
        <f t="shared" si="11"/>
        <v>51608.21917809415</v>
      </c>
      <c r="K41" s="28">
        <f t="shared" si="21"/>
        <v>98.559907938822718</v>
      </c>
      <c r="L41" s="28">
        <f t="shared" si="22"/>
        <v>100.03442848676826</v>
      </c>
      <c r="M41" s="64">
        <f t="shared" si="15"/>
        <v>492799.5396941136</v>
      </c>
      <c r="N41" s="64">
        <f t="shared" si="16"/>
        <v>500172.14243384131</v>
      </c>
    </row>
    <row r="42" spans="1:14" x14ac:dyDescent="0.15">
      <c r="A42" s="23">
        <f t="shared" si="7"/>
        <v>42775</v>
      </c>
      <c r="B42" s="24">
        <f t="shared" si="8"/>
        <v>3449596.7778587951</v>
      </c>
      <c r="C42" s="25">
        <f t="shared" si="17"/>
        <v>441.09589041095859</v>
      </c>
      <c r="D42" s="25">
        <f t="shared" si="18"/>
        <v>599.88398723496766</v>
      </c>
      <c r="E42" s="25">
        <f t="shared" si="2"/>
        <v>158.78809682400907</v>
      </c>
      <c r="F42" s="25">
        <f t="shared" si="3"/>
        <v>3449755.5659556193</v>
      </c>
      <c r="G42" s="26">
        <f t="shared" si="19"/>
        <v>3449755.5659556189</v>
      </c>
      <c r="I42" s="25">
        <f t="shared" si="20"/>
        <v>3066.4453416869496</v>
      </c>
      <c r="J42" s="25">
        <f t="shared" si="11"/>
        <v>52049.315068505108</v>
      </c>
      <c r="K42" s="28">
        <f t="shared" si="21"/>
        <v>98.564444741589114</v>
      </c>
      <c r="L42" s="28">
        <f t="shared" si="22"/>
        <v>100.05156802926069</v>
      </c>
      <c r="M42" s="64">
        <f t="shared" si="15"/>
        <v>492822.22370794555</v>
      </c>
      <c r="N42" s="64">
        <f t="shared" si="16"/>
        <v>500257.84014630347</v>
      </c>
    </row>
    <row r="43" spans="1:14" x14ac:dyDescent="0.15">
      <c r="A43" s="23">
        <f t="shared" si="7"/>
        <v>42776</v>
      </c>
      <c r="B43" s="24">
        <f t="shared" si="8"/>
        <v>3449755.5659556193</v>
      </c>
      <c r="C43" s="25">
        <f t="shared" si="17"/>
        <v>441.09589041095859</v>
      </c>
      <c r="D43" s="25">
        <f t="shared" si="18"/>
        <v>599.91160044392586</v>
      </c>
      <c r="E43" s="25">
        <f t="shared" si="2"/>
        <v>158.81571003296727</v>
      </c>
      <c r="F43" s="25">
        <f t="shared" si="3"/>
        <v>3449914.3816656522</v>
      </c>
      <c r="G43" s="26">
        <f t="shared" si="19"/>
        <v>3449914.3816656522</v>
      </c>
      <c r="I43" s="25">
        <f t="shared" si="20"/>
        <v>1743.9387874071115</v>
      </c>
      <c r="J43" s="25">
        <f t="shared" si="11"/>
        <v>52490.410958916065</v>
      </c>
      <c r="K43" s="28">
        <f t="shared" si="21"/>
        <v>98.568982333304348</v>
      </c>
      <c r="L43" s="28">
        <f t="shared" si="22"/>
        <v>100.06870836070195</v>
      </c>
      <c r="M43" s="64">
        <f t="shared" si="15"/>
        <v>492844.91166652174</v>
      </c>
      <c r="N43" s="64">
        <f t="shared" si="16"/>
        <v>500343.54180350975</v>
      </c>
    </row>
    <row r="44" spans="1:14" x14ac:dyDescent="0.15">
      <c r="A44" s="23">
        <f t="shared" si="7"/>
        <v>42777</v>
      </c>
      <c r="B44" s="24">
        <f t="shared" si="8"/>
        <v>3449914.3816656522</v>
      </c>
      <c r="C44" s="25">
        <f t="shared" si="17"/>
        <v>441.09589041095859</v>
      </c>
      <c r="D44" s="25">
        <f t="shared" si="18"/>
        <v>599.93921845481384</v>
      </c>
      <c r="E44" s="25">
        <f t="shared" si="2"/>
        <v>158.84332804385525</v>
      </c>
      <c r="F44" s="25">
        <f t="shared" si="3"/>
        <v>3450073.224993696</v>
      </c>
      <c r="G44" s="26">
        <f t="shared" si="19"/>
        <v>3450073.224993696</v>
      </c>
      <c r="I44" s="25">
        <f t="shared" si="20"/>
        <v>3225.2886697308049</v>
      </c>
      <c r="J44" s="25">
        <f t="shared" si="11"/>
        <v>52931.506849327023</v>
      </c>
      <c r="K44" s="28">
        <f t="shared" si="21"/>
        <v>98.573520714105598</v>
      </c>
      <c r="L44" s="28">
        <f t="shared" si="22"/>
        <v>100.08584948122923</v>
      </c>
      <c r="M44" s="64">
        <f t="shared" si="15"/>
        <v>492867.60357052798</v>
      </c>
      <c r="N44" s="64">
        <f t="shared" si="16"/>
        <v>500429.24740614614</v>
      </c>
    </row>
    <row r="45" spans="1:14" x14ac:dyDescent="0.15">
      <c r="A45" s="23">
        <f t="shared" si="7"/>
        <v>42778</v>
      </c>
      <c r="B45" s="24">
        <f t="shared" si="8"/>
        <v>3450073.224993696</v>
      </c>
      <c r="C45" s="25">
        <f t="shared" si="17"/>
        <v>441.09589041095859</v>
      </c>
      <c r="D45" s="25">
        <f t="shared" si="18"/>
        <v>599.96684126846674</v>
      </c>
      <c r="E45" s="25">
        <f t="shared" si="2"/>
        <v>158.87095085750815</v>
      </c>
      <c r="F45" s="25">
        <f t="shared" si="3"/>
        <v>3450232.0959445536</v>
      </c>
      <c r="G45" s="26">
        <f t="shared" si="19"/>
        <v>3450232.0959445531</v>
      </c>
      <c r="I45" s="25">
        <f t="shared" si="20"/>
        <v>1902.8097382646197</v>
      </c>
      <c r="J45" s="25">
        <f t="shared" si="11"/>
        <v>53372.60273973798</v>
      </c>
      <c r="K45" s="28">
        <f t="shared" si="21"/>
        <v>98.578059884130084</v>
      </c>
      <c r="L45" s="28">
        <f t="shared" si="22"/>
        <v>100.10299139097974</v>
      </c>
      <c r="M45" s="64">
        <f t="shared" si="15"/>
        <v>492890.29942065047</v>
      </c>
      <c r="N45" s="64">
        <f t="shared" si="16"/>
        <v>500514.95695489866</v>
      </c>
    </row>
    <row r="46" spans="1:14" x14ac:dyDescent="0.15">
      <c r="A46" s="23">
        <f t="shared" si="7"/>
        <v>42779</v>
      </c>
      <c r="B46" s="24">
        <f t="shared" si="8"/>
        <v>3450232.0959445536</v>
      </c>
      <c r="C46" s="25">
        <f t="shared" si="17"/>
        <v>441.09589041095859</v>
      </c>
      <c r="D46" s="25">
        <f t="shared" si="18"/>
        <v>599.99446888571981</v>
      </c>
      <c r="E46" s="25">
        <f t="shared" si="2"/>
        <v>158.89857847476122</v>
      </c>
      <c r="F46" s="25">
        <f t="shared" si="3"/>
        <v>3450390.9945230284</v>
      </c>
      <c r="G46" s="26">
        <f t="shared" si="19"/>
        <v>3450390.9945230284</v>
      </c>
      <c r="I46" s="25">
        <f t="shared" si="20"/>
        <v>3384.187248205566</v>
      </c>
      <c r="J46" s="25">
        <f t="shared" si="11"/>
        <v>53813.698630148938</v>
      </c>
      <c r="K46" s="28">
        <f t="shared" si="21"/>
        <v>98.582599843515098</v>
      </c>
      <c r="L46" s="28">
        <f t="shared" si="22"/>
        <v>100.12013409009079</v>
      </c>
      <c r="M46" s="64">
        <f t="shared" si="15"/>
        <v>492912.99921757547</v>
      </c>
      <c r="N46" s="64">
        <f t="shared" si="16"/>
        <v>500600.67045045388</v>
      </c>
    </row>
    <row r="47" spans="1:14" x14ac:dyDescent="0.15">
      <c r="A47" s="23">
        <f t="shared" si="7"/>
        <v>42780</v>
      </c>
      <c r="B47" s="24">
        <f t="shared" si="8"/>
        <v>3450390.9945230284</v>
      </c>
      <c r="C47" s="25">
        <f t="shared" si="17"/>
        <v>441.09589041095859</v>
      </c>
      <c r="D47" s="25">
        <f t="shared" si="18"/>
        <v>600.02210130740843</v>
      </c>
      <c r="E47" s="25">
        <f t="shared" si="2"/>
        <v>158.92621089644985</v>
      </c>
      <c r="F47" s="25">
        <f t="shared" si="3"/>
        <v>3450549.920733925</v>
      </c>
      <c r="G47" s="26">
        <f t="shared" si="19"/>
        <v>3450549.9207339245</v>
      </c>
      <c r="I47" s="25">
        <f t="shared" si="20"/>
        <v>2061.7359491610696</v>
      </c>
      <c r="J47" s="25">
        <f t="shared" si="11"/>
        <v>54254.794520559895</v>
      </c>
      <c r="K47" s="28">
        <f t="shared" si="21"/>
        <v>98.587140592397844</v>
      </c>
      <c r="L47" s="28">
        <f t="shared" si="22"/>
        <v>100.13727757869955</v>
      </c>
      <c r="M47" s="64">
        <f t="shared" si="15"/>
        <v>492935.70296198921</v>
      </c>
      <c r="N47" s="64">
        <f t="shared" si="16"/>
        <v>500686.38789349777</v>
      </c>
    </row>
    <row r="48" spans="1:14" x14ac:dyDescent="0.15">
      <c r="A48" s="23">
        <f t="shared" si="7"/>
        <v>42781</v>
      </c>
      <c r="B48" s="24">
        <f t="shared" si="8"/>
        <v>3450549.920733925</v>
      </c>
      <c r="C48" s="25">
        <f t="shared" si="17"/>
        <v>441.09589041095859</v>
      </c>
      <c r="D48" s="25">
        <f t="shared" si="18"/>
        <v>600.04973853436809</v>
      </c>
      <c r="E48" s="25">
        <f t="shared" si="2"/>
        <v>158.9538481234095</v>
      </c>
      <c r="F48" s="25">
        <f t="shared" si="3"/>
        <v>3450708.8745820485</v>
      </c>
      <c r="G48" s="26">
        <f t="shared" si="19"/>
        <v>3450708.874582048</v>
      </c>
      <c r="I48" s="25">
        <f t="shared" si="20"/>
        <v>3543.1410963289754</v>
      </c>
      <c r="J48" s="25">
        <f t="shared" si="11"/>
        <v>54695.890410970853</v>
      </c>
      <c r="K48" s="28">
        <f t="shared" si="21"/>
        <v>98.591682130915657</v>
      </c>
      <c r="L48" s="28">
        <f t="shared" si="22"/>
        <v>100.1544218569434</v>
      </c>
      <c r="M48" s="64">
        <f t="shared" si="15"/>
        <v>492958.4106545783</v>
      </c>
      <c r="N48" s="64">
        <f t="shared" si="16"/>
        <v>500772.10928471701</v>
      </c>
    </row>
    <row r="49" spans="1:14" x14ac:dyDescent="0.15">
      <c r="A49" s="23">
        <f t="shared" si="7"/>
        <v>42782</v>
      </c>
      <c r="B49" s="24">
        <f t="shared" si="8"/>
        <v>3450708.8745820485</v>
      </c>
      <c r="C49" s="25">
        <f t="shared" si="17"/>
        <v>441.09589041095859</v>
      </c>
      <c r="D49" s="25">
        <f t="shared" si="18"/>
        <v>600.07738056743426</v>
      </c>
      <c r="E49" s="25">
        <f t="shared" si="2"/>
        <v>158.98149015647567</v>
      </c>
      <c r="F49" s="25">
        <f t="shared" si="3"/>
        <v>3450867.8560722051</v>
      </c>
      <c r="G49" s="26">
        <f t="shared" si="19"/>
        <v>3450867.8560722047</v>
      </c>
      <c r="I49" s="25">
        <f t="shared" si="20"/>
        <v>2220.7174393175451</v>
      </c>
      <c r="J49" s="25">
        <f t="shared" si="11"/>
        <v>55136.98630138181</v>
      </c>
      <c r="K49" s="28">
        <f t="shared" si="21"/>
        <v>98.596224459205857</v>
      </c>
      <c r="L49" s="28">
        <f t="shared" si="22"/>
        <v>100.17156692495962</v>
      </c>
      <c r="M49" s="64">
        <f t="shared" si="15"/>
        <v>492981.12229602924</v>
      </c>
      <c r="N49" s="64">
        <f t="shared" si="16"/>
        <v>500857.8346247981</v>
      </c>
    </row>
    <row r="50" spans="1:14" x14ac:dyDescent="0.15">
      <c r="A50" s="23">
        <f t="shared" si="7"/>
        <v>42783</v>
      </c>
      <c r="B50" s="24">
        <f t="shared" si="8"/>
        <v>3450867.8560722051</v>
      </c>
      <c r="C50" s="25">
        <f t="shared" si="17"/>
        <v>441.09589041095859</v>
      </c>
      <c r="D50" s="25">
        <f t="shared" si="18"/>
        <v>600.10502740744289</v>
      </c>
      <c r="E50" s="25">
        <f t="shared" si="2"/>
        <v>159.0091369964843</v>
      </c>
      <c r="F50" s="25">
        <f t="shared" si="3"/>
        <v>3451026.8652092018</v>
      </c>
      <c r="G50" s="26">
        <f t="shared" si="19"/>
        <v>3451026.8652092014</v>
      </c>
      <c r="I50" s="25">
        <f t="shared" si="20"/>
        <v>3702.1502333254598</v>
      </c>
      <c r="J50" s="25">
        <f t="shared" si="11"/>
        <v>55578.082191792768</v>
      </c>
      <c r="K50" s="28">
        <f t="shared" si="21"/>
        <v>98.600767577405762</v>
      </c>
      <c r="L50" s="28">
        <f t="shared" si="22"/>
        <v>100.18871278288556</v>
      </c>
      <c r="M50" s="64">
        <f t="shared" si="15"/>
        <v>493003.83788702881</v>
      </c>
      <c r="N50" s="64">
        <f t="shared" si="16"/>
        <v>500943.56391442782</v>
      </c>
    </row>
    <row r="51" spans="1:14" x14ac:dyDescent="0.15">
      <c r="A51" s="23">
        <f t="shared" si="7"/>
        <v>42784</v>
      </c>
      <c r="B51" s="24">
        <f t="shared" si="8"/>
        <v>3451026.8652092018</v>
      </c>
      <c r="C51" s="25">
        <f t="shared" si="17"/>
        <v>441.09589041095859</v>
      </c>
      <c r="D51" s="25">
        <f t="shared" si="18"/>
        <v>600.1326790552298</v>
      </c>
      <c r="E51" s="25">
        <f t="shared" si="2"/>
        <v>159.03678864427121</v>
      </c>
      <c r="F51" s="25">
        <f t="shared" si="3"/>
        <v>3451185.9019978461</v>
      </c>
      <c r="G51" s="26">
        <f t="shared" si="19"/>
        <v>3451185.9019978461</v>
      </c>
      <c r="I51" s="25">
        <f t="shared" si="20"/>
        <v>2379.7542279618165</v>
      </c>
      <c r="J51" s="25">
        <f t="shared" si="11"/>
        <v>56019.178082203725</v>
      </c>
      <c r="K51" s="28">
        <f t="shared" si="21"/>
        <v>98.605311485652749</v>
      </c>
      <c r="L51" s="28">
        <f t="shared" si="22"/>
        <v>100.20585943085857</v>
      </c>
      <c r="M51" s="64">
        <f t="shared" si="15"/>
        <v>493026.55742826371</v>
      </c>
      <c r="N51" s="64">
        <f t="shared" si="16"/>
        <v>501029.29715429281</v>
      </c>
    </row>
    <row r="52" spans="1:14" s="15" customFormat="1" x14ac:dyDescent="0.15">
      <c r="A52" s="23">
        <f t="shared" si="7"/>
        <v>42785</v>
      </c>
      <c r="B52" s="24">
        <f t="shared" si="8"/>
        <v>3451185.9019978461</v>
      </c>
      <c r="C52" s="25">
        <f t="shared" si="17"/>
        <v>441.09589041095859</v>
      </c>
      <c r="D52" s="25">
        <f t="shared" si="18"/>
        <v>600.16033551163116</v>
      </c>
      <c r="E52" s="25">
        <f t="shared" si="2"/>
        <v>159.06444510067257</v>
      </c>
      <c r="F52" s="25">
        <f t="shared" si="3"/>
        <v>3451344.9664429468</v>
      </c>
      <c r="G52" s="26">
        <f t="shared" si="19"/>
        <v>3451344.9664429463</v>
      </c>
      <c r="I52" s="25">
        <f t="shared" si="20"/>
        <v>3861.2146784261322</v>
      </c>
      <c r="J52" s="25">
        <f t="shared" si="11"/>
        <v>56460.273972614683</v>
      </c>
      <c r="K52" s="28">
        <f t="shared" si="21"/>
        <v>98.60985618408418</v>
      </c>
      <c r="L52" s="28">
        <f t="shared" si="22"/>
        <v>100.22300686901603</v>
      </c>
      <c r="M52" s="64">
        <f t="shared" si="15"/>
        <v>493049.28092042089</v>
      </c>
      <c r="N52" s="64">
        <f t="shared" si="16"/>
        <v>501115.0343450802</v>
      </c>
    </row>
    <row r="53" spans="1:14" x14ac:dyDescent="0.15">
      <c r="A53" s="23">
        <f t="shared" si="7"/>
        <v>42786</v>
      </c>
      <c r="B53" s="24">
        <f t="shared" si="8"/>
        <v>3451344.9664429468</v>
      </c>
      <c r="C53" s="25">
        <f t="shared" si="17"/>
        <v>441.09589041095859</v>
      </c>
      <c r="D53" s="25">
        <f t="shared" si="18"/>
        <v>600.18799677748314</v>
      </c>
      <c r="E53" s="25">
        <f t="shared" si="2"/>
        <v>159.09210636652455</v>
      </c>
      <c r="F53" s="25">
        <f t="shared" si="3"/>
        <v>3451504.0585493133</v>
      </c>
      <c r="G53" s="26">
        <f t="shared" si="19"/>
        <v>3451504.0585493133</v>
      </c>
      <c r="I53" s="25">
        <f t="shared" si="20"/>
        <v>2538.8463343283411</v>
      </c>
      <c r="J53" s="25">
        <f t="shared" si="11"/>
        <v>56901.36986302564</v>
      </c>
      <c r="K53" s="28">
        <f t="shared" si="21"/>
        <v>98.614401672837531</v>
      </c>
      <c r="L53" s="28">
        <f t="shared" si="22"/>
        <v>100.2401550974954</v>
      </c>
      <c r="M53" s="64">
        <f t="shared" si="15"/>
        <v>493072.00836418761</v>
      </c>
      <c r="N53" s="64">
        <f t="shared" si="16"/>
        <v>501200.77548747702</v>
      </c>
    </row>
    <row r="54" spans="1:14" x14ac:dyDescent="0.15">
      <c r="A54" s="23">
        <f t="shared" si="7"/>
        <v>42787</v>
      </c>
      <c r="B54" s="24">
        <f t="shared" si="8"/>
        <v>3451504.0585493133</v>
      </c>
      <c r="C54" s="25">
        <f t="shared" si="17"/>
        <v>441.09589041095859</v>
      </c>
      <c r="D54" s="25">
        <f t="shared" si="18"/>
        <v>600.21566285362201</v>
      </c>
      <c r="E54" s="25">
        <f t="shared" si="2"/>
        <v>159.11977244266342</v>
      </c>
      <c r="F54" s="25">
        <f t="shared" si="3"/>
        <v>3451663.178321756</v>
      </c>
      <c r="G54" s="26">
        <f t="shared" si="19"/>
        <v>3451663.178321756</v>
      </c>
      <c r="I54" s="25">
        <f t="shared" si="20"/>
        <v>4020.3344508687956</v>
      </c>
      <c r="J54" s="25">
        <f t="shared" si="11"/>
        <v>57342.465753436598</v>
      </c>
      <c r="K54" s="28">
        <f t="shared" si="21"/>
        <v>98.618947952050178</v>
      </c>
      <c r="L54" s="28">
        <f t="shared" si="22"/>
        <v>100.25730411643409</v>
      </c>
      <c r="M54" s="64">
        <f t="shared" si="15"/>
        <v>493094.7397602509</v>
      </c>
      <c r="N54" s="64">
        <f t="shared" si="16"/>
        <v>501286.5205821704</v>
      </c>
    </row>
    <row r="55" spans="1:14" x14ac:dyDescent="0.15">
      <c r="A55" s="23">
        <f t="shared" si="7"/>
        <v>42788</v>
      </c>
      <c r="B55" s="24">
        <f t="shared" si="8"/>
        <v>3451663.178321756</v>
      </c>
      <c r="C55" s="25">
        <f t="shared" si="17"/>
        <v>441.09589041095859</v>
      </c>
      <c r="D55" s="25">
        <f t="shared" si="18"/>
        <v>600.2433337408844</v>
      </c>
      <c r="E55" s="25">
        <f t="shared" si="2"/>
        <v>159.14744332992581</v>
      </c>
      <c r="F55" s="25">
        <f t="shared" si="3"/>
        <v>3451822.3257650859</v>
      </c>
      <c r="G55" s="26">
        <f t="shared" si="19"/>
        <v>3451822.3257650859</v>
      </c>
      <c r="I55" s="25">
        <f t="shared" si="20"/>
        <v>2697.9937776582669</v>
      </c>
      <c r="J55" s="25">
        <f t="shared" si="11"/>
        <v>57783.561643847555</v>
      </c>
      <c r="K55" s="28">
        <f t="shared" si="21"/>
        <v>98.623495021859597</v>
      </c>
      <c r="L55" s="28">
        <f t="shared" si="22"/>
        <v>100.27445392596952</v>
      </c>
      <c r="M55" s="64">
        <f t="shared" si="15"/>
        <v>493117.47510929802</v>
      </c>
      <c r="N55" s="64">
        <f t="shared" si="16"/>
        <v>501372.26962984761</v>
      </c>
    </row>
    <row r="56" spans="1:14" x14ac:dyDescent="0.15">
      <c r="A56" s="23">
        <f t="shared" si="7"/>
        <v>42789</v>
      </c>
      <c r="B56" s="24">
        <f t="shared" si="8"/>
        <v>3451822.3257650859</v>
      </c>
      <c r="C56" s="25">
        <f t="shared" si="17"/>
        <v>441.09589041095859</v>
      </c>
      <c r="D56" s="25">
        <f t="shared" si="18"/>
        <v>600.27100944010692</v>
      </c>
      <c r="E56" s="25">
        <f t="shared" si="2"/>
        <v>159.17511902914833</v>
      </c>
      <c r="F56" s="25">
        <f t="shared" si="3"/>
        <v>3451981.5008841152</v>
      </c>
      <c r="G56" s="26">
        <f t="shared" si="19"/>
        <v>3451981.5008841148</v>
      </c>
      <c r="I56" s="25">
        <f t="shared" si="20"/>
        <v>4179.5095698979439</v>
      </c>
      <c r="J56" s="25">
        <f t="shared" si="11"/>
        <v>58224.657534258513</v>
      </c>
      <c r="K56" s="28">
        <f t="shared" si="21"/>
        <v>98.628042882403278</v>
      </c>
      <c r="L56" s="28">
        <f t="shared" si="22"/>
        <v>100.29160452623924</v>
      </c>
      <c r="M56" s="64">
        <f t="shared" si="15"/>
        <v>493140.21441201644</v>
      </c>
      <c r="N56" s="64">
        <f t="shared" si="16"/>
        <v>501458.02263119625</v>
      </c>
    </row>
    <row r="57" spans="1:14" x14ac:dyDescent="0.15">
      <c r="A57" s="23">
        <f t="shared" si="7"/>
        <v>42790</v>
      </c>
      <c r="B57" s="24">
        <f t="shared" si="8"/>
        <v>3451981.5008841152</v>
      </c>
      <c r="C57" s="25">
        <f t="shared" si="17"/>
        <v>441.09589041095859</v>
      </c>
      <c r="D57" s="25">
        <f t="shared" si="18"/>
        <v>600.29868995212644</v>
      </c>
      <c r="E57" s="25">
        <f t="shared" si="2"/>
        <v>159.20279954116785</v>
      </c>
      <c r="F57" s="25">
        <f t="shared" si="3"/>
        <v>3452140.7036836562</v>
      </c>
      <c r="G57" s="26">
        <f t="shared" si="19"/>
        <v>3452140.7036836562</v>
      </c>
      <c r="I57" s="25">
        <f t="shared" si="20"/>
        <v>2857.1965771994346</v>
      </c>
      <c r="J57" s="25">
        <f t="shared" si="11"/>
        <v>58665.75342466947</v>
      </c>
      <c r="K57" s="28">
        <f t="shared" si="21"/>
        <v>98.632591533818754</v>
      </c>
      <c r="L57" s="28">
        <f t="shared" si="22"/>
        <v>100.30875591738074</v>
      </c>
      <c r="M57" s="64">
        <f t="shared" si="15"/>
        <v>493162.95766909374</v>
      </c>
      <c r="N57" s="64">
        <f t="shared" si="16"/>
        <v>501543.77958690369</v>
      </c>
    </row>
    <row r="58" spans="1:14" x14ac:dyDescent="0.15">
      <c r="A58" s="23">
        <f t="shared" si="7"/>
        <v>42791</v>
      </c>
      <c r="B58" s="24">
        <f t="shared" si="8"/>
        <v>3452140.7036836562</v>
      </c>
      <c r="C58" s="25">
        <f t="shared" si="17"/>
        <v>441.09589041095859</v>
      </c>
      <c r="D58" s="25">
        <f t="shared" si="18"/>
        <v>600.32637527777968</v>
      </c>
      <c r="E58" s="25">
        <f t="shared" si="2"/>
        <v>159.23048486682109</v>
      </c>
      <c r="F58" s="25">
        <f t="shared" si="3"/>
        <v>3452299.9341685232</v>
      </c>
      <c r="G58" s="26">
        <f t="shared" si="19"/>
        <v>3452299.9341685227</v>
      </c>
      <c r="I58" s="25">
        <f t="shared" si="20"/>
        <v>4338.7400547647649</v>
      </c>
      <c r="J58" s="25">
        <f t="shared" si="11"/>
        <v>59106.849315080428</v>
      </c>
      <c r="K58" s="28">
        <f t="shared" si="21"/>
        <v>98.637140976243515</v>
      </c>
      <c r="L58" s="28">
        <f t="shared" si="22"/>
        <v>100.32590809953153</v>
      </c>
      <c r="M58" s="64">
        <f t="shared" si="15"/>
        <v>493185.70488121756</v>
      </c>
      <c r="N58" s="64">
        <f t="shared" si="16"/>
        <v>501629.54049765767</v>
      </c>
    </row>
    <row r="59" spans="1:14" x14ac:dyDescent="0.15">
      <c r="A59" s="23">
        <f t="shared" si="7"/>
        <v>42792</v>
      </c>
      <c r="B59" s="24">
        <f t="shared" si="8"/>
        <v>3452299.9341685232</v>
      </c>
      <c r="C59" s="25">
        <f t="shared" si="17"/>
        <v>441.09589041095859</v>
      </c>
      <c r="D59" s="25">
        <f t="shared" si="18"/>
        <v>600.35406541790405</v>
      </c>
      <c r="E59" s="25">
        <f t="shared" si="2"/>
        <v>159.25817500694546</v>
      </c>
      <c r="F59" s="25">
        <f t="shared" si="3"/>
        <v>3452459.1923435302</v>
      </c>
      <c r="G59" s="26">
        <f t="shared" si="19"/>
        <v>3452459.1923435298</v>
      </c>
      <c r="I59" s="25">
        <f t="shared" si="20"/>
        <v>3016.4547522063799</v>
      </c>
      <c r="J59" s="25">
        <f t="shared" si="11"/>
        <v>59547.945205491385</v>
      </c>
      <c r="K59" s="28">
        <f t="shared" si="21"/>
        <v>98.641691209815136</v>
      </c>
      <c r="L59" s="28">
        <f t="shared" si="22"/>
        <v>100.34306107282917</v>
      </c>
      <c r="M59" s="64">
        <f t="shared" si="15"/>
        <v>493208.45604907564</v>
      </c>
      <c r="N59" s="64">
        <f t="shared" si="16"/>
        <v>501715.30536414584</v>
      </c>
    </row>
    <row r="60" spans="1:14" x14ac:dyDescent="0.15">
      <c r="A60" s="23">
        <f t="shared" si="7"/>
        <v>42793</v>
      </c>
      <c r="B60" s="24">
        <f t="shared" si="8"/>
        <v>3452459.1923435302</v>
      </c>
      <c r="C60" s="25">
        <f t="shared" si="17"/>
        <v>441.09589041095859</v>
      </c>
      <c r="D60" s="25">
        <f t="shared" si="18"/>
        <v>600.38176037333653</v>
      </c>
      <c r="E60" s="25">
        <f t="shared" si="2"/>
        <v>159.28586996237794</v>
      </c>
      <c r="F60" s="25">
        <f t="shared" si="3"/>
        <v>3452618.4782134928</v>
      </c>
      <c r="G60" s="26">
        <f t="shared" si="19"/>
        <v>3452618.4782134923</v>
      </c>
      <c r="I60" s="25">
        <f t="shared" si="20"/>
        <v>4498.0259247271424</v>
      </c>
      <c r="J60" s="25">
        <f t="shared" si="11"/>
        <v>59989.041095902343</v>
      </c>
      <c r="K60" s="28">
        <f t="shared" si="21"/>
        <v>98.646242234671206</v>
      </c>
      <c r="L60" s="28">
        <f t="shared" si="22"/>
        <v>100.36021483741128</v>
      </c>
      <c r="M60" s="64">
        <f t="shared" si="15"/>
        <v>493231.21117335605</v>
      </c>
      <c r="N60" s="64">
        <f t="shared" si="16"/>
        <v>501801.07418705639</v>
      </c>
    </row>
    <row r="61" spans="1:14" x14ac:dyDescent="0.15">
      <c r="A61" s="23">
        <f t="shared" si="7"/>
        <v>42794</v>
      </c>
      <c r="B61" s="24">
        <f t="shared" si="8"/>
        <v>3452618.4782134928</v>
      </c>
      <c r="C61" s="25">
        <f t="shared" si="17"/>
        <v>441.09589041095859</v>
      </c>
      <c r="D61" s="25">
        <f t="shared" si="18"/>
        <v>600.40946014491465</v>
      </c>
      <c r="E61" s="25">
        <f t="shared" si="2"/>
        <v>159.31356973395606</v>
      </c>
      <c r="F61" s="25">
        <f t="shared" si="3"/>
        <v>3452777.7917832267</v>
      </c>
      <c r="G61" s="26">
        <f t="shared" si="19"/>
        <v>3452777.7917832267</v>
      </c>
      <c r="I61" s="25">
        <f t="shared" si="20"/>
        <v>3175.7683219403361</v>
      </c>
      <c r="J61" s="25">
        <f t="shared" si="11"/>
        <v>60430.1369863133</v>
      </c>
      <c r="K61" s="28">
        <f t="shared" si="21"/>
        <v>98.65079405094933</v>
      </c>
      <c r="L61" s="28">
        <f t="shared" si="22"/>
        <v>100.37736939341542</v>
      </c>
      <c r="M61" s="64">
        <f t="shared" si="15"/>
        <v>493253.97025474667</v>
      </c>
      <c r="N61" s="64">
        <f t="shared" si="16"/>
        <v>501886.84696707712</v>
      </c>
    </row>
    <row r="62" spans="1:14" x14ac:dyDescent="0.15">
      <c r="A62" s="23">
        <f t="shared" si="7"/>
        <v>42795</v>
      </c>
      <c r="B62" s="24">
        <f t="shared" si="8"/>
        <v>3452777.7917832267</v>
      </c>
      <c r="C62" s="25">
        <f t="shared" si="17"/>
        <v>441.09589041095859</v>
      </c>
      <c r="D62" s="25">
        <f t="shared" si="18"/>
        <v>600.43716473347592</v>
      </c>
      <c r="E62" s="25">
        <f t="shared" si="2"/>
        <v>159.34127432251734</v>
      </c>
      <c r="F62" s="25">
        <f t="shared" si="3"/>
        <v>3452937.1330575491</v>
      </c>
      <c r="G62" s="26">
        <f t="shared" si="19"/>
        <v>3452937.1330575491</v>
      </c>
      <c r="I62" s="25">
        <f t="shared" si="20"/>
        <v>4657.3671990496596</v>
      </c>
      <c r="J62" s="25">
        <f t="shared" si="11"/>
        <v>60871.232876724258</v>
      </c>
      <c r="K62" s="28">
        <f t="shared" si="21"/>
        <v>98.65534665878711</v>
      </c>
      <c r="L62" s="28">
        <f t="shared" si="22"/>
        <v>100.39452474097924</v>
      </c>
      <c r="M62" s="64">
        <f t="shared" si="15"/>
        <v>493276.7332939356</v>
      </c>
      <c r="N62" s="64">
        <f t="shared" si="16"/>
        <v>501972.62370489619</v>
      </c>
    </row>
    <row r="63" spans="1:14" x14ac:dyDescent="0.15">
      <c r="A63" s="23">
        <f t="shared" si="7"/>
        <v>42796</v>
      </c>
      <c r="B63" s="24">
        <f t="shared" si="8"/>
        <v>3452937.1330575491</v>
      </c>
      <c r="C63" s="25">
        <f t="shared" si="17"/>
        <v>441.09589041095859</v>
      </c>
      <c r="D63" s="25">
        <f t="shared" si="18"/>
        <v>600.4648741398579</v>
      </c>
      <c r="E63" s="25">
        <f t="shared" si="2"/>
        <v>159.36898372889931</v>
      </c>
      <c r="F63" s="25">
        <f t="shared" si="3"/>
        <v>3453096.5020412779</v>
      </c>
      <c r="G63" s="26">
        <f t="shared" si="19"/>
        <v>3453096.5020412779</v>
      </c>
      <c r="I63" s="25">
        <f t="shared" si="20"/>
        <v>3335.1373056692355</v>
      </c>
      <c r="J63" s="25">
        <f t="shared" si="11"/>
        <v>61312.328767135215</v>
      </c>
      <c r="K63" s="28">
        <f t="shared" si="21"/>
        <v>98.659900058322222</v>
      </c>
      <c r="L63" s="28">
        <f t="shared" si="22"/>
        <v>100.41168088024037</v>
      </c>
      <c r="M63" s="64">
        <f t="shared" si="15"/>
        <v>493299.50029161113</v>
      </c>
      <c r="N63" s="64">
        <f t="shared" si="16"/>
        <v>502058.40440120181</v>
      </c>
    </row>
    <row r="64" spans="1:14" x14ac:dyDescent="0.15">
      <c r="A64" s="23">
        <f t="shared" si="7"/>
        <v>42797</v>
      </c>
      <c r="B64" s="24">
        <f t="shared" si="8"/>
        <v>3453096.5020412779</v>
      </c>
      <c r="C64" s="25">
        <f t="shared" si="17"/>
        <v>441.09589041095859</v>
      </c>
      <c r="D64" s="25">
        <f t="shared" si="18"/>
        <v>600.49258836489844</v>
      </c>
      <c r="E64" s="25">
        <f t="shared" si="2"/>
        <v>159.39669795393985</v>
      </c>
      <c r="F64" s="25">
        <f t="shared" si="3"/>
        <v>3453255.8987392318</v>
      </c>
      <c r="G64" s="26">
        <f t="shared" si="19"/>
        <v>3453255.8987392318</v>
      </c>
      <c r="I64" s="25">
        <f t="shared" si="20"/>
        <v>4816.7638970035996</v>
      </c>
      <c r="J64" s="25">
        <f t="shared" si="11"/>
        <v>61753.424657546173</v>
      </c>
      <c r="K64" s="28">
        <f t="shared" si="21"/>
        <v>98.664454249692341</v>
      </c>
      <c r="L64" s="28">
        <f t="shared" si="22"/>
        <v>100.42883781133652</v>
      </c>
      <c r="M64" s="64">
        <f t="shared" si="15"/>
        <v>493322.27124846168</v>
      </c>
      <c r="N64" s="64">
        <f t="shared" si="16"/>
        <v>502144.18905668258</v>
      </c>
    </row>
    <row r="65" spans="1:14" x14ac:dyDescent="0.15">
      <c r="A65" s="23">
        <f t="shared" si="7"/>
        <v>42798</v>
      </c>
      <c r="B65" s="24">
        <f t="shared" si="8"/>
        <v>3453255.8987392318</v>
      </c>
      <c r="C65" s="25">
        <f t="shared" si="17"/>
        <v>441.09589041095859</v>
      </c>
      <c r="D65" s="25">
        <f t="shared" si="18"/>
        <v>600.52030740943553</v>
      </c>
      <c r="E65" s="25">
        <f t="shared" si="2"/>
        <v>159.42441699847694</v>
      </c>
      <c r="F65" s="25">
        <f t="shared" si="3"/>
        <v>3453415.3231562302</v>
      </c>
      <c r="G65" s="26">
        <f t="shared" si="19"/>
        <v>3453415.3231562302</v>
      </c>
      <c r="I65" s="25">
        <f t="shared" si="20"/>
        <v>3494.5617226677123</v>
      </c>
      <c r="J65" s="25">
        <f t="shared" si="11"/>
        <v>62194.52054795713</v>
      </c>
      <c r="K65" s="28">
        <f t="shared" si="21"/>
        <v>98.66900923303514</v>
      </c>
      <c r="L65" s="28">
        <f t="shared" si="22"/>
        <v>100.44599553440534</v>
      </c>
      <c r="M65" s="64">
        <f t="shared" si="15"/>
        <v>493345.04616517574</v>
      </c>
      <c r="N65" s="64">
        <f t="shared" si="16"/>
        <v>502229.97767202667</v>
      </c>
    </row>
    <row r="66" spans="1:14" x14ac:dyDescent="0.15">
      <c r="A66" s="23">
        <f t="shared" si="7"/>
        <v>42799</v>
      </c>
      <c r="B66" s="24">
        <f t="shared" si="8"/>
        <v>3453415.3231562302</v>
      </c>
      <c r="C66" s="25">
        <f t="shared" si="17"/>
        <v>441.09589041095859</v>
      </c>
      <c r="D66" s="25">
        <f t="shared" si="18"/>
        <v>600.54803127430739</v>
      </c>
      <c r="E66" s="25">
        <f t="shared" si="2"/>
        <v>159.4521408633488</v>
      </c>
      <c r="F66" s="25">
        <f t="shared" si="3"/>
        <v>3453574.7752970937</v>
      </c>
      <c r="G66" s="26">
        <f t="shared" si="19"/>
        <v>3453574.7752970932</v>
      </c>
      <c r="I66" s="25">
        <f t="shared" si="20"/>
        <v>4976.2160378669487</v>
      </c>
      <c r="J66" s="25">
        <f t="shared" si="11"/>
        <v>62635.616438368088</v>
      </c>
      <c r="K66" s="28">
        <f t="shared" si="21"/>
        <v>98.673565008488367</v>
      </c>
      <c r="L66" s="28">
        <f t="shared" si="22"/>
        <v>100.4631540495846</v>
      </c>
      <c r="M66" s="64">
        <f t="shared" si="15"/>
        <v>493367.82504244184</v>
      </c>
      <c r="N66" s="64">
        <f t="shared" si="16"/>
        <v>502315.77024792298</v>
      </c>
    </row>
    <row r="67" spans="1:14" x14ac:dyDescent="0.15">
      <c r="A67" s="23">
        <f t="shared" si="7"/>
        <v>42800</v>
      </c>
      <c r="B67" s="24">
        <f t="shared" si="8"/>
        <v>3453574.7752970937</v>
      </c>
      <c r="C67" s="25">
        <f t="shared" si="17"/>
        <v>441.09589041095859</v>
      </c>
      <c r="D67" s="25">
        <f t="shared" si="18"/>
        <v>600.57575996035223</v>
      </c>
      <c r="E67" s="25">
        <f t="shared" si="2"/>
        <v>159.47986954939364</v>
      </c>
      <c r="F67" s="25">
        <f t="shared" si="3"/>
        <v>3453734.2551666428</v>
      </c>
      <c r="G67" s="26">
        <f t="shared" si="19"/>
        <v>3453734.2551666428</v>
      </c>
      <c r="I67" s="25">
        <f t="shared" si="20"/>
        <v>3654.041592217106</v>
      </c>
      <c r="J67" s="25">
        <f t="shared" si="11"/>
        <v>63076.712328779045</v>
      </c>
      <c r="K67" s="28">
        <f t="shared" si="21"/>
        <v>98.678121576189795</v>
      </c>
      <c r="L67" s="28">
        <f t="shared" si="22"/>
        <v>100.48031335701205</v>
      </c>
      <c r="M67" s="64">
        <f t="shared" si="15"/>
        <v>493390.60788094898</v>
      </c>
      <c r="N67" s="64">
        <f t="shared" si="16"/>
        <v>502401.56678506022</v>
      </c>
    </row>
    <row r="68" spans="1:14" x14ac:dyDescent="0.15">
      <c r="A68" s="23">
        <f t="shared" si="7"/>
        <v>42801</v>
      </c>
      <c r="B68" s="24">
        <f t="shared" si="8"/>
        <v>3453734.2551666428</v>
      </c>
      <c r="C68" s="25">
        <f t="shared" si="17"/>
        <v>441.09589041095859</v>
      </c>
      <c r="D68" s="25">
        <f t="shared" si="18"/>
        <v>600.60349346840826</v>
      </c>
      <c r="E68" s="25">
        <f t="shared" si="2"/>
        <v>159.50760305744967</v>
      </c>
      <c r="F68" s="25">
        <f t="shared" si="3"/>
        <v>3453893.7627697005</v>
      </c>
      <c r="G68" s="26">
        <f t="shared" si="19"/>
        <v>3453893.7627697</v>
      </c>
      <c r="I68" s="25">
        <f t="shared" si="20"/>
        <v>5135.7236409243988</v>
      </c>
      <c r="J68" s="25">
        <f t="shared" si="11"/>
        <v>63517.808219190003</v>
      </c>
      <c r="K68" s="28">
        <f t="shared" si="21"/>
        <v>98.682678936277142</v>
      </c>
      <c r="L68" s="28">
        <f t="shared" si="22"/>
        <v>100.49747345682543</v>
      </c>
      <c r="M68" s="64">
        <f t="shared" si="15"/>
        <v>493413.39468138566</v>
      </c>
      <c r="N68" s="64">
        <f t="shared" si="16"/>
        <v>502487.36728412716</v>
      </c>
    </row>
    <row r="69" spans="1:14" x14ac:dyDescent="0.15">
      <c r="A69" s="23">
        <f t="shared" si="7"/>
        <v>42802</v>
      </c>
      <c r="B69" s="24">
        <f t="shared" si="8"/>
        <v>3453893.7627697005</v>
      </c>
      <c r="C69" s="25">
        <f t="shared" si="17"/>
        <v>441.09589041095859</v>
      </c>
      <c r="D69" s="25">
        <f t="shared" si="18"/>
        <v>600.63123179931426</v>
      </c>
      <c r="E69" s="25">
        <f t="shared" si="2"/>
        <v>159.53534138835568</v>
      </c>
      <c r="F69" s="25">
        <f t="shared" si="3"/>
        <v>3454053.298111089</v>
      </c>
      <c r="G69" s="26">
        <f t="shared" si="19"/>
        <v>3454053.2981110886</v>
      </c>
      <c r="I69" s="25">
        <f t="shared" si="20"/>
        <v>3813.5769336054618</v>
      </c>
      <c r="J69" s="25">
        <f t="shared" si="11"/>
        <v>63958.904109600961</v>
      </c>
      <c r="K69" s="28">
        <f t="shared" si="21"/>
        <v>98.687237088888253</v>
      </c>
      <c r="L69" s="28">
        <f t="shared" si="22"/>
        <v>100.51463434916256</v>
      </c>
      <c r="M69" s="64">
        <f t="shared" si="15"/>
        <v>493436.18544444127</v>
      </c>
      <c r="N69" s="64">
        <f t="shared" si="16"/>
        <v>502573.17174581281</v>
      </c>
    </row>
    <row r="70" spans="1:14" x14ac:dyDescent="0.15">
      <c r="A70" s="23">
        <f t="shared" si="7"/>
        <v>42803</v>
      </c>
      <c r="B70" s="24">
        <f t="shared" si="8"/>
        <v>3454053.298111089</v>
      </c>
      <c r="C70" s="25">
        <f t="shared" si="17"/>
        <v>441.09589041095859</v>
      </c>
      <c r="D70" s="25">
        <f t="shared" si="18"/>
        <v>600.6589749539088</v>
      </c>
      <c r="E70" s="25">
        <f t="shared" si="2"/>
        <v>159.56308454295021</v>
      </c>
      <c r="F70" s="25">
        <f t="shared" si="3"/>
        <v>3454212.8611956318</v>
      </c>
      <c r="G70" s="26">
        <f t="shared" si="19"/>
        <v>3454212.8611956318</v>
      </c>
      <c r="I70" s="25">
        <f t="shared" si="20"/>
        <v>5295.2867254673492</v>
      </c>
      <c r="J70" s="25">
        <f t="shared" si="11"/>
        <v>64400.000000011918</v>
      </c>
      <c r="K70" s="28">
        <f t="shared" si="21"/>
        <v>98.691796034160902</v>
      </c>
      <c r="L70" s="28">
        <f t="shared" si="22"/>
        <v>100.53179603416125</v>
      </c>
      <c r="M70" s="64">
        <f t="shared" si="15"/>
        <v>493458.98017080448</v>
      </c>
      <c r="N70" s="64">
        <f t="shared" si="16"/>
        <v>502658.98017080617</v>
      </c>
    </row>
    <row r="71" spans="1:14" x14ac:dyDescent="0.15">
      <c r="A71" s="23">
        <f t="shared" si="7"/>
        <v>42804</v>
      </c>
      <c r="B71" s="24">
        <f t="shared" si="8"/>
        <v>3454212.8611956318</v>
      </c>
      <c r="C71" s="25">
        <f t="shared" si="17"/>
        <v>441.09589041095859</v>
      </c>
      <c r="D71" s="25">
        <f t="shared" si="18"/>
        <v>600.68672293303075</v>
      </c>
      <c r="E71" s="25">
        <f t="shared" si="2"/>
        <v>159.59083252207216</v>
      </c>
      <c r="F71" s="25">
        <f t="shared" si="3"/>
        <v>3454372.4520281539</v>
      </c>
      <c r="G71" s="26">
        <f t="shared" si="19"/>
        <v>3454372.4520281535</v>
      </c>
      <c r="I71" s="25">
        <f t="shared" si="20"/>
        <v>3973.1677661275339</v>
      </c>
      <c r="J71" s="25">
        <f t="shared" si="11"/>
        <v>64841.095890422876</v>
      </c>
      <c r="K71" s="28">
        <f t="shared" si="21"/>
        <v>98.696355772232963</v>
      </c>
      <c r="L71" s="28">
        <f t="shared" si="22"/>
        <v>100.54895851195933</v>
      </c>
      <c r="M71" s="64">
        <f t="shared" si="15"/>
        <v>493481.77886116481</v>
      </c>
      <c r="N71" s="64">
        <f t="shared" si="16"/>
        <v>502744.79255979665</v>
      </c>
    </row>
    <row r="72" spans="1:14" x14ac:dyDescent="0.15">
      <c r="A72" s="23">
        <f t="shared" si="7"/>
        <v>42805</v>
      </c>
      <c r="B72" s="24">
        <f t="shared" si="8"/>
        <v>3454372.4520281539</v>
      </c>
      <c r="C72" s="25">
        <f t="shared" si="17"/>
        <v>441.09589041095859</v>
      </c>
      <c r="D72" s="25">
        <f t="shared" si="18"/>
        <v>600.71447573751902</v>
      </c>
      <c r="E72" s="25">
        <f t="shared" si="2"/>
        <v>159.61858532656044</v>
      </c>
      <c r="F72" s="25">
        <f t="shared" si="3"/>
        <v>3454532.0706134806</v>
      </c>
      <c r="G72" s="26">
        <f t="shared" si="19"/>
        <v>3454532.0706134802</v>
      </c>
      <c r="I72" s="25">
        <f t="shared" si="20"/>
        <v>5454.9053107939098</v>
      </c>
      <c r="J72" s="25">
        <f t="shared" si="11"/>
        <v>65282.191780833833</v>
      </c>
      <c r="K72" s="28">
        <f t="shared" si="21"/>
        <v>98.700916303242295</v>
      </c>
      <c r="L72" s="28">
        <f t="shared" si="22"/>
        <v>100.56612178269469</v>
      </c>
      <c r="M72" s="64">
        <f t="shared" si="15"/>
        <v>493504.5815162115</v>
      </c>
      <c r="N72" s="64">
        <f t="shared" si="16"/>
        <v>502830.60891347349</v>
      </c>
    </row>
    <row r="73" spans="1:14" x14ac:dyDescent="0.15">
      <c r="A73" s="23">
        <f t="shared" si="7"/>
        <v>42806</v>
      </c>
      <c r="B73" s="24">
        <f t="shared" si="8"/>
        <v>3454532.0706134806</v>
      </c>
      <c r="C73" s="25">
        <f t="shared" si="17"/>
        <v>441.09589041095859</v>
      </c>
      <c r="D73" s="25">
        <f t="shared" si="18"/>
        <v>600.74223336821296</v>
      </c>
      <c r="E73" s="25">
        <f t="shared" si="2"/>
        <v>159.64634295725438</v>
      </c>
      <c r="F73" s="25">
        <f t="shared" si="3"/>
        <v>3454691.716956438</v>
      </c>
      <c r="G73" s="26">
        <f t="shared" si="19"/>
        <v>3454691.7169564376</v>
      </c>
      <c r="I73" s="25">
        <f t="shared" si="20"/>
        <v>4132.8141090847885</v>
      </c>
      <c r="J73" s="25">
        <f t="shared" si="11"/>
        <v>65723.287671244791</v>
      </c>
      <c r="K73" s="28">
        <f t="shared" si="21"/>
        <v>98.705477627326786</v>
      </c>
      <c r="L73" s="28">
        <f t="shared" si="22"/>
        <v>100.58328584650521</v>
      </c>
      <c r="M73" s="64">
        <f t="shared" si="15"/>
        <v>493527.3881366339</v>
      </c>
      <c r="N73" s="64">
        <f t="shared" si="16"/>
        <v>502916.42923252605</v>
      </c>
    </row>
    <row r="74" spans="1:14" x14ac:dyDescent="0.15">
      <c r="A74" s="23">
        <f t="shared" si="7"/>
        <v>42807</v>
      </c>
      <c r="B74" s="24">
        <f t="shared" si="8"/>
        <v>3454691.716956438</v>
      </c>
      <c r="C74" s="25">
        <f t="shared" si="17"/>
        <v>441.09589041095859</v>
      </c>
      <c r="D74" s="25">
        <f t="shared" si="18"/>
        <v>600.76999582595158</v>
      </c>
      <c r="E74" s="25">
        <f t="shared" si="2"/>
        <v>159.67410541499299</v>
      </c>
      <c r="F74" s="25">
        <f t="shared" si="3"/>
        <v>3454851.3910618532</v>
      </c>
      <c r="G74" s="26">
        <f t="shared" si="19"/>
        <v>3454851.3910618527</v>
      </c>
      <c r="I74" s="25">
        <f t="shared" si="20"/>
        <v>5614.5794162089032</v>
      </c>
      <c r="J74" s="25">
        <f t="shared" si="11"/>
        <v>66164.383561655748</v>
      </c>
      <c r="K74" s="28">
        <f t="shared" si="21"/>
        <v>98.710039744624368</v>
      </c>
      <c r="L74" s="28">
        <f t="shared" si="22"/>
        <v>100.60045070352882</v>
      </c>
      <c r="M74" s="64">
        <f t="shared" si="15"/>
        <v>493550.19872312178</v>
      </c>
      <c r="N74" s="64">
        <f t="shared" si="16"/>
        <v>503002.25351764413</v>
      </c>
    </row>
    <row r="75" spans="1:14" x14ac:dyDescent="0.15">
      <c r="A75" s="23">
        <f t="shared" si="7"/>
        <v>42808</v>
      </c>
      <c r="B75" s="24">
        <f t="shared" si="8"/>
        <v>3454851.3910618532</v>
      </c>
      <c r="C75" s="25">
        <f t="shared" si="17"/>
        <v>441.09589041095859</v>
      </c>
      <c r="D75" s="25">
        <f t="shared" si="18"/>
        <v>600.79776311157445</v>
      </c>
      <c r="E75" s="25">
        <f t="shared" si="2"/>
        <v>159.70187270061587</v>
      </c>
      <c r="F75" s="25">
        <f t="shared" si="3"/>
        <v>3455011.092934554</v>
      </c>
      <c r="G75" s="26">
        <f t="shared" si="19"/>
        <v>3455011.0929345535</v>
      </c>
      <c r="I75" s="25">
        <f t="shared" si="20"/>
        <v>4292.5159817854046</v>
      </c>
      <c r="J75" s="25">
        <f t="shared" si="11"/>
        <v>66605.479452066706</v>
      </c>
      <c r="K75" s="28">
        <f t="shared" si="21"/>
        <v>98.714602655272955</v>
      </c>
      <c r="L75" s="28">
        <f t="shared" si="22"/>
        <v>100.61761635390343</v>
      </c>
      <c r="M75" s="64">
        <f t="shared" si="15"/>
        <v>493573.01327636483</v>
      </c>
      <c r="N75" s="64">
        <f t="shared" si="16"/>
        <v>503088.08176951716</v>
      </c>
    </row>
    <row r="76" spans="1:14" x14ac:dyDescent="0.15">
      <c r="A76" s="23">
        <f t="shared" si="7"/>
        <v>42809</v>
      </c>
      <c r="B76" s="24">
        <f t="shared" si="8"/>
        <v>3455011.092934554</v>
      </c>
      <c r="C76" s="25">
        <f t="shared" si="17"/>
        <v>441.09589041095859</v>
      </c>
      <c r="D76" s="25">
        <f t="shared" si="18"/>
        <v>600.82553522592116</v>
      </c>
      <c r="E76" s="25">
        <f t="shared" si="2"/>
        <v>159.72964481496257</v>
      </c>
      <c r="F76" s="25">
        <f t="shared" si="3"/>
        <v>3455170.8225793689</v>
      </c>
      <c r="G76" s="26">
        <f t="shared" si="19"/>
        <v>3455170.8225793689</v>
      </c>
      <c r="I76" s="25">
        <f t="shared" si="20"/>
        <v>5774.309061023866</v>
      </c>
      <c r="J76" s="25">
        <f t="shared" si="11"/>
        <v>67046.575342477663</v>
      </c>
      <c r="K76" s="28">
        <f t="shared" si="21"/>
        <v>98.719166359410536</v>
      </c>
      <c r="L76" s="28">
        <f t="shared" si="22"/>
        <v>100.63478279776704</v>
      </c>
      <c r="M76" s="64">
        <f t="shared" si="15"/>
        <v>493595.8317970527</v>
      </c>
      <c r="N76" s="64">
        <f t="shared" si="16"/>
        <v>503173.91398883524</v>
      </c>
    </row>
    <row r="77" spans="1:14" x14ac:dyDescent="0.15">
      <c r="A77" s="23">
        <f t="shared" si="7"/>
        <v>42810</v>
      </c>
      <c r="B77" s="24">
        <f t="shared" si="8"/>
        <v>3455170.8225793689</v>
      </c>
      <c r="C77" s="25">
        <f t="shared" si="17"/>
        <v>441.09589041095859</v>
      </c>
      <c r="D77" s="25">
        <f t="shared" si="18"/>
        <v>600.85331216983138</v>
      </c>
      <c r="E77" s="25">
        <f t="shared" ref="E77:E140" si="23">D77-C77</f>
        <v>159.75742175887279</v>
      </c>
      <c r="F77" s="25">
        <f t="shared" ref="F77:F140" si="24">B77+E77</f>
        <v>3455330.5800011279</v>
      </c>
      <c r="G77" s="26">
        <f t="shared" si="19"/>
        <v>3455330.5800011274</v>
      </c>
      <c r="I77" s="25">
        <f t="shared" si="20"/>
        <v>4452.2734035442772</v>
      </c>
      <c r="J77" s="25">
        <f t="shared" si="11"/>
        <v>67487.671232888621</v>
      </c>
      <c r="K77" s="28">
        <f t="shared" si="21"/>
        <v>98.72373085717507</v>
      </c>
      <c r="L77" s="28">
        <f t="shared" si="22"/>
        <v>100.6519500352576</v>
      </c>
      <c r="M77" s="64">
        <f t="shared" si="15"/>
        <v>493618.65428587532</v>
      </c>
      <c r="N77" s="64">
        <f t="shared" si="16"/>
        <v>503259.75017628795</v>
      </c>
    </row>
    <row r="78" spans="1:14" x14ac:dyDescent="0.15">
      <c r="A78" s="23">
        <f t="shared" ref="A78:A141" si="25">A77+1</f>
        <v>42811</v>
      </c>
      <c r="B78" s="24">
        <f t="shared" ref="B78:B141" si="26">F77</f>
        <v>3455330.5800011279</v>
      </c>
      <c r="C78" s="25">
        <f t="shared" si="17"/>
        <v>441.09589041095859</v>
      </c>
      <c r="D78" s="25">
        <f t="shared" si="18"/>
        <v>600.88109394414482</v>
      </c>
      <c r="E78" s="25">
        <f t="shared" si="23"/>
        <v>159.78520353318623</v>
      </c>
      <c r="F78" s="25">
        <f t="shared" si="24"/>
        <v>3455490.3652046612</v>
      </c>
      <c r="G78" s="26">
        <f t="shared" si="19"/>
        <v>3455490.3652046607</v>
      </c>
      <c r="I78" s="25">
        <f t="shared" si="20"/>
        <v>5934.0942645570522</v>
      </c>
      <c r="J78" s="25">
        <f t="shared" ref="J78:J141" si="27">C78+J77</f>
        <v>67928.767123299578</v>
      </c>
      <c r="K78" s="28">
        <f t="shared" si="21"/>
        <v>98.728296148704587</v>
      </c>
      <c r="L78" s="28">
        <f t="shared" si="22"/>
        <v>100.66911806651315</v>
      </c>
      <c r="M78" s="64">
        <f t="shared" si="15"/>
        <v>493641.48074352293</v>
      </c>
      <c r="N78" s="64">
        <f t="shared" si="16"/>
        <v>503345.59033256577</v>
      </c>
    </row>
    <row r="79" spans="1:14" x14ac:dyDescent="0.15">
      <c r="A79" s="23">
        <f t="shared" si="25"/>
        <v>42812</v>
      </c>
      <c r="B79" s="24">
        <f t="shared" si="26"/>
        <v>3455490.3652046612</v>
      </c>
      <c r="C79" s="25">
        <f t="shared" si="17"/>
        <v>441.09589041095859</v>
      </c>
      <c r="D79" s="25">
        <f t="shared" si="18"/>
        <v>600.90888054970173</v>
      </c>
      <c r="E79" s="25">
        <f t="shared" si="23"/>
        <v>159.81299013874315</v>
      </c>
      <c r="F79" s="25">
        <f t="shared" si="24"/>
        <v>3455650.1781947999</v>
      </c>
      <c r="G79" s="26">
        <f t="shared" si="19"/>
        <v>3455650.1781947995</v>
      </c>
      <c r="I79" s="25">
        <f t="shared" si="20"/>
        <v>4612.0863936830201</v>
      </c>
      <c r="J79" s="25">
        <f t="shared" si="27"/>
        <v>68369.863013710536</v>
      </c>
      <c r="K79" s="28">
        <f t="shared" si="21"/>
        <v>98.73286223413713</v>
      </c>
      <c r="L79" s="28">
        <f t="shared" si="22"/>
        <v>100.68628689167171</v>
      </c>
      <c r="M79" s="64">
        <f t="shared" si="15"/>
        <v>493664.31117068569</v>
      </c>
      <c r="N79" s="64">
        <f t="shared" si="16"/>
        <v>503431.43445835856</v>
      </c>
    </row>
    <row r="80" spans="1:14" x14ac:dyDescent="0.15">
      <c r="A80" s="23">
        <f t="shared" si="25"/>
        <v>42813</v>
      </c>
      <c r="B80" s="24">
        <f t="shared" si="26"/>
        <v>3455650.1781947999</v>
      </c>
      <c r="C80" s="25">
        <f t="shared" si="17"/>
        <v>441.09589041095859</v>
      </c>
      <c r="D80" s="25">
        <f t="shared" si="18"/>
        <v>600.93667198734215</v>
      </c>
      <c r="E80" s="25">
        <f t="shared" si="23"/>
        <v>159.84078157638356</v>
      </c>
      <c r="F80" s="25">
        <f t="shared" si="24"/>
        <v>3455810.0189763764</v>
      </c>
      <c r="G80" s="26">
        <f t="shared" si="19"/>
        <v>3455810.0189763759</v>
      </c>
      <c r="I80" s="25">
        <f t="shared" si="20"/>
        <v>6093.9350461334361</v>
      </c>
      <c r="J80" s="25">
        <f t="shared" si="27"/>
        <v>68810.958904121493</v>
      </c>
      <c r="K80" s="28">
        <f t="shared" si="21"/>
        <v>98.737429113610744</v>
      </c>
      <c r="L80" s="28">
        <f t="shared" si="22"/>
        <v>100.70345651087136</v>
      </c>
      <c r="M80" s="64">
        <f t="shared" si="15"/>
        <v>493687.1455680537</v>
      </c>
      <c r="N80" s="64">
        <f t="shared" si="16"/>
        <v>503517.28255435685</v>
      </c>
    </row>
    <row r="81" spans="1:14" x14ac:dyDescent="0.15">
      <c r="A81" s="23">
        <f t="shared" si="25"/>
        <v>42814</v>
      </c>
      <c r="B81" s="24">
        <f t="shared" si="26"/>
        <v>3455810.0189763764</v>
      </c>
      <c r="C81" s="25">
        <f t="shared" si="17"/>
        <v>441.09589041095859</v>
      </c>
      <c r="D81" s="25">
        <f t="shared" si="18"/>
        <v>600.96446825790633</v>
      </c>
      <c r="E81" s="25">
        <f t="shared" si="23"/>
        <v>159.86857784694774</v>
      </c>
      <c r="F81" s="25">
        <f t="shared" si="24"/>
        <v>3455969.8875542232</v>
      </c>
      <c r="G81" s="26">
        <f t="shared" si="19"/>
        <v>3455969.8875542232</v>
      </c>
      <c r="I81" s="25">
        <f t="shared" si="20"/>
        <v>4771.9549715299681</v>
      </c>
      <c r="J81" s="25">
        <f t="shared" si="27"/>
        <v>69252.054794532451</v>
      </c>
      <c r="K81" s="28">
        <f t="shared" si="21"/>
        <v>98.741996787263517</v>
      </c>
      <c r="L81" s="28">
        <f t="shared" si="22"/>
        <v>100.72062692425015</v>
      </c>
      <c r="M81" s="64">
        <f t="shared" si="15"/>
        <v>493709.98393631756</v>
      </c>
      <c r="N81" s="64">
        <f t="shared" si="16"/>
        <v>503603.13462125079</v>
      </c>
    </row>
    <row r="82" spans="1:14" x14ac:dyDescent="0.15">
      <c r="A82" s="23">
        <f t="shared" si="25"/>
        <v>42815</v>
      </c>
      <c r="B82" s="24">
        <f t="shared" si="26"/>
        <v>3455969.8875542232</v>
      </c>
      <c r="C82" s="25">
        <f t="shared" si="17"/>
        <v>441.09589041095859</v>
      </c>
      <c r="D82" s="25">
        <f t="shared" si="18"/>
        <v>600.99226936223477</v>
      </c>
      <c r="E82" s="25">
        <f t="shared" si="23"/>
        <v>159.89637895127618</v>
      </c>
      <c r="F82" s="25">
        <f t="shared" si="24"/>
        <v>3456129.7839331743</v>
      </c>
      <c r="G82" s="26">
        <f t="shared" si="19"/>
        <v>3456129.7839331743</v>
      </c>
      <c r="I82" s="25">
        <f t="shared" si="20"/>
        <v>6253.8314250847125</v>
      </c>
      <c r="J82" s="25">
        <f t="shared" si="27"/>
        <v>69693.150684943408</v>
      </c>
      <c r="K82" s="28">
        <f t="shared" si="21"/>
        <v>98.746565255233548</v>
      </c>
      <c r="L82" s="28">
        <f t="shared" si="22"/>
        <v>100.73779813194622</v>
      </c>
      <c r="M82" s="64">
        <f t="shared" si="15"/>
        <v>493732.8262761677</v>
      </c>
      <c r="N82" s="64">
        <f t="shared" si="16"/>
        <v>503688.99065973109</v>
      </c>
    </row>
    <row r="83" spans="1:14" x14ac:dyDescent="0.15">
      <c r="A83" s="23">
        <f t="shared" si="25"/>
        <v>42816</v>
      </c>
      <c r="B83" s="24">
        <f t="shared" si="26"/>
        <v>3456129.7839331743</v>
      </c>
      <c r="C83" s="25">
        <f t="shared" si="17"/>
        <v>441.09589041095859</v>
      </c>
      <c r="D83" s="25">
        <f t="shared" si="18"/>
        <v>601.02007530116816</v>
      </c>
      <c r="E83" s="25">
        <f t="shared" si="23"/>
        <v>159.92418489020957</v>
      </c>
      <c r="F83" s="25">
        <f t="shared" si="24"/>
        <v>3456289.7081180643</v>
      </c>
      <c r="G83" s="26">
        <f t="shared" si="19"/>
        <v>3456289.7081180643</v>
      </c>
      <c r="I83" s="25">
        <f t="shared" si="20"/>
        <v>4931.8791564201774</v>
      </c>
      <c r="J83" s="25">
        <f t="shared" si="27"/>
        <v>70134.246575354366</v>
      </c>
      <c r="K83" s="28">
        <f t="shared" si="21"/>
        <v>98.751134517658983</v>
      </c>
      <c r="L83" s="28">
        <f t="shared" si="22"/>
        <v>100.75497013409768</v>
      </c>
      <c r="M83" s="64">
        <f t="shared" si="15"/>
        <v>493755.6725882949</v>
      </c>
      <c r="N83" s="64">
        <f t="shared" si="16"/>
        <v>503774.85067048838</v>
      </c>
    </row>
    <row r="84" spans="1:14" x14ac:dyDescent="0.15">
      <c r="A84" s="23">
        <f t="shared" si="25"/>
        <v>42817</v>
      </c>
      <c r="B84" s="24">
        <f t="shared" si="26"/>
        <v>3456289.7081180643</v>
      </c>
      <c r="C84" s="25">
        <f t="shared" si="17"/>
        <v>441.09589041095859</v>
      </c>
      <c r="D84" s="25">
        <f t="shared" si="18"/>
        <v>601.04788607554701</v>
      </c>
      <c r="E84" s="25">
        <f t="shared" si="23"/>
        <v>159.95199566458842</v>
      </c>
      <c r="F84" s="25">
        <f t="shared" si="24"/>
        <v>3456449.6601137291</v>
      </c>
      <c r="G84" s="26">
        <f t="shared" si="19"/>
        <v>3456449.6601137286</v>
      </c>
      <c r="I84" s="25">
        <f t="shared" si="20"/>
        <v>6413.7834207493006</v>
      </c>
      <c r="J84" s="25">
        <f t="shared" si="27"/>
        <v>70575.342465765323</v>
      </c>
      <c r="K84" s="28">
        <f t="shared" si="21"/>
        <v>98.755704574677964</v>
      </c>
      <c r="L84" s="28">
        <f t="shared" si="22"/>
        <v>100.77214293084269</v>
      </c>
      <c r="M84" s="64">
        <f t="shared" ref="M84:M147" si="28">K84*$H$6/100</f>
        <v>493778.52287338977</v>
      </c>
      <c r="N84" s="64">
        <f t="shared" ref="N84:N147" si="29">L84*$H$6/100</f>
        <v>503860.71465421352</v>
      </c>
    </row>
    <row r="85" spans="1:14" x14ac:dyDescent="0.15">
      <c r="A85" s="23">
        <f t="shared" si="25"/>
        <v>42818</v>
      </c>
      <c r="B85" s="24">
        <f t="shared" si="26"/>
        <v>3456449.6601137291</v>
      </c>
      <c r="C85" s="25">
        <f t="shared" si="17"/>
        <v>441.09589041095859</v>
      </c>
      <c r="D85" s="25">
        <f t="shared" si="18"/>
        <v>601.07570168621237</v>
      </c>
      <c r="E85" s="25">
        <f t="shared" si="23"/>
        <v>159.97981127525378</v>
      </c>
      <c r="F85" s="25">
        <f t="shared" si="24"/>
        <v>3456609.6399250044</v>
      </c>
      <c r="G85" s="26">
        <f t="shared" si="19"/>
        <v>3456609.639925004</v>
      </c>
      <c r="I85" s="25">
        <f t="shared" si="20"/>
        <v>5091.8589676954316</v>
      </c>
      <c r="J85" s="25">
        <f t="shared" si="27"/>
        <v>71016.438356176281</v>
      </c>
      <c r="K85" s="28">
        <f t="shared" si="21"/>
        <v>98.760275426428692</v>
      </c>
      <c r="L85" s="28">
        <f t="shared" si="22"/>
        <v>100.78931652231944</v>
      </c>
      <c r="M85" s="64">
        <f t="shared" si="28"/>
        <v>493801.37713214348</v>
      </c>
      <c r="N85" s="64">
        <f t="shared" si="29"/>
        <v>503946.5826115972</v>
      </c>
    </row>
    <row r="86" spans="1:14" x14ac:dyDescent="0.15">
      <c r="A86" s="23">
        <f t="shared" si="25"/>
        <v>42819</v>
      </c>
      <c r="B86" s="24">
        <f t="shared" si="26"/>
        <v>3456609.6399250044</v>
      </c>
      <c r="C86" s="25">
        <f t="shared" si="17"/>
        <v>441.09589041095859</v>
      </c>
      <c r="D86" s="25">
        <f t="shared" si="18"/>
        <v>601.10352213400529</v>
      </c>
      <c r="E86" s="25">
        <f t="shared" si="23"/>
        <v>160.0076317230467</v>
      </c>
      <c r="F86" s="25">
        <f t="shared" si="24"/>
        <v>3456769.6475567273</v>
      </c>
      <c r="G86" s="26">
        <f t="shared" si="19"/>
        <v>3456769.6475567273</v>
      </c>
      <c r="I86" s="25">
        <f t="shared" si="20"/>
        <v>6573.7910524723475</v>
      </c>
      <c r="J86" s="25">
        <f t="shared" si="27"/>
        <v>71457.534246587238</v>
      </c>
      <c r="K86" s="28">
        <f t="shared" si="21"/>
        <v>98.764847073049353</v>
      </c>
      <c r="L86" s="28">
        <f t="shared" si="22"/>
        <v>100.80649090866613</v>
      </c>
      <c r="M86" s="64">
        <f t="shared" si="28"/>
        <v>493824.23536524677</v>
      </c>
      <c r="N86" s="64">
        <f t="shared" si="29"/>
        <v>504032.45454333065</v>
      </c>
    </row>
    <row r="87" spans="1:14" x14ac:dyDescent="0.15">
      <c r="A87" s="23">
        <f t="shared" si="25"/>
        <v>42820</v>
      </c>
      <c r="B87" s="24">
        <f t="shared" si="26"/>
        <v>3456769.6475567273</v>
      </c>
      <c r="C87" s="25">
        <f t="shared" ref="C87:C150" si="30">$N$4*$H$8/100</f>
        <v>441.09589041095859</v>
      </c>
      <c r="D87" s="25">
        <f t="shared" ref="D87:D150" si="31">B87*$C$8</f>
        <v>601.13134741976683</v>
      </c>
      <c r="E87" s="25">
        <f t="shared" si="23"/>
        <v>160.03545700880824</v>
      </c>
      <c r="F87" s="25">
        <f t="shared" si="24"/>
        <v>3456929.6830137363</v>
      </c>
      <c r="G87" s="26">
        <f t="shared" ref="G87:G150" si="32">B87+B87*$C$8-C87</f>
        <v>3456929.6830137358</v>
      </c>
      <c r="I87" s="25">
        <f t="shared" ref="I87:I150" si="33">E87+I85</f>
        <v>5251.89442470424</v>
      </c>
      <c r="J87" s="25">
        <f t="shared" si="27"/>
        <v>71898.630136998196</v>
      </c>
      <c r="K87" s="28">
        <f t="shared" ref="K87:K150" si="34">G87/$H$8*100</f>
        <v>98.769419514678162</v>
      </c>
      <c r="L87" s="28">
        <f t="shared" ref="L87:L150" si="35">K87+J87/$H$8*100</f>
        <v>100.82366609002096</v>
      </c>
      <c r="M87" s="64">
        <f t="shared" si="28"/>
        <v>493847.09757339081</v>
      </c>
      <c r="N87" s="64">
        <f t="shared" si="29"/>
        <v>504118.33045010484</v>
      </c>
    </row>
    <row r="88" spans="1:14" x14ac:dyDescent="0.15">
      <c r="A88" s="23">
        <f t="shared" si="25"/>
        <v>42821</v>
      </c>
      <c r="B88" s="24">
        <f t="shared" si="26"/>
        <v>3456929.6830137363</v>
      </c>
      <c r="C88" s="25">
        <f t="shared" si="30"/>
        <v>441.09589041095859</v>
      </c>
      <c r="D88" s="25">
        <f t="shared" si="31"/>
        <v>601.15917754433838</v>
      </c>
      <c r="E88" s="25">
        <f t="shared" si="23"/>
        <v>160.06328713337979</v>
      </c>
      <c r="F88" s="25">
        <f t="shared" si="24"/>
        <v>3457089.7463008696</v>
      </c>
      <c r="G88" s="26">
        <f t="shared" si="32"/>
        <v>3457089.7463008696</v>
      </c>
      <c r="I88" s="25">
        <f t="shared" si="33"/>
        <v>6733.8543396057275</v>
      </c>
      <c r="J88" s="25">
        <f t="shared" si="27"/>
        <v>72339.726027409153</v>
      </c>
      <c r="K88" s="28">
        <f t="shared" si="34"/>
        <v>98.77399275145342</v>
      </c>
      <c r="L88" s="28">
        <f t="shared" si="35"/>
        <v>100.84084206652226</v>
      </c>
      <c r="M88" s="64">
        <f t="shared" si="28"/>
        <v>493869.96375726705</v>
      </c>
      <c r="N88" s="64">
        <f t="shared" si="29"/>
        <v>504204.21033261128</v>
      </c>
    </row>
    <row r="89" spans="1:14" x14ac:dyDescent="0.15">
      <c r="A89" s="23">
        <f t="shared" si="25"/>
        <v>42822</v>
      </c>
      <c r="B89" s="24">
        <f t="shared" si="26"/>
        <v>3457089.7463008696</v>
      </c>
      <c r="C89" s="25">
        <f t="shared" si="30"/>
        <v>441.09589041095859</v>
      </c>
      <c r="D89" s="25">
        <f t="shared" si="31"/>
        <v>601.18701250856134</v>
      </c>
      <c r="E89" s="25">
        <f t="shared" si="23"/>
        <v>160.09112209760275</v>
      </c>
      <c r="F89" s="25">
        <f t="shared" si="24"/>
        <v>3457249.8374229674</v>
      </c>
      <c r="G89" s="26">
        <f t="shared" si="32"/>
        <v>3457249.837422967</v>
      </c>
      <c r="I89" s="25">
        <f t="shared" si="33"/>
        <v>5411.9855468018432</v>
      </c>
      <c r="J89" s="25">
        <f t="shared" si="27"/>
        <v>72780.821917820111</v>
      </c>
      <c r="K89" s="28">
        <f t="shared" si="34"/>
        <v>98.778566783513341</v>
      </c>
      <c r="L89" s="28">
        <f t="shared" si="35"/>
        <v>100.8580188383082</v>
      </c>
      <c r="M89" s="64">
        <f t="shared" si="28"/>
        <v>493892.83391756669</v>
      </c>
      <c r="N89" s="64">
        <f t="shared" si="29"/>
        <v>504290.09419154102</v>
      </c>
    </row>
    <row r="90" spans="1:14" x14ac:dyDescent="0.15">
      <c r="A90" s="23">
        <f t="shared" si="25"/>
        <v>42823</v>
      </c>
      <c r="B90" s="24">
        <f t="shared" si="26"/>
        <v>3457249.8374229674</v>
      </c>
      <c r="C90" s="25">
        <f t="shared" si="30"/>
        <v>441.09589041095859</v>
      </c>
      <c r="D90" s="25">
        <f t="shared" si="31"/>
        <v>601.21485231327756</v>
      </c>
      <c r="E90" s="25">
        <f t="shared" si="23"/>
        <v>160.11896190231897</v>
      </c>
      <c r="F90" s="25">
        <f t="shared" si="24"/>
        <v>3457409.9563848698</v>
      </c>
      <c r="G90" s="26">
        <f t="shared" si="32"/>
        <v>3457409.9563848693</v>
      </c>
      <c r="I90" s="25">
        <f t="shared" si="33"/>
        <v>6893.9733015080465</v>
      </c>
      <c r="J90" s="25">
        <f t="shared" si="27"/>
        <v>73221.917808231068</v>
      </c>
      <c r="K90" s="28">
        <f t="shared" si="34"/>
        <v>98.783141610996267</v>
      </c>
      <c r="L90" s="28">
        <f t="shared" si="35"/>
        <v>100.87519640551716</v>
      </c>
      <c r="M90" s="64">
        <f t="shared" si="28"/>
        <v>493915.70805498131</v>
      </c>
      <c r="N90" s="64">
        <f t="shared" si="29"/>
        <v>504375.98202758579</v>
      </c>
    </row>
    <row r="91" spans="1:14" x14ac:dyDescent="0.15">
      <c r="A91" s="23">
        <f t="shared" si="25"/>
        <v>42824</v>
      </c>
      <c r="B91" s="24">
        <f t="shared" si="26"/>
        <v>3457409.9563848698</v>
      </c>
      <c r="C91" s="25">
        <f t="shared" si="30"/>
        <v>441.09589041095859</v>
      </c>
      <c r="D91" s="25">
        <f t="shared" si="31"/>
        <v>601.24269695932844</v>
      </c>
      <c r="E91" s="25">
        <f t="shared" si="23"/>
        <v>160.14680654836985</v>
      </c>
      <c r="F91" s="25">
        <f t="shared" si="24"/>
        <v>3457570.1031914181</v>
      </c>
      <c r="G91" s="26">
        <f t="shared" si="32"/>
        <v>3457570.1031914181</v>
      </c>
      <c r="I91" s="25">
        <f t="shared" si="33"/>
        <v>5572.1323533502127</v>
      </c>
      <c r="J91" s="25">
        <f t="shared" si="27"/>
        <v>73663.013698642026</v>
      </c>
      <c r="K91" s="28">
        <f t="shared" si="34"/>
        <v>98.787717234040514</v>
      </c>
      <c r="L91" s="28">
        <f t="shared" si="35"/>
        <v>100.89237476828743</v>
      </c>
      <c r="M91" s="64">
        <f t="shared" si="28"/>
        <v>493938.58617020259</v>
      </c>
      <c r="N91" s="64">
        <f t="shared" si="29"/>
        <v>504461.8738414371</v>
      </c>
    </row>
    <row r="92" spans="1:14" x14ac:dyDescent="0.15">
      <c r="A92" s="23">
        <f t="shared" si="25"/>
        <v>42825</v>
      </c>
      <c r="B92" s="24">
        <f t="shared" si="26"/>
        <v>3457570.1031914181</v>
      </c>
      <c r="C92" s="25">
        <f t="shared" si="30"/>
        <v>441.09589041095859</v>
      </c>
      <c r="D92" s="25">
        <f t="shared" si="31"/>
        <v>601.27054644755606</v>
      </c>
      <c r="E92" s="25">
        <f t="shared" si="23"/>
        <v>160.17465603659747</v>
      </c>
      <c r="F92" s="25">
        <f t="shared" si="24"/>
        <v>3457730.2778474549</v>
      </c>
      <c r="G92" s="26">
        <f t="shared" si="32"/>
        <v>3457730.2778474544</v>
      </c>
      <c r="I92" s="25">
        <f t="shared" si="33"/>
        <v>7054.1479575446438</v>
      </c>
      <c r="J92" s="25">
        <f t="shared" si="27"/>
        <v>74104.109589052983</v>
      </c>
      <c r="K92" s="28">
        <f t="shared" si="34"/>
        <v>98.792293652784409</v>
      </c>
      <c r="L92" s="28">
        <f t="shared" si="35"/>
        <v>100.90955392675735</v>
      </c>
      <c r="M92" s="64">
        <f t="shared" si="28"/>
        <v>493961.46826392203</v>
      </c>
      <c r="N92" s="64">
        <f t="shared" si="29"/>
        <v>504547.76963378675</v>
      </c>
    </row>
    <row r="93" spans="1:14" x14ac:dyDescent="0.15">
      <c r="A93" s="23">
        <f t="shared" si="25"/>
        <v>42826</v>
      </c>
      <c r="B93" s="24">
        <f t="shared" si="26"/>
        <v>3457730.2778474549</v>
      </c>
      <c r="C93" s="25">
        <f t="shared" si="30"/>
        <v>441.09589041095859</v>
      </c>
      <c r="D93" s="25">
        <f t="shared" si="31"/>
        <v>601.2984007788026</v>
      </c>
      <c r="E93" s="25">
        <f t="shared" si="23"/>
        <v>160.20251036784401</v>
      </c>
      <c r="F93" s="25">
        <f t="shared" si="24"/>
        <v>3457890.4803578225</v>
      </c>
      <c r="G93" s="26">
        <f t="shared" si="32"/>
        <v>3457890.4803578225</v>
      </c>
      <c r="I93" s="25">
        <f t="shared" si="33"/>
        <v>5732.334863718057</v>
      </c>
      <c r="J93" s="25">
        <f t="shared" si="27"/>
        <v>74545.205479463941</v>
      </c>
      <c r="K93" s="28">
        <f t="shared" si="34"/>
        <v>98.796870867366366</v>
      </c>
      <c r="L93" s="28">
        <f t="shared" si="35"/>
        <v>100.92673388106533</v>
      </c>
      <c r="M93" s="64">
        <f t="shared" si="28"/>
        <v>493984.35433683178</v>
      </c>
      <c r="N93" s="64">
        <f t="shared" si="29"/>
        <v>504633.6694053266</v>
      </c>
    </row>
    <row r="94" spans="1:14" x14ac:dyDescent="0.15">
      <c r="A94" s="23">
        <f t="shared" si="25"/>
        <v>42827</v>
      </c>
      <c r="B94" s="24">
        <f t="shared" si="26"/>
        <v>3457890.4803578225</v>
      </c>
      <c r="C94" s="25">
        <f t="shared" si="30"/>
        <v>441.09589041095859</v>
      </c>
      <c r="D94" s="25">
        <f t="shared" si="31"/>
        <v>601.32625995391004</v>
      </c>
      <c r="E94" s="25">
        <f t="shared" si="23"/>
        <v>160.23036954295145</v>
      </c>
      <c r="F94" s="25">
        <f t="shared" si="24"/>
        <v>3458050.7107273652</v>
      </c>
      <c r="G94" s="26">
        <f t="shared" si="32"/>
        <v>3458050.7107273652</v>
      </c>
      <c r="I94" s="25">
        <f t="shared" si="33"/>
        <v>7214.3783270875956</v>
      </c>
      <c r="J94" s="25">
        <f t="shared" si="27"/>
        <v>74986.301369874898</v>
      </c>
      <c r="K94" s="28">
        <f t="shared" si="34"/>
        <v>98.801448877924727</v>
      </c>
      <c r="L94" s="28">
        <f t="shared" si="35"/>
        <v>100.94391463134973</v>
      </c>
      <c r="M94" s="64">
        <f t="shared" si="28"/>
        <v>494007.24438962364</v>
      </c>
      <c r="N94" s="64">
        <f t="shared" si="29"/>
        <v>504719.57315674867</v>
      </c>
    </row>
    <row r="95" spans="1:14" x14ac:dyDescent="0.15">
      <c r="A95" s="23">
        <f t="shared" si="25"/>
        <v>42828</v>
      </c>
      <c r="B95" s="24">
        <f t="shared" si="26"/>
        <v>3458050.7107273652</v>
      </c>
      <c r="C95" s="25">
        <f t="shared" si="30"/>
        <v>441.09589041095859</v>
      </c>
      <c r="D95" s="25">
        <f t="shared" si="31"/>
        <v>601.35412397372079</v>
      </c>
      <c r="E95" s="25">
        <f t="shared" si="23"/>
        <v>160.2582335627622</v>
      </c>
      <c r="F95" s="25">
        <f t="shared" si="24"/>
        <v>3458210.9689609278</v>
      </c>
      <c r="G95" s="26">
        <f t="shared" si="32"/>
        <v>3458210.9689609278</v>
      </c>
      <c r="I95" s="25">
        <f t="shared" si="33"/>
        <v>5892.5930972808192</v>
      </c>
      <c r="J95" s="25">
        <f t="shared" si="27"/>
        <v>75427.397260285856</v>
      </c>
      <c r="K95" s="28">
        <f t="shared" si="34"/>
        <v>98.806027684597936</v>
      </c>
      <c r="L95" s="28">
        <f t="shared" si="35"/>
        <v>100.96109617774896</v>
      </c>
      <c r="M95" s="64">
        <f t="shared" si="28"/>
        <v>494030.13842298969</v>
      </c>
      <c r="N95" s="64">
        <f t="shared" si="29"/>
        <v>504805.48088874482</v>
      </c>
    </row>
    <row r="96" spans="1:14" x14ac:dyDescent="0.15">
      <c r="A96" s="23">
        <f t="shared" si="25"/>
        <v>42829</v>
      </c>
      <c r="B96" s="24">
        <f t="shared" si="26"/>
        <v>3458210.9689609278</v>
      </c>
      <c r="C96" s="25">
        <f t="shared" si="30"/>
        <v>441.09589041095859</v>
      </c>
      <c r="D96" s="25">
        <f t="shared" si="31"/>
        <v>601.38199283907738</v>
      </c>
      <c r="E96" s="25">
        <f t="shared" si="23"/>
        <v>160.2861024281188</v>
      </c>
      <c r="F96" s="25">
        <f t="shared" si="24"/>
        <v>3458371.2550633559</v>
      </c>
      <c r="G96" s="26">
        <f t="shared" si="32"/>
        <v>3458371.2550633559</v>
      </c>
      <c r="I96" s="25">
        <f t="shared" si="33"/>
        <v>7374.6644295157148</v>
      </c>
      <c r="J96" s="25">
        <f t="shared" si="27"/>
        <v>75868.493150696813</v>
      </c>
      <c r="K96" s="28">
        <f t="shared" si="34"/>
        <v>98.810607287524448</v>
      </c>
      <c r="L96" s="28">
        <f t="shared" si="35"/>
        <v>100.9782785204015</v>
      </c>
      <c r="M96" s="64">
        <f t="shared" si="28"/>
        <v>494053.03643762221</v>
      </c>
      <c r="N96" s="64">
        <f t="shared" si="29"/>
        <v>504891.39260200755</v>
      </c>
    </row>
    <row r="97" spans="1:14" x14ac:dyDescent="0.15">
      <c r="A97" s="23">
        <f t="shared" si="25"/>
        <v>42830</v>
      </c>
      <c r="B97" s="24">
        <f t="shared" si="26"/>
        <v>3458371.2550633559</v>
      </c>
      <c r="C97" s="25">
        <f t="shared" si="30"/>
        <v>441.09589041095859</v>
      </c>
      <c r="D97" s="25">
        <f t="shared" si="31"/>
        <v>601.40986655082247</v>
      </c>
      <c r="E97" s="25">
        <f t="shared" si="23"/>
        <v>160.31397613986388</v>
      </c>
      <c r="F97" s="25">
        <f t="shared" si="24"/>
        <v>3458531.5690394957</v>
      </c>
      <c r="G97" s="26">
        <f t="shared" si="32"/>
        <v>3458531.5690394957</v>
      </c>
      <c r="I97" s="25">
        <f t="shared" si="33"/>
        <v>6052.9070734206834</v>
      </c>
      <c r="J97" s="25">
        <f t="shared" si="27"/>
        <v>76309.589041107771</v>
      </c>
      <c r="K97" s="28">
        <f t="shared" si="34"/>
        <v>98.815187686842734</v>
      </c>
      <c r="L97" s="28">
        <f t="shared" si="35"/>
        <v>100.99546165944581</v>
      </c>
      <c r="M97" s="64">
        <f t="shared" si="28"/>
        <v>494075.93843421369</v>
      </c>
      <c r="N97" s="64">
        <f t="shared" si="29"/>
        <v>504977.30829722906</v>
      </c>
    </row>
    <row r="98" spans="1:14" x14ac:dyDescent="0.15">
      <c r="A98" s="23">
        <f t="shared" si="25"/>
        <v>42831</v>
      </c>
      <c r="B98" s="24">
        <f t="shared" si="26"/>
        <v>3458531.5690394957</v>
      </c>
      <c r="C98" s="25">
        <f t="shared" si="30"/>
        <v>441.09589041095859</v>
      </c>
      <c r="D98" s="25">
        <f t="shared" si="31"/>
        <v>601.43774510979893</v>
      </c>
      <c r="E98" s="25">
        <f t="shared" si="23"/>
        <v>160.34185469884034</v>
      </c>
      <c r="F98" s="25">
        <f t="shared" si="24"/>
        <v>3458691.9108941946</v>
      </c>
      <c r="G98" s="26">
        <f t="shared" si="32"/>
        <v>3458691.9108941942</v>
      </c>
      <c r="I98" s="25">
        <f t="shared" si="33"/>
        <v>7535.0062842145553</v>
      </c>
      <c r="J98" s="25">
        <f t="shared" si="27"/>
        <v>76750.684931518728</v>
      </c>
      <c r="K98" s="28">
        <f t="shared" si="34"/>
        <v>98.819768882691264</v>
      </c>
      <c r="L98" s="28">
        <f t="shared" si="35"/>
        <v>101.01264559502037</v>
      </c>
      <c r="M98" s="64">
        <f t="shared" si="28"/>
        <v>494098.84441345633</v>
      </c>
      <c r="N98" s="64">
        <f t="shared" si="29"/>
        <v>505063.22797510185</v>
      </c>
    </row>
    <row r="99" spans="1:14" x14ac:dyDescent="0.15">
      <c r="A99" s="23">
        <f t="shared" si="25"/>
        <v>42832</v>
      </c>
      <c r="B99" s="24">
        <f t="shared" si="26"/>
        <v>3458691.9108941946</v>
      </c>
      <c r="C99" s="25">
        <f t="shared" si="30"/>
        <v>441.09589041095859</v>
      </c>
      <c r="D99" s="25">
        <f t="shared" si="31"/>
        <v>601.46562851684951</v>
      </c>
      <c r="E99" s="25">
        <f t="shared" si="23"/>
        <v>160.36973810589092</v>
      </c>
      <c r="F99" s="25">
        <f t="shared" si="24"/>
        <v>3458852.2806323003</v>
      </c>
      <c r="G99" s="26">
        <f t="shared" si="32"/>
        <v>3458852.2806323003</v>
      </c>
      <c r="I99" s="25">
        <f t="shared" si="33"/>
        <v>6213.2768115265744</v>
      </c>
      <c r="J99" s="25">
        <f t="shared" si="27"/>
        <v>77191.780821929686</v>
      </c>
      <c r="K99" s="28">
        <f t="shared" si="34"/>
        <v>98.82435087520858</v>
      </c>
      <c r="L99" s="28">
        <f t="shared" si="35"/>
        <v>101.02983032726371</v>
      </c>
      <c r="M99" s="64">
        <f t="shared" si="28"/>
        <v>494121.75437604293</v>
      </c>
      <c r="N99" s="64">
        <f t="shared" si="29"/>
        <v>505149.15163631854</v>
      </c>
    </row>
    <row r="100" spans="1:14" x14ac:dyDescent="0.15">
      <c r="A100" s="23">
        <f t="shared" si="25"/>
        <v>42833</v>
      </c>
      <c r="B100" s="24">
        <f t="shared" si="26"/>
        <v>3458852.2806323003</v>
      </c>
      <c r="C100" s="25">
        <f t="shared" si="30"/>
        <v>441.09589041095859</v>
      </c>
      <c r="D100" s="25">
        <f t="shared" si="31"/>
        <v>601.49351677281732</v>
      </c>
      <c r="E100" s="25">
        <f t="shared" si="23"/>
        <v>160.39762636185873</v>
      </c>
      <c r="F100" s="25">
        <f t="shared" si="24"/>
        <v>3459012.6782586621</v>
      </c>
      <c r="G100" s="26">
        <f t="shared" si="32"/>
        <v>3459012.6782586621</v>
      </c>
      <c r="I100" s="25">
        <f t="shared" si="33"/>
        <v>7695.4039105764141</v>
      </c>
      <c r="J100" s="25">
        <f t="shared" si="27"/>
        <v>77632.876712340643</v>
      </c>
      <c r="K100" s="28">
        <f t="shared" si="34"/>
        <v>98.828933664533196</v>
      </c>
      <c r="L100" s="28">
        <f t="shared" si="35"/>
        <v>101.04701585631436</v>
      </c>
      <c r="M100" s="64">
        <f t="shared" si="28"/>
        <v>494144.66832266597</v>
      </c>
      <c r="N100" s="64">
        <f t="shared" si="29"/>
        <v>505235.07928157179</v>
      </c>
    </row>
    <row r="101" spans="1:14" x14ac:dyDescent="0.15">
      <c r="A101" s="23">
        <f t="shared" si="25"/>
        <v>42834</v>
      </c>
      <c r="B101" s="24">
        <f t="shared" si="26"/>
        <v>3459012.6782586621</v>
      </c>
      <c r="C101" s="25">
        <f t="shared" si="30"/>
        <v>441.09589041095859</v>
      </c>
      <c r="D101" s="25">
        <f t="shared" si="31"/>
        <v>601.52140987854568</v>
      </c>
      <c r="E101" s="25">
        <f t="shared" si="23"/>
        <v>160.42551946758709</v>
      </c>
      <c r="F101" s="25">
        <f t="shared" si="24"/>
        <v>3459173.1037781299</v>
      </c>
      <c r="G101" s="26">
        <f t="shared" si="32"/>
        <v>3459173.1037781294</v>
      </c>
      <c r="I101" s="25">
        <f t="shared" si="33"/>
        <v>6373.7023309941615</v>
      </c>
      <c r="J101" s="25">
        <f t="shared" si="27"/>
        <v>78073.972602751601</v>
      </c>
      <c r="K101" s="28">
        <f t="shared" si="34"/>
        <v>98.833517250803695</v>
      </c>
      <c r="L101" s="28">
        <f t="shared" si="35"/>
        <v>101.06420218231088</v>
      </c>
      <c r="M101" s="64">
        <f t="shared" si="28"/>
        <v>494167.58625401848</v>
      </c>
      <c r="N101" s="64">
        <f t="shared" si="29"/>
        <v>505321.01091155439</v>
      </c>
    </row>
    <row r="102" spans="1:14" x14ac:dyDescent="0.15">
      <c r="A102" s="23">
        <f t="shared" si="25"/>
        <v>42835</v>
      </c>
      <c r="B102" s="24">
        <f t="shared" si="26"/>
        <v>3459173.1037781299</v>
      </c>
      <c r="C102" s="25">
        <f t="shared" si="30"/>
        <v>441.09589041095859</v>
      </c>
      <c r="D102" s="25">
        <f t="shared" si="31"/>
        <v>601.54930783487782</v>
      </c>
      <c r="E102" s="25">
        <f t="shared" si="23"/>
        <v>160.45341742391923</v>
      </c>
      <c r="F102" s="25">
        <f t="shared" si="24"/>
        <v>3459333.557195554</v>
      </c>
      <c r="G102" s="26">
        <f t="shared" si="32"/>
        <v>3459333.5571955536</v>
      </c>
      <c r="I102" s="25">
        <f t="shared" si="33"/>
        <v>7855.8573280003329</v>
      </c>
      <c r="J102" s="25">
        <f t="shared" si="27"/>
        <v>78515.068493162558</v>
      </c>
      <c r="K102" s="28">
        <f t="shared" si="34"/>
        <v>98.838101634158676</v>
      </c>
      <c r="L102" s="28">
        <f t="shared" si="35"/>
        <v>101.08138930539189</v>
      </c>
      <c r="M102" s="64">
        <f t="shared" si="28"/>
        <v>494190.50817079336</v>
      </c>
      <c r="N102" s="64">
        <f t="shared" si="29"/>
        <v>505406.94652695948</v>
      </c>
    </row>
    <row r="103" spans="1:14" x14ac:dyDescent="0.15">
      <c r="A103" s="23">
        <f t="shared" si="25"/>
        <v>42836</v>
      </c>
      <c r="B103" s="24">
        <f t="shared" si="26"/>
        <v>3459333.557195554</v>
      </c>
      <c r="C103" s="25">
        <f t="shared" si="30"/>
        <v>441.09589041095859</v>
      </c>
      <c r="D103" s="25">
        <f t="shared" si="31"/>
        <v>601.57721064265752</v>
      </c>
      <c r="E103" s="25">
        <f t="shared" si="23"/>
        <v>160.48132023169893</v>
      </c>
      <c r="F103" s="25">
        <f t="shared" si="24"/>
        <v>3459494.0385157857</v>
      </c>
      <c r="G103" s="26">
        <f t="shared" si="32"/>
        <v>3459494.0385157857</v>
      </c>
      <c r="I103" s="25">
        <f t="shared" si="33"/>
        <v>6534.1836512258606</v>
      </c>
      <c r="J103" s="25">
        <f t="shared" si="27"/>
        <v>78956.164383573516</v>
      </c>
      <c r="K103" s="28">
        <f t="shared" si="34"/>
        <v>98.842686814736737</v>
      </c>
      <c r="L103" s="28">
        <f t="shared" si="35"/>
        <v>101.09857722569598</v>
      </c>
      <c r="M103" s="64">
        <f t="shared" si="28"/>
        <v>494213.43407368369</v>
      </c>
      <c r="N103" s="64">
        <f t="shared" si="29"/>
        <v>505492.88612847991</v>
      </c>
    </row>
    <row r="104" spans="1:14" x14ac:dyDescent="0.15">
      <c r="A104" s="23">
        <f t="shared" si="25"/>
        <v>42837</v>
      </c>
      <c r="B104" s="24">
        <f t="shared" si="26"/>
        <v>3459494.0385157857</v>
      </c>
      <c r="C104" s="25">
        <f t="shared" si="30"/>
        <v>441.09589041095859</v>
      </c>
      <c r="D104" s="25">
        <f t="shared" si="31"/>
        <v>601.60511830272821</v>
      </c>
      <c r="E104" s="25">
        <f t="shared" si="23"/>
        <v>160.50922789176963</v>
      </c>
      <c r="F104" s="25">
        <f t="shared" si="24"/>
        <v>3459654.5477436776</v>
      </c>
      <c r="G104" s="26">
        <f t="shared" si="32"/>
        <v>3459654.5477436772</v>
      </c>
      <c r="I104" s="25">
        <f t="shared" si="33"/>
        <v>8016.366555892103</v>
      </c>
      <c r="J104" s="25">
        <f t="shared" si="27"/>
        <v>79397.260273984473</v>
      </c>
      <c r="K104" s="28">
        <f t="shared" si="34"/>
        <v>98.847272792676492</v>
      </c>
      <c r="L104" s="28">
        <f t="shared" si="35"/>
        <v>101.11576594336177</v>
      </c>
      <c r="M104" s="64">
        <f t="shared" si="28"/>
        <v>494236.36396338249</v>
      </c>
      <c r="N104" s="64">
        <f t="shared" si="29"/>
        <v>505578.8297168088</v>
      </c>
    </row>
    <row r="105" spans="1:14" x14ac:dyDescent="0.15">
      <c r="A105" s="23">
        <f t="shared" si="25"/>
        <v>42838</v>
      </c>
      <c r="B105" s="24">
        <f t="shared" si="26"/>
        <v>3459654.5477436776</v>
      </c>
      <c r="C105" s="25">
        <f t="shared" si="30"/>
        <v>441.09589041095859</v>
      </c>
      <c r="D105" s="25">
        <f t="shared" si="31"/>
        <v>601.63303081593369</v>
      </c>
      <c r="E105" s="25">
        <f t="shared" si="23"/>
        <v>160.5371404049751</v>
      </c>
      <c r="F105" s="25">
        <f t="shared" si="24"/>
        <v>3459815.0848840824</v>
      </c>
      <c r="G105" s="26">
        <f t="shared" si="32"/>
        <v>3459815.0848840824</v>
      </c>
      <c r="I105" s="25">
        <f t="shared" si="33"/>
        <v>6694.7207916308353</v>
      </c>
      <c r="J105" s="25">
        <f t="shared" si="27"/>
        <v>79838.356164395431</v>
      </c>
      <c r="K105" s="28">
        <f t="shared" si="34"/>
        <v>98.851859568116637</v>
      </c>
      <c r="L105" s="28">
        <f t="shared" si="35"/>
        <v>101.13295545852793</v>
      </c>
      <c r="M105" s="64">
        <f t="shared" si="28"/>
        <v>494259.2978405832</v>
      </c>
      <c r="N105" s="64">
        <f t="shared" si="29"/>
        <v>505664.77729263972</v>
      </c>
    </row>
    <row r="106" spans="1:14" x14ac:dyDescent="0.15">
      <c r="A106" s="23">
        <f t="shared" si="25"/>
        <v>42839</v>
      </c>
      <c r="B106" s="24">
        <f t="shared" si="26"/>
        <v>3459815.0848840824</v>
      </c>
      <c r="C106" s="25">
        <f t="shared" si="30"/>
        <v>441.09589041095859</v>
      </c>
      <c r="D106" s="25">
        <f t="shared" si="31"/>
        <v>601.66094818311808</v>
      </c>
      <c r="E106" s="25">
        <f t="shared" si="23"/>
        <v>160.56505777215949</v>
      </c>
      <c r="F106" s="25">
        <f t="shared" si="24"/>
        <v>3459975.6499418546</v>
      </c>
      <c r="G106" s="26">
        <f t="shared" si="32"/>
        <v>3459975.6499418542</v>
      </c>
      <c r="I106" s="25">
        <f t="shared" si="33"/>
        <v>8176.9316136642628</v>
      </c>
      <c r="J106" s="25">
        <f t="shared" si="27"/>
        <v>80279.452054806388</v>
      </c>
      <c r="K106" s="28">
        <f t="shared" si="34"/>
        <v>98.856447141195829</v>
      </c>
      <c r="L106" s="28">
        <f t="shared" si="35"/>
        <v>101.15014577133316</v>
      </c>
      <c r="M106" s="64">
        <f t="shared" si="28"/>
        <v>494282.23570597917</v>
      </c>
      <c r="N106" s="64">
        <f t="shared" si="29"/>
        <v>505750.72885666578</v>
      </c>
    </row>
    <row r="107" spans="1:14" x14ac:dyDescent="0.15">
      <c r="A107" s="23">
        <f t="shared" si="25"/>
        <v>42840</v>
      </c>
      <c r="B107" s="24">
        <f t="shared" si="26"/>
        <v>3459975.6499418546</v>
      </c>
      <c r="C107" s="25">
        <f t="shared" si="30"/>
        <v>441.09589041095859</v>
      </c>
      <c r="D107" s="25">
        <f t="shared" si="31"/>
        <v>601.68887040512539</v>
      </c>
      <c r="E107" s="25">
        <f t="shared" si="23"/>
        <v>160.5929799941668</v>
      </c>
      <c r="F107" s="25">
        <f t="shared" si="24"/>
        <v>3460136.2429218488</v>
      </c>
      <c r="G107" s="26">
        <f t="shared" si="32"/>
        <v>3460136.2429218488</v>
      </c>
      <c r="I107" s="25">
        <f t="shared" si="33"/>
        <v>6855.3137716250021</v>
      </c>
      <c r="J107" s="25">
        <f t="shared" si="27"/>
        <v>80720.547945217346</v>
      </c>
      <c r="K107" s="28">
        <f t="shared" si="34"/>
        <v>98.861035512052823</v>
      </c>
      <c r="L107" s="28">
        <f t="shared" si="35"/>
        <v>101.16733688191617</v>
      </c>
      <c r="M107" s="64">
        <f t="shared" si="28"/>
        <v>494305.17756026407</v>
      </c>
      <c r="N107" s="64">
        <f t="shared" si="29"/>
        <v>505836.68440958083</v>
      </c>
    </row>
    <row r="108" spans="1:14" x14ac:dyDescent="0.15">
      <c r="A108" s="23">
        <f t="shared" si="25"/>
        <v>42841</v>
      </c>
      <c r="B108" s="24">
        <f t="shared" si="26"/>
        <v>3460136.2429218488</v>
      </c>
      <c r="C108" s="25">
        <f t="shared" si="30"/>
        <v>441.09589041095859</v>
      </c>
      <c r="D108" s="25">
        <f t="shared" si="31"/>
        <v>601.71679748279985</v>
      </c>
      <c r="E108" s="25">
        <f t="shared" si="23"/>
        <v>160.62090707184126</v>
      </c>
      <c r="F108" s="25">
        <f t="shared" si="24"/>
        <v>3460296.8638289208</v>
      </c>
      <c r="G108" s="26">
        <f t="shared" si="32"/>
        <v>3460296.8638289203</v>
      </c>
      <c r="I108" s="25">
        <f t="shared" si="33"/>
        <v>8337.5525207361043</v>
      </c>
      <c r="J108" s="25">
        <f t="shared" si="27"/>
        <v>81161.643835628303</v>
      </c>
      <c r="K108" s="28">
        <f t="shared" si="34"/>
        <v>98.865624680826286</v>
      </c>
      <c r="L108" s="28">
        <f t="shared" si="35"/>
        <v>101.18452879041567</v>
      </c>
      <c r="M108" s="64">
        <f t="shared" si="28"/>
        <v>494328.12340413145</v>
      </c>
      <c r="N108" s="64">
        <f t="shared" si="29"/>
        <v>505922.64395207836</v>
      </c>
    </row>
    <row r="109" spans="1:14" x14ac:dyDescent="0.15">
      <c r="A109" s="23">
        <f t="shared" si="25"/>
        <v>42842</v>
      </c>
      <c r="B109" s="24">
        <f t="shared" si="26"/>
        <v>3460296.8638289208</v>
      </c>
      <c r="C109" s="25">
        <f t="shared" si="30"/>
        <v>441.09589041095859</v>
      </c>
      <c r="D109" s="25">
        <f t="shared" si="31"/>
        <v>601.74472941698582</v>
      </c>
      <c r="E109" s="25">
        <f t="shared" si="23"/>
        <v>160.64883900602723</v>
      </c>
      <c r="F109" s="25">
        <f t="shared" si="24"/>
        <v>3460457.512667927</v>
      </c>
      <c r="G109" s="26">
        <f t="shared" si="32"/>
        <v>3460457.5126679265</v>
      </c>
      <c r="I109" s="25">
        <f t="shared" si="33"/>
        <v>7015.9626106310297</v>
      </c>
      <c r="J109" s="25">
        <f t="shared" si="27"/>
        <v>81602.739726039261</v>
      </c>
      <c r="K109" s="28">
        <f t="shared" si="34"/>
        <v>98.870214647655047</v>
      </c>
      <c r="L109" s="28">
        <f t="shared" si="35"/>
        <v>101.20172149697045</v>
      </c>
      <c r="M109" s="64">
        <f t="shared" si="28"/>
        <v>494351.07323827519</v>
      </c>
      <c r="N109" s="64">
        <f t="shared" si="29"/>
        <v>506008.6074848522</v>
      </c>
    </row>
    <row r="110" spans="1:14" x14ac:dyDescent="0.15">
      <c r="A110" s="23">
        <f t="shared" si="25"/>
        <v>42843</v>
      </c>
      <c r="B110" s="24">
        <f t="shared" si="26"/>
        <v>3460457.512667927</v>
      </c>
      <c r="C110" s="25">
        <f t="shared" si="30"/>
        <v>441.09589041095859</v>
      </c>
      <c r="D110" s="25">
        <f t="shared" si="31"/>
        <v>601.77266620852811</v>
      </c>
      <c r="E110" s="25">
        <f t="shared" si="23"/>
        <v>160.67677579756952</v>
      </c>
      <c r="F110" s="25">
        <f t="shared" si="24"/>
        <v>3460618.1894437247</v>
      </c>
      <c r="G110" s="26">
        <f t="shared" si="32"/>
        <v>3460618.1894437242</v>
      </c>
      <c r="I110" s="25">
        <f t="shared" si="33"/>
        <v>8498.2292965336746</v>
      </c>
      <c r="J110" s="25">
        <f t="shared" si="27"/>
        <v>82043.835616450218</v>
      </c>
      <c r="K110" s="28">
        <f t="shared" si="34"/>
        <v>98.87480541267783</v>
      </c>
      <c r="L110" s="28">
        <f t="shared" si="35"/>
        <v>101.21891500171927</v>
      </c>
      <c r="M110" s="64">
        <f t="shared" si="28"/>
        <v>494374.02706338913</v>
      </c>
      <c r="N110" s="64">
        <f t="shared" si="29"/>
        <v>506094.57500859635</v>
      </c>
    </row>
    <row r="111" spans="1:14" x14ac:dyDescent="0.15">
      <c r="A111" s="23">
        <f t="shared" si="25"/>
        <v>42844</v>
      </c>
      <c r="B111" s="24">
        <f t="shared" si="26"/>
        <v>3460618.1894437247</v>
      </c>
      <c r="C111" s="25">
        <f t="shared" si="30"/>
        <v>441.09589041095859</v>
      </c>
      <c r="D111" s="25">
        <f t="shared" si="31"/>
        <v>601.80060785827106</v>
      </c>
      <c r="E111" s="25">
        <f t="shared" si="23"/>
        <v>160.70471744731248</v>
      </c>
      <c r="F111" s="25">
        <f t="shared" si="24"/>
        <v>3460778.8941611722</v>
      </c>
      <c r="G111" s="26">
        <f t="shared" si="32"/>
        <v>3460778.8941611717</v>
      </c>
      <c r="I111" s="25">
        <f t="shared" si="33"/>
        <v>7176.6673280783425</v>
      </c>
      <c r="J111" s="25">
        <f t="shared" si="27"/>
        <v>82484.931506861176</v>
      </c>
      <c r="K111" s="28">
        <f t="shared" si="34"/>
        <v>98.879396976033476</v>
      </c>
      <c r="L111" s="28">
        <f t="shared" si="35"/>
        <v>101.23610930480093</v>
      </c>
      <c r="M111" s="64">
        <f t="shared" si="28"/>
        <v>494396.98488016741</v>
      </c>
      <c r="N111" s="64">
        <f t="shared" si="29"/>
        <v>506180.54652400466</v>
      </c>
    </row>
    <row r="112" spans="1:14" x14ac:dyDescent="0.15">
      <c r="A112" s="23">
        <f t="shared" si="25"/>
        <v>42845</v>
      </c>
      <c r="B112" s="24">
        <f t="shared" si="26"/>
        <v>3460778.8941611722</v>
      </c>
      <c r="C112" s="25">
        <f t="shared" si="30"/>
        <v>441.09589041095859</v>
      </c>
      <c r="D112" s="25">
        <f t="shared" si="31"/>
        <v>601.82855436705984</v>
      </c>
      <c r="E112" s="25">
        <f t="shared" si="23"/>
        <v>160.73266395610125</v>
      </c>
      <c r="F112" s="25">
        <f t="shared" si="24"/>
        <v>3460939.6268251282</v>
      </c>
      <c r="G112" s="26">
        <f t="shared" si="32"/>
        <v>3460939.6268251282</v>
      </c>
      <c r="I112" s="25">
        <f t="shared" si="33"/>
        <v>8658.9619604897762</v>
      </c>
      <c r="J112" s="25">
        <f t="shared" si="27"/>
        <v>82926.027397272133</v>
      </c>
      <c r="K112" s="28">
        <f t="shared" si="34"/>
        <v>98.883989337860811</v>
      </c>
      <c r="L112" s="28">
        <f t="shared" si="35"/>
        <v>101.2533044063543</v>
      </c>
      <c r="M112" s="64">
        <f t="shared" si="28"/>
        <v>494419.94668930402</v>
      </c>
      <c r="N112" s="64">
        <f t="shared" si="29"/>
        <v>506266.52203177154</v>
      </c>
    </row>
    <row r="113" spans="1:14" x14ac:dyDescent="0.15">
      <c r="A113" s="23">
        <f t="shared" si="25"/>
        <v>42846</v>
      </c>
      <c r="B113" s="24">
        <f t="shared" si="26"/>
        <v>3460939.6268251282</v>
      </c>
      <c r="C113" s="25">
        <f t="shared" si="30"/>
        <v>441.09589041095859</v>
      </c>
      <c r="D113" s="25">
        <f t="shared" si="31"/>
        <v>601.85650573573912</v>
      </c>
      <c r="E113" s="25">
        <f t="shared" si="23"/>
        <v>160.76061532478053</v>
      </c>
      <c r="F113" s="25">
        <f t="shared" si="24"/>
        <v>3461100.3874404528</v>
      </c>
      <c r="G113" s="26">
        <f t="shared" si="32"/>
        <v>3461100.3874404528</v>
      </c>
      <c r="I113" s="25">
        <f t="shared" si="33"/>
        <v>7337.4279434031232</v>
      </c>
      <c r="J113" s="25">
        <f t="shared" si="27"/>
        <v>83367.123287683091</v>
      </c>
      <c r="K113" s="28">
        <f t="shared" si="34"/>
        <v>98.888582498298646</v>
      </c>
      <c r="L113" s="28">
        <f t="shared" si="35"/>
        <v>101.27050030651816</v>
      </c>
      <c r="M113" s="64">
        <f t="shared" si="28"/>
        <v>494442.91249149322</v>
      </c>
      <c r="N113" s="64">
        <f t="shared" si="29"/>
        <v>506352.50153259077</v>
      </c>
    </row>
    <row r="114" spans="1:14" x14ac:dyDescent="0.15">
      <c r="A114" s="23">
        <f t="shared" si="25"/>
        <v>42847</v>
      </c>
      <c r="B114" s="24">
        <f t="shared" si="26"/>
        <v>3461100.3874404528</v>
      </c>
      <c r="C114" s="25">
        <f t="shared" si="30"/>
        <v>441.09589041095859</v>
      </c>
      <c r="D114" s="25">
        <f t="shared" si="31"/>
        <v>601.88446196515417</v>
      </c>
      <c r="E114" s="25">
        <f t="shared" si="23"/>
        <v>160.78857155419558</v>
      </c>
      <c r="F114" s="25">
        <f t="shared" si="24"/>
        <v>3461261.1760120071</v>
      </c>
      <c r="G114" s="26">
        <f t="shared" si="32"/>
        <v>3461261.1760120066</v>
      </c>
      <c r="I114" s="25">
        <f t="shared" si="33"/>
        <v>8819.7505320439723</v>
      </c>
      <c r="J114" s="25">
        <f t="shared" si="27"/>
        <v>83808.219178094048</v>
      </c>
      <c r="K114" s="28">
        <f t="shared" si="34"/>
        <v>98.893176457485893</v>
      </c>
      <c r="L114" s="28">
        <f t="shared" si="35"/>
        <v>101.28769700543144</v>
      </c>
      <c r="M114" s="64">
        <f t="shared" si="28"/>
        <v>494465.88228742947</v>
      </c>
      <c r="N114" s="64">
        <f t="shared" si="29"/>
        <v>506438.48502715724</v>
      </c>
    </row>
    <row r="115" spans="1:14" x14ac:dyDescent="0.15">
      <c r="A115" s="23">
        <f t="shared" si="25"/>
        <v>42848</v>
      </c>
      <c r="B115" s="24">
        <f t="shared" si="26"/>
        <v>3461261.1760120071</v>
      </c>
      <c r="C115" s="25">
        <f t="shared" si="30"/>
        <v>441.09589041095859</v>
      </c>
      <c r="D115" s="25">
        <f t="shared" si="31"/>
        <v>601.91242305615026</v>
      </c>
      <c r="E115" s="25">
        <f t="shared" si="23"/>
        <v>160.81653264519167</v>
      </c>
      <c r="F115" s="25">
        <f t="shared" si="24"/>
        <v>3461421.9925446524</v>
      </c>
      <c r="G115" s="26">
        <f t="shared" si="32"/>
        <v>3461421.992544652</v>
      </c>
      <c r="I115" s="25">
        <f t="shared" si="33"/>
        <v>7498.2444760483149</v>
      </c>
      <c r="J115" s="25">
        <f t="shared" si="27"/>
        <v>84249.315068505006</v>
      </c>
      <c r="K115" s="28">
        <f t="shared" si="34"/>
        <v>98.897771215561477</v>
      </c>
      <c r="L115" s="28">
        <f t="shared" si="35"/>
        <v>101.30489450323304</v>
      </c>
      <c r="M115" s="64">
        <f t="shared" si="28"/>
        <v>494488.85607780737</v>
      </c>
      <c r="N115" s="64">
        <f t="shared" si="29"/>
        <v>506524.47251616523</v>
      </c>
    </row>
    <row r="116" spans="1:14" x14ac:dyDescent="0.15">
      <c r="A116" s="23">
        <f t="shared" si="25"/>
        <v>42849</v>
      </c>
      <c r="B116" s="24">
        <f t="shared" si="26"/>
        <v>3461421.9925446524</v>
      </c>
      <c r="C116" s="25">
        <f t="shared" si="30"/>
        <v>441.09589041095859</v>
      </c>
      <c r="D116" s="25">
        <f t="shared" si="31"/>
        <v>601.94038900957298</v>
      </c>
      <c r="E116" s="25">
        <f t="shared" si="23"/>
        <v>160.84449859861439</v>
      </c>
      <c r="F116" s="25">
        <f t="shared" si="24"/>
        <v>3461582.8370432509</v>
      </c>
      <c r="G116" s="26">
        <f t="shared" si="32"/>
        <v>3461582.8370432509</v>
      </c>
      <c r="I116" s="25">
        <f t="shared" si="33"/>
        <v>8980.5950306425875</v>
      </c>
      <c r="J116" s="25">
        <f t="shared" si="27"/>
        <v>84690.410958915963</v>
      </c>
      <c r="K116" s="28">
        <f t="shared" si="34"/>
        <v>98.902366772664308</v>
      </c>
      <c r="L116" s="28">
        <f t="shared" si="35"/>
        <v>101.32209280006191</v>
      </c>
      <c r="M116" s="64">
        <f t="shared" si="28"/>
        <v>494511.83386332152</v>
      </c>
      <c r="N116" s="64">
        <f t="shared" si="29"/>
        <v>506610.46400030958</v>
      </c>
    </row>
    <row r="117" spans="1:14" x14ac:dyDescent="0.15">
      <c r="A117" s="23">
        <f t="shared" si="25"/>
        <v>42850</v>
      </c>
      <c r="B117" s="24">
        <f t="shared" si="26"/>
        <v>3461582.8370432509</v>
      </c>
      <c r="C117" s="25">
        <f t="shared" si="30"/>
        <v>441.09589041095859</v>
      </c>
      <c r="D117" s="25">
        <f t="shared" si="31"/>
        <v>601.96835982626772</v>
      </c>
      <c r="E117" s="25">
        <f t="shared" si="23"/>
        <v>160.87246941530913</v>
      </c>
      <c r="F117" s="25">
        <f t="shared" si="24"/>
        <v>3461743.7095126663</v>
      </c>
      <c r="G117" s="26">
        <f t="shared" si="32"/>
        <v>3461743.7095126659</v>
      </c>
      <c r="I117" s="25">
        <f t="shared" si="33"/>
        <v>7659.1169454636238</v>
      </c>
      <c r="J117" s="25">
        <f t="shared" si="27"/>
        <v>85131.506849326921</v>
      </c>
      <c r="K117" s="28">
        <f t="shared" si="34"/>
        <v>98.906963128933313</v>
      </c>
      <c r="L117" s="28">
        <f t="shared" si="35"/>
        <v>101.33929189605693</v>
      </c>
      <c r="M117" s="64">
        <f t="shared" si="28"/>
        <v>494534.81564466655</v>
      </c>
      <c r="N117" s="64">
        <f t="shared" si="29"/>
        <v>506696.45948028466</v>
      </c>
    </row>
    <row r="118" spans="1:14" x14ac:dyDescent="0.15">
      <c r="A118" s="23">
        <f t="shared" si="25"/>
        <v>42851</v>
      </c>
      <c r="B118" s="24">
        <f t="shared" si="26"/>
        <v>3461743.7095126663</v>
      </c>
      <c r="C118" s="25">
        <f t="shared" si="30"/>
        <v>441.09589041095859</v>
      </c>
      <c r="D118" s="25">
        <f t="shared" si="31"/>
        <v>601.99633550708018</v>
      </c>
      <c r="E118" s="25">
        <f t="shared" si="23"/>
        <v>160.90044509612159</v>
      </c>
      <c r="F118" s="25">
        <f t="shared" si="24"/>
        <v>3461904.6099577625</v>
      </c>
      <c r="G118" s="26">
        <f t="shared" si="32"/>
        <v>3461904.6099577621</v>
      </c>
      <c r="I118" s="25">
        <f t="shared" si="33"/>
        <v>9141.4954757387095</v>
      </c>
      <c r="J118" s="25">
        <f t="shared" si="27"/>
        <v>85572.602739737878</v>
      </c>
      <c r="K118" s="28">
        <f t="shared" si="34"/>
        <v>98.911560284507487</v>
      </c>
      <c r="L118" s="28">
        <f t="shared" si="35"/>
        <v>101.35649179135714</v>
      </c>
      <c r="M118" s="64">
        <f t="shared" si="28"/>
        <v>494557.80142253742</v>
      </c>
      <c r="N118" s="64">
        <f t="shared" si="29"/>
        <v>506782.45895678573</v>
      </c>
    </row>
    <row r="119" spans="1:14" x14ac:dyDescent="0.15">
      <c r="A119" s="23">
        <f t="shared" si="25"/>
        <v>42852</v>
      </c>
      <c r="B119" s="24">
        <f t="shared" si="26"/>
        <v>3461904.6099577625</v>
      </c>
      <c r="C119" s="25">
        <f t="shared" si="30"/>
        <v>441.09589041095859</v>
      </c>
      <c r="D119" s="25">
        <f t="shared" si="31"/>
        <v>602.02431605285631</v>
      </c>
      <c r="E119" s="25">
        <f t="shared" si="23"/>
        <v>160.92842564189772</v>
      </c>
      <c r="F119" s="25">
        <f t="shared" si="24"/>
        <v>3462065.5383834043</v>
      </c>
      <c r="G119" s="26">
        <f t="shared" si="32"/>
        <v>3462065.5383834043</v>
      </c>
      <c r="I119" s="25">
        <f t="shared" si="33"/>
        <v>7820.0453711055216</v>
      </c>
      <c r="J119" s="25">
        <f t="shared" si="27"/>
        <v>86013.698630148836</v>
      </c>
      <c r="K119" s="28">
        <f t="shared" si="34"/>
        <v>98.916158239525828</v>
      </c>
      <c r="L119" s="28">
        <f t="shared" si="35"/>
        <v>101.3736924861015</v>
      </c>
      <c r="M119" s="64">
        <f t="shared" si="28"/>
        <v>494580.79119762912</v>
      </c>
      <c r="N119" s="64">
        <f t="shared" si="29"/>
        <v>506868.46243050753</v>
      </c>
    </row>
    <row r="120" spans="1:14" x14ac:dyDescent="0.15">
      <c r="A120" s="23">
        <f t="shared" si="25"/>
        <v>42853</v>
      </c>
      <c r="B120" s="24">
        <f t="shared" si="26"/>
        <v>3462065.5383834043</v>
      </c>
      <c r="C120" s="25">
        <f t="shared" si="30"/>
        <v>441.09589041095859</v>
      </c>
      <c r="D120" s="25">
        <f t="shared" si="31"/>
        <v>602.05230146444217</v>
      </c>
      <c r="E120" s="25">
        <f t="shared" si="23"/>
        <v>160.95641105348358</v>
      </c>
      <c r="F120" s="25">
        <f t="shared" si="24"/>
        <v>3462226.4947944577</v>
      </c>
      <c r="G120" s="26">
        <f t="shared" si="32"/>
        <v>3462226.4947944577</v>
      </c>
      <c r="I120" s="25">
        <f t="shared" si="33"/>
        <v>9302.4518867921925</v>
      </c>
      <c r="J120" s="25">
        <f t="shared" si="27"/>
        <v>86454.794520559793</v>
      </c>
      <c r="K120" s="28">
        <f t="shared" si="34"/>
        <v>98.920756994127373</v>
      </c>
      <c r="L120" s="28">
        <f t="shared" si="35"/>
        <v>101.39089398042908</v>
      </c>
      <c r="M120" s="64">
        <f t="shared" si="28"/>
        <v>494603.78497063689</v>
      </c>
      <c r="N120" s="64">
        <f t="shared" si="29"/>
        <v>506954.46990214544</v>
      </c>
    </row>
    <row r="121" spans="1:14" x14ac:dyDescent="0.15">
      <c r="A121" s="23">
        <f t="shared" si="25"/>
        <v>42854</v>
      </c>
      <c r="B121" s="24">
        <f t="shared" si="26"/>
        <v>3462226.4947944577</v>
      </c>
      <c r="C121" s="25">
        <f t="shared" si="30"/>
        <v>441.09589041095859</v>
      </c>
      <c r="D121" s="25">
        <f t="shared" si="31"/>
        <v>602.08029174268381</v>
      </c>
      <c r="E121" s="25">
        <f t="shared" si="23"/>
        <v>160.98440133172522</v>
      </c>
      <c r="F121" s="25">
        <f t="shared" si="24"/>
        <v>3462387.4791957894</v>
      </c>
      <c r="G121" s="26">
        <f t="shared" si="32"/>
        <v>3462387.479195789</v>
      </c>
      <c r="I121" s="25">
        <f t="shared" si="33"/>
        <v>7981.0297724372467</v>
      </c>
      <c r="J121" s="25">
        <f t="shared" si="27"/>
        <v>86895.890410970751</v>
      </c>
      <c r="K121" s="28">
        <f t="shared" si="34"/>
        <v>98.92535654845112</v>
      </c>
      <c r="L121" s="28">
        <f t="shared" si="35"/>
        <v>101.40809627447885</v>
      </c>
      <c r="M121" s="64">
        <f t="shared" si="28"/>
        <v>494626.7827422556</v>
      </c>
      <c r="N121" s="64">
        <f t="shared" si="29"/>
        <v>507040.48137239425</v>
      </c>
    </row>
    <row r="122" spans="1:14" x14ac:dyDescent="0.15">
      <c r="A122" s="23">
        <f t="shared" si="25"/>
        <v>42855</v>
      </c>
      <c r="B122" s="24">
        <f t="shared" si="26"/>
        <v>3462387.4791957894</v>
      </c>
      <c r="C122" s="25">
        <f t="shared" si="30"/>
        <v>441.09589041095859</v>
      </c>
      <c r="D122" s="25">
        <f t="shared" si="31"/>
        <v>602.10828688842764</v>
      </c>
      <c r="E122" s="25">
        <f t="shared" si="23"/>
        <v>161.01239647746905</v>
      </c>
      <c r="F122" s="25">
        <f t="shared" si="24"/>
        <v>3462548.4915922671</v>
      </c>
      <c r="G122" s="26">
        <f t="shared" si="32"/>
        <v>3462548.4915922666</v>
      </c>
      <c r="I122" s="25">
        <f t="shared" si="33"/>
        <v>9463.4642832696609</v>
      </c>
      <c r="J122" s="25">
        <f t="shared" si="27"/>
        <v>87336.986301381708</v>
      </c>
      <c r="K122" s="28">
        <f t="shared" si="34"/>
        <v>98.929956902636178</v>
      </c>
      <c r="L122" s="28">
        <f t="shared" si="35"/>
        <v>101.42529936838994</v>
      </c>
      <c r="M122" s="64">
        <f t="shared" si="28"/>
        <v>494649.7845131809</v>
      </c>
      <c r="N122" s="64">
        <f t="shared" si="29"/>
        <v>507126.49684194976</v>
      </c>
    </row>
    <row r="123" spans="1:14" x14ac:dyDescent="0.15">
      <c r="A123" s="23">
        <f t="shared" si="25"/>
        <v>42856</v>
      </c>
      <c r="B123" s="24">
        <f t="shared" si="26"/>
        <v>3462548.4915922671</v>
      </c>
      <c r="C123" s="25">
        <f t="shared" si="30"/>
        <v>441.09589041095859</v>
      </c>
      <c r="D123" s="25">
        <f t="shared" si="31"/>
        <v>602.13628690252006</v>
      </c>
      <c r="E123" s="25">
        <f t="shared" si="23"/>
        <v>161.04039649156147</v>
      </c>
      <c r="F123" s="25">
        <f t="shared" si="24"/>
        <v>3462709.5319887586</v>
      </c>
      <c r="G123" s="26">
        <f t="shared" si="32"/>
        <v>3462709.5319887586</v>
      </c>
      <c r="I123" s="25">
        <f t="shared" si="33"/>
        <v>8142.070168928808</v>
      </c>
      <c r="J123" s="25">
        <f t="shared" si="27"/>
        <v>87778.082191792666</v>
      </c>
      <c r="K123" s="28">
        <f t="shared" si="34"/>
        <v>98.934558056821672</v>
      </c>
      <c r="L123" s="28">
        <f t="shared" si="35"/>
        <v>101.44250326230146</v>
      </c>
      <c r="M123" s="64">
        <f t="shared" si="28"/>
        <v>494672.79028410837</v>
      </c>
      <c r="N123" s="64">
        <f t="shared" si="29"/>
        <v>507212.51631150732</v>
      </c>
    </row>
    <row r="124" spans="1:14" x14ac:dyDescent="0.15">
      <c r="A124" s="23">
        <f t="shared" si="25"/>
        <v>42857</v>
      </c>
      <c r="B124" s="24">
        <f t="shared" si="26"/>
        <v>3462709.5319887586</v>
      </c>
      <c r="C124" s="25">
        <f t="shared" si="30"/>
        <v>441.09589041095859</v>
      </c>
      <c r="D124" s="25">
        <f t="shared" si="31"/>
        <v>602.16429178580768</v>
      </c>
      <c r="E124" s="25">
        <f t="shared" si="23"/>
        <v>161.06840137484909</v>
      </c>
      <c r="F124" s="25">
        <f t="shared" si="24"/>
        <v>3462870.6003901334</v>
      </c>
      <c r="G124" s="26">
        <f t="shared" si="32"/>
        <v>3462870.6003901334</v>
      </c>
      <c r="I124" s="25">
        <f t="shared" si="33"/>
        <v>9624.5326846445096</v>
      </c>
      <c r="J124" s="25">
        <f t="shared" si="27"/>
        <v>88219.178082203623</v>
      </c>
      <c r="K124" s="28">
        <f t="shared" si="34"/>
        <v>98.939160011146669</v>
      </c>
      <c r="L124" s="28">
        <f t="shared" si="35"/>
        <v>101.45970795635249</v>
      </c>
      <c r="M124" s="64">
        <f t="shared" si="28"/>
        <v>494695.8000557333</v>
      </c>
      <c r="N124" s="64">
        <f t="shared" si="29"/>
        <v>507298.53978176246</v>
      </c>
    </row>
    <row r="125" spans="1:14" x14ac:dyDescent="0.15">
      <c r="A125" s="23">
        <f t="shared" si="25"/>
        <v>42858</v>
      </c>
      <c r="B125" s="24">
        <f t="shared" si="26"/>
        <v>3462870.6003901334</v>
      </c>
      <c r="C125" s="25">
        <f t="shared" si="30"/>
        <v>441.09589041095859</v>
      </c>
      <c r="D125" s="25">
        <f t="shared" si="31"/>
        <v>602.19230153913725</v>
      </c>
      <c r="E125" s="25">
        <f t="shared" si="23"/>
        <v>161.09641112817866</v>
      </c>
      <c r="F125" s="25">
        <f t="shared" si="24"/>
        <v>3463031.6968012615</v>
      </c>
      <c r="G125" s="26">
        <f t="shared" si="32"/>
        <v>3463031.6968012615</v>
      </c>
      <c r="I125" s="25">
        <f t="shared" si="33"/>
        <v>8303.1665800569863</v>
      </c>
      <c r="J125" s="25">
        <f t="shared" si="27"/>
        <v>88660.273972614581</v>
      </c>
      <c r="K125" s="28">
        <f t="shared" si="34"/>
        <v>98.943762765750336</v>
      </c>
      <c r="L125" s="28">
        <f t="shared" si="35"/>
        <v>101.47691345068218</v>
      </c>
      <c r="M125" s="64">
        <f t="shared" si="28"/>
        <v>494718.81382875168</v>
      </c>
      <c r="N125" s="64">
        <f t="shared" si="29"/>
        <v>507384.56725341087</v>
      </c>
    </row>
    <row r="126" spans="1:14" x14ac:dyDescent="0.15">
      <c r="A126" s="23">
        <f t="shared" si="25"/>
        <v>42859</v>
      </c>
      <c r="B126" s="24">
        <f t="shared" si="26"/>
        <v>3463031.6968012615</v>
      </c>
      <c r="C126" s="25">
        <f t="shared" si="30"/>
        <v>441.09589041095859</v>
      </c>
      <c r="D126" s="25">
        <f t="shared" si="31"/>
        <v>602.22031616335562</v>
      </c>
      <c r="E126" s="25">
        <f t="shared" si="23"/>
        <v>161.12442575239703</v>
      </c>
      <c r="F126" s="25">
        <f t="shared" si="24"/>
        <v>3463192.8212270141</v>
      </c>
      <c r="G126" s="26">
        <f t="shared" si="32"/>
        <v>3463192.8212270136</v>
      </c>
      <c r="I126" s="25">
        <f t="shared" si="33"/>
        <v>9785.6571103969072</v>
      </c>
      <c r="J126" s="25">
        <f t="shared" si="27"/>
        <v>89101.369863025539</v>
      </c>
      <c r="K126" s="28">
        <f t="shared" si="34"/>
        <v>98.948366320771825</v>
      </c>
      <c r="L126" s="28">
        <f t="shared" si="35"/>
        <v>101.4941197454297</v>
      </c>
      <c r="M126" s="64">
        <f t="shared" si="28"/>
        <v>494741.83160385914</v>
      </c>
      <c r="N126" s="64">
        <f t="shared" si="29"/>
        <v>507470.59872714849</v>
      </c>
    </row>
    <row r="127" spans="1:14" x14ac:dyDescent="0.15">
      <c r="A127" s="23">
        <f t="shared" si="25"/>
        <v>42860</v>
      </c>
      <c r="B127" s="24">
        <f t="shared" si="26"/>
        <v>3463192.8212270141</v>
      </c>
      <c r="C127" s="25">
        <f t="shared" si="30"/>
        <v>441.09589041095859</v>
      </c>
      <c r="D127" s="25">
        <f t="shared" si="31"/>
        <v>602.24833565930999</v>
      </c>
      <c r="E127" s="25">
        <f t="shared" si="23"/>
        <v>161.1524452483514</v>
      </c>
      <c r="F127" s="25">
        <f t="shared" si="24"/>
        <v>3463353.9736722624</v>
      </c>
      <c r="G127" s="26">
        <f t="shared" si="32"/>
        <v>3463353.9736722624</v>
      </c>
      <c r="I127" s="25">
        <f t="shared" si="33"/>
        <v>8464.3190253053381</v>
      </c>
      <c r="J127" s="25">
        <f t="shared" si="27"/>
        <v>89542.465753436496</v>
      </c>
      <c r="K127" s="28">
        <f t="shared" si="34"/>
        <v>98.952970676350347</v>
      </c>
      <c r="L127" s="28">
        <f t="shared" si="35"/>
        <v>101.51132684073424</v>
      </c>
      <c r="M127" s="64">
        <f t="shared" si="28"/>
        <v>494764.85338175169</v>
      </c>
      <c r="N127" s="64">
        <f t="shared" si="29"/>
        <v>507556.63420367124</v>
      </c>
    </row>
    <row r="128" spans="1:14" x14ac:dyDescent="0.15">
      <c r="A128" s="23">
        <f t="shared" si="25"/>
        <v>42861</v>
      </c>
      <c r="B128" s="24">
        <f t="shared" si="26"/>
        <v>3463353.9736722624</v>
      </c>
      <c r="C128" s="25">
        <f t="shared" si="30"/>
        <v>441.09589041095859</v>
      </c>
      <c r="D128" s="25">
        <f t="shared" si="31"/>
        <v>602.27636002784743</v>
      </c>
      <c r="E128" s="25">
        <f t="shared" si="23"/>
        <v>161.18046961688884</v>
      </c>
      <c r="F128" s="25">
        <f t="shared" si="24"/>
        <v>3463515.1541418792</v>
      </c>
      <c r="G128" s="26">
        <f t="shared" si="32"/>
        <v>3463515.1541418792</v>
      </c>
      <c r="I128" s="25">
        <f t="shared" si="33"/>
        <v>9946.8375800137965</v>
      </c>
      <c r="J128" s="25">
        <f t="shared" si="27"/>
        <v>89983.561643847454</v>
      </c>
      <c r="K128" s="28">
        <f t="shared" si="34"/>
        <v>98.957575832625125</v>
      </c>
      <c r="L128" s="28">
        <f t="shared" si="35"/>
        <v>101.52853473673505</v>
      </c>
      <c r="M128" s="64">
        <f t="shared" si="28"/>
        <v>494787.87916312559</v>
      </c>
      <c r="N128" s="64">
        <f t="shared" si="29"/>
        <v>507642.6736836753</v>
      </c>
    </row>
    <row r="129" spans="1:14" x14ac:dyDescent="0.15">
      <c r="A129" s="23">
        <f t="shared" si="25"/>
        <v>42862</v>
      </c>
      <c r="B129" s="24">
        <f t="shared" si="26"/>
        <v>3463515.1541418792</v>
      </c>
      <c r="C129" s="25">
        <f t="shared" si="30"/>
        <v>441.09589041095859</v>
      </c>
      <c r="D129" s="25">
        <f t="shared" si="31"/>
        <v>602.30438926981526</v>
      </c>
      <c r="E129" s="25">
        <f t="shared" si="23"/>
        <v>161.20849885885667</v>
      </c>
      <c r="F129" s="25">
        <f t="shared" si="24"/>
        <v>3463676.362640738</v>
      </c>
      <c r="G129" s="26">
        <f t="shared" si="32"/>
        <v>3463676.362640738</v>
      </c>
      <c r="I129" s="25">
        <f t="shared" si="33"/>
        <v>8625.5275241641939</v>
      </c>
      <c r="J129" s="25">
        <f t="shared" si="27"/>
        <v>90424.657534258411</v>
      </c>
      <c r="K129" s="28">
        <f t="shared" si="34"/>
        <v>98.962181789735368</v>
      </c>
      <c r="L129" s="28">
        <f t="shared" si="35"/>
        <v>101.54574343357132</v>
      </c>
      <c r="M129" s="64">
        <f t="shared" si="28"/>
        <v>494810.90894867684</v>
      </c>
      <c r="N129" s="64">
        <f t="shared" si="29"/>
        <v>507728.71716785664</v>
      </c>
    </row>
    <row r="130" spans="1:14" x14ac:dyDescent="0.15">
      <c r="A130" s="23">
        <f t="shared" si="25"/>
        <v>42863</v>
      </c>
      <c r="B130" s="24">
        <f t="shared" si="26"/>
        <v>3463676.362640738</v>
      </c>
      <c r="C130" s="25">
        <f t="shared" si="30"/>
        <v>441.09589041095859</v>
      </c>
      <c r="D130" s="25">
        <f t="shared" si="31"/>
        <v>602.33242338606101</v>
      </c>
      <c r="E130" s="25">
        <f t="shared" si="23"/>
        <v>161.23653297510242</v>
      </c>
      <c r="F130" s="25">
        <f t="shared" si="24"/>
        <v>3463837.599173713</v>
      </c>
      <c r="G130" s="26">
        <f t="shared" si="32"/>
        <v>3463837.599173713</v>
      </c>
      <c r="I130" s="25">
        <f t="shared" si="33"/>
        <v>10108.074112988899</v>
      </c>
      <c r="J130" s="25">
        <f t="shared" si="27"/>
        <v>90865.753424669369</v>
      </c>
      <c r="K130" s="28">
        <f t="shared" si="34"/>
        <v>98.966788547820371</v>
      </c>
      <c r="L130" s="28">
        <f t="shared" si="35"/>
        <v>101.56295293138236</v>
      </c>
      <c r="M130" s="64">
        <f t="shared" si="28"/>
        <v>494833.94273910188</v>
      </c>
      <c r="N130" s="64">
        <f t="shared" si="29"/>
        <v>507814.76465691178</v>
      </c>
    </row>
    <row r="131" spans="1:14" x14ac:dyDescent="0.15">
      <c r="A131" s="23">
        <f t="shared" si="25"/>
        <v>42864</v>
      </c>
      <c r="B131" s="24">
        <f t="shared" si="26"/>
        <v>3463837.599173713</v>
      </c>
      <c r="C131" s="25">
        <f t="shared" si="30"/>
        <v>441.09589041095859</v>
      </c>
      <c r="D131" s="25">
        <f t="shared" si="31"/>
        <v>602.36046237743233</v>
      </c>
      <c r="E131" s="25">
        <f t="shared" si="23"/>
        <v>161.26457196647374</v>
      </c>
      <c r="F131" s="25">
        <f t="shared" si="24"/>
        <v>3463998.8637456796</v>
      </c>
      <c r="G131" s="26">
        <f t="shared" si="32"/>
        <v>3463998.8637456791</v>
      </c>
      <c r="I131" s="25">
        <f t="shared" si="33"/>
        <v>8786.7920961306681</v>
      </c>
      <c r="J131" s="25">
        <f t="shared" si="27"/>
        <v>91306.849315080326</v>
      </c>
      <c r="K131" s="28">
        <f t="shared" si="34"/>
        <v>98.971396107019402</v>
      </c>
      <c r="L131" s="28">
        <f t="shared" si="35"/>
        <v>101.58016323030741</v>
      </c>
      <c r="M131" s="64">
        <f t="shared" si="28"/>
        <v>494856.98053509695</v>
      </c>
      <c r="N131" s="64">
        <f t="shared" si="29"/>
        <v>507900.816151537</v>
      </c>
    </row>
    <row r="132" spans="1:14" x14ac:dyDescent="0.15">
      <c r="A132" s="23">
        <f t="shared" si="25"/>
        <v>42865</v>
      </c>
      <c r="B132" s="24">
        <f t="shared" si="26"/>
        <v>3463998.8637456796</v>
      </c>
      <c r="C132" s="25">
        <f t="shared" si="30"/>
        <v>441.09589041095859</v>
      </c>
      <c r="D132" s="25">
        <f t="shared" si="31"/>
        <v>602.38850624477709</v>
      </c>
      <c r="E132" s="25">
        <f t="shared" si="23"/>
        <v>161.2926158338185</v>
      </c>
      <c r="F132" s="25">
        <f t="shared" si="24"/>
        <v>3464160.1563615133</v>
      </c>
      <c r="G132" s="26">
        <f t="shared" si="32"/>
        <v>3464160.1563615133</v>
      </c>
      <c r="I132" s="25">
        <f t="shared" si="33"/>
        <v>10269.366728822717</v>
      </c>
      <c r="J132" s="25">
        <f t="shared" si="27"/>
        <v>91747.945205491284</v>
      </c>
      <c r="K132" s="28">
        <f t="shared" si="34"/>
        <v>98.97600446747181</v>
      </c>
      <c r="L132" s="28">
        <f t="shared" si="35"/>
        <v>101.59737433048585</v>
      </c>
      <c r="M132" s="64">
        <f t="shared" si="28"/>
        <v>494880.02233735903</v>
      </c>
      <c r="N132" s="64">
        <f t="shared" si="29"/>
        <v>507986.87165242922</v>
      </c>
    </row>
    <row r="133" spans="1:14" x14ac:dyDescent="0.15">
      <c r="A133" s="23">
        <f t="shared" si="25"/>
        <v>42866</v>
      </c>
      <c r="B133" s="24">
        <f t="shared" si="26"/>
        <v>3464160.1563615133</v>
      </c>
      <c r="C133" s="25">
        <f t="shared" si="30"/>
        <v>441.09589041095859</v>
      </c>
      <c r="D133" s="25">
        <f t="shared" si="31"/>
        <v>602.41655498894306</v>
      </c>
      <c r="E133" s="25">
        <f t="shared" si="23"/>
        <v>161.32066457798447</v>
      </c>
      <c r="F133" s="25">
        <f t="shared" si="24"/>
        <v>3464321.4770260914</v>
      </c>
      <c r="G133" s="26">
        <f t="shared" si="32"/>
        <v>3464321.477026091</v>
      </c>
      <c r="I133" s="25">
        <f t="shared" si="33"/>
        <v>8948.1127607086528</v>
      </c>
      <c r="J133" s="25">
        <f t="shared" si="27"/>
        <v>92189.041095902241</v>
      </c>
      <c r="K133" s="28">
        <f t="shared" si="34"/>
        <v>98.980613629316878</v>
      </c>
      <c r="L133" s="28">
        <f t="shared" si="35"/>
        <v>101.61458623205694</v>
      </c>
      <c r="M133" s="64">
        <f t="shared" si="28"/>
        <v>494903.06814658438</v>
      </c>
      <c r="N133" s="64">
        <f t="shared" si="29"/>
        <v>508072.93116028467</v>
      </c>
    </row>
    <row r="134" spans="1:14" x14ac:dyDescent="0.15">
      <c r="A134" s="23">
        <f t="shared" si="25"/>
        <v>42867</v>
      </c>
      <c r="B134" s="24">
        <f t="shared" si="26"/>
        <v>3464321.4770260914</v>
      </c>
      <c r="C134" s="25">
        <f t="shared" si="30"/>
        <v>441.09589041095859</v>
      </c>
      <c r="D134" s="25">
        <f t="shared" si="31"/>
        <v>602.44460861077846</v>
      </c>
      <c r="E134" s="25">
        <f t="shared" si="23"/>
        <v>161.34871819981987</v>
      </c>
      <c r="F134" s="25">
        <f t="shared" si="24"/>
        <v>3464482.8257442913</v>
      </c>
      <c r="G134" s="26">
        <f t="shared" si="32"/>
        <v>3464482.8257442908</v>
      </c>
      <c r="I134" s="25">
        <f t="shared" si="33"/>
        <v>10430.715447022538</v>
      </c>
      <c r="J134" s="25">
        <f t="shared" si="27"/>
        <v>92630.136986313199</v>
      </c>
      <c r="K134" s="28">
        <f t="shared" si="34"/>
        <v>98.985223592694027</v>
      </c>
      <c r="L134" s="28">
        <f t="shared" si="35"/>
        <v>101.63179893516012</v>
      </c>
      <c r="M134" s="64">
        <f t="shared" si="28"/>
        <v>494926.11796347017</v>
      </c>
      <c r="N134" s="64">
        <f t="shared" si="29"/>
        <v>508158.99467580055</v>
      </c>
    </row>
    <row r="135" spans="1:14" x14ac:dyDescent="0.15">
      <c r="A135" s="23">
        <f t="shared" si="25"/>
        <v>42868</v>
      </c>
      <c r="B135" s="24">
        <f t="shared" si="26"/>
        <v>3464482.8257442913</v>
      </c>
      <c r="C135" s="25">
        <f t="shared" si="30"/>
        <v>441.09589041095859</v>
      </c>
      <c r="D135" s="25">
        <f t="shared" si="31"/>
        <v>602.47266711113139</v>
      </c>
      <c r="E135" s="25">
        <f t="shared" si="23"/>
        <v>161.3767767001728</v>
      </c>
      <c r="F135" s="25">
        <f t="shared" si="24"/>
        <v>3464644.2025209917</v>
      </c>
      <c r="G135" s="26">
        <f t="shared" si="32"/>
        <v>3464644.2025209912</v>
      </c>
      <c r="I135" s="25">
        <f t="shared" si="33"/>
        <v>9109.4895374088264</v>
      </c>
      <c r="J135" s="25">
        <f t="shared" si="27"/>
        <v>93071.232876724156</v>
      </c>
      <c r="K135" s="28">
        <f t="shared" si="34"/>
        <v>98.989834357742595</v>
      </c>
      <c r="L135" s="28">
        <f t="shared" si="35"/>
        <v>101.64901243993471</v>
      </c>
      <c r="M135" s="64">
        <f t="shared" si="28"/>
        <v>494949.17178871296</v>
      </c>
      <c r="N135" s="64">
        <f t="shared" si="29"/>
        <v>508245.0621996735</v>
      </c>
    </row>
    <row r="136" spans="1:14" x14ac:dyDescent="0.15">
      <c r="A136" s="23">
        <f t="shared" si="25"/>
        <v>42869</v>
      </c>
      <c r="B136" s="24">
        <f t="shared" si="26"/>
        <v>3464644.2025209917</v>
      </c>
      <c r="C136" s="25">
        <f t="shared" si="30"/>
        <v>441.09589041095859</v>
      </c>
      <c r="D136" s="25">
        <f t="shared" si="31"/>
        <v>602.50073049085029</v>
      </c>
      <c r="E136" s="25">
        <f t="shared" si="23"/>
        <v>161.4048400798917</v>
      </c>
      <c r="F136" s="25">
        <f t="shared" si="24"/>
        <v>3464805.6073610717</v>
      </c>
      <c r="G136" s="26">
        <f t="shared" si="32"/>
        <v>3464805.6073610713</v>
      </c>
      <c r="I136" s="25">
        <f t="shared" si="33"/>
        <v>10592.120287102429</v>
      </c>
      <c r="J136" s="25">
        <f t="shared" si="27"/>
        <v>93512.328767135114</v>
      </c>
      <c r="K136" s="28">
        <f t="shared" si="34"/>
        <v>98.994445924602033</v>
      </c>
      <c r="L136" s="28">
        <f t="shared" si="35"/>
        <v>101.66622674652018</v>
      </c>
      <c r="M136" s="64">
        <f t="shared" si="28"/>
        <v>494972.22962301015</v>
      </c>
      <c r="N136" s="64">
        <f t="shared" si="29"/>
        <v>508331.13373260089</v>
      </c>
    </row>
    <row r="137" spans="1:14" x14ac:dyDescent="0.15">
      <c r="A137" s="23">
        <f t="shared" si="25"/>
        <v>42870</v>
      </c>
      <c r="B137" s="24">
        <f t="shared" si="26"/>
        <v>3464805.6073610717</v>
      </c>
      <c r="C137" s="25">
        <f t="shared" si="30"/>
        <v>441.09589041095859</v>
      </c>
      <c r="D137" s="25">
        <f t="shared" si="31"/>
        <v>602.52879875078361</v>
      </c>
      <c r="E137" s="25">
        <f t="shared" si="23"/>
        <v>161.43290833982502</v>
      </c>
      <c r="F137" s="25">
        <f t="shared" si="24"/>
        <v>3464967.0402694116</v>
      </c>
      <c r="G137" s="26">
        <f t="shared" si="32"/>
        <v>3464967.0402694112</v>
      </c>
      <c r="I137" s="25">
        <f t="shared" si="33"/>
        <v>9270.9224457486507</v>
      </c>
      <c r="J137" s="25">
        <f t="shared" si="27"/>
        <v>93953.424657546071</v>
      </c>
      <c r="K137" s="28">
        <f t="shared" si="34"/>
        <v>98.99905829341175</v>
      </c>
      <c r="L137" s="28">
        <f t="shared" si="35"/>
        <v>101.68344185505592</v>
      </c>
      <c r="M137" s="64">
        <f t="shared" si="28"/>
        <v>494995.29146705871</v>
      </c>
      <c r="N137" s="64">
        <f t="shared" si="29"/>
        <v>508417.20927527954</v>
      </c>
    </row>
    <row r="138" spans="1:14" x14ac:dyDescent="0.15">
      <c r="A138" s="23">
        <f t="shared" si="25"/>
        <v>42871</v>
      </c>
      <c r="B138" s="24">
        <f t="shared" si="26"/>
        <v>3464967.0402694116</v>
      </c>
      <c r="C138" s="25">
        <f t="shared" si="30"/>
        <v>441.09589041095859</v>
      </c>
      <c r="D138" s="25">
        <f t="shared" si="31"/>
        <v>602.55687189178013</v>
      </c>
      <c r="E138" s="25">
        <f t="shared" si="23"/>
        <v>161.46098148082154</v>
      </c>
      <c r="F138" s="25">
        <f t="shared" si="24"/>
        <v>3465128.5012508924</v>
      </c>
      <c r="G138" s="26">
        <f t="shared" si="32"/>
        <v>3465128.5012508924</v>
      </c>
      <c r="I138" s="25">
        <f t="shared" si="33"/>
        <v>10753.58126858325</v>
      </c>
      <c r="J138" s="25">
        <f t="shared" si="27"/>
        <v>94394.520547957029</v>
      </c>
      <c r="K138" s="28">
        <f t="shared" si="34"/>
        <v>99.003671464311211</v>
      </c>
      <c r="L138" s="28">
        <f t="shared" si="35"/>
        <v>101.70065776568141</v>
      </c>
      <c r="M138" s="64">
        <f t="shared" si="28"/>
        <v>495018.35732155608</v>
      </c>
      <c r="N138" s="64">
        <f t="shared" si="29"/>
        <v>508503.28882840707</v>
      </c>
    </row>
    <row r="139" spans="1:14" x14ac:dyDescent="0.15">
      <c r="A139" s="23">
        <f t="shared" si="25"/>
        <v>42872</v>
      </c>
      <c r="B139" s="24">
        <f t="shared" si="26"/>
        <v>3465128.5012508924</v>
      </c>
      <c r="C139" s="25">
        <f t="shared" si="30"/>
        <v>441.09589041095859</v>
      </c>
      <c r="D139" s="25">
        <f t="shared" si="31"/>
        <v>602.58494991468854</v>
      </c>
      <c r="E139" s="25">
        <f t="shared" si="23"/>
        <v>161.48905950372995</v>
      </c>
      <c r="F139" s="25">
        <f t="shared" si="24"/>
        <v>3465289.9903103961</v>
      </c>
      <c r="G139" s="26">
        <f t="shared" si="32"/>
        <v>3465289.9903103961</v>
      </c>
      <c r="I139" s="25">
        <f t="shared" si="33"/>
        <v>9432.4115052523812</v>
      </c>
      <c r="J139" s="25">
        <f t="shared" si="27"/>
        <v>94835.616438367986</v>
      </c>
      <c r="K139" s="28">
        <f t="shared" si="34"/>
        <v>99.008285437439895</v>
      </c>
      <c r="L139" s="28">
        <f t="shared" si="35"/>
        <v>101.71787447853612</v>
      </c>
      <c r="M139" s="64">
        <f t="shared" si="28"/>
        <v>495041.42718719947</v>
      </c>
      <c r="N139" s="64">
        <f t="shared" si="29"/>
        <v>508589.37239268055</v>
      </c>
    </row>
    <row r="140" spans="1:14" x14ac:dyDescent="0.15">
      <c r="A140" s="23">
        <f t="shared" si="25"/>
        <v>42873</v>
      </c>
      <c r="B140" s="24">
        <f t="shared" si="26"/>
        <v>3465289.9903103961</v>
      </c>
      <c r="C140" s="25">
        <f t="shared" si="30"/>
        <v>441.09589041095859</v>
      </c>
      <c r="D140" s="25">
        <f t="shared" si="31"/>
        <v>602.61303282035783</v>
      </c>
      <c r="E140" s="25">
        <f t="shared" si="23"/>
        <v>161.51714240939924</v>
      </c>
      <c r="F140" s="25">
        <f t="shared" si="24"/>
        <v>3465451.5074528055</v>
      </c>
      <c r="G140" s="26">
        <f t="shared" si="32"/>
        <v>3465451.5074528051</v>
      </c>
      <c r="I140" s="25">
        <f t="shared" si="33"/>
        <v>10915.098410992648</v>
      </c>
      <c r="J140" s="25">
        <f t="shared" si="27"/>
        <v>95276.712328778944</v>
      </c>
      <c r="K140" s="28">
        <f t="shared" si="34"/>
        <v>99.012900212937282</v>
      </c>
      <c r="L140" s="28">
        <f t="shared" si="35"/>
        <v>101.73509199375954</v>
      </c>
      <c r="M140" s="64">
        <f t="shared" si="28"/>
        <v>495064.5010646864</v>
      </c>
      <c r="N140" s="64">
        <f t="shared" si="29"/>
        <v>508675.45996879769</v>
      </c>
    </row>
    <row r="141" spans="1:14" x14ac:dyDescent="0.15">
      <c r="A141" s="23">
        <f t="shared" si="25"/>
        <v>42874</v>
      </c>
      <c r="B141" s="24">
        <f t="shared" si="26"/>
        <v>3465451.5074528055</v>
      </c>
      <c r="C141" s="25">
        <f t="shared" si="30"/>
        <v>441.09589041095859</v>
      </c>
      <c r="D141" s="25">
        <f t="shared" si="31"/>
        <v>602.64112060963726</v>
      </c>
      <c r="E141" s="25">
        <f t="shared" ref="E141:E204" si="36">D141-C141</f>
        <v>161.54523019867867</v>
      </c>
      <c r="F141" s="25">
        <f t="shared" ref="F141:F204" si="37">B141+E141</f>
        <v>3465613.0526830042</v>
      </c>
      <c r="G141" s="26">
        <f t="shared" si="32"/>
        <v>3465613.0526830042</v>
      </c>
      <c r="I141" s="25">
        <f t="shared" si="33"/>
        <v>9593.95673545106</v>
      </c>
      <c r="J141" s="25">
        <f t="shared" si="27"/>
        <v>95717.808219189901</v>
      </c>
      <c r="K141" s="28">
        <f t="shared" si="34"/>
        <v>99.01751579094298</v>
      </c>
      <c r="L141" s="28">
        <f t="shared" si="35"/>
        <v>101.75231031149126</v>
      </c>
      <c r="M141" s="64">
        <f t="shared" si="28"/>
        <v>495087.57895471493</v>
      </c>
      <c r="N141" s="64">
        <f t="shared" si="29"/>
        <v>508761.55155745626</v>
      </c>
    </row>
    <row r="142" spans="1:14" x14ac:dyDescent="0.15">
      <c r="A142" s="23">
        <f t="shared" ref="A142:A205" si="38">A141+1</f>
        <v>42875</v>
      </c>
      <c r="B142" s="24">
        <f t="shared" ref="B142:B205" si="39">F141</f>
        <v>3465613.0526830042</v>
      </c>
      <c r="C142" s="25">
        <f t="shared" si="30"/>
        <v>441.09589041095859</v>
      </c>
      <c r="D142" s="25">
        <f t="shared" si="31"/>
        <v>602.66921328337594</v>
      </c>
      <c r="E142" s="25">
        <f t="shared" si="36"/>
        <v>161.57332287241735</v>
      </c>
      <c r="F142" s="25">
        <f t="shared" si="37"/>
        <v>3465774.6260058768</v>
      </c>
      <c r="G142" s="26">
        <f t="shared" si="32"/>
        <v>3465774.6260058763</v>
      </c>
      <c r="I142" s="25">
        <f t="shared" si="33"/>
        <v>11076.671733865065</v>
      </c>
      <c r="J142" s="25">
        <f t="shared" ref="J142:J205" si="40">C142+J141</f>
        <v>96158.904109600859</v>
      </c>
      <c r="K142" s="28">
        <f t="shared" si="34"/>
        <v>99.022132171596468</v>
      </c>
      <c r="L142" s="28">
        <f t="shared" si="35"/>
        <v>101.76952943187078</v>
      </c>
      <c r="M142" s="64">
        <f t="shared" si="28"/>
        <v>495110.66085798235</v>
      </c>
      <c r="N142" s="64">
        <f t="shared" si="29"/>
        <v>508847.64715935389</v>
      </c>
    </row>
    <row r="143" spans="1:14" x14ac:dyDescent="0.15">
      <c r="A143" s="23">
        <f t="shared" si="38"/>
        <v>42876</v>
      </c>
      <c r="B143" s="24">
        <f t="shared" si="39"/>
        <v>3465774.6260058768</v>
      </c>
      <c r="C143" s="25">
        <f t="shared" si="30"/>
        <v>441.09589041095859</v>
      </c>
      <c r="D143" s="25">
        <f t="shared" si="31"/>
        <v>602.69731084242335</v>
      </c>
      <c r="E143" s="25">
        <f t="shared" si="36"/>
        <v>161.60142043146476</v>
      </c>
      <c r="F143" s="25">
        <f t="shared" si="37"/>
        <v>3465936.2274263082</v>
      </c>
      <c r="G143" s="26">
        <f t="shared" si="32"/>
        <v>3465936.2274263082</v>
      </c>
      <c r="I143" s="25">
        <f t="shared" si="33"/>
        <v>9755.5581558825252</v>
      </c>
      <c r="J143" s="25">
        <f t="shared" si="40"/>
        <v>96600.000000011816</v>
      </c>
      <c r="K143" s="28">
        <f t="shared" si="34"/>
        <v>99.026749355037381</v>
      </c>
      <c r="L143" s="28">
        <f t="shared" si="35"/>
        <v>101.78674935503771</v>
      </c>
      <c r="M143" s="64">
        <f t="shared" si="28"/>
        <v>495133.74677518685</v>
      </c>
      <c r="N143" s="64">
        <f t="shared" si="29"/>
        <v>508933.7467751886</v>
      </c>
    </row>
    <row r="144" spans="1:14" x14ac:dyDescent="0.15">
      <c r="A144" s="23">
        <f t="shared" si="38"/>
        <v>42877</v>
      </c>
      <c r="B144" s="24">
        <f t="shared" si="39"/>
        <v>3465936.2274263082</v>
      </c>
      <c r="C144" s="25">
        <f t="shared" si="30"/>
        <v>441.09589041095859</v>
      </c>
      <c r="D144" s="25">
        <f t="shared" si="31"/>
        <v>602.72541328762895</v>
      </c>
      <c r="E144" s="25">
        <f t="shared" si="36"/>
        <v>161.62952287667036</v>
      </c>
      <c r="F144" s="25">
        <f t="shared" si="37"/>
        <v>3466097.856949185</v>
      </c>
      <c r="G144" s="26">
        <f t="shared" si="32"/>
        <v>3466097.8569491846</v>
      </c>
      <c r="I144" s="25">
        <f t="shared" si="33"/>
        <v>11238.301256741735</v>
      </c>
      <c r="J144" s="25">
        <f t="shared" si="40"/>
        <v>97041.095890422774</v>
      </c>
      <c r="K144" s="28">
        <f t="shared" si="34"/>
        <v>99.031367341405272</v>
      </c>
      <c r="L144" s="28">
        <f t="shared" si="35"/>
        <v>101.80397008113164</v>
      </c>
      <c r="M144" s="64">
        <f t="shared" si="28"/>
        <v>495156.83670702635</v>
      </c>
      <c r="N144" s="64">
        <f t="shared" si="29"/>
        <v>509019.85040565819</v>
      </c>
    </row>
    <row r="145" spans="1:14" x14ac:dyDescent="0.15">
      <c r="A145" s="23">
        <f t="shared" si="38"/>
        <v>42878</v>
      </c>
      <c r="B145" s="24">
        <f t="shared" si="39"/>
        <v>3466097.856949185</v>
      </c>
      <c r="C145" s="25">
        <f t="shared" si="30"/>
        <v>441.09589041095859</v>
      </c>
      <c r="D145" s="25">
        <f t="shared" si="31"/>
        <v>602.75352061984256</v>
      </c>
      <c r="E145" s="25">
        <f t="shared" si="36"/>
        <v>161.65763020888397</v>
      </c>
      <c r="F145" s="25">
        <f t="shared" si="37"/>
        <v>3466259.5145793939</v>
      </c>
      <c r="G145" s="26">
        <f t="shared" si="32"/>
        <v>3466259.5145793939</v>
      </c>
      <c r="I145" s="25">
        <f t="shared" si="33"/>
        <v>9917.2157860914085</v>
      </c>
      <c r="J145" s="25">
        <f t="shared" si="40"/>
        <v>97482.191780833731</v>
      </c>
      <c r="K145" s="28">
        <f t="shared" si="34"/>
        <v>99.035986130839831</v>
      </c>
      <c r="L145" s="28">
        <f t="shared" si="35"/>
        <v>101.82119161029222</v>
      </c>
      <c r="M145" s="64">
        <f t="shared" si="28"/>
        <v>495179.9306541991</v>
      </c>
      <c r="N145" s="64">
        <f t="shared" si="29"/>
        <v>509105.95805146103</v>
      </c>
    </row>
    <row r="146" spans="1:14" x14ac:dyDescent="0.15">
      <c r="A146" s="23">
        <f t="shared" si="38"/>
        <v>42879</v>
      </c>
      <c r="B146" s="24">
        <f t="shared" si="39"/>
        <v>3466259.5145793939</v>
      </c>
      <c r="C146" s="25">
        <f t="shared" si="30"/>
        <v>441.09589041095859</v>
      </c>
      <c r="D146" s="25">
        <f t="shared" si="31"/>
        <v>602.78163283991398</v>
      </c>
      <c r="E146" s="25">
        <f t="shared" si="36"/>
        <v>161.68574242895539</v>
      </c>
      <c r="F146" s="25">
        <f t="shared" si="37"/>
        <v>3466421.2003218229</v>
      </c>
      <c r="G146" s="26">
        <f t="shared" si="32"/>
        <v>3466421.2003218224</v>
      </c>
      <c r="I146" s="25">
        <f t="shared" si="33"/>
        <v>11399.986999170691</v>
      </c>
      <c r="J146" s="25">
        <f t="shared" si="40"/>
        <v>97923.287671244689</v>
      </c>
      <c r="K146" s="28">
        <f t="shared" si="34"/>
        <v>99.040605723480653</v>
      </c>
      <c r="L146" s="28">
        <f t="shared" si="35"/>
        <v>101.83841394265907</v>
      </c>
      <c r="M146" s="64">
        <f t="shared" si="28"/>
        <v>495203.0286174033</v>
      </c>
      <c r="N146" s="64">
        <f t="shared" si="29"/>
        <v>509192.06971329538</v>
      </c>
    </row>
    <row r="147" spans="1:14" x14ac:dyDescent="0.15">
      <c r="A147" s="23">
        <f t="shared" si="38"/>
        <v>42880</v>
      </c>
      <c r="B147" s="24">
        <f t="shared" si="39"/>
        <v>3466421.2003218229</v>
      </c>
      <c r="C147" s="25">
        <f t="shared" si="30"/>
        <v>441.09589041095859</v>
      </c>
      <c r="D147" s="25">
        <f t="shared" si="31"/>
        <v>602.80974994869314</v>
      </c>
      <c r="E147" s="25">
        <f t="shared" si="36"/>
        <v>161.71385953773455</v>
      </c>
      <c r="F147" s="25">
        <f t="shared" si="37"/>
        <v>3466582.9141813605</v>
      </c>
      <c r="G147" s="26">
        <f t="shared" si="32"/>
        <v>3466582.9141813605</v>
      </c>
      <c r="I147" s="25">
        <f t="shared" si="33"/>
        <v>10078.929645629143</v>
      </c>
      <c r="J147" s="25">
        <f t="shared" si="40"/>
        <v>98364.383561655646</v>
      </c>
      <c r="K147" s="28">
        <f t="shared" si="34"/>
        <v>99.045226119467443</v>
      </c>
      <c r="L147" s="28">
        <f t="shared" si="35"/>
        <v>101.85563707837188</v>
      </c>
      <c r="M147" s="64">
        <f t="shared" si="28"/>
        <v>495226.13059733721</v>
      </c>
      <c r="N147" s="64">
        <f t="shared" si="29"/>
        <v>509278.18539185938</v>
      </c>
    </row>
    <row r="148" spans="1:14" x14ac:dyDescent="0.15">
      <c r="A148" s="23">
        <f t="shared" si="38"/>
        <v>42881</v>
      </c>
      <c r="B148" s="24">
        <f t="shared" si="39"/>
        <v>3466582.9141813605</v>
      </c>
      <c r="C148" s="25">
        <f t="shared" si="30"/>
        <v>441.09589041095859</v>
      </c>
      <c r="D148" s="25">
        <f t="shared" si="31"/>
        <v>602.83787194703018</v>
      </c>
      <c r="E148" s="25">
        <f t="shared" si="36"/>
        <v>161.74198153607159</v>
      </c>
      <c r="F148" s="25">
        <f t="shared" si="37"/>
        <v>3466744.6561628967</v>
      </c>
      <c r="G148" s="26">
        <f t="shared" si="32"/>
        <v>3466744.6561628962</v>
      </c>
      <c r="I148" s="25">
        <f t="shared" si="33"/>
        <v>11561.728980706763</v>
      </c>
      <c r="J148" s="25">
        <f t="shared" si="40"/>
        <v>98805.479452066604</v>
      </c>
      <c r="K148" s="28">
        <f t="shared" si="34"/>
        <v>99.049847318939882</v>
      </c>
      <c r="L148" s="28">
        <f t="shared" si="35"/>
        <v>101.87286101757036</v>
      </c>
      <c r="M148" s="64">
        <f t="shared" ref="M148:M211" si="41">K148*$H$6/100</f>
        <v>495249.23659469938</v>
      </c>
      <c r="N148" s="64">
        <f t="shared" ref="N148:N211" si="42">L148*$H$6/100</f>
        <v>509364.30508785183</v>
      </c>
    </row>
    <row r="149" spans="1:14" x14ac:dyDescent="0.15">
      <c r="A149" s="23">
        <f t="shared" si="38"/>
        <v>42882</v>
      </c>
      <c r="B149" s="24">
        <f t="shared" si="39"/>
        <v>3466744.6561628967</v>
      </c>
      <c r="C149" s="25">
        <f t="shared" si="30"/>
        <v>441.09589041095859</v>
      </c>
      <c r="D149" s="25">
        <f t="shared" si="31"/>
        <v>602.8659988357756</v>
      </c>
      <c r="E149" s="25">
        <f t="shared" si="36"/>
        <v>161.77010842481701</v>
      </c>
      <c r="F149" s="25">
        <f t="shared" si="37"/>
        <v>3466906.4262713213</v>
      </c>
      <c r="G149" s="26">
        <f t="shared" si="32"/>
        <v>3466906.4262713213</v>
      </c>
      <c r="I149" s="25">
        <f t="shared" si="33"/>
        <v>10240.69975405396</v>
      </c>
      <c r="J149" s="25">
        <f t="shared" si="40"/>
        <v>99246.575342477561</v>
      </c>
      <c r="K149" s="28">
        <f t="shared" si="34"/>
        <v>99.054469322037747</v>
      </c>
      <c r="L149" s="28">
        <f t="shared" si="35"/>
        <v>101.89008576039424</v>
      </c>
      <c r="M149" s="64">
        <f t="shared" si="41"/>
        <v>495272.34661018872</v>
      </c>
      <c r="N149" s="64">
        <f t="shared" si="42"/>
        <v>509450.42880197125</v>
      </c>
    </row>
    <row r="150" spans="1:14" x14ac:dyDescent="0.15">
      <c r="A150" s="23">
        <f t="shared" si="38"/>
        <v>42883</v>
      </c>
      <c r="B150" s="24">
        <f t="shared" si="39"/>
        <v>3466906.4262713213</v>
      </c>
      <c r="C150" s="25">
        <f t="shared" si="30"/>
        <v>441.09589041095859</v>
      </c>
      <c r="D150" s="25">
        <f t="shared" si="31"/>
        <v>602.89413061577955</v>
      </c>
      <c r="E150" s="25">
        <f t="shared" si="36"/>
        <v>161.79824020482096</v>
      </c>
      <c r="F150" s="25">
        <f t="shared" si="37"/>
        <v>3467068.2245115261</v>
      </c>
      <c r="G150" s="26">
        <f t="shared" si="32"/>
        <v>3467068.2245115261</v>
      </c>
      <c r="I150" s="25">
        <f t="shared" si="33"/>
        <v>11723.527220911583</v>
      </c>
      <c r="J150" s="25">
        <f t="shared" si="40"/>
        <v>99687.671232888519</v>
      </c>
      <c r="K150" s="28">
        <f t="shared" si="34"/>
        <v>99.059092128900744</v>
      </c>
      <c r="L150" s="28">
        <f t="shared" si="35"/>
        <v>101.90731130698327</v>
      </c>
      <c r="M150" s="64">
        <f t="shared" si="41"/>
        <v>495295.46064450371</v>
      </c>
      <c r="N150" s="64">
        <f t="shared" si="42"/>
        <v>509536.5565349164</v>
      </c>
    </row>
    <row r="151" spans="1:14" x14ac:dyDescent="0.15">
      <c r="A151" s="23">
        <f t="shared" si="38"/>
        <v>42884</v>
      </c>
      <c r="B151" s="24">
        <f t="shared" si="39"/>
        <v>3467068.2245115261</v>
      </c>
      <c r="C151" s="25">
        <f t="shared" ref="C151:C214" si="43">$N$4*$H$8/100</f>
        <v>441.09589041095859</v>
      </c>
      <c r="D151" s="25">
        <f t="shared" ref="D151:D214" si="44">B151*$C$8</f>
        <v>602.92226728789285</v>
      </c>
      <c r="E151" s="25">
        <f t="shared" si="36"/>
        <v>161.82637687693426</v>
      </c>
      <c r="F151" s="25">
        <f t="shared" si="37"/>
        <v>3467230.0508884029</v>
      </c>
      <c r="G151" s="26">
        <f t="shared" ref="G151:G214" si="45">B151+B151*$C$8-C151</f>
        <v>3467230.0508884029</v>
      </c>
      <c r="I151" s="25">
        <f t="shared" ref="I151:I214" si="46">E151+I149</f>
        <v>10402.526130930893</v>
      </c>
      <c r="J151" s="25">
        <f t="shared" si="40"/>
        <v>100128.76712329948</v>
      </c>
      <c r="K151" s="28">
        <f t="shared" ref="K151:K214" si="47">G151/$H$8*100</f>
        <v>99.063715739668652</v>
      </c>
      <c r="L151" s="28">
        <f t="shared" ref="L151:L214" si="48">K151+J151/$H$8*100</f>
        <v>101.9245376574772</v>
      </c>
      <c r="M151" s="64">
        <f t="shared" si="41"/>
        <v>495318.57869834325</v>
      </c>
      <c r="N151" s="64">
        <f t="shared" si="42"/>
        <v>509622.68828738597</v>
      </c>
    </row>
    <row r="152" spans="1:14" x14ac:dyDescent="0.15">
      <c r="A152" s="23">
        <f t="shared" si="38"/>
        <v>42885</v>
      </c>
      <c r="B152" s="24">
        <f t="shared" si="39"/>
        <v>3467230.0508884029</v>
      </c>
      <c r="C152" s="25">
        <f t="shared" si="43"/>
        <v>441.09589041095859</v>
      </c>
      <c r="D152" s="25">
        <f t="shared" si="44"/>
        <v>602.95040885296612</v>
      </c>
      <c r="E152" s="25">
        <f t="shared" si="36"/>
        <v>161.85451844200753</v>
      </c>
      <c r="F152" s="25">
        <f t="shared" si="37"/>
        <v>3467391.9054068448</v>
      </c>
      <c r="G152" s="26">
        <f t="shared" si="45"/>
        <v>3467391.9054068448</v>
      </c>
      <c r="I152" s="25">
        <f t="shared" si="46"/>
        <v>11885.38173935359</v>
      </c>
      <c r="J152" s="25">
        <f t="shared" si="40"/>
        <v>100569.86301371043</v>
      </c>
      <c r="K152" s="28">
        <f t="shared" si="47"/>
        <v>99.068340154481277</v>
      </c>
      <c r="L152" s="28">
        <f t="shared" si="48"/>
        <v>101.94176481201586</v>
      </c>
      <c r="M152" s="64">
        <f t="shared" si="41"/>
        <v>495341.70077240636</v>
      </c>
      <c r="N152" s="64">
        <f t="shared" si="42"/>
        <v>509708.82406007929</v>
      </c>
    </row>
    <row r="153" spans="1:14" x14ac:dyDescent="0.15">
      <c r="A153" s="23">
        <f t="shared" si="38"/>
        <v>42886</v>
      </c>
      <c r="B153" s="24">
        <f t="shared" si="39"/>
        <v>3467391.9054068448</v>
      </c>
      <c r="C153" s="25">
        <f t="shared" si="43"/>
        <v>441.09589041095859</v>
      </c>
      <c r="D153" s="25">
        <f t="shared" si="44"/>
        <v>602.9785553118503</v>
      </c>
      <c r="E153" s="25">
        <f t="shared" si="36"/>
        <v>161.88266490089171</v>
      </c>
      <c r="F153" s="25">
        <f t="shared" si="37"/>
        <v>3467553.7880717455</v>
      </c>
      <c r="G153" s="26">
        <f t="shared" si="45"/>
        <v>3467553.7880717455</v>
      </c>
      <c r="I153" s="25">
        <f t="shared" si="46"/>
        <v>10564.408795831785</v>
      </c>
      <c r="J153" s="25">
        <f t="shared" si="40"/>
        <v>101010.95890412139</v>
      </c>
      <c r="K153" s="28">
        <f t="shared" si="47"/>
        <v>99.072965373478439</v>
      </c>
      <c r="L153" s="28">
        <f t="shared" si="48"/>
        <v>101.95899277073904</v>
      </c>
      <c r="M153" s="64">
        <f t="shared" si="41"/>
        <v>495364.82686739223</v>
      </c>
      <c r="N153" s="64">
        <f t="shared" si="42"/>
        <v>509794.96385369526</v>
      </c>
    </row>
    <row r="154" spans="1:14" x14ac:dyDescent="0.15">
      <c r="A154" s="23">
        <f t="shared" si="38"/>
        <v>42887</v>
      </c>
      <c r="B154" s="24">
        <f t="shared" si="39"/>
        <v>3467553.7880717455</v>
      </c>
      <c r="C154" s="25">
        <f t="shared" si="43"/>
        <v>441.09589041095859</v>
      </c>
      <c r="D154" s="25">
        <f t="shared" si="44"/>
        <v>603.00670666539634</v>
      </c>
      <c r="E154" s="25">
        <f t="shared" si="36"/>
        <v>161.91081625443775</v>
      </c>
      <c r="F154" s="25">
        <f t="shared" si="37"/>
        <v>3467715.6988880001</v>
      </c>
      <c r="G154" s="26">
        <f t="shared" si="45"/>
        <v>3467715.6988879996</v>
      </c>
      <c r="I154" s="25">
        <f t="shared" si="46"/>
        <v>12047.292555608028</v>
      </c>
      <c r="J154" s="25">
        <f t="shared" si="40"/>
        <v>101452.05479453235</v>
      </c>
      <c r="K154" s="28">
        <f t="shared" si="47"/>
        <v>99.077591396799988</v>
      </c>
      <c r="L154" s="28">
        <f t="shared" si="48"/>
        <v>101.97622153378663</v>
      </c>
      <c r="M154" s="64">
        <f t="shared" si="41"/>
        <v>495387.95698399993</v>
      </c>
      <c r="N154" s="64">
        <f t="shared" si="42"/>
        <v>509881.10766893311</v>
      </c>
    </row>
    <row r="155" spans="1:14" x14ac:dyDescent="0.15">
      <c r="A155" s="23">
        <f t="shared" si="38"/>
        <v>42888</v>
      </c>
      <c r="B155" s="24">
        <f t="shared" si="39"/>
        <v>3467715.6988880001</v>
      </c>
      <c r="C155" s="25">
        <f t="shared" si="43"/>
        <v>441.09589041095859</v>
      </c>
      <c r="D155" s="25">
        <f t="shared" si="44"/>
        <v>603.03486291445552</v>
      </c>
      <c r="E155" s="25">
        <f t="shared" si="36"/>
        <v>161.93897250349693</v>
      </c>
      <c r="F155" s="25">
        <f t="shared" si="37"/>
        <v>3467877.6378605035</v>
      </c>
      <c r="G155" s="26">
        <f t="shared" si="45"/>
        <v>3467877.6378605035</v>
      </c>
      <c r="I155" s="25">
        <f t="shared" si="46"/>
        <v>10726.347768335281</v>
      </c>
      <c r="J155" s="25">
        <f t="shared" si="40"/>
        <v>101893.15068494331</v>
      </c>
      <c r="K155" s="28">
        <f t="shared" si="47"/>
        <v>99.082218224585816</v>
      </c>
      <c r="L155" s="28">
        <f t="shared" si="48"/>
        <v>101.99345110129848</v>
      </c>
      <c r="M155" s="64">
        <f t="shared" si="41"/>
        <v>495411.09112292907</v>
      </c>
      <c r="N155" s="64">
        <f t="shared" si="42"/>
        <v>509967.25550649239</v>
      </c>
    </row>
    <row r="156" spans="1:14" x14ac:dyDescent="0.15">
      <c r="A156" s="23">
        <f t="shared" si="38"/>
        <v>42889</v>
      </c>
      <c r="B156" s="24">
        <f t="shared" si="39"/>
        <v>3467877.6378605035</v>
      </c>
      <c r="C156" s="25">
        <f t="shared" si="43"/>
        <v>441.09589041095859</v>
      </c>
      <c r="D156" s="25">
        <f t="shared" si="44"/>
        <v>603.06302405987913</v>
      </c>
      <c r="E156" s="25">
        <f t="shared" si="36"/>
        <v>161.96713364892054</v>
      </c>
      <c r="F156" s="25">
        <f t="shared" si="37"/>
        <v>3468039.6049941522</v>
      </c>
      <c r="G156" s="26">
        <f t="shared" si="45"/>
        <v>3468039.6049941522</v>
      </c>
      <c r="I156" s="25">
        <f t="shared" si="46"/>
        <v>12209.259689256949</v>
      </c>
      <c r="J156" s="25">
        <f t="shared" si="40"/>
        <v>102334.24657535426</v>
      </c>
      <c r="K156" s="28">
        <f t="shared" si="47"/>
        <v>99.086845856975785</v>
      </c>
      <c r="L156" s="28">
        <f t="shared" si="48"/>
        <v>102.01068147341448</v>
      </c>
      <c r="M156" s="64">
        <f t="shared" si="41"/>
        <v>495434.22928487888</v>
      </c>
      <c r="N156" s="64">
        <f t="shared" si="42"/>
        <v>510053.40736707242</v>
      </c>
    </row>
    <row r="157" spans="1:14" x14ac:dyDescent="0.15">
      <c r="A157" s="23">
        <f t="shared" si="38"/>
        <v>42890</v>
      </c>
      <c r="B157" s="24">
        <f t="shared" si="39"/>
        <v>3468039.6049941522</v>
      </c>
      <c r="C157" s="25">
        <f t="shared" si="43"/>
        <v>441.09589041095859</v>
      </c>
      <c r="D157" s="25">
        <f t="shared" si="44"/>
        <v>603.09119010251868</v>
      </c>
      <c r="E157" s="25">
        <f t="shared" si="36"/>
        <v>161.99529969156009</v>
      </c>
      <c r="F157" s="25">
        <f t="shared" si="37"/>
        <v>3468201.6002938435</v>
      </c>
      <c r="G157" s="26">
        <f t="shared" si="45"/>
        <v>3468201.6002938435</v>
      </c>
      <c r="I157" s="25">
        <f t="shared" si="46"/>
        <v>10888.343068026841</v>
      </c>
      <c r="J157" s="25">
        <f t="shared" si="40"/>
        <v>102775.34246576522</v>
      </c>
      <c r="K157" s="28">
        <f t="shared" si="47"/>
        <v>99.091474294109815</v>
      </c>
      <c r="L157" s="28">
        <f t="shared" si="48"/>
        <v>102.02791265027453</v>
      </c>
      <c r="M157" s="64">
        <f t="shared" si="41"/>
        <v>495457.37147054909</v>
      </c>
      <c r="N157" s="64">
        <f t="shared" si="42"/>
        <v>510139.56325137266</v>
      </c>
    </row>
    <row r="158" spans="1:14" x14ac:dyDescent="0.15">
      <c r="A158" s="23">
        <f t="shared" si="38"/>
        <v>42891</v>
      </c>
      <c r="B158" s="24">
        <f t="shared" si="39"/>
        <v>3468201.6002938435</v>
      </c>
      <c r="C158" s="25">
        <f t="shared" si="43"/>
        <v>441.09589041095859</v>
      </c>
      <c r="D158" s="25">
        <f t="shared" si="44"/>
        <v>603.11936104322569</v>
      </c>
      <c r="E158" s="25">
        <f t="shared" si="36"/>
        <v>162.02347063226711</v>
      </c>
      <c r="F158" s="25">
        <f t="shared" si="37"/>
        <v>3468363.6237644758</v>
      </c>
      <c r="G158" s="26">
        <f t="shared" si="45"/>
        <v>3468363.6237644758</v>
      </c>
      <c r="I158" s="25">
        <f t="shared" si="46"/>
        <v>12371.283159889215</v>
      </c>
      <c r="J158" s="25">
        <f t="shared" si="40"/>
        <v>103216.43835617618</v>
      </c>
      <c r="K158" s="28">
        <f t="shared" si="47"/>
        <v>99.096103536127885</v>
      </c>
      <c r="L158" s="28">
        <f t="shared" si="48"/>
        <v>102.04514463201863</v>
      </c>
      <c r="M158" s="64">
        <f t="shared" si="41"/>
        <v>495480.5176806394</v>
      </c>
      <c r="N158" s="64">
        <f t="shared" si="42"/>
        <v>510225.72316009318</v>
      </c>
    </row>
    <row r="159" spans="1:14" x14ac:dyDescent="0.15">
      <c r="A159" s="23">
        <f t="shared" si="38"/>
        <v>42892</v>
      </c>
      <c r="B159" s="24">
        <f t="shared" si="39"/>
        <v>3468363.6237644758</v>
      </c>
      <c r="C159" s="25">
        <f t="shared" si="43"/>
        <v>441.09589041095859</v>
      </c>
      <c r="D159" s="25">
        <f t="shared" si="44"/>
        <v>603.14753688285202</v>
      </c>
      <c r="E159" s="25">
        <f t="shared" si="36"/>
        <v>162.05164647189343</v>
      </c>
      <c r="F159" s="25">
        <f t="shared" si="37"/>
        <v>3468525.6754109478</v>
      </c>
      <c r="G159" s="26">
        <f t="shared" si="45"/>
        <v>3468525.6754109473</v>
      </c>
      <c r="I159" s="25">
        <f t="shared" si="46"/>
        <v>11050.394714498734</v>
      </c>
      <c r="J159" s="25">
        <f t="shared" si="40"/>
        <v>103657.53424658714</v>
      </c>
      <c r="K159" s="28">
        <f t="shared" si="47"/>
        <v>99.100733583169927</v>
      </c>
      <c r="L159" s="28">
        <f t="shared" si="48"/>
        <v>102.0623774187867</v>
      </c>
      <c r="M159" s="64">
        <f t="shared" si="41"/>
        <v>495503.6679158496</v>
      </c>
      <c r="N159" s="64">
        <f t="shared" si="42"/>
        <v>510311.88709393347</v>
      </c>
    </row>
    <row r="160" spans="1:14" x14ac:dyDescent="0.15">
      <c r="A160" s="23">
        <f t="shared" si="38"/>
        <v>42893</v>
      </c>
      <c r="B160" s="24">
        <f t="shared" si="39"/>
        <v>3468525.6754109478</v>
      </c>
      <c r="C160" s="25">
        <f t="shared" si="43"/>
        <v>441.09589041095859</v>
      </c>
      <c r="D160" s="25">
        <f t="shared" si="44"/>
        <v>603.17571762224964</v>
      </c>
      <c r="E160" s="25">
        <f t="shared" si="36"/>
        <v>162.07982721129105</v>
      </c>
      <c r="F160" s="25">
        <f t="shared" si="37"/>
        <v>3468687.7552381591</v>
      </c>
      <c r="G160" s="26">
        <f t="shared" si="45"/>
        <v>3468687.7552381586</v>
      </c>
      <c r="I160" s="25">
        <f t="shared" si="46"/>
        <v>12533.362987100507</v>
      </c>
      <c r="J160" s="25">
        <f t="shared" si="40"/>
        <v>104098.63013699809</v>
      </c>
      <c r="K160" s="28">
        <f t="shared" si="47"/>
        <v>99.105364435375961</v>
      </c>
      <c r="L160" s="28">
        <f t="shared" si="48"/>
        <v>102.07961101071876</v>
      </c>
      <c r="M160" s="64">
        <f t="shared" si="41"/>
        <v>495526.8221768798</v>
      </c>
      <c r="N160" s="64">
        <f t="shared" si="42"/>
        <v>510398.05505359382</v>
      </c>
    </row>
    <row r="161" spans="1:14" x14ac:dyDescent="0.15">
      <c r="A161" s="23">
        <f t="shared" si="38"/>
        <v>42894</v>
      </c>
      <c r="B161" s="24">
        <f t="shared" si="39"/>
        <v>3468687.7552381591</v>
      </c>
      <c r="C161" s="25">
        <f t="shared" si="43"/>
        <v>441.09589041095859</v>
      </c>
      <c r="D161" s="25">
        <f t="shared" si="44"/>
        <v>603.2039032622705</v>
      </c>
      <c r="E161" s="25">
        <f t="shared" si="36"/>
        <v>162.10801285131191</v>
      </c>
      <c r="F161" s="25">
        <f t="shared" si="37"/>
        <v>3468849.8632510104</v>
      </c>
      <c r="G161" s="26">
        <f t="shared" si="45"/>
        <v>3468849.86325101</v>
      </c>
      <c r="I161" s="25">
        <f t="shared" si="46"/>
        <v>11212.502727350045</v>
      </c>
      <c r="J161" s="25">
        <f t="shared" si="40"/>
        <v>104539.72602740905</v>
      </c>
      <c r="K161" s="28">
        <f t="shared" si="47"/>
        <v>99.109996092885993</v>
      </c>
      <c r="L161" s="28">
        <f t="shared" si="48"/>
        <v>102.09684540795482</v>
      </c>
      <c r="M161" s="64">
        <f t="shared" si="41"/>
        <v>495549.98046442994</v>
      </c>
      <c r="N161" s="64">
        <f t="shared" si="42"/>
        <v>510484.22703977406</v>
      </c>
    </row>
    <row r="162" spans="1:14" x14ac:dyDescent="0.15">
      <c r="A162" s="23">
        <f t="shared" si="38"/>
        <v>42895</v>
      </c>
      <c r="B162" s="24">
        <f t="shared" si="39"/>
        <v>3468849.8632510104</v>
      </c>
      <c r="C162" s="25">
        <f t="shared" si="43"/>
        <v>441.09589041095859</v>
      </c>
      <c r="D162" s="25">
        <f t="shared" si="44"/>
        <v>603.23209380376682</v>
      </c>
      <c r="E162" s="25">
        <f t="shared" si="36"/>
        <v>162.13620339280823</v>
      </c>
      <c r="F162" s="25">
        <f t="shared" si="37"/>
        <v>3469011.9994544033</v>
      </c>
      <c r="G162" s="26">
        <f t="shared" si="45"/>
        <v>3469011.9994544028</v>
      </c>
      <c r="I162" s="25">
        <f t="shared" si="46"/>
        <v>12695.499190493316</v>
      </c>
      <c r="J162" s="25">
        <f t="shared" si="40"/>
        <v>104980.82191782001</v>
      </c>
      <c r="K162" s="28">
        <f t="shared" si="47"/>
        <v>99.114628555840085</v>
      </c>
      <c r="L162" s="28">
        <f t="shared" si="48"/>
        <v>102.11408061063494</v>
      </c>
      <c r="M162" s="64">
        <f t="shared" si="41"/>
        <v>495573.14277920045</v>
      </c>
      <c r="N162" s="64">
        <f t="shared" si="42"/>
        <v>510570.40305317467</v>
      </c>
    </row>
    <row r="163" spans="1:14" x14ac:dyDescent="0.15">
      <c r="A163" s="23">
        <f t="shared" si="38"/>
        <v>42896</v>
      </c>
      <c r="B163" s="24">
        <f t="shared" si="39"/>
        <v>3469011.9994544033</v>
      </c>
      <c r="C163" s="25">
        <f t="shared" si="43"/>
        <v>441.09589041095859</v>
      </c>
      <c r="D163" s="25">
        <f t="shared" si="44"/>
        <v>603.26028924759112</v>
      </c>
      <c r="E163" s="25">
        <f t="shared" si="36"/>
        <v>162.16439883663253</v>
      </c>
      <c r="F163" s="25">
        <f t="shared" si="37"/>
        <v>3469174.1638532397</v>
      </c>
      <c r="G163" s="26">
        <f t="shared" si="45"/>
        <v>3469174.1638532397</v>
      </c>
      <c r="I163" s="25">
        <f t="shared" si="46"/>
        <v>11374.667126186678</v>
      </c>
      <c r="J163" s="25">
        <f t="shared" si="40"/>
        <v>105421.91780823097</v>
      </c>
      <c r="K163" s="28">
        <f t="shared" si="47"/>
        <v>99.119261824378285</v>
      </c>
      <c r="L163" s="28">
        <f t="shared" si="48"/>
        <v>102.13131661889916</v>
      </c>
      <c r="M163" s="64">
        <f t="shared" si="41"/>
        <v>495596.30912189139</v>
      </c>
      <c r="N163" s="64">
        <f t="shared" si="42"/>
        <v>510656.58309449581</v>
      </c>
    </row>
    <row r="164" spans="1:14" x14ac:dyDescent="0.15">
      <c r="A164" s="23">
        <f t="shared" si="38"/>
        <v>42897</v>
      </c>
      <c r="B164" s="24">
        <f t="shared" si="39"/>
        <v>3469174.1638532397</v>
      </c>
      <c r="C164" s="25">
        <f t="shared" si="43"/>
        <v>441.09589041095859</v>
      </c>
      <c r="D164" s="25">
        <f t="shared" si="44"/>
        <v>603.28848959459572</v>
      </c>
      <c r="E164" s="25">
        <f t="shared" si="36"/>
        <v>162.19259918363713</v>
      </c>
      <c r="F164" s="25">
        <f t="shared" si="37"/>
        <v>3469336.3564524231</v>
      </c>
      <c r="G164" s="26">
        <f t="shared" si="45"/>
        <v>3469336.3564524231</v>
      </c>
      <c r="I164" s="25">
        <f t="shared" si="46"/>
        <v>12857.691789676954</v>
      </c>
      <c r="J164" s="25">
        <f t="shared" si="40"/>
        <v>105863.01369864192</v>
      </c>
      <c r="K164" s="28">
        <f t="shared" si="47"/>
        <v>99.123895898640654</v>
      </c>
      <c r="L164" s="28">
        <f t="shared" si="48"/>
        <v>102.14855343288757</v>
      </c>
      <c r="M164" s="64">
        <f t="shared" si="41"/>
        <v>495619.47949320322</v>
      </c>
      <c r="N164" s="64">
        <f t="shared" si="42"/>
        <v>510742.76716443786</v>
      </c>
    </row>
    <row r="165" spans="1:14" x14ac:dyDescent="0.15">
      <c r="A165" s="23">
        <f t="shared" si="38"/>
        <v>42898</v>
      </c>
      <c r="B165" s="24">
        <f t="shared" si="39"/>
        <v>3469336.3564524231</v>
      </c>
      <c r="C165" s="25">
        <f t="shared" si="43"/>
        <v>441.09589041095859</v>
      </c>
      <c r="D165" s="25">
        <f t="shared" si="44"/>
        <v>603.31669484563338</v>
      </c>
      <c r="E165" s="25">
        <f t="shared" si="36"/>
        <v>162.22080443467479</v>
      </c>
      <c r="F165" s="25">
        <f t="shared" si="37"/>
        <v>3469498.5772568579</v>
      </c>
      <c r="G165" s="26">
        <f t="shared" si="45"/>
        <v>3469498.5772568574</v>
      </c>
      <c r="I165" s="25">
        <f t="shared" si="46"/>
        <v>11536.887930621353</v>
      </c>
      <c r="J165" s="25">
        <f t="shared" si="40"/>
        <v>106304.10958905288</v>
      </c>
      <c r="K165" s="28">
        <f t="shared" si="47"/>
        <v>99.128530778767356</v>
      </c>
      <c r="L165" s="28">
        <f t="shared" si="48"/>
        <v>102.16579105274029</v>
      </c>
      <c r="M165" s="64">
        <f t="shared" si="41"/>
        <v>495642.65389383683</v>
      </c>
      <c r="N165" s="64">
        <f t="shared" si="42"/>
        <v>510828.95526370144</v>
      </c>
    </row>
    <row r="166" spans="1:14" x14ac:dyDescent="0.15">
      <c r="A166" s="23">
        <f t="shared" si="38"/>
        <v>42899</v>
      </c>
      <c r="B166" s="24">
        <f t="shared" si="39"/>
        <v>3469498.5772568579</v>
      </c>
      <c r="C166" s="25">
        <f t="shared" si="43"/>
        <v>441.09589041095859</v>
      </c>
      <c r="D166" s="25">
        <f t="shared" si="44"/>
        <v>603.34490500155687</v>
      </c>
      <c r="E166" s="25">
        <f t="shared" si="36"/>
        <v>162.24901459059828</v>
      </c>
      <c r="F166" s="25">
        <f t="shared" si="37"/>
        <v>3469660.8262714483</v>
      </c>
      <c r="G166" s="26">
        <f t="shared" si="45"/>
        <v>3469660.8262714483</v>
      </c>
      <c r="I166" s="25">
        <f t="shared" si="46"/>
        <v>13019.940804267551</v>
      </c>
      <c r="J166" s="25">
        <f t="shared" si="40"/>
        <v>106745.20547946384</v>
      </c>
      <c r="K166" s="28">
        <f t="shared" si="47"/>
        <v>99.133166464898522</v>
      </c>
      <c r="L166" s="28">
        <f t="shared" si="48"/>
        <v>102.18302947859749</v>
      </c>
      <c r="M166" s="64">
        <f t="shared" si="41"/>
        <v>495665.83232449263</v>
      </c>
      <c r="N166" s="64">
        <f t="shared" si="42"/>
        <v>510915.14739298745</v>
      </c>
    </row>
    <row r="167" spans="1:14" x14ac:dyDescent="0.15">
      <c r="A167" s="23">
        <f t="shared" si="38"/>
        <v>42900</v>
      </c>
      <c r="B167" s="24">
        <f t="shared" si="39"/>
        <v>3469660.8262714483</v>
      </c>
      <c r="C167" s="25">
        <f t="shared" si="43"/>
        <v>441.09589041095859</v>
      </c>
      <c r="D167" s="25">
        <f t="shared" si="44"/>
        <v>603.37312006321918</v>
      </c>
      <c r="E167" s="25">
        <f t="shared" si="36"/>
        <v>162.27722965226059</v>
      </c>
      <c r="F167" s="25">
        <f t="shared" si="37"/>
        <v>3469823.1035011006</v>
      </c>
      <c r="G167" s="26">
        <f t="shared" si="45"/>
        <v>3469823.1035011006</v>
      </c>
      <c r="I167" s="25">
        <f t="shared" si="46"/>
        <v>11699.165160273613</v>
      </c>
      <c r="J167" s="25">
        <f t="shared" si="40"/>
        <v>107186.3013698748</v>
      </c>
      <c r="K167" s="28">
        <f t="shared" si="47"/>
        <v>99.137802957174301</v>
      </c>
      <c r="L167" s="28">
        <f t="shared" si="48"/>
        <v>102.20026871059929</v>
      </c>
      <c r="M167" s="64">
        <f t="shared" si="41"/>
        <v>495689.01478587149</v>
      </c>
      <c r="N167" s="64">
        <f t="shared" si="42"/>
        <v>511001.34355299646</v>
      </c>
    </row>
    <row r="168" spans="1:14" x14ac:dyDescent="0.15">
      <c r="A168" s="23">
        <f t="shared" si="38"/>
        <v>42901</v>
      </c>
      <c r="B168" s="24">
        <f t="shared" si="39"/>
        <v>3469823.1035011006</v>
      </c>
      <c r="C168" s="25">
        <f t="shared" si="43"/>
        <v>441.09589041095859</v>
      </c>
      <c r="D168" s="25">
        <f t="shared" si="44"/>
        <v>603.40134003147352</v>
      </c>
      <c r="E168" s="25">
        <f t="shared" si="36"/>
        <v>162.30544962051493</v>
      </c>
      <c r="F168" s="25">
        <f t="shared" si="37"/>
        <v>3469985.4089507209</v>
      </c>
      <c r="G168" s="26">
        <f t="shared" si="45"/>
        <v>3469985.4089507209</v>
      </c>
      <c r="I168" s="25">
        <f t="shared" si="46"/>
        <v>13182.246253888066</v>
      </c>
      <c r="J168" s="25">
        <f t="shared" si="40"/>
        <v>107627.39726028575</v>
      </c>
      <c r="K168" s="28">
        <f t="shared" si="47"/>
        <v>99.142440255734883</v>
      </c>
      <c r="L168" s="28">
        <f t="shared" si="48"/>
        <v>102.2175087488859</v>
      </c>
      <c r="M168" s="64">
        <f t="shared" si="41"/>
        <v>495712.20127867436</v>
      </c>
      <c r="N168" s="64">
        <f t="shared" si="42"/>
        <v>511087.54374442948</v>
      </c>
    </row>
    <row r="169" spans="1:14" x14ac:dyDescent="0.15">
      <c r="A169" s="23">
        <f t="shared" si="38"/>
        <v>42902</v>
      </c>
      <c r="B169" s="24">
        <f t="shared" si="39"/>
        <v>3469985.4089507209</v>
      </c>
      <c r="C169" s="25">
        <f t="shared" si="43"/>
        <v>441.09589041095859</v>
      </c>
      <c r="D169" s="25">
        <f t="shared" si="44"/>
        <v>603.4295649071729</v>
      </c>
      <c r="E169" s="25">
        <f t="shared" si="36"/>
        <v>162.33367449621431</v>
      </c>
      <c r="F169" s="25">
        <f t="shared" si="37"/>
        <v>3470147.742625217</v>
      </c>
      <c r="G169" s="26">
        <f t="shared" si="45"/>
        <v>3470147.742625217</v>
      </c>
      <c r="I169" s="25">
        <f t="shared" si="46"/>
        <v>11861.498834769827</v>
      </c>
      <c r="J169" s="25">
        <f t="shared" si="40"/>
        <v>108068.49315069671</v>
      </c>
      <c r="K169" s="28">
        <f t="shared" si="47"/>
        <v>99.147078360720485</v>
      </c>
      <c r="L169" s="28">
        <f t="shared" si="48"/>
        <v>102.23474959359753</v>
      </c>
      <c r="M169" s="64">
        <f t="shared" si="41"/>
        <v>495735.39180360246</v>
      </c>
      <c r="N169" s="64">
        <f t="shared" si="42"/>
        <v>511173.74796798767</v>
      </c>
    </row>
    <row r="170" spans="1:14" x14ac:dyDescent="0.15">
      <c r="A170" s="23">
        <f t="shared" si="38"/>
        <v>42903</v>
      </c>
      <c r="B170" s="24">
        <f t="shared" si="39"/>
        <v>3470147.742625217</v>
      </c>
      <c r="C170" s="25">
        <f t="shared" si="43"/>
        <v>441.09589041095859</v>
      </c>
      <c r="D170" s="25">
        <f t="shared" si="44"/>
        <v>603.45779469117088</v>
      </c>
      <c r="E170" s="25">
        <f t="shared" si="36"/>
        <v>162.36190428021229</v>
      </c>
      <c r="F170" s="25">
        <f t="shared" si="37"/>
        <v>3470310.1045294972</v>
      </c>
      <c r="G170" s="26">
        <f t="shared" si="45"/>
        <v>3470310.1045294967</v>
      </c>
      <c r="I170" s="25">
        <f t="shared" si="46"/>
        <v>13344.608158168279</v>
      </c>
      <c r="J170" s="25">
        <f t="shared" si="40"/>
        <v>108509.58904110767</v>
      </c>
      <c r="K170" s="28">
        <f t="shared" si="47"/>
        <v>99.151717272271327</v>
      </c>
      <c r="L170" s="28">
        <f t="shared" si="48"/>
        <v>102.2519912448744</v>
      </c>
      <c r="M170" s="64">
        <f t="shared" si="41"/>
        <v>495758.5863613566</v>
      </c>
      <c r="N170" s="64">
        <f t="shared" si="42"/>
        <v>511259.95622437203</v>
      </c>
    </row>
    <row r="171" spans="1:14" x14ac:dyDescent="0.15">
      <c r="A171" s="23">
        <f t="shared" si="38"/>
        <v>42904</v>
      </c>
      <c r="B171" s="24">
        <f t="shared" si="39"/>
        <v>3470310.1045294972</v>
      </c>
      <c r="C171" s="25">
        <f t="shared" si="43"/>
        <v>441.09589041095859</v>
      </c>
      <c r="D171" s="25">
        <f t="shared" si="44"/>
        <v>603.48602938432111</v>
      </c>
      <c r="E171" s="25">
        <f t="shared" si="36"/>
        <v>162.39013897336253</v>
      </c>
      <c r="F171" s="25">
        <f t="shared" si="37"/>
        <v>3470472.4946684707</v>
      </c>
      <c r="G171" s="26">
        <f t="shared" si="45"/>
        <v>3470472.4946684702</v>
      </c>
      <c r="I171" s="25">
        <f t="shared" si="46"/>
        <v>12023.888973743189</v>
      </c>
      <c r="J171" s="25">
        <f t="shared" si="40"/>
        <v>108950.68493151863</v>
      </c>
      <c r="K171" s="28">
        <f t="shared" si="47"/>
        <v>99.156356990527712</v>
      </c>
      <c r="L171" s="28">
        <f t="shared" si="48"/>
        <v>102.26923370285681</v>
      </c>
      <c r="M171" s="64">
        <f t="shared" si="41"/>
        <v>495781.78495263861</v>
      </c>
      <c r="N171" s="64">
        <f t="shared" si="42"/>
        <v>511346.16851428407</v>
      </c>
    </row>
    <row r="172" spans="1:14" x14ac:dyDescent="0.15">
      <c r="A172" s="23">
        <f t="shared" si="38"/>
        <v>42905</v>
      </c>
      <c r="B172" s="24">
        <f t="shared" si="39"/>
        <v>3470472.4946684707</v>
      </c>
      <c r="C172" s="25">
        <f t="shared" si="43"/>
        <v>441.09589041095859</v>
      </c>
      <c r="D172" s="25">
        <f t="shared" si="44"/>
        <v>603.51426898747718</v>
      </c>
      <c r="E172" s="25">
        <f t="shared" si="36"/>
        <v>162.41837857651859</v>
      </c>
      <c r="F172" s="25">
        <f t="shared" si="37"/>
        <v>3470634.9130470473</v>
      </c>
      <c r="G172" s="26">
        <f t="shared" si="45"/>
        <v>3470634.9130470469</v>
      </c>
      <c r="I172" s="25">
        <f t="shared" si="46"/>
        <v>13507.026536744797</v>
      </c>
      <c r="J172" s="25">
        <f t="shared" si="40"/>
        <v>109391.78082192958</v>
      </c>
      <c r="K172" s="28">
        <f t="shared" si="47"/>
        <v>99.160997515629916</v>
      </c>
      <c r="L172" s="28">
        <f t="shared" si="48"/>
        <v>102.28647696768505</v>
      </c>
      <c r="M172" s="64">
        <f t="shared" si="41"/>
        <v>495804.98757814959</v>
      </c>
      <c r="N172" s="64">
        <f t="shared" si="42"/>
        <v>511432.38483842521</v>
      </c>
    </row>
    <row r="173" spans="1:14" x14ac:dyDescent="0.15">
      <c r="A173" s="23">
        <f t="shared" si="38"/>
        <v>42906</v>
      </c>
      <c r="B173" s="24">
        <f t="shared" si="39"/>
        <v>3470634.9130470473</v>
      </c>
      <c r="C173" s="25">
        <f t="shared" si="43"/>
        <v>441.09589041095859</v>
      </c>
      <c r="D173" s="25">
        <f t="shared" si="44"/>
        <v>603.54251350149286</v>
      </c>
      <c r="E173" s="25">
        <f t="shared" si="36"/>
        <v>162.44662309053427</v>
      </c>
      <c r="F173" s="25">
        <f t="shared" si="37"/>
        <v>3470797.359670138</v>
      </c>
      <c r="G173" s="26">
        <f t="shared" si="45"/>
        <v>3470797.3596701375</v>
      </c>
      <c r="I173" s="25">
        <f t="shared" si="46"/>
        <v>12186.335596833724</v>
      </c>
      <c r="J173" s="25">
        <f t="shared" si="40"/>
        <v>109832.87671234054</v>
      </c>
      <c r="K173" s="28">
        <f t="shared" si="47"/>
        <v>99.165638847718213</v>
      </c>
      <c r="L173" s="28">
        <f t="shared" si="48"/>
        <v>102.30372103949937</v>
      </c>
      <c r="M173" s="64">
        <f t="shared" si="41"/>
        <v>495828.19423859107</v>
      </c>
      <c r="N173" s="64">
        <f t="shared" si="42"/>
        <v>511518.60519749689</v>
      </c>
    </row>
    <row r="174" spans="1:14" x14ac:dyDescent="0.15">
      <c r="A174" s="23">
        <f t="shared" si="38"/>
        <v>42907</v>
      </c>
      <c r="B174" s="24">
        <f t="shared" si="39"/>
        <v>3470797.359670138</v>
      </c>
      <c r="C174" s="25">
        <f t="shared" si="43"/>
        <v>441.09589041095859</v>
      </c>
      <c r="D174" s="25">
        <f t="shared" si="44"/>
        <v>603.57076292722229</v>
      </c>
      <c r="E174" s="25">
        <f t="shared" si="36"/>
        <v>162.4748725162637</v>
      </c>
      <c r="F174" s="25">
        <f t="shared" si="37"/>
        <v>3470959.8345426545</v>
      </c>
      <c r="G174" s="26">
        <f t="shared" si="45"/>
        <v>3470959.834542654</v>
      </c>
      <c r="I174" s="25">
        <f t="shared" si="46"/>
        <v>13669.501409261062</v>
      </c>
      <c r="J174" s="25">
        <f t="shared" si="40"/>
        <v>110273.9726027515</v>
      </c>
      <c r="K174" s="28">
        <f t="shared" si="47"/>
        <v>99.170280986932966</v>
      </c>
      <c r="L174" s="28">
        <f t="shared" si="48"/>
        <v>102.32096591844015</v>
      </c>
      <c r="M174" s="64">
        <f t="shared" si="41"/>
        <v>495851.40493466484</v>
      </c>
      <c r="N174" s="64">
        <f t="shared" si="42"/>
        <v>511604.82959220075</v>
      </c>
    </row>
    <row r="175" spans="1:14" x14ac:dyDescent="0.15">
      <c r="A175" s="23">
        <f t="shared" si="38"/>
        <v>42908</v>
      </c>
      <c r="B175" s="24">
        <f t="shared" si="39"/>
        <v>3470959.8345426545</v>
      </c>
      <c r="C175" s="25">
        <f t="shared" si="43"/>
        <v>441.09589041095859</v>
      </c>
      <c r="D175" s="25">
        <f t="shared" si="44"/>
        <v>603.59901726551948</v>
      </c>
      <c r="E175" s="25">
        <f t="shared" si="36"/>
        <v>162.50312685456089</v>
      </c>
      <c r="F175" s="25">
        <f t="shared" si="37"/>
        <v>3471122.337669509</v>
      </c>
      <c r="G175" s="26">
        <f t="shared" si="45"/>
        <v>3471122.337669509</v>
      </c>
      <c r="I175" s="25">
        <f t="shared" si="46"/>
        <v>12348.838723688285</v>
      </c>
      <c r="J175" s="25">
        <f t="shared" si="40"/>
        <v>110715.06849316246</v>
      </c>
      <c r="K175" s="28">
        <f t="shared" si="47"/>
        <v>99.174923933414533</v>
      </c>
      <c r="L175" s="28">
        <f t="shared" si="48"/>
        <v>102.33821160464774</v>
      </c>
      <c r="M175" s="64">
        <f t="shared" si="41"/>
        <v>495874.61966707266</v>
      </c>
      <c r="N175" s="64">
        <f t="shared" si="42"/>
        <v>511691.05802323873</v>
      </c>
    </row>
    <row r="176" spans="1:14" x14ac:dyDescent="0.15">
      <c r="A176" s="23">
        <f t="shared" si="38"/>
        <v>42909</v>
      </c>
      <c r="B176" s="24">
        <f t="shared" si="39"/>
        <v>3471122.337669509</v>
      </c>
      <c r="C176" s="25">
        <f t="shared" si="43"/>
        <v>441.09589041095859</v>
      </c>
      <c r="D176" s="25">
        <f t="shared" si="44"/>
        <v>603.62727651723878</v>
      </c>
      <c r="E176" s="25">
        <f t="shared" si="36"/>
        <v>162.53138610628019</v>
      </c>
      <c r="F176" s="25">
        <f t="shared" si="37"/>
        <v>3471284.8690556153</v>
      </c>
      <c r="G176" s="26">
        <f t="shared" si="45"/>
        <v>3471284.8690556153</v>
      </c>
      <c r="I176" s="25">
        <f t="shared" si="46"/>
        <v>13832.032795367342</v>
      </c>
      <c r="J176" s="25">
        <f t="shared" si="40"/>
        <v>111156.16438357341</v>
      </c>
      <c r="K176" s="28">
        <f t="shared" si="47"/>
        <v>99.17956768730329</v>
      </c>
      <c r="L176" s="28">
        <f t="shared" si="48"/>
        <v>102.35545809826253</v>
      </c>
      <c r="M176" s="64">
        <f t="shared" si="41"/>
        <v>495897.83843651647</v>
      </c>
      <c r="N176" s="64">
        <f t="shared" si="42"/>
        <v>511777.29049131268</v>
      </c>
    </row>
    <row r="177" spans="1:14" x14ac:dyDescent="0.15">
      <c r="A177" s="23">
        <f t="shared" si="38"/>
        <v>42910</v>
      </c>
      <c r="B177" s="24">
        <f t="shared" si="39"/>
        <v>3471284.8690556153</v>
      </c>
      <c r="C177" s="25">
        <f t="shared" si="43"/>
        <v>441.09589041095859</v>
      </c>
      <c r="D177" s="25">
        <f t="shared" si="44"/>
        <v>603.65554068323468</v>
      </c>
      <c r="E177" s="25">
        <f t="shared" si="36"/>
        <v>162.55965027227609</v>
      </c>
      <c r="F177" s="25">
        <f t="shared" si="37"/>
        <v>3471447.4287058874</v>
      </c>
      <c r="G177" s="26">
        <f t="shared" si="45"/>
        <v>3471447.4287058874</v>
      </c>
      <c r="I177" s="25">
        <f t="shared" si="46"/>
        <v>12511.398373960561</v>
      </c>
      <c r="J177" s="25">
        <f t="shared" si="40"/>
        <v>111597.26027398437</v>
      </c>
      <c r="K177" s="28">
        <f t="shared" si="47"/>
        <v>99.184212248739641</v>
      </c>
      <c r="L177" s="28">
        <f t="shared" si="48"/>
        <v>102.3727053994249</v>
      </c>
      <c r="M177" s="64">
        <f t="shared" si="41"/>
        <v>495921.06124369823</v>
      </c>
      <c r="N177" s="64">
        <f t="shared" si="42"/>
        <v>511863.52699712449</v>
      </c>
    </row>
    <row r="178" spans="1:14" x14ac:dyDescent="0.15">
      <c r="A178" s="23">
        <f t="shared" si="38"/>
        <v>42911</v>
      </c>
      <c r="B178" s="24">
        <f t="shared" si="39"/>
        <v>3471447.4287058874</v>
      </c>
      <c r="C178" s="25">
        <f t="shared" si="43"/>
        <v>441.09589041095859</v>
      </c>
      <c r="D178" s="25">
        <f t="shared" si="44"/>
        <v>603.68380976436174</v>
      </c>
      <c r="E178" s="25">
        <f t="shared" si="36"/>
        <v>162.58791935340315</v>
      </c>
      <c r="F178" s="25">
        <f t="shared" si="37"/>
        <v>3471610.0166252409</v>
      </c>
      <c r="G178" s="26">
        <f t="shared" si="45"/>
        <v>3471610.0166252404</v>
      </c>
      <c r="I178" s="25">
        <f t="shared" si="46"/>
        <v>13994.620714720746</v>
      </c>
      <c r="J178" s="25">
        <f t="shared" si="40"/>
        <v>112038.35616439533</v>
      </c>
      <c r="K178" s="28">
        <f t="shared" si="47"/>
        <v>99.188857617864016</v>
      </c>
      <c r="L178" s="28">
        <f t="shared" si="48"/>
        <v>102.38995350827531</v>
      </c>
      <c r="M178" s="64">
        <f t="shared" si="41"/>
        <v>495944.28808932006</v>
      </c>
      <c r="N178" s="64">
        <f t="shared" si="42"/>
        <v>511949.76754137658</v>
      </c>
    </row>
    <row r="179" spans="1:14" x14ac:dyDescent="0.15">
      <c r="A179" s="23">
        <f t="shared" si="38"/>
        <v>42912</v>
      </c>
      <c r="B179" s="24">
        <f t="shared" si="39"/>
        <v>3471610.0166252409</v>
      </c>
      <c r="C179" s="25">
        <f t="shared" si="43"/>
        <v>441.09589041095859</v>
      </c>
      <c r="D179" s="25">
        <f t="shared" si="44"/>
        <v>603.71208376147467</v>
      </c>
      <c r="E179" s="25">
        <f t="shared" si="36"/>
        <v>162.61619335051608</v>
      </c>
      <c r="F179" s="25">
        <f t="shared" si="37"/>
        <v>3471772.6328185913</v>
      </c>
      <c r="G179" s="26">
        <f t="shared" si="45"/>
        <v>3471772.6328185913</v>
      </c>
      <c r="I179" s="25">
        <f t="shared" si="46"/>
        <v>12674.014567311076</v>
      </c>
      <c r="J179" s="25">
        <f t="shared" si="40"/>
        <v>112479.45205480629</v>
      </c>
      <c r="K179" s="28">
        <f t="shared" si="47"/>
        <v>99.193503794816891</v>
      </c>
      <c r="L179" s="28">
        <f t="shared" si="48"/>
        <v>102.40720242495421</v>
      </c>
      <c r="M179" s="64">
        <f t="shared" si="41"/>
        <v>495967.51897408447</v>
      </c>
      <c r="N179" s="64">
        <f t="shared" si="42"/>
        <v>512036.01212477102</v>
      </c>
    </row>
    <row r="180" spans="1:14" x14ac:dyDescent="0.15">
      <c r="A180" s="23">
        <f t="shared" si="38"/>
        <v>42913</v>
      </c>
      <c r="B180" s="24">
        <f t="shared" si="39"/>
        <v>3471772.6328185913</v>
      </c>
      <c r="C180" s="25">
        <f t="shared" si="43"/>
        <v>441.09589041095859</v>
      </c>
      <c r="D180" s="25">
        <f t="shared" si="44"/>
        <v>603.74036267542829</v>
      </c>
      <c r="E180" s="25">
        <f t="shared" si="36"/>
        <v>162.6444722644697</v>
      </c>
      <c r="F180" s="25">
        <f t="shared" si="37"/>
        <v>3471935.277290856</v>
      </c>
      <c r="G180" s="26">
        <f t="shared" si="45"/>
        <v>3471935.2772908555</v>
      </c>
      <c r="I180" s="25">
        <f t="shared" si="46"/>
        <v>14157.265186985216</v>
      </c>
      <c r="J180" s="25">
        <f t="shared" si="40"/>
        <v>112920.54794521724</v>
      </c>
      <c r="K180" s="28">
        <f t="shared" si="47"/>
        <v>99.198150779738725</v>
      </c>
      <c r="L180" s="28">
        <f t="shared" si="48"/>
        <v>102.42445214960208</v>
      </c>
      <c r="M180" s="64">
        <f t="shared" si="41"/>
        <v>495990.7538986936</v>
      </c>
      <c r="N180" s="64">
        <f t="shared" si="42"/>
        <v>512122.26074801036</v>
      </c>
    </row>
    <row r="181" spans="1:14" x14ac:dyDescent="0.15">
      <c r="A181" s="23">
        <f t="shared" si="38"/>
        <v>42914</v>
      </c>
      <c r="B181" s="24">
        <f t="shared" si="39"/>
        <v>3471935.277290856</v>
      </c>
      <c r="C181" s="25">
        <f t="shared" si="43"/>
        <v>441.09589041095859</v>
      </c>
      <c r="D181" s="25">
        <f t="shared" si="44"/>
        <v>603.76864650707785</v>
      </c>
      <c r="E181" s="25">
        <f t="shared" si="36"/>
        <v>162.67275609611926</v>
      </c>
      <c r="F181" s="25">
        <f t="shared" si="37"/>
        <v>3472097.9500469523</v>
      </c>
      <c r="G181" s="26">
        <f t="shared" si="45"/>
        <v>3472097.9500469519</v>
      </c>
      <c r="I181" s="25">
        <f t="shared" si="46"/>
        <v>12836.687323407195</v>
      </c>
      <c r="J181" s="25">
        <f t="shared" si="40"/>
        <v>113361.6438356282</v>
      </c>
      <c r="K181" s="28">
        <f t="shared" si="47"/>
        <v>99.202798572770064</v>
      </c>
      <c r="L181" s="28">
        <f t="shared" si="48"/>
        <v>102.44170268235945</v>
      </c>
      <c r="M181" s="64">
        <f t="shared" si="41"/>
        <v>496013.99286385032</v>
      </c>
      <c r="N181" s="64">
        <f t="shared" si="42"/>
        <v>512208.51341179723</v>
      </c>
    </row>
    <row r="182" spans="1:14" x14ac:dyDescent="0.15">
      <c r="A182" s="23">
        <f t="shared" si="38"/>
        <v>42915</v>
      </c>
      <c r="B182" s="24">
        <f t="shared" si="39"/>
        <v>3472097.9500469523</v>
      </c>
      <c r="C182" s="25">
        <f t="shared" si="43"/>
        <v>441.09589041095859</v>
      </c>
      <c r="D182" s="25">
        <f t="shared" si="44"/>
        <v>603.79693525727851</v>
      </c>
      <c r="E182" s="25">
        <f t="shared" si="36"/>
        <v>162.70104484631992</v>
      </c>
      <c r="F182" s="25">
        <f t="shared" si="37"/>
        <v>3472260.6510917987</v>
      </c>
      <c r="G182" s="26">
        <f t="shared" si="45"/>
        <v>3472260.6510917987</v>
      </c>
      <c r="I182" s="25">
        <f t="shared" si="46"/>
        <v>14319.966231831537</v>
      </c>
      <c r="J182" s="25">
        <f t="shared" si="40"/>
        <v>113802.73972603916</v>
      </c>
      <c r="K182" s="28">
        <f t="shared" si="47"/>
        <v>99.207447174051396</v>
      </c>
      <c r="L182" s="28">
        <f t="shared" si="48"/>
        <v>102.4589540233668</v>
      </c>
      <c r="M182" s="64">
        <f t="shared" si="41"/>
        <v>496037.23587025696</v>
      </c>
      <c r="N182" s="64">
        <f t="shared" si="42"/>
        <v>512294.77011683397</v>
      </c>
    </row>
    <row r="183" spans="1:14" x14ac:dyDescent="0.15">
      <c r="A183" s="23">
        <f t="shared" si="38"/>
        <v>42916</v>
      </c>
      <c r="B183" s="24">
        <f t="shared" si="39"/>
        <v>3472260.6510917987</v>
      </c>
      <c r="C183" s="25">
        <f t="shared" si="43"/>
        <v>441.09589041095859</v>
      </c>
      <c r="D183" s="25">
        <f t="shared" si="44"/>
        <v>603.82522892688542</v>
      </c>
      <c r="E183" s="25">
        <f t="shared" si="36"/>
        <v>162.72933851592683</v>
      </c>
      <c r="F183" s="25">
        <f t="shared" si="37"/>
        <v>3472423.3804303147</v>
      </c>
      <c r="G183" s="26">
        <f t="shared" si="45"/>
        <v>3472423.3804303142</v>
      </c>
      <c r="I183" s="25">
        <f t="shared" si="46"/>
        <v>12999.416661923122</v>
      </c>
      <c r="J183" s="25">
        <f t="shared" si="40"/>
        <v>114243.83561645012</v>
      </c>
      <c r="K183" s="28">
        <f t="shared" si="47"/>
        <v>99.212096583723266</v>
      </c>
      <c r="L183" s="28">
        <f t="shared" si="48"/>
        <v>102.47620617276471</v>
      </c>
      <c r="M183" s="64">
        <f t="shared" si="41"/>
        <v>496060.48291861633</v>
      </c>
      <c r="N183" s="64">
        <f t="shared" si="42"/>
        <v>512381.03086382354</v>
      </c>
    </row>
    <row r="184" spans="1:14" x14ac:dyDescent="0.15">
      <c r="A184" s="23">
        <f t="shared" si="38"/>
        <v>42917</v>
      </c>
      <c r="B184" s="24">
        <f t="shared" si="39"/>
        <v>3472423.3804303147</v>
      </c>
      <c r="C184" s="25">
        <f t="shared" si="43"/>
        <v>441.09589041095859</v>
      </c>
      <c r="D184" s="25">
        <f t="shared" si="44"/>
        <v>603.85352751675407</v>
      </c>
      <c r="E184" s="25">
        <f t="shared" si="36"/>
        <v>162.75763710579548</v>
      </c>
      <c r="F184" s="25">
        <f t="shared" si="37"/>
        <v>3472586.1380674206</v>
      </c>
      <c r="G184" s="26">
        <f t="shared" si="45"/>
        <v>3472586.1380674201</v>
      </c>
      <c r="I184" s="25">
        <f t="shared" si="46"/>
        <v>14482.723868937332</v>
      </c>
      <c r="J184" s="25">
        <f t="shared" si="40"/>
        <v>114684.93150686107</v>
      </c>
      <c r="K184" s="28">
        <f t="shared" si="47"/>
        <v>99.216746801926291</v>
      </c>
      <c r="L184" s="28">
        <f t="shared" si="48"/>
        <v>102.49345913069375</v>
      </c>
      <c r="M184" s="64">
        <f t="shared" si="41"/>
        <v>496083.73400963144</v>
      </c>
      <c r="N184" s="64">
        <f t="shared" si="42"/>
        <v>512467.29565346875</v>
      </c>
    </row>
    <row r="185" spans="1:14" x14ac:dyDescent="0.15">
      <c r="A185" s="23">
        <f t="shared" si="38"/>
        <v>42918</v>
      </c>
      <c r="B185" s="24">
        <f t="shared" si="39"/>
        <v>3472586.1380674206</v>
      </c>
      <c r="C185" s="25">
        <f t="shared" si="43"/>
        <v>441.09589041095859</v>
      </c>
      <c r="D185" s="25">
        <f t="shared" si="44"/>
        <v>603.8818310277403</v>
      </c>
      <c r="E185" s="25">
        <f t="shared" si="36"/>
        <v>162.78594061678172</v>
      </c>
      <c r="F185" s="25">
        <f t="shared" si="37"/>
        <v>3472748.9240080374</v>
      </c>
      <c r="G185" s="26">
        <f t="shared" si="45"/>
        <v>3472748.924008037</v>
      </c>
      <c r="I185" s="25">
        <f t="shared" si="46"/>
        <v>13162.202602539903</v>
      </c>
      <c r="J185" s="25">
        <f t="shared" si="40"/>
        <v>115126.02739727203</v>
      </c>
      <c r="K185" s="28">
        <f t="shared" si="47"/>
        <v>99.221397828801059</v>
      </c>
      <c r="L185" s="28">
        <f t="shared" si="48"/>
        <v>102.51071289729455</v>
      </c>
      <c r="M185" s="64">
        <f t="shared" si="41"/>
        <v>496106.98914400535</v>
      </c>
      <c r="N185" s="64">
        <f t="shared" si="42"/>
        <v>512553.56448647275</v>
      </c>
    </row>
    <row r="186" spans="1:14" x14ac:dyDescent="0.15">
      <c r="A186" s="23">
        <f t="shared" si="38"/>
        <v>42919</v>
      </c>
      <c r="B186" s="24">
        <f t="shared" si="39"/>
        <v>3472748.9240080374</v>
      </c>
      <c r="C186" s="25">
        <f t="shared" si="43"/>
        <v>441.09589041095859</v>
      </c>
      <c r="D186" s="25">
        <f t="shared" si="44"/>
        <v>603.91013946069972</v>
      </c>
      <c r="E186" s="25">
        <f t="shared" si="36"/>
        <v>162.81424904974114</v>
      </c>
      <c r="F186" s="25">
        <f t="shared" si="37"/>
        <v>3472911.7382570873</v>
      </c>
      <c r="G186" s="26">
        <f t="shared" si="45"/>
        <v>3472911.7382570868</v>
      </c>
      <c r="I186" s="25">
        <f t="shared" si="46"/>
        <v>14645.538117987073</v>
      </c>
      <c r="J186" s="25">
        <f t="shared" si="40"/>
        <v>115567.12328768299</v>
      </c>
      <c r="K186" s="28">
        <f t="shared" si="47"/>
        <v>99.226049664488187</v>
      </c>
      <c r="L186" s="28">
        <f t="shared" si="48"/>
        <v>102.5279674727077</v>
      </c>
      <c r="M186" s="64">
        <f t="shared" si="41"/>
        <v>496130.24832244089</v>
      </c>
      <c r="N186" s="64">
        <f t="shared" si="42"/>
        <v>512639.83736353851</v>
      </c>
    </row>
    <row r="187" spans="1:14" x14ac:dyDescent="0.15">
      <c r="A187" s="23">
        <f t="shared" si="38"/>
        <v>42920</v>
      </c>
      <c r="B187" s="24">
        <f t="shared" si="39"/>
        <v>3472911.7382570873</v>
      </c>
      <c r="C187" s="25">
        <f t="shared" si="43"/>
        <v>441.09589041095859</v>
      </c>
      <c r="D187" s="25">
        <f t="shared" si="44"/>
        <v>603.93845281648828</v>
      </c>
      <c r="E187" s="25">
        <f t="shared" si="36"/>
        <v>162.84256240552969</v>
      </c>
      <c r="F187" s="25">
        <f t="shared" si="37"/>
        <v>3473074.5808194927</v>
      </c>
      <c r="G187" s="26">
        <f t="shared" si="45"/>
        <v>3473074.5808194927</v>
      </c>
      <c r="I187" s="25">
        <f t="shared" si="46"/>
        <v>13325.045164945432</v>
      </c>
      <c r="J187" s="25">
        <f t="shared" si="40"/>
        <v>116008.21917809395</v>
      </c>
      <c r="K187" s="28">
        <f t="shared" si="47"/>
        <v>99.230702309128361</v>
      </c>
      <c r="L187" s="28">
        <f t="shared" si="48"/>
        <v>102.5452228570739</v>
      </c>
      <c r="M187" s="64">
        <f t="shared" si="41"/>
        <v>496153.51154564181</v>
      </c>
      <c r="N187" s="64">
        <f t="shared" si="42"/>
        <v>512726.11428536946</v>
      </c>
    </row>
    <row r="188" spans="1:14" x14ac:dyDescent="0.15">
      <c r="A188" s="23">
        <f t="shared" si="38"/>
        <v>42921</v>
      </c>
      <c r="B188" s="24">
        <f t="shared" si="39"/>
        <v>3473074.5808194927</v>
      </c>
      <c r="C188" s="25">
        <f t="shared" si="43"/>
        <v>441.09589041095859</v>
      </c>
      <c r="D188" s="25">
        <f t="shared" si="44"/>
        <v>603.96677109596203</v>
      </c>
      <c r="E188" s="25">
        <f t="shared" si="36"/>
        <v>162.87088068500344</v>
      </c>
      <c r="F188" s="25">
        <f t="shared" si="37"/>
        <v>3473237.4517001775</v>
      </c>
      <c r="G188" s="26">
        <f t="shared" si="45"/>
        <v>3473237.4517001775</v>
      </c>
      <c r="I188" s="25">
        <f t="shared" si="46"/>
        <v>14808.408998672076</v>
      </c>
      <c r="J188" s="25">
        <f t="shared" si="40"/>
        <v>116449.3150685049</v>
      </c>
      <c r="K188" s="28">
        <f t="shared" si="47"/>
        <v>99.235355762862213</v>
      </c>
      <c r="L188" s="28">
        <f t="shared" si="48"/>
        <v>102.56247905053378</v>
      </c>
      <c r="M188" s="64">
        <f t="shared" si="41"/>
        <v>496176.77881431102</v>
      </c>
      <c r="N188" s="64">
        <f t="shared" si="42"/>
        <v>512812.39525266894</v>
      </c>
    </row>
    <row r="189" spans="1:14" x14ac:dyDescent="0.15">
      <c r="A189" s="23">
        <f t="shared" si="38"/>
        <v>42922</v>
      </c>
      <c r="B189" s="24">
        <f t="shared" si="39"/>
        <v>3473237.4517001775</v>
      </c>
      <c r="C189" s="25">
        <f t="shared" si="43"/>
        <v>441.09589041095859</v>
      </c>
      <c r="D189" s="25">
        <f t="shared" si="44"/>
        <v>603.99509429997738</v>
      </c>
      <c r="E189" s="25">
        <f t="shared" si="36"/>
        <v>162.89920388901879</v>
      </c>
      <c r="F189" s="25">
        <f t="shared" si="37"/>
        <v>3473400.3509040666</v>
      </c>
      <c r="G189" s="26">
        <f t="shared" si="45"/>
        <v>3473400.3509040661</v>
      </c>
      <c r="I189" s="25">
        <f t="shared" si="46"/>
        <v>13487.944368834451</v>
      </c>
      <c r="J189" s="25">
        <f t="shared" si="40"/>
        <v>116890.41095891586</v>
      </c>
      <c r="K189" s="28">
        <f t="shared" si="47"/>
        <v>99.240010025830458</v>
      </c>
      <c r="L189" s="28">
        <f t="shared" si="48"/>
        <v>102.57973605322806</v>
      </c>
      <c r="M189" s="64">
        <f t="shared" si="41"/>
        <v>496200.05012915231</v>
      </c>
      <c r="N189" s="64">
        <f t="shared" si="42"/>
        <v>512898.68026614032</v>
      </c>
    </row>
    <row r="190" spans="1:14" x14ac:dyDescent="0.15">
      <c r="A190" s="23">
        <f t="shared" si="38"/>
        <v>42923</v>
      </c>
      <c r="B190" s="24">
        <f t="shared" si="39"/>
        <v>3473400.3509040666</v>
      </c>
      <c r="C190" s="25">
        <f t="shared" si="43"/>
        <v>441.09589041095859</v>
      </c>
      <c r="D190" s="25">
        <f t="shared" si="44"/>
        <v>604.02342242939051</v>
      </c>
      <c r="E190" s="25">
        <f t="shared" si="36"/>
        <v>162.92753201843192</v>
      </c>
      <c r="F190" s="25">
        <f t="shared" si="37"/>
        <v>3473563.2784360852</v>
      </c>
      <c r="G190" s="26">
        <f t="shared" si="45"/>
        <v>3473563.2784360847</v>
      </c>
      <c r="I190" s="25">
        <f t="shared" si="46"/>
        <v>14971.336530690507</v>
      </c>
      <c r="J190" s="25">
        <f t="shared" si="40"/>
        <v>117331.50684932682</v>
      </c>
      <c r="K190" s="28">
        <f t="shared" si="47"/>
        <v>99.24466509817384</v>
      </c>
      <c r="L190" s="28">
        <f t="shared" si="48"/>
        <v>102.59699386529746</v>
      </c>
      <c r="M190" s="64">
        <f t="shared" si="41"/>
        <v>496223.32549086923</v>
      </c>
      <c r="N190" s="64">
        <f t="shared" si="42"/>
        <v>512984.96932648733</v>
      </c>
    </row>
    <row r="191" spans="1:14" x14ac:dyDescent="0.15">
      <c r="A191" s="23">
        <f t="shared" si="38"/>
        <v>42924</v>
      </c>
      <c r="B191" s="24">
        <f t="shared" si="39"/>
        <v>3473563.2784360852</v>
      </c>
      <c r="C191" s="25">
        <f t="shared" si="43"/>
        <v>441.09589041095859</v>
      </c>
      <c r="D191" s="25">
        <f t="shared" si="44"/>
        <v>604.05175548505804</v>
      </c>
      <c r="E191" s="25">
        <f t="shared" si="36"/>
        <v>162.95586507409945</v>
      </c>
      <c r="F191" s="25">
        <f t="shared" si="37"/>
        <v>3473726.2343011592</v>
      </c>
      <c r="G191" s="26">
        <f t="shared" si="45"/>
        <v>3473726.2343011592</v>
      </c>
      <c r="I191" s="25">
        <f t="shared" si="46"/>
        <v>13650.900233908551</v>
      </c>
      <c r="J191" s="25">
        <f t="shared" si="40"/>
        <v>117772.60273973778</v>
      </c>
      <c r="K191" s="28">
        <f t="shared" si="47"/>
        <v>99.249320980033119</v>
      </c>
      <c r="L191" s="28">
        <f t="shared" si="48"/>
        <v>102.61425248688278</v>
      </c>
      <c r="M191" s="64">
        <f t="shared" si="41"/>
        <v>496246.60490016558</v>
      </c>
      <c r="N191" s="64">
        <f t="shared" si="42"/>
        <v>513071.26243441389</v>
      </c>
    </row>
    <row r="192" spans="1:14" x14ac:dyDescent="0.15">
      <c r="A192" s="23">
        <f t="shared" si="38"/>
        <v>42925</v>
      </c>
      <c r="B192" s="24">
        <f t="shared" si="39"/>
        <v>3473726.2343011592</v>
      </c>
      <c r="C192" s="25">
        <f t="shared" si="43"/>
        <v>441.09589041095859</v>
      </c>
      <c r="D192" s="25">
        <f t="shared" si="44"/>
        <v>604.0800934678366</v>
      </c>
      <c r="E192" s="25">
        <f t="shared" si="36"/>
        <v>162.98420305687802</v>
      </c>
      <c r="F192" s="25">
        <f t="shared" si="37"/>
        <v>3473889.2185042161</v>
      </c>
      <c r="G192" s="26">
        <f t="shared" si="45"/>
        <v>3473889.2185042156</v>
      </c>
      <c r="I192" s="25">
        <f t="shared" si="46"/>
        <v>15134.320733747385</v>
      </c>
      <c r="J192" s="25">
        <f t="shared" si="40"/>
        <v>118213.69863014873</v>
      </c>
      <c r="K192" s="28">
        <f t="shared" si="47"/>
        <v>99.253977671549023</v>
      </c>
      <c r="L192" s="28">
        <f t="shared" si="48"/>
        <v>102.6315119181247</v>
      </c>
      <c r="M192" s="64">
        <f t="shared" si="41"/>
        <v>496269.88835774513</v>
      </c>
      <c r="N192" s="64">
        <f t="shared" si="42"/>
        <v>513157.55959062354</v>
      </c>
    </row>
    <row r="193" spans="1:14" x14ac:dyDescent="0.15">
      <c r="A193" s="23">
        <f t="shared" si="38"/>
        <v>42926</v>
      </c>
      <c r="B193" s="24">
        <f t="shared" si="39"/>
        <v>3473889.2185042161</v>
      </c>
      <c r="C193" s="25">
        <f t="shared" si="43"/>
        <v>441.09589041095859</v>
      </c>
      <c r="D193" s="25">
        <f t="shared" si="44"/>
        <v>604.10843637858306</v>
      </c>
      <c r="E193" s="25">
        <f t="shared" si="36"/>
        <v>163.01254596762448</v>
      </c>
      <c r="F193" s="25">
        <f t="shared" si="37"/>
        <v>3474052.2310501835</v>
      </c>
      <c r="G193" s="26">
        <f t="shared" si="45"/>
        <v>3474052.2310501835</v>
      </c>
      <c r="I193" s="25">
        <f t="shared" si="46"/>
        <v>13813.912779876175</v>
      </c>
      <c r="J193" s="25">
        <f t="shared" si="40"/>
        <v>118654.79452055969</v>
      </c>
      <c r="K193" s="28">
        <f t="shared" si="47"/>
        <v>99.258635172862384</v>
      </c>
      <c r="L193" s="28">
        <f t="shared" si="48"/>
        <v>102.64877215916408</v>
      </c>
      <c r="M193" s="64">
        <f t="shared" si="41"/>
        <v>496293.17586431192</v>
      </c>
      <c r="N193" s="64">
        <f t="shared" si="42"/>
        <v>513243.86079582042</v>
      </c>
    </row>
    <row r="194" spans="1:14" x14ac:dyDescent="0.15">
      <c r="A194" s="23">
        <f t="shared" si="38"/>
        <v>42927</v>
      </c>
      <c r="B194" s="24">
        <f t="shared" si="39"/>
        <v>3474052.2310501835</v>
      </c>
      <c r="C194" s="25">
        <f t="shared" si="43"/>
        <v>441.09589041095859</v>
      </c>
      <c r="D194" s="25">
        <f t="shared" si="44"/>
        <v>604.13678421815428</v>
      </c>
      <c r="E194" s="25">
        <f t="shared" si="36"/>
        <v>163.04089380719569</v>
      </c>
      <c r="F194" s="25">
        <f t="shared" si="37"/>
        <v>3474215.2719439906</v>
      </c>
      <c r="G194" s="26">
        <f t="shared" si="45"/>
        <v>3474215.2719439906</v>
      </c>
      <c r="I194" s="25">
        <f t="shared" si="46"/>
        <v>15297.361627554581</v>
      </c>
      <c r="J194" s="25">
        <f t="shared" si="40"/>
        <v>119095.89041097065</v>
      </c>
      <c r="K194" s="28">
        <f t="shared" si="47"/>
        <v>99.263293484114016</v>
      </c>
      <c r="L194" s="28">
        <f t="shared" si="48"/>
        <v>102.66603321014175</v>
      </c>
      <c r="M194" s="64">
        <f t="shared" si="41"/>
        <v>496316.46742057009</v>
      </c>
      <c r="N194" s="64">
        <f t="shared" si="42"/>
        <v>513330.16605070874</v>
      </c>
    </row>
    <row r="195" spans="1:14" x14ac:dyDescent="0.15">
      <c r="A195" s="23">
        <f t="shared" si="38"/>
        <v>42928</v>
      </c>
      <c r="B195" s="24">
        <f t="shared" si="39"/>
        <v>3474215.2719439906</v>
      </c>
      <c r="C195" s="25">
        <f t="shared" si="43"/>
        <v>441.09589041095859</v>
      </c>
      <c r="D195" s="25">
        <f t="shared" si="44"/>
        <v>604.16513698740755</v>
      </c>
      <c r="E195" s="25">
        <f t="shared" si="36"/>
        <v>163.06924657644896</v>
      </c>
      <c r="F195" s="25">
        <f t="shared" si="37"/>
        <v>3474378.3411905672</v>
      </c>
      <c r="G195" s="26">
        <f t="shared" si="45"/>
        <v>3474378.3411905668</v>
      </c>
      <c r="I195" s="25">
        <f t="shared" si="46"/>
        <v>13976.982026452624</v>
      </c>
      <c r="J195" s="25">
        <f t="shared" si="40"/>
        <v>119536.98630138161</v>
      </c>
      <c r="K195" s="28">
        <f t="shared" si="47"/>
        <v>99.267952605444762</v>
      </c>
      <c r="L195" s="28">
        <f t="shared" si="48"/>
        <v>102.68329507119853</v>
      </c>
      <c r="M195" s="64">
        <f t="shared" si="41"/>
        <v>496339.76302722382</v>
      </c>
      <c r="N195" s="64">
        <f t="shared" si="42"/>
        <v>513416.47535599262</v>
      </c>
    </row>
    <row r="196" spans="1:14" x14ac:dyDescent="0.15">
      <c r="A196" s="23">
        <f t="shared" si="38"/>
        <v>42929</v>
      </c>
      <c r="B196" s="24">
        <f t="shared" si="39"/>
        <v>3474378.3411905672</v>
      </c>
      <c r="C196" s="25">
        <f t="shared" si="43"/>
        <v>441.09589041095859</v>
      </c>
      <c r="D196" s="25">
        <f t="shared" si="44"/>
        <v>604.19349468720009</v>
      </c>
      <c r="E196" s="25">
        <f t="shared" si="36"/>
        <v>163.0976042762415</v>
      </c>
      <c r="F196" s="25">
        <f t="shared" si="37"/>
        <v>3474541.4387948434</v>
      </c>
      <c r="G196" s="26">
        <f t="shared" si="45"/>
        <v>3474541.4387948434</v>
      </c>
      <c r="I196" s="25">
        <f t="shared" si="46"/>
        <v>15460.459231830822</v>
      </c>
      <c r="J196" s="25">
        <f t="shared" si="40"/>
        <v>119978.08219179256</v>
      </c>
      <c r="K196" s="28">
        <f t="shared" si="47"/>
        <v>99.272612536995524</v>
      </c>
      <c r="L196" s="28">
        <f t="shared" si="48"/>
        <v>102.70055774247531</v>
      </c>
      <c r="M196" s="64">
        <f t="shared" si="41"/>
        <v>496363.06268497766</v>
      </c>
      <c r="N196" s="64">
        <f t="shared" si="42"/>
        <v>513502.78871237655</v>
      </c>
    </row>
    <row r="197" spans="1:14" x14ac:dyDescent="0.15">
      <c r="A197" s="23">
        <f t="shared" si="38"/>
        <v>42930</v>
      </c>
      <c r="B197" s="24">
        <f t="shared" si="39"/>
        <v>3474541.4387948434</v>
      </c>
      <c r="C197" s="25">
        <f t="shared" si="43"/>
        <v>441.09589041095859</v>
      </c>
      <c r="D197" s="25">
        <f t="shared" si="44"/>
        <v>604.2218573183892</v>
      </c>
      <c r="E197" s="25">
        <f t="shared" si="36"/>
        <v>163.12596690743061</v>
      </c>
      <c r="F197" s="25">
        <f t="shared" si="37"/>
        <v>3474704.5647617509</v>
      </c>
      <c r="G197" s="26">
        <f t="shared" si="45"/>
        <v>3474704.5647617504</v>
      </c>
      <c r="I197" s="25">
        <f t="shared" si="46"/>
        <v>14140.107993360054</v>
      </c>
      <c r="J197" s="25">
        <f t="shared" si="40"/>
        <v>120419.17808220352</v>
      </c>
      <c r="K197" s="28">
        <f t="shared" si="47"/>
        <v>99.277273278907145</v>
      </c>
      <c r="L197" s="28">
        <f t="shared" si="48"/>
        <v>102.71782122411297</v>
      </c>
      <c r="M197" s="64">
        <f t="shared" si="41"/>
        <v>496386.36639453575</v>
      </c>
      <c r="N197" s="64">
        <f t="shared" si="42"/>
        <v>513589.10612056486</v>
      </c>
    </row>
    <row r="198" spans="1:14" x14ac:dyDescent="0.15">
      <c r="A198" s="23">
        <f t="shared" si="38"/>
        <v>42931</v>
      </c>
      <c r="B198" s="24">
        <f t="shared" si="39"/>
        <v>3474704.5647617509</v>
      </c>
      <c r="C198" s="25">
        <f t="shared" si="43"/>
        <v>441.09589041095859</v>
      </c>
      <c r="D198" s="25">
        <f t="shared" si="44"/>
        <v>604.25022488183254</v>
      </c>
      <c r="E198" s="25">
        <f t="shared" si="36"/>
        <v>163.15433447087395</v>
      </c>
      <c r="F198" s="25">
        <f t="shared" si="37"/>
        <v>3474867.719096222</v>
      </c>
      <c r="G198" s="26">
        <f t="shared" si="45"/>
        <v>3474867.7190962215</v>
      </c>
      <c r="I198" s="25">
        <f t="shared" si="46"/>
        <v>15623.613566301696</v>
      </c>
      <c r="J198" s="25">
        <f t="shared" si="40"/>
        <v>120860.27397261448</v>
      </c>
      <c r="K198" s="28">
        <f t="shared" si="47"/>
        <v>99.281934831320612</v>
      </c>
      <c r="L198" s="28">
        <f t="shared" si="48"/>
        <v>102.73508551625245</v>
      </c>
      <c r="M198" s="64">
        <f t="shared" si="41"/>
        <v>496409.67415660305</v>
      </c>
      <c r="N198" s="64">
        <f t="shared" si="42"/>
        <v>513675.42758126231</v>
      </c>
    </row>
    <row r="199" spans="1:14" x14ac:dyDescent="0.15">
      <c r="A199" s="23">
        <f t="shared" si="38"/>
        <v>42932</v>
      </c>
      <c r="B199" s="24">
        <f t="shared" si="39"/>
        <v>3474867.719096222</v>
      </c>
      <c r="C199" s="25">
        <f t="shared" si="43"/>
        <v>441.09589041095859</v>
      </c>
      <c r="D199" s="25">
        <f t="shared" si="44"/>
        <v>604.27859737838799</v>
      </c>
      <c r="E199" s="25">
        <f t="shared" si="36"/>
        <v>163.1827069674294</v>
      </c>
      <c r="F199" s="25">
        <f t="shared" si="37"/>
        <v>3475030.9018031894</v>
      </c>
      <c r="G199" s="26">
        <f t="shared" si="45"/>
        <v>3475030.901803189</v>
      </c>
      <c r="I199" s="25">
        <f t="shared" si="46"/>
        <v>14303.290700327483</v>
      </c>
      <c r="J199" s="25">
        <f t="shared" si="40"/>
        <v>121301.36986302544</v>
      </c>
      <c r="K199" s="28">
        <f t="shared" si="47"/>
        <v>99.286597194376824</v>
      </c>
      <c r="L199" s="28">
        <f t="shared" si="48"/>
        <v>102.7523506190347</v>
      </c>
      <c r="M199" s="64">
        <f t="shared" si="41"/>
        <v>496432.9859718841</v>
      </c>
      <c r="N199" s="64">
        <f t="shared" si="42"/>
        <v>513761.75309517351</v>
      </c>
    </row>
    <row r="200" spans="1:14" x14ac:dyDescent="0.15">
      <c r="A200" s="23">
        <f t="shared" si="38"/>
        <v>42933</v>
      </c>
      <c r="B200" s="24">
        <f t="shared" si="39"/>
        <v>3475030.9018031894</v>
      </c>
      <c r="C200" s="25">
        <f t="shared" si="43"/>
        <v>441.09589041095859</v>
      </c>
      <c r="D200" s="25">
        <f t="shared" si="44"/>
        <v>604.30697480891308</v>
      </c>
      <c r="E200" s="25">
        <f t="shared" si="36"/>
        <v>163.21108439795449</v>
      </c>
      <c r="F200" s="25">
        <f t="shared" si="37"/>
        <v>3475194.1128875874</v>
      </c>
      <c r="G200" s="26">
        <f t="shared" si="45"/>
        <v>3475194.1128875869</v>
      </c>
      <c r="I200" s="25">
        <f t="shared" si="46"/>
        <v>15786.824650699651</v>
      </c>
      <c r="J200" s="25">
        <f t="shared" si="40"/>
        <v>121742.46575343639</v>
      </c>
      <c r="K200" s="28">
        <f t="shared" si="47"/>
        <v>99.291260368216768</v>
      </c>
      <c r="L200" s="28">
        <f t="shared" si="48"/>
        <v>102.76961653260066</v>
      </c>
      <c r="M200" s="64">
        <f t="shared" si="41"/>
        <v>496456.30184108386</v>
      </c>
      <c r="N200" s="64">
        <f t="shared" si="42"/>
        <v>513848.08266300336</v>
      </c>
    </row>
    <row r="201" spans="1:14" x14ac:dyDescent="0.15">
      <c r="A201" s="23">
        <f t="shared" si="38"/>
        <v>42934</v>
      </c>
      <c r="B201" s="24">
        <f t="shared" si="39"/>
        <v>3475194.1128875874</v>
      </c>
      <c r="C201" s="25">
        <f t="shared" si="43"/>
        <v>441.09589041095859</v>
      </c>
      <c r="D201" s="25">
        <f t="shared" si="44"/>
        <v>604.33535717426605</v>
      </c>
      <c r="E201" s="25">
        <f t="shared" si="36"/>
        <v>163.23946676330746</v>
      </c>
      <c r="F201" s="25">
        <f t="shared" si="37"/>
        <v>3475357.3523543505</v>
      </c>
      <c r="G201" s="26">
        <f t="shared" si="45"/>
        <v>3475357.3523543505</v>
      </c>
      <c r="I201" s="25">
        <f t="shared" si="46"/>
        <v>14466.53016709079</v>
      </c>
      <c r="J201" s="25">
        <f t="shared" si="40"/>
        <v>122183.56164384735</v>
      </c>
      <c r="K201" s="28">
        <f t="shared" si="47"/>
        <v>99.295924352981444</v>
      </c>
      <c r="L201" s="28">
        <f t="shared" si="48"/>
        <v>102.78688325709138</v>
      </c>
      <c r="M201" s="64">
        <f t="shared" si="41"/>
        <v>496479.62176490726</v>
      </c>
      <c r="N201" s="64">
        <f t="shared" si="42"/>
        <v>513934.41628545686</v>
      </c>
    </row>
    <row r="202" spans="1:14" x14ac:dyDescent="0.15">
      <c r="A202" s="23">
        <f t="shared" si="38"/>
        <v>42935</v>
      </c>
      <c r="B202" s="24">
        <f t="shared" si="39"/>
        <v>3475357.3523543505</v>
      </c>
      <c r="C202" s="25">
        <f t="shared" si="43"/>
        <v>441.09589041095859</v>
      </c>
      <c r="D202" s="25">
        <f t="shared" si="44"/>
        <v>604.363744475305</v>
      </c>
      <c r="E202" s="25">
        <f t="shared" si="36"/>
        <v>163.26785406434641</v>
      </c>
      <c r="F202" s="25">
        <f t="shared" si="37"/>
        <v>3475520.6202084147</v>
      </c>
      <c r="G202" s="26">
        <f t="shared" si="45"/>
        <v>3475520.6202084147</v>
      </c>
      <c r="I202" s="25">
        <f t="shared" si="46"/>
        <v>15950.092504763998</v>
      </c>
      <c r="J202" s="25">
        <f t="shared" si="40"/>
        <v>122624.65753425831</v>
      </c>
      <c r="K202" s="28">
        <f t="shared" si="47"/>
        <v>99.300589148811852</v>
      </c>
      <c r="L202" s="28">
        <f t="shared" si="48"/>
        <v>102.8041507926478</v>
      </c>
      <c r="M202" s="64">
        <f t="shared" si="41"/>
        <v>496502.94574405922</v>
      </c>
      <c r="N202" s="64">
        <f t="shared" si="42"/>
        <v>514020.75396323903</v>
      </c>
    </row>
    <row r="203" spans="1:14" x14ac:dyDescent="0.15">
      <c r="A203" s="23">
        <f t="shared" si="38"/>
        <v>42936</v>
      </c>
      <c r="B203" s="24">
        <f t="shared" si="39"/>
        <v>3475520.6202084147</v>
      </c>
      <c r="C203" s="25">
        <f t="shared" si="43"/>
        <v>441.09589041095859</v>
      </c>
      <c r="D203" s="25">
        <f t="shared" si="44"/>
        <v>604.39213671288826</v>
      </c>
      <c r="E203" s="25">
        <f t="shared" si="36"/>
        <v>163.29624630192967</v>
      </c>
      <c r="F203" s="25">
        <f t="shared" si="37"/>
        <v>3475683.9164547166</v>
      </c>
      <c r="G203" s="26">
        <f t="shared" si="45"/>
        <v>3475683.9164547166</v>
      </c>
      <c r="I203" s="25">
        <f t="shared" si="46"/>
        <v>14629.82641339272</v>
      </c>
      <c r="J203" s="25">
        <f t="shared" si="40"/>
        <v>123065.75342466927</v>
      </c>
      <c r="K203" s="28">
        <f t="shared" si="47"/>
        <v>99.305254755849049</v>
      </c>
      <c r="L203" s="28">
        <f t="shared" si="48"/>
        <v>102.82141913941103</v>
      </c>
      <c r="M203" s="64">
        <f t="shared" si="41"/>
        <v>496526.27377924527</v>
      </c>
      <c r="N203" s="64">
        <f t="shared" si="42"/>
        <v>514107.09569705516</v>
      </c>
    </row>
    <row r="204" spans="1:14" x14ac:dyDescent="0.15">
      <c r="A204" s="23">
        <f t="shared" si="38"/>
        <v>42937</v>
      </c>
      <c r="B204" s="24">
        <f t="shared" si="39"/>
        <v>3475683.9164547166</v>
      </c>
      <c r="C204" s="25">
        <f t="shared" si="43"/>
        <v>441.09589041095859</v>
      </c>
      <c r="D204" s="25">
        <f t="shared" si="44"/>
        <v>604.42053388787429</v>
      </c>
      <c r="E204" s="25">
        <f t="shared" si="36"/>
        <v>163.3246434769157</v>
      </c>
      <c r="F204" s="25">
        <f t="shared" si="37"/>
        <v>3475847.2410981935</v>
      </c>
      <c r="G204" s="26">
        <f t="shared" si="45"/>
        <v>3475847.2410981935</v>
      </c>
      <c r="I204" s="25">
        <f t="shared" si="46"/>
        <v>16113.417148240913</v>
      </c>
      <c r="J204" s="25">
        <f t="shared" si="40"/>
        <v>123506.84931508022</v>
      </c>
      <c r="K204" s="28">
        <f t="shared" si="47"/>
        <v>99.309921174234091</v>
      </c>
      <c r="L204" s="28">
        <f t="shared" si="48"/>
        <v>102.8386882975221</v>
      </c>
      <c r="M204" s="64">
        <f t="shared" si="41"/>
        <v>496549.60587117047</v>
      </c>
      <c r="N204" s="64">
        <f t="shared" si="42"/>
        <v>514193.44148761051</v>
      </c>
    </row>
    <row r="205" spans="1:14" x14ac:dyDescent="0.15">
      <c r="A205" s="23">
        <f t="shared" si="38"/>
        <v>42938</v>
      </c>
      <c r="B205" s="24">
        <f t="shared" si="39"/>
        <v>3475847.2410981935</v>
      </c>
      <c r="C205" s="25">
        <f t="shared" si="43"/>
        <v>441.09589041095859</v>
      </c>
      <c r="D205" s="25">
        <f t="shared" si="44"/>
        <v>604.44893600112164</v>
      </c>
      <c r="E205" s="25">
        <f t="shared" ref="E205:E268" si="49">D205-C205</f>
        <v>163.35304559016305</v>
      </c>
      <c r="F205" s="25">
        <f t="shared" ref="F205:F268" si="50">B205+E205</f>
        <v>3476010.5941437837</v>
      </c>
      <c r="G205" s="26">
        <f t="shared" si="45"/>
        <v>3476010.5941437832</v>
      </c>
      <c r="I205" s="25">
        <f t="shared" si="46"/>
        <v>14793.179458982884</v>
      </c>
      <c r="J205" s="25">
        <f t="shared" si="40"/>
        <v>123947.94520549118</v>
      </c>
      <c r="K205" s="28">
        <f t="shared" si="47"/>
        <v>99.314588404108093</v>
      </c>
      <c r="L205" s="28">
        <f t="shared" si="48"/>
        <v>102.85595826712213</v>
      </c>
      <c r="M205" s="64">
        <f t="shared" si="41"/>
        <v>496572.94202054047</v>
      </c>
      <c r="N205" s="64">
        <f t="shared" si="42"/>
        <v>514279.79133561067</v>
      </c>
    </row>
    <row r="206" spans="1:14" x14ac:dyDescent="0.15">
      <c r="A206" s="23">
        <f t="shared" ref="A206:A269" si="51">A205+1</f>
        <v>42939</v>
      </c>
      <c r="B206" s="24">
        <f t="shared" ref="B206:B269" si="52">F205</f>
        <v>3476010.5941437837</v>
      </c>
      <c r="C206" s="25">
        <f t="shared" si="43"/>
        <v>441.09589041095859</v>
      </c>
      <c r="D206" s="25">
        <f t="shared" si="44"/>
        <v>604.47734305348922</v>
      </c>
      <c r="E206" s="25">
        <f t="shared" si="49"/>
        <v>163.38145264253063</v>
      </c>
      <c r="F206" s="25">
        <f t="shared" si="50"/>
        <v>3476173.9755964261</v>
      </c>
      <c r="G206" s="26">
        <f t="shared" si="45"/>
        <v>3476173.9755964261</v>
      </c>
      <c r="I206" s="25">
        <f t="shared" si="46"/>
        <v>16276.798600883443</v>
      </c>
      <c r="J206" s="25">
        <f t="shared" ref="J206:J269" si="53">C206+J205</f>
        <v>124389.04109590214</v>
      </c>
      <c r="K206" s="28">
        <f t="shared" si="47"/>
        <v>99.319256445612169</v>
      </c>
      <c r="L206" s="28">
        <f t="shared" si="48"/>
        <v>102.87322904835223</v>
      </c>
      <c r="M206" s="64">
        <f t="shared" si="41"/>
        <v>496596.28222806082</v>
      </c>
      <c r="N206" s="64">
        <f t="shared" si="42"/>
        <v>514366.14524176111</v>
      </c>
    </row>
    <row r="207" spans="1:14" x14ac:dyDescent="0.15">
      <c r="A207" s="23">
        <f t="shared" si="51"/>
        <v>42940</v>
      </c>
      <c r="B207" s="24">
        <f t="shared" si="52"/>
        <v>3476173.9755964261</v>
      </c>
      <c r="C207" s="25">
        <f t="shared" si="43"/>
        <v>441.09589041095859</v>
      </c>
      <c r="D207" s="25">
        <f t="shared" si="44"/>
        <v>604.50575504583583</v>
      </c>
      <c r="E207" s="25">
        <f t="shared" si="49"/>
        <v>163.40986463487724</v>
      </c>
      <c r="F207" s="25">
        <f t="shared" si="50"/>
        <v>3476337.3854610608</v>
      </c>
      <c r="G207" s="26">
        <f t="shared" si="45"/>
        <v>3476337.3854610608</v>
      </c>
      <c r="I207" s="25">
        <f t="shared" si="46"/>
        <v>14956.589323617762</v>
      </c>
      <c r="J207" s="25">
        <f t="shared" si="53"/>
        <v>124830.1369863131</v>
      </c>
      <c r="K207" s="28">
        <f t="shared" si="47"/>
        <v>99.323925298887445</v>
      </c>
      <c r="L207" s="28">
        <f t="shared" si="48"/>
        <v>102.89050064135354</v>
      </c>
      <c r="M207" s="64">
        <f t="shared" si="41"/>
        <v>496619.62649443722</v>
      </c>
      <c r="N207" s="64">
        <f t="shared" si="42"/>
        <v>514452.50320676772</v>
      </c>
    </row>
    <row r="208" spans="1:14" x14ac:dyDescent="0.15">
      <c r="A208" s="23">
        <f t="shared" si="51"/>
        <v>42941</v>
      </c>
      <c r="B208" s="24">
        <f t="shared" si="52"/>
        <v>3476337.3854610608</v>
      </c>
      <c r="C208" s="25">
        <f t="shared" si="43"/>
        <v>441.09589041095859</v>
      </c>
      <c r="D208" s="25">
        <f t="shared" si="44"/>
        <v>604.53417197902047</v>
      </c>
      <c r="E208" s="25">
        <f t="shared" si="49"/>
        <v>163.43828156806188</v>
      </c>
      <c r="F208" s="25">
        <f t="shared" si="50"/>
        <v>3476500.823742629</v>
      </c>
      <c r="G208" s="26">
        <f t="shared" si="45"/>
        <v>3476500.8237426286</v>
      </c>
      <c r="I208" s="25">
        <f t="shared" si="46"/>
        <v>16440.236882451503</v>
      </c>
      <c r="J208" s="25">
        <f t="shared" si="53"/>
        <v>125271.23287672405</v>
      </c>
      <c r="K208" s="28">
        <f t="shared" si="47"/>
        <v>99.328594964075094</v>
      </c>
      <c r="L208" s="28">
        <f t="shared" si="48"/>
        <v>102.90777304626721</v>
      </c>
      <c r="M208" s="64">
        <f t="shared" si="41"/>
        <v>496642.97482037544</v>
      </c>
      <c r="N208" s="64">
        <f t="shared" si="42"/>
        <v>514538.86523133604</v>
      </c>
    </row>
    <row r="209" spans="1:14" x14ac:dyDescent="0.15">
      <c r="A209" s="23">
        <f t="shared" si="51"/>
        <v>42942</v>
      </c>
      <c r="B209" s="24">
        <f t="shared" si="52"/>
        <v>3476500.823742629</v>
      </c>
      <c r="C209" s="25">
        <f t="shared" si="43"/>
        <v>441.09589041095859</v>
      </c>
      <c r="D209" s="25">
        <f t="shared" si="44"/>
        <v>604.56259385390263</v>
      </c>
      <c r="E209" s="25">
        <f t="shared" si="49"/>
        <v>163.46670344294404</v>
      </c>
      <c r="F209" s="25">
        <f t="shared" si="50"/>
        <v>3476664.2904460719</v>
      </c>
      <c r="G209" s="26">
        <f t="shared" si="45"/>
        <v>3476664.2904460719</v>
      </c>
      <c r="I209" s="25">
        <f t="shared" si="46"/>
        <v>15120.056027060706</v>
      </c>
      <c r="J209" s="25">
        <f t="shared" si="53"/>
        <v>125712.32876713501</v>
      </c>
      <c r="K209" s="28">
        <f t="shared" si="47"/>
        <v>99.333265441316343</v>
      </c>
      <c r="L209" s="28">
        <f t="shared" si="48"/>
        <v>102.92504626323449</v>
      </c>
      <c r="M209" s="64">
        <f t="shared" si="41"/>
        <v>496666.32720658166</v>
      </c>
      <c r="N209" s="64">
        <f t="shared" si="42"/>
        <v>514625.23131617246</v>
      </c>
    </row>
    <row r="210" spans="1:14" x14ac:dyDescent="0.15">
      <c r="A210" s="23">
        <f t="shared" si="51"/>
        <v>42943</v>
      </c>
      <c r="B210" s="24">
        <f t="shared" si="52"/>
        <v>3476664.2904460719</v>
      </c>
      <c r="C210" s="25">
        <f t="shared" si="43"/>
        <v>441.09589041095859</v>
      </c>
      <c r="D210" s="25">
        <f t="shared" si="44"/>
        <v>604.59102067134131</v>
      </c>
      <c r="E210" s="25">
        <f t="shared" si="49"/>
        <v>163.49513026038272</v>
      </c>
      <c r="F210" s="25">
        <f t="shared" si="50"/>
        <v>3476827.7855763324</v>
      </c>
      <c r="G210" s="26">
        <f t="shared" si="45"/>
        <v>3476827.7855763319</v>
      </c>
      <c r="I210" s="25">
        <f t="shared" si="46"/>
        <v>16603.732012711887</v>
      </c>
      <c r="J210" s="25">
        <f t="shared" si="53"/>
        <v>126153.42465754597</v>
      </c>
      <c r="K210" s="28">
        <f t="shared" si="47"/>
        <v>99.337936730752347</v>
      </c>
      <c r="L210" s="28">
        <f t="shared" si="48"/>
        <v>102.94232029239652</v>
      </c>
      <c r="M210" s="64">
        <f t="shared" si="41"/>
        <v>496689.68365376175</v>
      </c>
      <c r="N210" s="64">
        <f t="shared" si="42"/>
        <v>514711.60146198259</v>
      </c>
    </row>
    <row r="211" spans="1:14" x14ac:dyDescent="0.15">
      <c r="A211" s="23">
        <f t="shared" si="51"/>
        <v>42944</v>
      </c>
      <c r="B211" s="24">
        <f t="shared" si="52"/>
        <v>3476827.7855763324</v>
      </c>
      <c r="C211" s="25">
        <f t="shared" si="43"/>
        <v>441.09589041095859</v>
      </c>
      <c r="D211" s="25">
        <f t="shared" si="44"/>
        <v>604.61945243219634</v>
      </c>
      <c r="E211" s="25">
        <f t="shared" si="49"/>
        <v>163.52356202123775</v>
      </c>
      <c r="F211" s="25">
        <f t="shared" si="50"/>
        <v>3476991.3091383534</v>
      </c>
      <c r="G211" s="26">
        <f t="shared" si="45"/>
        <v>3476991.3091383534</v>
      </c>
      <c r="I211" s="25">
        <f t="shared" si="46"/>
        <v>15283.579589081943</v>
      </c>
      <c r="J211" s="25">
        <f t="shared" si="53"/>
        <v>126594.52054795693</v>
      </c>
      <c r="K211" s="28">
        <f t="shared" si="47"/>
        <v>99.342608832524377</v>
      </c>
      <c r="L211" s="28">
        <f t="shared" si="48"/>
        <v>102.95959513389458</v>
      </c>
      <c r="M211" s="64">
        <f t="shared" si="41"/>
        <v>496713.0441626219</v>
      </c>
      <c r="N211" s="64">
        <f t="shared" si="42"/>
        <v>514797.97566947289</v>
      </c>
    </row>
    <row r="212" spans="1:14" x14ac:dyDescent="0.15">
      <c r="A212" s="23">
        <f t="shared" si="51"/>
        <v>42945</v>
      </c>
      <c r="B212" s="24">
        <f t="shared" si="52"/>
        <v>3476991.3091383534</v>
      </c>
      <c r="C212" s="25">
        <f t="shared" si="43"/>
        <v>441.09589041095859</v>
      </c>
      <c r="D212" s="25">
        <f t="shared" si="44"/>
        <v>604.64788913732707</v>
      </c>
      <c r="E212" s="25">
        <f t="shared" si="49"/>
        <v>163.55199872636848</v>
      </c>
      <c r="F212" s="25">
        <f t="shared" si="50"/>
        <v>3477154.86113708</v>
      </c>
      <c r="G212" s="26">
        <f t="shared" si="45"/>
        <v>3477154.8611370795</v>
      </c>
      <c r="I212" s="25">
        <f t="shared" si="46"/>
        <v>16767.284011438256</v>
      </c>
      <c r="J212" s="25">
        <f t="shared" si="53"/>
        <v>127035.61643836788</v>
      </c>
      <c r="K212" s="28">
        <f t="shared" si="47"/>
        <v>99.347281746773703</v>
      </c>
      <c r="L212" s="28">
        <f t="shared" si="48"/>
        <v>102.97687078786993</v>
      </c>
      <c r="M212" s="64">
        <f t="shared" ref="M212:M275" si="54">K212*$H$6/100</f>
        <v>496736.40873386851</v>
      </c>
      <c r="N212" s="64">
        <f t="shared" ref="N212:N275" si="55">L212*$H$6/100</f>
        <v>514884.35393934965</v>
      </c>
    </row>
    <row r="213" spans="1:14" x14ac:dyDescent="0.15">
      <c r="A213" s="23">
        <f t="shared" si="51"/>
        <v>42946</v>
      </c>
      <c r="B213" s="24">
        <f t="shared" si="52"/>
        <v>3477154.86113708</v>
      </c>
      <c r="C213" s="25">
        <f t="shared" si="43"/>
        <v>441.09589041095859</v>
      </c>
      <c r="D213" s="25">
        <f t="shared" si="44"/>
        <v>604.67633078759366</v>
      </c>
      <c r="E213" s="25">
        <f t="shared" si="49"/>
        <v>163.58044037663507</v>
      </c>
      <c r="F213" s="25">
        <f t="shared" si="50"/>
        <v>3477318.4415774564</v>
      </c>
      <c r="G213" s="26">
        <f t="shared" si="45"/>
        <v>3477318.4415774564</v>
      </c>
      <c r="I213" s="25">
        <f t="shared" si="46"/>
        <v>15447.160029458577</v>
      </c>
      <c r="J213" s="25">
        <f t="shared" si="53"/>
        <v>127476.71232877884</v>
      </c>
      <c r="K213" s="28">
        <f t="shared" si="47"/>
        <v>99.35195547364161</v>
      </c>
      <c r="L213" s="28">
        <f t="shared" si="48"/>
        <v>102.99414725446387</v>
      </c>
      <c r="M213" s="64">
        <f t="shared" si="54"/>
        <v>496759.77736820804</v>
      </c>
      <c r="N213" s="64">
        <f t="shared" si="55"/>
        <v>514970.73627231934</v>
      </c>
    </row>
    <row r="214" spans="1:14" x14ac:dyDescent="0.15">
      <c r="A214" s="23">
        <f t="shared" si="51"/>
        <v>42947</v>
      </c>
      <c r="B214" s="24">
        <f t="shared" si="52"/>
        <v>3477318.4415774564</v>
      </c>
      <c r="C214" s="25">
        <f t="shared" si="43"/>
        <v>441.09589041095859</v>
      </c>
      <c r="D214" s="25">
        <f t="shared" si="44"/>
        <v>604.70477738385569</v>
      </c>
      <c r="E214" s="25">
        <f t="shared" si="49"/>
        <v>163.6088869728971</v>
      </c>
      <c r="F214" s="25">
        <f t="shared" si="50"/>
        <v>3477482.0504644294</v>
      </c>
      <c r="G214" s="26">
        <f t="shared" si="45"/>
        <v>3477482.050464429</v>
      </c>
      <c r="I214" s="25">
        <f t="shared" si="46"/>
        <v>16930.892898411152</v>
      </c>
      <c r="J214" s="25">
        <f t="shared" si="53"/>
        <v>127917.8082191898</v>
      </c>
      <c r="K214" s="28">
        <f t="shared" si="47"/>
        <v>99.356630013269395</v>
      </c>
      <c r="L214" s="28">
        <f t="shared" si="48"/>
        <v>103.01142453381767</v>
      </c>
      <c r="M214" s="64">
        <f t="shared" si="54"/>
        <v>496783.15006634698</v>
      </c>
      <c r="N214" s="64">
        <f t="shared" si="55"/>
        <v>515057.12266908842</v>
      </c>
    </row>
    <row r="215" spans="1:14" x14ac:dyDescent="0.15">
      <c r="A215" s="23">
        <f t="shared" si="51"/>
        <v>42948</v>
      </c>
      <c r="B215" s="24">
        <f t="shared" si="52"/>
        <v>3477482.0504644294</v>
      </c>
      <c r="C215" s="25">
        <f t="shared" ref="C215:C278" si="56">$N$4*$H$8/100</f>
        <v>441.09589041095859</v>
      </c>
      <c r="D215" s="25">
        <f t="shared" ref="D215:D278" si="57">B215*$C$8</f>
        <v>604.73322892697354</v>
      </c>
      <c r="E215" s="25">
        <f t="shared" si="49"/>
        <v>163.63733851601495</v>
      </c>
      <c r="F215" s="25">
        <f t="shared" si="50"/>
        <v>3477645.6878029453</v>
      </c>
      <c r="G215" s="26">
        <f t="shared" ref="G215:G278" si="58">B215+B215*$C$8-C215</f>
        <v>3477645.6878029453</v>
      </c>
      <c r="I215" s="25">
        <f t="shared" ref="I215:I278" si="59">E215+I213</f>
        <v>15610.797367974592</v>
      </c>
      <c r="J215" s="25">
        <f t="shared" si="53"/>
        <v>128358.90410960076</v>
      </c>
      <c r="K215" s="28">
        <f t="shared" ref="K215:K278" si="60">G215/$H$8*100</f>
        <v>99.36130536579843</v>
      </c>
      <c r="L215" s="28">
        <f t="shared" ref="L215:L278" si="61">K215+J215/$H$8*100</f>
        <v>103.02870262607274</v>
      </c>
      <c r="M215" s="64">
        <f t="shared" si="54"/>
        <v>496806.52682899212</v>
      </c>
      <c r="N215" s="64">
        <f t="shared" si="55"/>
        <v>515143.51313036378</v>
      </c>
    </row>
    <row r="216" spans="1:14" x14ac:dyDescent="0.15">
      <c r="A216" s="23">
        <f t="shared" si="51"/>
        <v>42949</v>
      </c>
      <c r="B216" s="24">
        <f t="shared" si="52"/>
        <v>3477645.6878029453</v>
      </c>
      <c r="C216" s="25">
        <f t="shared" si="56"/>
        <v>441.09589041095859</v>
      </c>
      <c r="D216" s="25">
        <f t="shared" si="57"/>
        <v>604.76168541780726</v>
      </c>
      <c r="E216" s="25">
        <f t="shared" si="49"/>
        <v>163.66579500684867</v>
      </c>
      <c r="F216" s="25">
        <f t="shared" si="50"/>
        <v>3477809.3535979521</v>
      </c>
      <c r="G216" s="26">
        <f t="shared" si="58"/>
        <v>3477809.3535979521</v>
      </c>
      <c r="I216" s="25">
        <f t="shared" si="59"/>
        <v>17094.558693417999</v>
      </c>
      <c r="J216" s="25">
        <f t="shared" si="53"/>
        <v>128800.00000001171</v>
      </c>
      <c r="K216" s="28">
        <f t="shared" si="60"/>
        <v>99.365981531370068</v>
      </c>
      <c r="L216" s="28">
        <f t="shared" si="61"/>
        <v>103.0459815313704</v>
      </c>
      <c r="M216" s="64">
        <f t="shared" si="54"/>
        <v>496829.90765685035</v>
      </c>
      <c r="N216" s="64">
        <f t="shared" si="55"/>
        <v>515229.90765685198</v>
      </c>
    </row>
    <row r="217" spans="1:14" x14ac:dyDescent="0.15">
      <c r="A217" s="23">
        <f t="shared" si="51"/>
        <v>42950</v>
      </c>
      <c r="B217" s="24">
        <f t="shared" si="52"/>
        <v>3477809.3535979521</v>
      </c>
      <c r="C217" s="25">
        <f t="shared" si="56"/>
        <v>441.09589041095859</v>
      </c>
      <c r="D217" s="25">
        <f t="shared" si="57"/>
        <v>604.79014685721756</v>
      </c>
      <c r="E217" s="25">
        <f t="shared" si="49"/>
        <v>163.69425644625898</v>
      </c>
      <c r="F217" s="25">
        <f t="shared" si="50"/>
        <v>3477973.0478543984</v>
      </c>
      <c r="G217" s="26">
        <f t="shared" si="58"/>
        <v>3477973.0478543979</v>
      </c>
      <c r="I217" s="25">
        <f t="shared" si="59"/>
        <v>15774.491624420851</v>
      </c>
      <c r="J217" s="25">
        <f t="shared" si="53"/>
        <v>129241.09589042267</v>
      </c>
      <c r="K217" s="28">
        <f t="shared" si="60"/>
        <v>99.370658510125651</v>
      </c>
      <c r="L217" s="28">
        <f t="shared" si="61"/>
        <v>103.06326124985202</v>
      </c>
      <c r="M217" s="64">
        <f t="shared" si="54"/>
        <v>496853.29255062825</v>
      </c>
      <c r="N217" s="64">
        <f t="shared" si="55"/>
        <v>515316.30624926009</v>
      </c>
    </row>
    <row r="218" spans="1:14" x14ac:dyDescent="0.15">
      <c r="A218" s="23">
        <f t="shared" si="51"/>
        <v>42951</v>
      </c>
      <c r="B218" s="24">
        <f t="shared" si="52"/>
        <v>3477973.0478543984</v>
      </c>
      <c r="C218" s="25">
        <f t="shared" si="56"/>
        <v>441.09589041095859</v>
      </c>
      <c r="D218" s="25">
        <f t="shared" si="57"/>
        <v>604.81861324606473</v>
      </c>
      <c r="E218" s="25">
        <f t="shared" si="49"/>
        <v>163.72272283510614</v>
      </c>
      <c r="F218" s="25">
        <f t="shared" si="50"/>
        <v>3478136.7705772333</v>
      </c>
      <c r="G218" s="26">
        <f t="shared" si="58"/>
        <v>3478136.7705772333</v>
      </c>
      <c r="I218" s="25">
        <f t="shared" si="59"/>
        <v>17258.281416253107</v>
      </c>
      <c r="J218" s="25">
        <f t="shared" si="53"/>
        <v>129682.19178083363</v>
      </c>
      <c r="K218" s="28">
        <f t="shared" si="60"/>
        <v>99.375336302206662</v>
      </c>
      <c r="L218" s="28">
        <f t="shared" si="61"/>
        <v>103.08054178165905</v>
      </c>
      <c r="M218" s="64">
        <f t="shared" si="54"/>
        <v>496876.68151103333</v>
      </c>
      <c r="N218" s="64">
        <f t="shared" si="55"/>
        <v>515402.70890829526</v>
      </c>
    </row>
    <row r="219" spans="1:14" x14ac:dyDescent="0.15">
      <c r="A219" s="23">
        <f t="shared" si="51"/>
        <v>42952</v>
      </c>
      <c r="B219" s="24">
        <f t="shared" si="52"/>
        <v>3478136.7705772333</v>
      </c>
      <c r="C219" s="25">
        <f t="shared" si="56"/>
        <v>441.09589041095859</v>
      </c>
      <c r="D219" s="25">
        <f t="shared" si="57"/>
        <v>604.84708458520947</v>
      </c>
      <c r="E219" s="25">
        <f t="shared" si="49"/>
        <v>163.75119417425088</v>
      </c>
      <c r="F219" s="25">
        <f t="shared" si="50"/>
        <v>3478300.5217714077</v>
      </c>
      <c r="G219" s="26">
        <f t="shared" si="58"/>
        <v>3478300.5217714072</v>
      </c>
      <c r="I219" s="25">
        <f t="shared" si="59"/>
        <v>15938.242818595101</v>
      </c>
      <c r="J219" s="25">
        <f t="shared" si="53"/>
        <v>130123.28767124459</v>
      </c>
      <c r="K219" s="28">
        <f t="shared" si="60"/>
        <v>99.380014907754486</v>
      </c>
      <c r="L219" s="28">
        <f t="shared" si="61"/>
        <v>103.09782312693291</v>
      </c>
      <c r="M219" s="64">
        <f t="shared" si="54"/>
        <v>496900.0745387724</v>
      </c>
      <c r="N219" s="64">
        <f t="shared" si="55"/>
        <v>515489.11563466454</v>
      </c>
    </row>
    <row r="220" spans="1:14" x14ac:dyDescent="0.15">
      <c r="A220" s="23">
        <f t="shared" si="51"/>
        <v>42953</v>
      </c>
      <c r="B220" s="24">
        <f t="shared" si="52"/>
        <v>3478300.5217714077</v>
      </c>
      <c r="C220" s="25">
        <f t="shared" si="56"/>
        <v>441.09589041095859</v>
      </c>
      <c r="D220" s="25">
        <f t="shared" si="57"/>
        <v>604.87556087551286</v>
      </c>
      <c r="E220" s="25">
        <f t="shared" si="49"/>
        <v>163.77967046455427</v>
      </c>
      <c r="F220" s="25">
        <f t="shared" si="50"/>
        <v>3478464.301441872</v>
      </c>
      <c r="G220" s="26">
        <f t="shared" si="58"/>
        <v>3478464.301441872</v>
      </c>
      <c r="I220" s="25">
        <f t="shared" si="59"/>
        <v>17422.061086717662</v>
      </c>
      <c r="J220" s="25">
        <f t="shared" si="53"/>
        <v>130564.38356165554</v>
      </c>
      <c r="K220" s="28">
        <f t="shared" si="60"/>
        <v>99.384694326910633</v>
      </c>
      <c r="L220" s="28">
        <f t="shared" si="61"/>
        <v>103.11510528581508</v>
      </c>
      <c r="M220" s="64">
        <f t="shared" si="54"/>
        <v>496923.47163455316</v>
      </c>
      <c r="N220" s="64">
        <f t="shared" si="55"/>
        <v>515575.5264290754</v>
      </c>
    </row>
    <row r="221" spans="1:14" x14ac:dyDescent="0.15">
      <c r="A221" s="23">
        <f t="shared" si="51"/>
        <v>42954</v>
      </c>
      <c r="B221" s="24">
        <f t="shared" si="52"/>
        <v>3478464.301441872</v>
      </c>
      <c r="C221" s="25">
        <f t="shared" si="56"/>
        <v>441.09589041095859</v>
      </c>
      <c r="D221" s="25">
        <f t="shared" si="57"/>
        <v>604.90404211783562</v>
      </c>
      <c r="E221" s="25">
        <f t="shared" si="49"/>
        <v>163.80815170687703</v>
      </c>
      <c r="F221" s="25">
        <f t="shared" si="50"/>
        <v>3478628.1095935791</v>
      </c>
      <c r="G221" s="26">
        <f t="shared" si="58"/>
        <v>3478628.1095935786</v>
      </c>
      <c r="I221" s="25">
        <f t="shared" si="59"/>
        <v>16102.050970301978</v>
      </c>
      <c r="J221" s="25">
        <f t="shared" si="53"/>
        <v>131005.4794520665</v>
      </c>
      <c r="K221" s="28">
        <f t="shared" si="60"/>
        <v>99.389374559816531</v>
      </c>
      <c r="L221" s="28">
        <f t="shared" si="61"/>
        <v>103.13238825844701</v>
      </c>
      <c r="M221" s="64">
        <f t="shared" si="54"/>
        <v>496946.8727990826</v>
      </c>
      <c r="N221" s="64">
        <f t="shared" si="55"/>
        <v>515661.94129223505</v>
      </c>
    </row>
    <row r="222" spans="1:14" x14ac:dyDescent="0.15">
      <c r="A222" s="23">
        <f t="shared" si="51"/>
        <v>42955</v>
      </c>
      <c r="B222" s="24">
        <f t="shared" si="52"/>
        <v>3478628.1095935791</v>
      </c>
      <c r="C222" s="25">
        <f t="shared" si="56"/>
        <v>441.09589041095859</v>
      </c>
      <c r="D222" s="25">
        <f t="shared" si="57"/>
        <v>604.93252831303914</v>
      </c>
      <c r="E222" s="25">
        <f t="shared" si="49"/>
        <v>163.83663790208055</v>
      </c>
      <c r="F222" s="25">
        <f t="shared" si="50"/>
        <v>3478791.9462314812</v>
      </c>
      <c r="G222" s="26">
        <f t="shared" si="58"/>
        <v>3478791.9462314812</v>
      </c>
      <c r="I222" s="25">
        <f t="shared" si="59"/>
        <v>17585.897724619743</v>
      </c>
      <c r="J222" s="25">
        <f t="shared" si="53"/>
        <v>131446.57534247747</v>
      </c>
      <c r="K222" s="28">
        <f t="shared" si="60"/>
        <v>99.394055606613747</v>
      </c>
      <c r="L222" s="28">
        <f t="shared" si="61"/>
        <v>103.14967204497025</v>
      </c>
      <c r="M222" s="64">
        <f t="shared" si="54"/>
        <v>496970.27803306869</v>
      </c>
      <c r="N222" s="64">
        <f t="shared" si="55"/>
        <v>515748.36022485123</v>
      </c>
    </row>
    <row r="223" spans="1:14" x14ac:dyDescent="0.15">
      <c r="A223" s="23">
        <f t="shared" si="51"/>
        <v>42956</v>
      </c>
      <c r="B223" s="24">
        <f t="shared" si="52"/>
        <v>3478791.9462314812</v>
      </c>
      <c r="C223" s="25">
        <f t="shared" si="56"/>
        <v>441.09589041095859</v>
      </c>
      <c r="D223" s="25">
        <f t="shared" si="57"/>
        <v>604.96101946198473</v>
      </c>
      <c r="E223" s="25">
        <f t="shared" si="49"/>
        <v>163.86512905102614</v>
      </c>
      <c r="F223" s="25">
        <f t="shared" si="50"/>
        <v>3478955.811360532</v>
      </c>
      <c r="G223" s="26">
        <f t="shared" si="58"/>
        <v>3478955.811360532</v>
      </c>
      <c r="I223" s="25">
        <f t="shared" si="59"/>
        <v>16265.916099353004</v>
      </c>
      <c r="J223" s="25">
        <f t="shared" si="53"/>
        <v>131887.67123288845</v>
      </c>
      <c r="K223" s="28">
        <f t="shared" si="60"/>
        <v>99.398737467443766</v>
      </c>
      <c r="L223" s="28">
        <f t="shared" si="61"/>
        <v>103.1669566455263</v>
      </c>
      <c r="M223" s="64">
        <f t="shared" si="54"/>
        <v>496993.68733721884</v>
      </c>
      <c r="N223" s="64">
        <f t="shared" si="55"/>
        <v>515834.78322763153</v>
      </c>
    </row>
    <row r="224" spans="1:14" x14ac:dyDescent="0.15">
      <c r="A224" s="23">
        <f t="shared" si="51"/>
        <v>42957</v>
      </c>
      <c r="B224" s="24">
        <f t="shared" si="52"/>
        <v>3478955.811360532</v>
      </c>
      <c r="C224" s="25">
        <f t="shared" si="56"/>
        <v>441.09589041095859</v>
      </c>
      <c r="D224" s="25">
        <f t="shared" si="57"/>
        <v>604.98951556553357</v>
      </c>
      <c r="E224" s="25">
        <f t="shared" si="49"/>
        <v>163.89362515457498</v>
      </c>
      <c r="F224" s="25">
        <f t="shared" si="50"/>
        <v>3479119.7049856866</v>
      </c>
      <c r="G224" s="26">
        <f t="shared" si="58"/>
        <v>3479119.7049856861</v>
      </c>
      <c r="I224" s="25">
        <f t="shared" si="59"/>
        <v>17749.791349774317</v>
      </c>
      <c r="J224" s="25">
        <f t="shared" si="53"/>
        <v>132328.76712329942</v>
      </c>
      <c r="K224" s="28">
        <f t="shared" si="60"/>
        <v>99.403420142448169</v>
      </c>
      <c r="L224" s="28">
        <f t="shared" si="61"/>
        <v>103.18424206025672</v>
      </c>
      <c r="M224" s="64">
        <f t="shared" si="54"/>
        <v>497017.10071224085</v>
      </c>
      <c r="N224" s="64">
        <f t="shared" si="55"/>
        <v>515921.21030128357</v>
      </c>
    </row>
    <row r="225" spans="1:14" x14ac:dyDescent="0.15">
      <c r="A225" s="23">
        <f t="shared" si="51"/>
        <v>42958</v>
      </c>
      <c r="B225" s="24">
        <f t="shared" si="52"/>
        <v>3479119.7049856866</v>
      </c>
      <c r="C225" s="25">
        <f t="shared" si="56"/>
        <v>441.09589041095859</v>
      </c>
      <c r="D225" s="25">
        <f t="shared" si="57"/>
        <v>605.0180166245475</v>
      </c>
      <c r="E225" s="25">
        <f t="shared" si="49"/>
        <v>163.92212621358891</v>
      </c>
      <c r="F225" s="25">
        <f t="shared" si="50"/>
        <v>3479283.6271119001</v>
      </c>
      <c r="G225" s="26">
        <f t="shared" si="58"/>
        <v>3479283.6271119001</v>
      </c>
      <c r="I225" s="25">
        <f t="shared" si="59"/>
        <v>16429.838225566593</v>
      </c>
      <c r="J225" s="25">
        <f t="shared" si="53"/>
        <v>132769.86301371039</v>
      </c>
      <c r="K225" s="28">
        <f t="shared" si="60"/>
        <v>99.408103631768569</v>
      </c>
      <c r="L225" s="28">
        <f t="shared" si="61"/>
        <v>103.20152828930316</v>
      </c>
      <c r="M225" s="64">
        <f t="shared" si="54"/>
        <v>497040.51815884287</v>
      </c>
      <c r="N225" s="64">
        <f t="shared" si="55"/>
        <v>516007.64144651574</v>
      </c>
    </row>
    <row r="226" spans="1:14" x14ac:dyDescent="0.15">
      <c r="A226" s="23">
        <f t="shared" si="51"/>
        <v>42959</v>
      </c>
      <c r="B226" s="24">
        <f t="shared" si="52"/>
        <v>3479283.6271119001</v>
      </c>
      <c r="C226" s="25">
        <f t="shared" si="56"/>
        <v>441.09589041095859</v>
      </c>
      <c r="D226" s="25">
        <f t="shared" si="57"/>
        <v>605.04652263988828</v>
      </c>
      <c r="E226" s="25">
        <f t="shared" si="49"/>
        <v>163.95063222892969</v>
      </c>
      <c r="F226" s="25">
        <f t="shared" si="50"/>
        <v>3479447.5777441291</v>
      </c>
      <c r="G226" s="26">
        <f t="shared" si="58"/>
        <v>3479447.5777441286</v>
      </c>
      <c r="I226" s="25">
        <f t="shared" si="59"/>
        <v>17913.741982003248</v>
      </c>
      <c r="J226" s="25">
        <f t="shared" si="53"/>
        <v>133210.95890412136</v>
      </c>
      <c r="K226" s="28">
        <f t="shared" si="60"/>
        <v>99.412787935546532</v>
      </c>
      <c r="L226" s="28">
        <f t="shared" si="61"/>
        <v>103.21881533280714</v>
      </c>
      <c r="M226" s="64">
        <f t="shared" si="54"/>
        <v>497063.93967773265</v>
      </c>
      <c r="N226" s="64">
        <f t="shared" si="55"/>
        <v>516094.07666403567</v>
      </c>
    </row>
    <row r="227" spans="1:14" x14ac:dyDescent="0.15">
      <c r="A227" s="23">
        <f t="shared" si="51"/>
        <v>42960</v>
      </c>
      <c r="B227" s="24">
        <f t="shared" si="52"/>
        <v>3479447.5777441291</v>
      </c>
      <c r="C227" s="25">
        <f t="shared" si="56"/>
        <v>441.09589041095859</v>
      </c>
      <c r="D227" s="25">
        <f t="shared" si="57"/>
        <v>605.07503361241777</v>
      </c>
      <c r="E227" s="25">
        <f t="shared" si="49"/>
        <v>163.97914320145918</v>
      </c>
      <c r="F227" s="25">
        <f t="shared" si="50"/>
        <v>3479611.5568873305</v>
      </c>
      <c r="G227" s="26">
        <f t="shared" si="58"/>
        <v>3479611.5568873305</v>
      </c>
      <c r="I227" s="25">
        <f t="shared" si="59"/>
        <v>16593.817368768054</v>
      </c>
      <c r="J227" s="25">
        <f t="shared" si="53"/>
        <v>133652.05479453233</v>
      </c>
      <c r="K227" s="28">
        <f t="shared" si="60"/>
        <v>99.417473053923729</v>
      </c>
      <c r="L227" s="28">
        <f t="shared" si="61"/>
        <v>103.23610319091037</v>
      </c>
      <c r="M227" s="64">
        <f t="shared" si="54"/>
        <v>497087.36526961863</v>
      </c>
      <c r="N227" s="64">
        <f t="shared" si="55"/>
        <v>516180.51595455187</v>
      </c>
    </row>
    <row r="228" spans="1:14" x14ac:dyDescent="0.15">
      <c r="A228" s="23">
        <f t="shared" si="51"/>
        <v>42961</v>
      </c>
      <c r="B228" s="24">
        <f t="shared" si="52"/>
        <v>3479611.5568873305</v>
      </c>
      <c r="C228" s="25">
        <f t="shared" si="56"/>
        <v>441.09589041095859</v>
      </c>
      <c r="D228" s="25">
        <f t="shared" si="57"/>
        <v>605.10354954299794</v>
      </c>
      <c r="E228" s="25">
        <f t="shared" si="49"/>
        <v>164.00765913203935</v>
      </c>
      <c r="F228" s="25">
        <f t="shared" si="50"/>
        <v>3479775.5645464626</v>
      </c>
      <c r="G228" s="26">
        <f t="shared" si="58"/>
        <v>3479775.5645464621</v>
      </c>
      <c r="I228" s="25">
        <f t="shared" si="59"/>
        <v>18077.749641135288</v>
      </c>
      <c r="J228" s="25">
        <f t="shared" si="53"/>
        <v>134093.15068494331</v>
      </c>
      <c r="K228" s="28">
        <f t="shared" si="60"/>
        <v>99.422158987041769</v>
      </c>
      <c r="L228" s="28">
        <f t="shared" si="61"/>
        <v>103.25339186375443</v>
      </c>
      <c r="M228" s="64">
        <f t="shared" si="54"/>
        <v>497110.79493520886</v>
      </c>
      <c r="N228" s="64">
        <f t="shared" si="55"/>
        <v>516266.95931877219</v>
      </c>
    </row>
    <row r="229" spans="1:14" x14ac:dyDescent="0.15">
      <c r="A229" s="23">
        <f t="shared" si="51"/>
        <v>42962</v>
      </c>
      <c r="B229" s="24">
        <f t="shared" si="52"/>
        <v>3479775.5645464626</v>
      </c>
      <c r="C229" s="25">
        <f t="shared" si="56"/>
        <v>441.09589041095859</v>
      </c>
      <c r="D229" s="25">
        <f t="shared" si="57"/>
        <v>605.1320704324911</v>
      </c>
      <c r="E229" s="25">
        <f t="shared" si="49"/>
        <v>164.03618002153252</v>
      </c>
      <c r="F229" s="25">
        <f t="shared" si="50"/>
        <v>3479939.6007264843</v>
      </c>
      <c r="G229" s="26">
        <f t="shared" si="58"/>
        <v>3479939.6007264839</v>
      </c>
      <c r="I229" s="25">
        <f t="shared" si="59"/>
        <v>16757.853548789586</v>
      </c>
      <c r="J229" s="25">
        <f t="shared" si="53"/>
        <v>134534.24657535428</v>
      </c>
      <c r="K229" s="28">
        <f t="shared" si="60"/>
        <v>99.426845735042392</v>
      </c>
      <c r="L229" s="28">
        <f t="shared" si="61"/>
        <v>103.27068135148109</v>
      </c>
      <c r="M229" s="64">
        <f t="shared" si="54"/>
        <v>497134.22867521195</v>
      </c>
      <c r="N229" s="64">
        <f t="shared" si="55"/>
        <v>516353.40675740549</v>
      </c>
    </row>
    <row r="230" spans="1:14" x14ac:dyDescent="0.15">
      <c r="A230" s="23">
        <f t="shared" si="51"/>
        <v>42963</v>
      </c>
      <c r="B230" s="24">
        <f t="shared" si="52"/>
        <v>3479939.6007264843</v>
      </c>
      <c r="C230" s="25">
        <f t="shared" si="56"/>
        <v>441.09589041095859</v>
      </c>
      <c r="D230" s="25">
        <f t="shared" si="57"/>
        <v>605.16059628175958</v>
      </c>
      <c r="E230" s="25">
        <f t="shared" si="49"/>
        <v>164.06470587080099</v>
      </c>
      <c r="F230" s="25">
        <f t="shared" si="50"/>
        <v>3480103.6654323549</v>
      </c>
      <c r="G230" s="26">
        <f t="shared" si="58"/>
        <v>3480103.6654323549</v>
      </c>
      <c r="I230" s="25">
        <f t="shared" si="59"/>
        <v>18241.81434700609</v>
      </c>
      <c r="J230" s="25">
        <f t="shared" si="53"/>
        <v>134975.34246576525</v>
      </c>
      <c r="K230" s="28">
        <f t="shared" si="60"/>
        <v>99.431533298067293</v>
      </c>
      <c r="L230" s="28">
        <f t="shared" si="61"/>
        <v>103.28797165423201</v>
      </c>
      <c r="M230" s="64">
        <f t="shared" si="54"/>
        <v>497157.66649033641</v>
      </c>
      <c r="N230" s="64">
        <f t="shared" si="55"/>
        <v>516439.85827116005</v>
      </c>
    </row>
    <row r="231" spans="1:14" x14ac:dyDescent="0.15">
      <c r="A231" s="23">
        <f t="shared" si="51"/>
        <v>42964</v>
      </c>
      <c r="B231" s="24">
        <f t="shared" si="52"/>
        <v>3480103.6654323549</v>
      </c>
      <c r="C231" s="25">
        <f t="shared" si="56"/>
        <v>441.09589041095859</v>
      </c>
      <c r="D231" s="25">
        <f t="shared" si="57"/>
        <v>605.1891270916658</v>
      </c>
      <c r="E231" s="25">
        <f t="shared" si="49"/>
        <v>164.09323668070721</v>
      </c>
      <c r="F231" s="25">
        <f t="shared" si="50"/>
        <v>3480267.7586690355</v>
      </c>
      <c r="G231" s="26">
        <f t="shared" si="58"/>
        <v>3480267.7586690355</v>
      </c>
      <c r="I231" s="25">
        <f t="shared" si="59"/>
        <v>16921.946785470293</v>
      </c>
      <c r="J231" s="25">
        <f t="shared" si="53"/>
        <v>135416.43835617622</v>
      </c>
      <c r="K231" s="28">
        <f t="shared" si="60"/>
        <v>99.436221676258157</v>
      </c>
      <c r="L231" s="28">
        <f t="shared" si="61"/>
        <v>103.30526277214891</v>
      </c>
      <c r="M231" s="64">
        <f t="shared" si="54"/>
        <v>497181.1083812908</v>
      </c>
      <c r="N231" s="64">
        <f t="shared" si="55"/>
        <v>516526.31386074453</v>
      </c>
    </row>
    <row r="232" spans="1:14" x14ac:dyDescent="0.15">
      <c r="A232" s="23">
        <f t="shared" si="51"/>
        <v>42965</v>
      </c>
      <c r="B232" s="24">
        <f t="shared" si="52"/>
        <v>3480267.7586690355</v>
      </c>
      <c r="C232" s="25">
        <f t="shared" si="56"/>
        <v>441.09589041095859</v>
      </c>
      <c r="D232" s="25">
        <f t="shared" si="57"/>
        <v>605.21766286307241</v>
      </c>
      <c r="E232" s="25">
        <f t="shared" si="49"/>
        <v>164.12177245211382</v>
      </c>
      <c r="F232" s="25">
        <f t="shared" si="50"/>
        <v>3480431.8804414878</v>
      </c>
      <c r="G232" s="26">
        <f t="shared" si="58"/>
        <v>3480431.8804414873</v>
      </c>
      <c r="I232" s="25">
        <f t="shared" si="59"/>
        <v>18405.936119458202</v>
      </c>
      <c r="J232" s="25">
        <f t="shared" si="53"/>
        <v>135857.53424658719</v>
      </c>
      <c r="K232" s="28">
        <f t="shared" si="60"/>
        <v>99.440910869756777</v>
      </c>
      <c r="L232" s="28">
        <f t="shared" si="61"/>
        <v>103.32255470537355</v>
      </c>
      <c r="M232" s="64">
        <f t="shared" si="54"/>
        <v>497204.55434878386</v>
      </c>
      <c r="N232" s="64">
        <f t="shared" si="55"/>
        <v>516612.77352686779</v>
      </c>
    </row>
    <row r="233" spans="1:14" x14ac:dyDescent="0.15">
      <c r="A233" s="23">
        <f t="shared" si="51"/>
        <v>42966</v>
      </c>
      <c r="B233" s="24">
        <f t="shared" si="52"/>
        <v>3480431.8804414878</v>
      </c>
      <c r="C233" s="25">
        <f t="shared" si="56"/>
        <v>441.09589041095859</v>
      </c>
      <c r="D233" s="25">
        <f t="shared" si="57"/>
        <v>605.24620359684241</v>
      </c>
      <c r="E233" s="25">
        <f t="shared" si="49"/>
        <v>164.15031318588382</v>
      </c>
      <c r="F233" s="25">
        <f t="shared" si="50"/>
        <v>3480596.0307546738</v>
      </c>
      <c r="G233" s="26">
        <f t="shared" si="58"/>
        <v>3480596.0307546733</v>
      </c>
      <c r="I233" s="25">
        <f t="shared" si="59"/>
        <v>17086.097098656177</v>
      </c>
      <c r="J233" s="25">
        <f t="shared" si="53"/>
        <v>136298.63013699817</v>
      </c>
      <c r="K233" s="28">
        <f t="shared" si="60"/>
        <v>99.445600878704951</v>
      </c>
      <c r="L233" s="28">
        <f t="shared" si="61"/>
        <v>103.33984745404776</v>
      </c>
      <c r="M233" s="64">
        <f t="shared" si="54"/>
        <v>497228.00439352472</v>
      </c>
      <c r="N233" s="64">
        <f t="shared" si="55"/>
        <v>516699.23727023875</v>
      </c>
    </row>
    <row r="234" spans="1:14" x14ac:dyDescent="0.15">
      <c r="A234" s="23">
        <f t="shared" si="51"/>
        <v>42967</v>
      </c>
      <c r="B234" s="24">
        <f t="shared" si="52"/>
        <v>3480596.0307546738</v>
      </c>
      <c r="C234" s="25">
        <f t="shared" si="56"/>
        <v>441.09589041095859</v>
      </c>
      <c r="D234" s="25">
        <f t="shared" si="57"/>
        <v>605.27474929383868</v>
      </c>
      <c r="E234" s="25">
        <f t="shared" si="49"/>
        <v>164.17885888288009</v>
      </c>
      <c r="F234" s="25">
        <f t="shared" si="50"/>
        <v>3480760.2096135565</v>
      </c>
      <c r="G234" s="26">
        <f t="shared" si="58"/>
        <v>3480760.2096135565</v>
      </c>
      <c r="I234" s="25">
        <f t="shared" si="59"/>
        <v>18570.11497834108</v>
      </c>
      <c r="J234" s="25">
        <f t="shared" si="53"/>
        <v>136739.72602740914</v>
      </c>
      <c r="K234" s="28">
        <f t="shared" si="60"/>
        <v>99.450291703244474</v>
      </c>
      <c r="L234" s="28">
        <f t="shared" si="61"/>
        <v>103.35714101831331</v>
      </c>
      <c r="M234" s="64">
        <f t="shared" si="54"/>
        <v>497251.45851622237</v>
      </c>
      <c r="N234" s="64">
        <f t="shared" si="55"/>
        <v>516785.7050915666</v>
      </c>
    </row>
    <row r="235" spans="1:14" x14ac:dyDescent="0.15">
      <c r="A235" s="23">
        <f t="shared" si="51"/>
        <v>42968</v>
      </c>
      <c r="B235" s="24">
        <f t="shared" si="52"/>
        <v>3480760.2096135565</v>
      </c>
      <c r="C235" s="25">
        <f t="shared" si="56"/>
        <v>441.09589041095859</v>
      </c>
      <c r="D235" s="25">
        <f t="shared" si="57"/>
        <v>605.30329995492411</v>
      </c>
      <c r="E235" s="25">
        <f t="shared" si="49"/>
        <v>164.20740954396553</v>
      </c>
      <c r="F235" s="25">
        <f t="shared" si="50"/>
        <v>3480924.4170231004</v>
      </c>
      <c r="G235" s="26">
        <f t="shared" si="58"/>
        <v>3480924.4170231004</v>
      </c>
      <c r="I235" s="25">
        <f t="shared" si="59"/>
        <v>17250.304508200141</v>
      </c>
      <c r="J235" s="25">
        <f t="shared" si="53"/>
        <v>137180.82191782011</v>
      </c>
      <c r="K235" s="28">
        <f t="shared" si="60"/>
        <v>99.454983343517156</v>
      </c>
      <c r="L235" s="28">
        <f t="shared" si="61"/>
        <v>103.37443539831202</v>
      </c>
      <c r="M235" s="64">
        <f t="shared" si="54"/>
        <v>497274.91671758576</v>
      </c>
      <c r="N235" s="64">
        <f t="shared" si="55"/>
        <v>516872.17699156009</v>
      </c>
    </row>
    <row r="236" spans="1:14" x14ac:dyDescent="0.15">
      <c r="A236" s="23">
        <f t="shared" si="51"/>
        <v>42969</v>
      </c>
      <c r="B236" s="24">
        <f t="shared" si="52"/>
        <v>3480924.4170231004</v>
      </c>
      <c r="C236" s="25">
        <f t="shared" si="56"/>
        <v>441.09589041095859</v>
      </c>
      <c r="D236" s="25">
        <f t="shared" si="57"/>
        <v>605.33185558096227</v>
      </c>
      <c r="E236" s="25">
        <f t="shared" si="49"/>
        <v>164.23596517000368</v>
      </c>
      <c r="F236" s="25">
        <f t="shared" si="50"/>
        <v>3481088.6529882704</v>
      </c>
      <c r="G236" s="26">
        <f t="shared" si="58"/>
        <v>3481088.6529882704</v>
      </c>
      <c r="I236" s="25">
        <f t="shared" si="59"/>
        <v>18734.350943511083</v>
      </c>
      <c r="J236" s="25">
        <f t="shared" si="53"/>
        <v>137621.91780823108</v>
      </c>
      <c r="K236" s="28">
        <f t="shared" si="60"/>
        <v>99.459675799664865</v>
      </c>
      <c r="L236" s="28">
        <f t="shared" si="61"/>
        <v>103.39173059418576</v>
      </c>
      <c r="M236" s="64">
        <f t="shared" si="54"/>
        <v>497298.37899832433</v>
      </c>
      <c r="N236" s="64">
        <f t="shared" si="55"/>
        <v>516958.65297092876</v>
      </c>
    </row>
    <row r="237" spans="1:14" x14ac:dyDescent="0.15">
      <c r="A237" s="23">
        <f t="shared" si="51"/>
        <v>42970</v>
      </c>
      <c r="B237" s="24">
        <f t="shared" si="52"/>
        <v>3481088.6529882704</v>
      </c>
      <c r="C237" s="25">
        <f t="shared" si="56"/>
        <v>441.09589041095859</v>
      </c>
      <c r="D237" s="25">
        <f t="shared" si="57"/>
        <v>605.36041617281637</v>
      </c>
      <c r="E237" s="25">
        <f t="shared" si="49"/>
        <v>164.26452576185778</v>
      </c>
      <c r="F237" s="25">
        <f t="shared" si="50"/>
        <v>3481252.9175140322</v>
      </c>
      <c r="G237" s="26">
        <f t="shared" si="58"/>
        <v>3481252.9175140322</v>
      </c>
      <c r="I237" s="25">
        <f t="shared" si="59"/>
        <v>17414.569033961998</v>
      </c>
      <c r="J237" s="25">
        <f t="shared" si="53"/>
        <v>138063.01369864205</v>
      </c>
      <c r="K237" s="28">
        <f t="shared" si="60"/>
        <v>99.464369071829495</v>
      </c>
      <c r="L237" s="28">
        <f t="shared" si="61"/>
        <v>103.40902660607641</v>
      </c>
      <c r="M237" s="64">
        <f t="shared" si="54"/>
        <v>497321.84535914747</v>
      </c>
      <c r="N237" s="64">
        <f t="shared" si="55"/>
        <v>517045.13303038204</v>
      </c>
    </row>
    <row r="238" spans="1:14" x14ac:dyDescent="0.15">
      <c r="A238" s="23">
        <f t="shared" si="51"/>
        <v>42971</v>
      </c>
      <c r="B238" s="24">
        <f t="shared" si="52"/>
        <v>3481252.9175140322</v>
      </c>
      <c r="C238" s="25">
        <f t="shared" si="56"/>
        <v>441.09589041095859</v>
      </c>
      <c r="D238" s="25">
        <f t="shared" si="57"/>
        <v>605.38898173134987</v>
      </c>
      <c r="E238" s="25">
        <f t="shared" si="49"/>
        <v>164.29309132039128</v>
      </c>
      <c r="F238" s="25">
        <f t="shared" si="50"/>
        <v>3481417.2106053527</v>
      </c>
      <c r="G238" s="26">
        <f t="shared" si="58"/>
        <v>3481417.2106053522</v>
      </c>
      <c r="I238" s="25">
        <f t="shared" si="59"/>
        <v>18898.644034831475</v>
      </c>
      <c r="J238" s="25">
        <f t="shared" si="53"/>
        <v>138504.10958905303</v>
      </c>
      <c r="K238" s="28">
        <f t="shared" si="60"/>
        <v>99.469063160152913</v>
      </c>
      <c r="L238" s="28">
        <f t="shared" si="61"/>
        <v>103.42632343412586</v>
      </c>
      <c r="M238" s="64">
        <f t="shared" si="54"/>
        <v>497345.31580076454</v>
      </c>
      <c r="N238" s="64">
        <f t="shared" si="55"/>
        <v>517131.61717062927</v>
      </c>
    </row>
    <row r="239" spans="1:14" x14ac:dyDescent="0.15">
      <c r="A239" s="23">
        <f t="shared" si="51"/>
        <v>42972</v>
      </c>
      <c r="B239" s="24">
        <f t="shared" si="52"/>
        <v>3481417.2106053527</v>
      </c>
      <c r="C239" s="25">
        <f t="shared" si="56"/>
        <v>441.09589041095859</v>
      </c>
      <c r="D239" s="25">
        <f t="shared" si="57"/>
        <v>605.41755225742679</v>
      </c>
      <c r="E239" s="25">
        <f t="shared" si="49"/>
        <v>164.3216618464682</v>
      </c>
      <c r="F239" s="25">
        <f t="shared" si="50"/>
        <v>3481581.5322671989</v>
      </c>
      <c r="G239" s="26">
        <f t="shared" si="58"/>
        <v>3481581.5322671989</v>
      </c>
      <c r="I239" s="25">
        <f t="shared" si="59"/>
        <v>17578.890695808466</v>
      </c>
      <c r="J239" s="25">
        <f t="shared" si="53"/>
        <v>138945.205479464</v>
      </c>
      <c r="K239" s="28">
        <f t="shared" si="60"/>
        <v>99.473758064777101</v>
      </c>
      <c r="L239" s="28">
        <f t="shared" si="61"/>
        <v>103.44362107847607</v>
      </c>
      <c r="M239" s="64">
        <f t="shared" si="54"/>
        <v>497368.79032388551</v>
      </c>
      <c r="N239" s="64">
        <f t="shared" si="55"/>
        <v>517218.10539238038</v>
      </c>
    </row>
    <row r="240" spans="1:14" x14ac:dyDescent="0.15">
      <c r="A240" s="23">
        <f t="shared" si="51"/>
        <v>42973</v>
      </c>
      <c r="B240" s="24">
        <f t="shared" si="52"/>
        <v>3481581.5322671989</v>
      </c>
      <c r="C240" s="25">
        <f t="shared" si="56"/>
        <v>441.09589041095859</v>
      </c>
      <c r="D240" s="25">
        <f t="shared" si="57"/>
        <v>605.44612775191069</v>
      </c>
      <c r="E240" s="25">
        <f t="shared" si="49"/>
        <v>164.35023734095211</v>
      </c>
      <c r="F240" s="25">
        <f t="shared" si="50"/>
        <v>3481745.88250454</v>
      </c>
      <c r="G240" s="26">
        <f t="shared" si="58"/>
        <v>3481745.8825045396</v>
      </c>
      <c r="I240" s="25">
        <f t="shared" si="59"/>
        <v>19062.994272172429</v>
      </c>
      <c r="J240" s="25">
        <f t="shared" si="53"/>
        <v>139386.30136987497</v>
      </c>
      <c r="K240" s="28">
        <f t="shared" si="60"/>
        <v>99.478453785843996</v>
      </c>
      <c r="L240" s="28">
        <f t="shared" si="61"/>
        <v>103.460919539269</v>
      </c>
      <c r="M240" s="64">
        <f t="shared" si="54"/>
        <v>497392.26892921998</v>
      </c>
      <c r="N240" s="64">
        <f t="shared" si="55"/>
        <v>517304.59769634501</v>
      </c>
    </row>
    <row r="241" spans="1:14" x14ac:dyDescent="0.15">
      <c r="A241" s="23">
        <f t="shared" si="51"/>
        <v>42974</v>
      </c>
      <c r="B241" s="24">
        <f t="shared" si="52"/>
        <v>3481745.88250454</v>
      </c>
      <c r="C241" s="25">
        <f t="shared" si="56"/>
        <v>441.09589041095859</v>
      </c>
      <c r="D241" s="25">
        <f t="shared" si="57"/>
        <v>605.47470821566571</v>
      </c>
      <c r="E241" s="25">
        <f t="shared" si="49"/>
        <v>164.37881780470713</v>
      </c>
      <c r="F241" s="25">
        <f t="shared" si="50"/>
        <v>3481910.2613223447</v>
      </c>
      <c r="G241" s="26">
        <f t="shared" si="58"/>
        <v>3481910.2613223447</v>
      </c>
      <c r="I241" s="25">
        <f t="shared" si="59"/>
        <v>17743.269513613173</v>
      </c>
      <c r="J241" s="25">
        <f t="shared" si="53"/>
        <v>139827.39726028594</v>
      </c>
      <c r="K241" s="28">
        <f t="shared" si="60"/>
        <v>99.483150323495565</v>
      </c>
      <c r="L241" s="28">
        <f t="shared" si="61"/>
        <v>103.47821881664659</v>
      </c>
      <c r="M241" s="64">
        <f t="shared" si="54"/>
        <v>497415.75161747786</v>
      </c>
      <c r="N241" s="64">
        <f t="shared" si="55"/>
        <v>517391.09408323298</v>
      </c>
    </row>
    <row r="242" spans="1:14" x14ac:dyDescent="0.15">
      <c r="A242" s="23">
        <f t="shared" si="51"/>
        <v>42975</v>
      </c>
      <c r="B242" s="24">
        <f t="shared" si="52"/>
        <v>3481910.2613223447</v>
      </c>
      <c r="C242" s="25">
        <f t="shared" si="56"/>
        <v>441.09589041095859</v>
      </c>
      <c r="D242" s="25">
        <f t="shared" si="57"/>
        <v>605.50329364955599</v>
      </c>
      <c r="E242" s="25">
        <f t="shared" si="49"/>
        <v>164.4074032385974</v>
      </c>
      <c r="F242" s="25">
        <f t="shared" si="50"/>
        <v>3482074.6687255832</v>
      </c>
      <c r="G242" s="26">
        <f t="shared" si="58"/>
        <v>3482074.6687255832</v>
      </c>
      <c r="I242" s="25">
        <f t="shared" si="59"/>
        <v>19227.401675411027</v>
      </c>
      <c r="J242" s="25">
        <f t="shared" si="53"/>
        <v>140268.49315069692</v>
      </c>
      <c r="K242" s="28">
        <f t="shared" si="60"/>
        <v>99.487847677873802</v>
      </c>
      <c r="L242" s="28">
        <f t="shared" si="61"/>
        <v>103.49551891075086</v>
      </c>
      <c r="M242" s="64">
        <f t="shared" si="54"/>
        <v>497439.23838936904</v>
      </c>
      <c r="N242" s="64">
        <f t="shared" si="55"/>
        <v>517477.59455375432</v>
      </c>
    </row>
    <row r="243" spans="1:14" x14ac:dyDescent="0.15">
      <c r="A243" s="23">
        <f t="shared" si="51"/>
        <v>42976</v>
      </c>
      <c r="B243" s="24">
        <f t="shared" si="52"/>
        <v>3482074.6687255832</v>
      </c>
      <c r="C243" s="25">
        <f t="shared" si="56"/>
        <v>441.09589041095859</v>
      </c>
      <c r="D243" s="25">
        <f t="shared" si="57"/>
        <v>605.53188405444587</v>
      </c>
      <c r="E243" s="25">
        <f t="shared" si="49"/>
        <v>164.43599364348728</v>
      </c>
      <c r="F243" s="25">
        <f t="shared" si="50"/>
        <v>3482239.1047192267</v>
      </c>
      <c r="G243" s="26">
        <f t="shared" si="58"/>
        <v>3482239.1047192267</v>
      </c>
      <c r="I243" s="25">
        <f t="shared" si="59"/>
        <v>17907.705507256662</v>
      </c>
      <c r="J243" s="25">
        <f t="shared" si="53"/>
        <v>140709.58904110789</v>
      </c>
      <c r="K243" s="28">
        <f t="shared" si="60"/>
        <v>99.492545849120759</v>
      </c>
      <c r="L243" s="28">
        <f t="shared" si="61"/>
        <v>103.51281982172384</v>
      </c>
      <c r="M243" s="64">
        <f t="shared" si="54"/>
        <v>497462.72924560384</v>
      </c>
      <c r="N243" s="64">
        <f t="shared" si="55"/>
        <v>517564.09910861915</v>
      </c>
    </row>
    <row r="244" spans="1:14" x14ac:dyDescent="0.15">
      <c r="A244" s="23">
        <f t="shared" si="51"/>
        <v>42977</v>
      </c>
      <c r="B244" s="24">
        <f t="shared" si="52"/>
        <v>3482239.1047192267</v>
      </c>
      <c r="C244" s="25">
        <f t="shared" si="56"/>
        <v>441.09589041095859</v>
      </c>
      <c r="D244" s="25">
        <f t="shared" si="57"/>
        <v>605.56047943119972</v>
      </c>
      <c r="E244" s="25">
        <f t="shared" si="49"/>
        <v>164.46458902024114</v>
      </c>
      <c r="F244" s="25">
        <f t="shared" si="50"/>
        <v>3482403.569308247</v>
      </c>
      <c r="G244" s="26">
        <f t="shared" si="58"/>
        <v>3482403.569308247</v>
      </c>
      <c r="I244" s="25">
        <f t="shared" si="59"/>
        <v>19391.866264431268</v>
      </c>
      <c r="J244" s="25">
        <f t="shared" si="53"/>
        <v>141150.68493151886</v>
      </c>
      <c r="K244" s="28">
        <f t="shared" si="60"/>
        <v>99.497244837378489</v>
      </c>
      <c r="L244" s="28">
        <f t="shared" si="61"/>
        <v>103.5301215497076</v>
      </c>
      <c r="M244" s="64">
        <f t="shared" si="54"/>
        <v>497486.22418689245</v>
      </c>
      <c r="N244" s="64">
        <f t="shared" si="55"/>
        <v>517650.60774853802</v>
      </c>
    </row>
    <row r="245" spans="1:14" x14ac:dyDescent="0.15">
      <c r="A245" s="23">
        <f t="shared" si="51"/>
        <v>42978</v>
      </c>
      <c r="B245" s="24">
        <f t="shared" si="52"/>
        <v>3482403.569308247</v>
      </c>
      <c r="C245" s="25">
        <f t="shared" si="56"/>
        <v>441.09589041095859</v>
      </c>
      <c r="D245" s="25">
        <f t="shared" si="57"/>
        <v>605.58907978068225</v>
      </c>
      <c r="E245" s="25">
        <f t="shared" si="49"/>
        <v>164.49318936972367</v>
      </c>
      <c r="F245" s="25">
        <f t="shared" si="50"/>
        <v>3482568.0624976167</v>
      </c>
      <c r="G245" s="26">
        <f t="shared" si="58"/>
        <v>3482568.0624976163</v>
      </c>
      <c r="I245" s="25">
        <f t="shared" si="59"/>
        <v>18072.198696626387</v>
      </c>
      <c r="J245" s="25">
        <f t="shared" si="53"/>
        <v>141591.78082192983</v>
      </c>
      <c r="K245" s="28">
        <f t="shared" si="60"/>
        <v>99.501944642789041</v>
      </c>
      <c r="L245" s="28">
        <f t="shared" si="61"/>
        <v>103.54742409484417</v>
      </c>
      <c r="M245" s="64">
        <f t="shared" si="54"/>
        <v>497509.72321394517</v>
      </c>
      <c r="N245" s="64">
        <f t="shared" si="55"/>
        <v>517737.12047422089</v>
      </c>
    </row>
    <row r="246" spans="1:14" x14ac:dyDescent="0.15">
      <c r="A246" s="23">
        <f t="shared" si="51"/>
        <v>42979</v>
      </c>
      <c r="B246" s="24">
        <f t="shared" si="52"/>
        <v>3482568.0624976167</v>
      </c>
      <c r="C246" s="25">
        <f t="shared" si="56"/>
        <v>441.09589041095859</v>
      </c>
      <c r="D246" s="25">
        <f t="shared" si="57"/>
        <v>605.61768510375816</v>
      </c>
      <c r="E246" s="25">
        <f t="shared" si="49"/>
        <v>164.52179469279957</v>
      </c>
      <c r="F246" s="25">
        <f t="shared" si="50"/>
        <v>3482732.5842923094</v>
      </c>
      <c r="G246" s="26">
        <f t="shared" si="58"/>
        <v>3482732.5842923094</v>
      </c>
      <c r="I246" s="25">
        <f t="shared" si="59"/>
        <v>19556.388059124067</v>
      </c>
      <c r="J246" s="25">
        <f t="shared" si="53"/>
        <v>142032.8767123408</v>
      </c>
      <c r="K246" s="28">
        <f t="shared" si="60"/>
        <v>99.506645265494555</v>
      </c>
      <c r="L246" s="28">
        <f t="shared" si="61"/>
        <v>103.56472745727572</v>
      </c>
      <c r="M246" s="64">
        <f t="shared" si="54"/>
        <v>497533.22632747277</v>
      </c>
      <c r="N246" s="64">
        <f t="shared" si="55"/>
        <v>517823.63728637859</v>
      </c>
    </row>
    <row r="247" spans="1:14" x14ac:dyDescent="0.15">
      <c r="A247" s="23">
        <f t="shared" si="51"/>
        <v>42980</v>
      </c>
      <c r="B247" s="24">
        <f t="shared" si="52"/>
        <v>3482732.5842923094</v>
      </c>
      <c r="C247" s="25">
        <f t="shared" si="56"/>
        <v>441.09589041095859</v>
      </c>
      <c r="D247" s="25">
        <f t="shared" si="57"/>
        <v>605.64629540129226</v>
      </c>
      <c r="E247" s="25">
        <f t="shared" si="49"/>
        <v>164.55040499033367</v>
      </c>
      <c r="F247" s="25">
        <f t="shared" si="50"/>
        <v>3482897.1346972999</v>
      </c>
      <c r="G247" s="26">
        <f t="shared" si="58"/>
        <v>3482897.1346972995</v>
      </c>
      <c r="I247" s="25">
        <f t="shared" si="59"/>
        <v>18236.749101616719</v>
      </c>
      <c r="J247" s="25">
        <f t="shared" si="53"/>
        <v>142473.97260275178</v>
      </c>
      <c r="K247" s="28">
        <f t="shared" si="60"/>
        <v>99.511346705637123</v>
      </c>
      <c r="L247" s="28">
        <f t="shared" si="61"/>
        <v>103.58203163714431</v>
      </c>
      <c r="M247" s="64">
        <f t="shared" si="54"/>
        <v>497556.73352818564</v>
      </c>
      <c r="N247" s="64">
        <f t="shared" si="55"/>
        <v>517910.15818572155</v>
      </c>
    </row>
    <row r="248" spans="1:14" x14ac:dyDescent="0.15">
      <c r="A248" s="23">
        <f t="shared" si="51"/>
        <v>42981</v>
      </c>
      <c r="B248" s="24">
        <f t="shared" si="52"/>
        <v>3482897.1346972999</v>
      </c>
      <c r="C248" s="25">
        <f t="shared" si="56"/>
        <v>441.09589041095859</v>
      </c>
      <c r="D248" s="25">
        <f t="shared" si="57"/>
        <v>605.67491067414971</v>
      </c>
      <c r="E248" s="25">
        <f t="shared" si="49"/>
        <v>164.57902026319113</v>
      </c>
      <c r="F248" s="25">
        <f t="shared" si="50"/>
        <v>3483061.7137175631</v>
      </c>
      <c r="G248" s="26">
        <f t="shared" si="58"/>
        <v>3483061.7137175631</v>
      </c>
      <c r="I248" s="25">
        <f t="shared" si="59"/>
        <v>19720.967079387257</v>
      </c>
      <c r="J248" s="25">
        <f t="shared" si="53"/>
        <v>142915.06849316275</v>
      </c>
      <c r="K248" s="28">
        <f t="shared" si="60"/>
        <v>99.516048963358955</v>
      </c>
      <c r="L248" s="28">
        <f t="shared" si="61"/>
        <v>103.59933663459218</v>
      </c>
      <c r="M248" s="64">
        <f t="shared" si="54"/>
        <v>497580.24481679476</v>
      </c>
      <c r="N248" s="64">
        <f t="shared" si="55"/>
        <v>517996.68317296088</v>
      </c>
    </row>
    <row r="249" spans="1:14" x14ac:dyDescent="0.15">
      <c r="A249" s="23">
        <f t="shared" si="51"/>
        <v>42982</v>
      </c>
      <c r="B249" s="24">
        <f t="shared" si="52"/>
        <v>3483061.7137175631</v>
      </c>
      <c r="C249" s="25">
        <f t="shared" si="56"/>
        <v>441.09589041095859</v>
      </c>
      <c r="D249" s="25">
        <f t="shared" si="57"/>
        <v>605.70353092319579</v>
      </c>
      <c r="E249" s="25">
        <f t="shared" si="49"/>
        <v>164.6076405122372</v>
      </c>
      <c r="F249" s="25">
        <f t="shared" si="50"/>
        <v>3483226.3213580754</v>
      </c>
      <c r="G249" s="26">
        <f t="shared" si="58"/>
        <v>3483226.3213580749</v>
      </c>
      <c r="I249" s="25">
        <f t="shared" si="59"/>
        <v>18401.356742128955</v>
      </c>
      <c r="J249" s="25">
        <f t="shared" si="53"/>
        <v>143356.16438357372</v>
      </c>
      <c r="K249" s="28">
        <f t="shared" si="60"/>
        <v>99.520752038802144</v>
      </c>
      <c r="L249" s="28">
        <f t="shared" si="61"/>
        <v>103.6166424497614</v>
      </c>
      <c r="M249" s="64">
        <f t="shared" si="54"/>
        <v>497603.76019401074</v>
      </c>
      <c r="N249" s="64">
        <f t="shared" si="55"/>
        <v>518083.21224880702</v>
      </c>
    </row>
    <row r="250" spans="1:14" x14ac:dyDescent="0.15">
      <c r="A250" s="23">
        <f t="shared" si="51"/>
        <v>42983</v>
      </c>
      <c r="B250" s="24">
        <f t="shared" si="52"/>
        <v>3483226.3213580754</v>
      </c>
      <c r="C250" s="25">
        <f t="shared" si="56"/>
        <v>441.09589041095859</v>
      </c>
      <c r="D250" s="25">
        <f t="shared" si="57"/>
        <v>605.73215614929575</v>
      </c>
      <c r="E250" s="25">
        <f t="shared" si="49"/>
        <v>164.63626573833716</v>
      </c>
      <c r="F250" s="25">
        <f t="shared" si="50"/>
        <v>3483390.9576238138</v>
      </c>
      <c r="G250" s="26">
        <f t="shared" si="58"/>
        <v>3483390.9576238133</v>
      </c>
      <c r="I250" s="25">
        <f t="shared" si="59"/>
        <v>19885.603345125593</v>
      </c>
      <c r="J250" s="25">
        <f t="shared" si="53"/>
        <v>143797.26027398469</v>
      </c>
      <c r="K250" s="28">
        <f t="shared" si="60"/>
        <v>99.525455932108954</v>
      </c>
      <c r="L250" s="28">
        <f t="shared" si="61"/>
        <v>103.63394908279423</v>
      </c>
      <c r="M250" s="64">
        <f t="shared" si="54"/>
        <v>497627.27966054477</v>
      </c>
      <c r="N250" s="64">
        <f t="shared" si="55"/>
        <v>518169.74541397119</v>
      </c>
    </row>
    <row r="251" spans="1:14" x14ac:dyDescent="0.15">
      <c r="A251" s="23">
        <f t="shared" si="51"/>
        <v>42984</v>
      </c>
      <c r="B251" s="24">
        <f t="shared" si="52"/>
        <v>3483390.9576238138</v>
      </c>
      <c r="C251" s="25">
        <f t="shared" si="56"/>
        <v>441.09589041095859</v>
      </c>
      <c r="D251" s="25">
        <f t="shared" si="57"/>
        <v>605.7607863533151</v>
      </c>
      <c r="E251" s="25">
        <f t="shared" si="49"/>
        <v>164.66489594235651</v>
      </c>
      <c r="F251" s="25">
        <f t="shared" si="50"/>
        <v>3483555.6225197562</v>
      </c>
      <c r="G251" s="26">
        <f t="shared" si="58"/>
        <v>3483555.6225197557</v>
      </c>
      <c r="I251" s="25">
        <f t="shared" si="59"/>
        <v>18566.021638071314</v>
      </c>
      <c r="J251" s="25">
        <f t="shared" si="53"/>
        <v>144238.35616439566</v>
      </c>
      <c r="K251" s="28">
        <f t="shared" si="60"/>
        <v>99.530160643421596</v>
      </c>
      <c r="L251" s="28">
        <f t="shared" si="61"/>
        <v>103.65125653383291</v>
      </c>
      <c r="M251" s="64">
        <f t="shared" si="54"/>
        <v>497650.80321710795</v>
      </c>
      <c r="N251" s="64">
        <f t="shared" si="55"/>
        <v>518256.28266916453</v>
      </c>
    </row>
    <row r="252" spans="1:14" x14ac:dyDescent="0.15">
      <c r="A252" s="23">
        <f t="shared" si="51"/>
        <v>42985</v>
      </c>
      <c r="B252" s="24">
        <f t="shared" si="52"/>
        <v>3483555.6225197562</v>
      </c>
      <c r="C252" s="25">
        <f t="shared" si="56"/>
        <v>441.09589041095859</v>
      </c>
      <c r="D252" s="25">
        <f t="shared" si="57"/>
        <v>605.78942153611956</v>
      </c>
      <c r="E252" s="25">
        <f t="shared" si="49"/>
        <v>164.69353112516097</v>
      </c>
      <c r="F252" s="25">
        <f t="shared" si="50"/>
        <v>3483720.3160508815</v>
      </c>
      <c r="G252" s="26">
        <f t="shared" si="58"/>
        <v>3483720.3160508811</v>
      </c>
      <c r="I252" s="25">
        <f t="shared" si="59"/>
        <v>20050.296876250755</v>
      </c>
      <c r="J252" s="25">
        <f t="shared" si="53"/>
        <v>144679.45205480664</v>
      </c>
      <c r="K252" s="28">
        <f t="shared" si="60"/>
        <v>99.534866172882317</v>
      </c>
      <c r="L252" s="28">
        <f t="shared" si="61"/>
        <v>103.66856480301965</v>
      </c>
      <c r="M252" s="64">
        <f t="shared" si="54"/>
        <v>497674.3308644116</v>
      </c>
      <c r="N252" s="64">
        <f t="shared" si="55"/>
        <v>518342.82401509822</v>
      </c>
    </row>
    <row r="253" spans="1:14" x14ac:dyDescent="0.15">
      <c r="A253" s="23">
        <f t="shared" si="51"/>
        <v>42986</v>
      </c>
      <c r="B253" s="24">
        <f t="shared" si="52"/>
        <v>3483720.3160508815</v>
      </c>
      <c r="C253" s="25">
        <f t="shared" si="56"/>
        <v>441.09589041095859</v>
      </c>
      <c r="D253" s="25">
        <f t="shared" si="57"/>
        <v>605.81806169857487</v>
      </c>
      <c r="E253" s="25">
        <f t="shared" si="49"/>
        <v>164.72217128761628</v>
      </c>
      <c r="F253" s="25">
        <f t="shared" si="50"/>
        <v>3483885.038222169</v>
      </c>
      <c r="G253" s="26">
        <f t="shared" si="58"/>
        <v>3483885.038222169</v>
      </c>
      <c r="I253" s="25">
        <f t="shared" si="59"/>
        <v>18730.74380935893</v>
      </c>
      <c r="J253" s="25">
        <f t="shared" si="53"/>
        <v>145120.54794521761</v>
      </c>
      <c r="K253" s="28">
        <f t="shared" si="60"/>
        <v>99.539572520633399</v>
      </c>
      <c r="L253" s="28">
        <f t="shared" si="61"/>
        <v>103.68587389049677</v>
      </c>
      <c r="M253" s="64">
        <f t="shared" si="54"/>
        <v>497697.86260316701</v>
      </c>
      <c r="N253" s="64">
        <f t="shared" si="55"/>
        <v>518429.36945248378</v>
      </c>
    </row>
    <row r="254" spans="1:14" x14ac:dyDescent="0.15">
      <c r="A254" s="23">
        <f t="shared" si="51"/>
        <v>42987</v>
      </c>
      <c r="B254" s="24">
        <f t="shared" si="52"/>
        <v>3483885.038222169</v>
      </c>
      <c r="C254" s="25">
        <f t="shared" si="56"/>
        <v>441.09589041095859</v>
      </c>
      <c r="D254" s="25">
        <f t="shared" si="57"/>
        <v>605.84670684154696</v>
      </c>
      <c r="E254" s="25">
        <f t="shared" si="49"/>
        <v>164.75081643058837</v>
      </c>
      <c r="F254" s="25">
        <f t="shared" si="50"/>
        <v>3484049.7890385995</v>
      </c>
      <c r="G254" s="26">
        <f t="shared" si="58"/>
        <v>3484049.7890385995</v>
      </c>
      <c r="I254" s="25">
        <f t="shared" si="59"/>
        <v>20215.047692681343</v>
      </c>
      <c r="J254" s="25">
        <f t="shared" si="53"/>
        <v>145561.64383562858</v>
      </c>
      <c r="K254" s="28">
        <f t="shared" si="60"/>
        <v>99.544279686817134</v>
      </c>
      <c r="L254" s="28">
        <f t="shared" si="61"/>
        <v>103.70318379640652</v>
      </c>
      <c r="M254" s="64">
        <f t="shared" si="54"/>
        <v>497721.39843408571</v>
      </c>
      <c r="N254" s="64">
        <f t="shared" si="55"/>
        <v>518515.91898203263</v>
      </c>
    </row>
    <row r="255" spans="1:14" x14ac:dyDescent="0.15">
      <c r="A255" s="23">
        <f t="shared" si="51"/>
        <v>42988</v>
      </c>
      <c r="B255" s="24">
        <f t="shared" si="52"/>
        <v>3484049.7890385995</v>
      </c>
      <c r="C255" s="25">
        <f t="shared" si="56"/>
        <v>441.09589041095859</v>
      </c>
      <c r="D255" s="25">
        <f t="shared" si="57"/>
        <v>605.87535696590203</v>
      </c>
      <c r="E255" s="25">
        <f t="shared" si="49"/>
        <v>164.77946655494344</v>
      </c>
      <c r="F255" s="25">
        <f t="shared" si="50"/>
        <v>3484214.5685051545</v>
      </c>
      <c r="G255" s="26">
        <f t="shared" si="58"/>
        <v>3484214.568505154</v>
      </c>
      <c r="I255" s="25">
        <f t="shared" si="59"/>
        <v>18895.523275913874</v>
      </c>
      <c r="J255" s="25">
        <f t="shared" si="53"/>
        <v>146002.73972603955</v>
      </c>
      <c r="K255" s="28">
        <f t="shared" si="60"/>
        <v>99.54898767157583</v>
      </c>
      <c r="L255" s="28">
        <f t="shared" si="61"/>
        <v>103.72049452089125</v>
      </c>
      <c r="M255" s="64">
        <f t="shared" si="54"/>
        <v>497744.93835787917</v>
      </c>
      <c r="N255" s="64">
        <f t="shared" si="55"/>
        <v>518602.47260445624</v>
      </c>
    </row>
    <row r="256" spans="1:14" x14ac:dyDescent="0.15">
      <c r="A256" s="23">
        <f t="shared" si="51"/>
        <v>42989</v>
      </c>
      <c r="B256" s="24">
        <f t="shared" si="52"/>
        <v>3484214.5685051545</v>
      </c>
      <c r="C256" s="25">
        <f t="shared" si="56"/>
        <v>441.09589041095859</v>
      </c>
      <c r="D256" s="25">
        <f t="shared" si="57"/>
        <v>605.90401207250636</v>
      </c>
      <c r="E256" s="25">
        <f t="shared" si="49"/>
        <v>164.80812166154777</v>
      </c>
      <c r="F256" s="25">
        <f t="shared" si="50"/>
        <v>3484379.3766268161</v>
      </c>
      <c r="G256" s="26">
        <f t="shared" si="58"/>
        <v>3484379.3766268156</v>
      </c>
      <c r="I256" s="25">
        <f t="shared" si="59"/>
        <v>20379.855814342889</v>
      </c>
      <c r="J256" s="25">
        <f t="shared" si="53"/>
        <v>146443.83561645052</v>
      </c>
      <c r="K256" s="28">
        <f t="shared" si="60"/>
        <v>99.553696475051879</v>
      </c>
      <c r="L256" s="28">
        <f t="shared" si="61"/>
        <v>103.73780606409332</v>
      </c>
      <c r="M256" s="64">
        <f t="shared" si="54"/>
        <v>497768.48237525939</v>
      </c>
      <c r="N256" s="64">
        <f t="shared" si="55"/>
        <v>518689.03032046661</v>
      </c>
    </row>
    <row r="257" spans="1:14" x14ac:dyDescent="0.15">
      <c r="A257" s="23">
        <f t="shared" si="51"/>
        <v>42990</v>
      </c>
      <c r="B257" s="24">
        <f t="shared" si="52"/>
        <v>3484379.3766268161</v>
      </c>
      <c r="C257" s="25">
        <f t="shared" si="56"/>
        <v>441.09589041095859</v>
      </c>
      <c r="D257" s="25">
        <f t="shared" si="57"/>
        <v>605.93267216222637</v>
      </c>
      <c r="E257" s="25">
        <f t="shared" si="49"/>
        <v>164.83678175126778</v>
      </c>
      <c r="F257" s="25">
        <f t="shared" si="50"/>
        <v>3484544.2134085675</v>
      </c>
      <c r="G257" s="26">
        <f t="shared" si="58"/>
        <v>3484544.213408567</v>
      </c>
      <c r="I257" s="25">
        <f t="shared" si="59"/>
        <v>19060.360057665141</v>
      </c>
      <c r="J257" s="25">
        <f t="shared" si="53"/>
        <v>146884.9315068615</v>
      </c>
      <c r="K257" s="28">
        <f t="shared" si="60"/>
        <v>99.558406097387632</v>
      </c>
      <c r="L257" s="28">
        <f t="shared" si="61"/>
        <v>103.75511842615511</v>
      </c>
      <c r="M257" s="64">
        <f t="shared" si="54"/>
        <v>497792.03048693814</v>
      </c>
      <c r="N257" s="64">
        <f t="shared" si="55"/>
        <v>518775.59213077551</v>
      </c>
    </row>
    <row r="258" spans="1:14" x14ac:dyDescent="0.15">
      <c r="A258" s="23">
        <f t="shared" si="51"/>
        <v>42991</v>
      </c>
      <c r="B258" s="24">
        <f t="shared" si="52"/>
        <v>3484544.2134085675</v>
      </c>
      <c r="C258" s="25">
        <f t="shared" si="56"/>
        <v>441.09589041095859</v>
      </c>
      <c r="D258" s="25">
        <f t="shared" si="57"/>
        <v>605.96133723592845</v>
      </c>
      <c r="E258" s="25">
        <f t="shared" si="49"/>
        <v>164.86544682496987</v>
      </c>
      <c r="F258" s="25">
        <f t="shared" si="50"/>
        <v>3484709.0788553925</v>
      </c>
      <c r="G258" s="26">
        <f t="shared" si="58"/>
        <v>3484709.0788553921</v>
      </c>
      <c r="I258" s="25">
        <f t="shared" si="59"/>
        <v>20544.721261167859</v>
      </c>
      <c r="J258" s="25">
        <f t="shared" si="53"/>
        <v>147326.02739727247</v>
      </c>
      <c r="K258" s="28">
        <f t="shared" si="60"/>
        <v>99.563116538725481</v>
      </c>
      <c r="L258" s="28">
        <f t="shared" si="61"/>
        <v>103.77243160721898</v>
      </c>
      <c r="M258" s="64">
        <f t="shared" si="54"/>
        <v>497815.5826936274</v>
      </c>
      <c r="N258" s="64">
        <f t="shared" si="55"/>
        <v>518862.15803609492</v>
      </c>
    </row>
    <row r="259" spans="1:14" x14ac:dyDescent="0.15">
      <c r="A259" s="23">
        <f t="shared" si="51"/>
        <v>42992</v>
      </c>
      <c r="B259" s="24">
        <f t="shared" si="52"/>
        <v>3484709.0788553925</v>
      </c>
      <c r="C259" s="25">
        <f t="shared" si="56"/>
        <v>441.09589041095859</v>
      </c>
      <c r="D259" s="25">
        <f t="shared" si="57"/>
        <v>605.99000729447948</v>
      </c>
      <c r="E259" s="25">
        <f t="shared" si="49"/>
        <v>164.89411688352089</v>
      </c>
      <c r="F259" s="25">
        <f t="shared" si="50"/>
        <v>3484873.9729722762</v>
      </c>
      <c r="G259" s="26">
        <f t="shared" si="58"/>
        <v>3484873.9729722757</v>
      </c>
      <c r="I259" s="25">
        <f t="shared" si="59"/>
        <v>19225.254174548663</v>
      </c>
      <c r="J259" s="25">
        <f t="shared" si="53"/>
        <v>147767.12328768344</v>
      </c>
      <c r="K259" s="28">
        <f t="shared" si="60"/>
        <v>99.567827799207876</v>
      </c>
      <c r="L259" s="28">
        <f t="shared" si="61"/>
        <v>103.78974560742741</v>
      </c>
      <c r="M259" s="64">
        <f t="shared" si="54"/>
        <v>497839.1389960394</v>
      </c>
      <c r="N259" s="64">
        <f t="shared" si="55"/>
        <v>518948.72803713701</v>
      </c>
    </row>
    <row r="260" spans="1:14" x14ac:dyDescent="0.15">
      <c r="A260" s="23">
        <f t="shared" si="51"/>
        <v>42993</v>
      </c>
      <c r="B260" s="24">
        <f t="shared" si="52"/>
        <v>3484873.9729722762</v>
      </c>
      <c r="C260" s="25">
        <f t="shared" si="56"/>
        <v>441.09589041095859</v>
      </c>
      <c r="D260" s="25">
        <f t="shared" si="57"/>
        <v>606.01868233874632</v>
      </c>
      <c r="E260" s="25">
        <f t="shared" si="49"/>
        <v>164.92279192778773</v>
      </c>
      <c r="F260" s="25">
        <f t="shared" si="50"/>
        <v>3485038.8957642037</v>
      </c>
      <c r="G260" s="26">
        <f t="shared" si="58"/>
        <v>3485038.8957642037</v>
      </c>
      <c r="I260" s="25">
        <f t="shared" si="59"/>
        <v>20709.644053095646</v>
      </c>
      <c r="J260" s="25">
        <f t="shared" si="53"/>
        <v>148208.21917809441</v>
      </c>
      <c r="K260" s="28">
        <f t="shared" si="60"/>
        <v>99.572539878977253</v>
      </c>
      <c r="L260" s="28">
        <f t="shared" si="61"/>
        <v>103.8070604269228</v>
      </c>
      <c r="M260" s="64">
        <f t="shared" si="54"/>
        <v>497862.69939488627</v>
      </c>
      <c r="N260" s="64">
        <f t="shared" si="55"/>
        <v>519035.30213461397</v>
      </c>
    </row>
    <row r="261" spans="1:14" x14ac:dyDescent="0.15">
      <c r="A261" s="23">
        <f t="shared" si="51"/>
        <v>42994</v>
      </c>
      <c r="B261" s="24">
        <f t="shared" si="52"/>
        <v>3485038.8957642037</v>
      </c>
      <c r="C261" s="25">
        <f t="shared" si="56"/>
        <v>441.09589041095859</v>
      </c>
      <c r="D261" s="25">
        <f t="shared" si="57"/>
        <v>606.04736236959582</v>
      </c>
      <c r="E261" s="25">
        <f t="shared" si="49"/>
        <v>164.95147195863723</v>
      </c>
      <c r="F261" s="25">
        <f t="shared" si="50"/>
        <v>3485203.8472361625</v>
      </c>
      <c r="G261" s="26">
        <f t="shared" si="58"/>
        <v>3485203.8472361621</v>
      </c>
      <c r="I261" s="25">
        <f t="shared" si="59"/>
        <v>19390.2056465073</v>
      </c>
      <c r="J261" s="25">
        <f t="shared" si="53"/>
        <v>148649.31506850538</v>
      </c>
      <c r="K261" s="28">
        <f t="shared" si="60"/>
        <v>99.57725277817606</v>
      </c>
      <c r="L261" s="28">
        <f t="shared" si="61"/>
        <v>103.82437606584764</v>
      </c>
      <c r="M261" s="64">
        <f t="shared" si="54"/>
        <v>497886.26389088028</v>
      </c>
      <c r="N261" s="64">
        <f t="shared" si="55"/>
        <v>519121.88032923825</v>
      </c>
    </row>
    <row r="262" spans="1:14" x14ac:dyDescent="0.15">
      <c r="A262" s="23">
        <f t="shared" si="51"/>
        <v>42995</v>
      </c>
      <c r="B262" s="24">
        <f t="shared" si="52"/>
        <v>3485203.8472361625</v>
      </c>
      <c r="C262" s="25">
        <f t="shared" si="56"/>
        <v>441.09589041095859</v>
      </c>
      <c r="D262" s="25">
        <f t="shared" si="57"/>
        <v>606.07604738789541</v>
      </c>
      <c r="E262" s="25">
        <f t="shared" si="49"/>
        <v>164.98015697693683</v>
      </c>
      <c r="F262" s="25">
        <f t="shared" si="50"/>
        <v>3485368.8273931392</v>
      </c>
      <c r="G262" s="26">
        <f t="shared" si="58"/>
        <v>3485368.8273931392</v>
      </c>
      <c r="I262" s="25">
        <f t="shared" si="59"/>
        <v>20874.624210072583</v>
      </c>
      <c r="J262" s="25">
        <f t="shared" si="53"/>
        <v>149090.41095891636</v>
      </c>
      <c r="K262" s="28">
        <f t="shared" si="60"/>
        <v>99.581966496946833</v>
      </c>
      <c r="L262" s="28">
        <f t="shared" si="61"/>
        <v>103.84169252434444</v>
      </c>
      <c r="M262" s="64">
        <f t="shared" si="54"/>
        <v>497909.83248473413</v>
      </c>
      <c r="N262" s="64">
        <f t="shared" si="55"/>
        <v>519208.4626217222</v>
      </c>
    </row>
    <row r="263" spans="1:14" x14ac:dyDescent="0.15">
      <c r="A263" s="23">
        <f t="shared" si="51"/>
        <v>42996</v>
      </c>
      <c r="B263" s="24">
        <f t="shared" si="52"/>
        <v>3485368.8273931392</v>
      </c>
      <c r="C263" s="25">
        <f t="shared" si="56"/>
        <v>441.09589041095859</v>
      </c>
      <c r="D263" s="25">
        <f t="shared" si="57"/>
        <v>606.10473739451209</v>
      </c>
      <c r="E263" s="25">
        <f t="shared" si="49"/>
        <v>165.0088469835535</v>
      </c>
      <c r="F263" s="25">
        <f t="shared" si="50"/>
        <v>3485533.836240123</v>
      </c>
      <c r="G263" s="26">
        <f t="shared" si="58"/>
        <v>3485533.8362401226</v>
      </c>
      <c r="I263" s="25">
        <f t="shared" si="59"/>
        <v>19555.214493490854</v>
      </c>
      <c r="J263" s="25">
        <f t="shared" si="53"/>
        <v>149531.50684932733</v>
      </c>
      <c r="K263" s="28">
        <f t="shared" si="60"/>
        <v>99.586681035432079</v>
      </c>
      <c r="L263" s="28">
        <f t="shared" si="61"/>
        <v>103.85900980255572</v>
      </c>
      <c r="M263" s="64">
        <f t="shared" si="54"/>
        <v>497933.4051771604</v>
      </c>
      <c r="N263" s="64">
        <f t="shared" si="55"/>
        <v>519295.04901277862</v>
      </c>
    </row>
    <row r="264" spans="1:14" x14ac:dyDescent="0.15">
      <c r="A264" s="23">
        <f t="shared" si="51"/>
        <v>42997</v>
      </c>
      <c r="B264" s="24">
        <f t="shared" si="52"/>
        <v>3485533.836240123</v>
      </c>
      <c r="C264" s="25">
        <f t="shared" si="56"/>
        <v>441.09589041095859</v>
      </c>
      <c r="D264" s="25">
        <f t="shared" si="57"/>
        <v>606.13343239031371</v>
      </c>
      <c r="E264" s="25">
        <f t="shared" si="49"/>
        <v>165.03754197935513</v>
      </c>
      <c r="F264" s="25">
        <f t="shared" si="50"/>
        <v>3485698.8737821025</v>
      </c>
      <c r="G264" s="26">
        <f t="shared" si="58"/>
        <v>3485698.873782102</v>
      </c>
      <c r="I264" s="25">
        <f t="shared" si="59"/>
        <v>21039.661752051939</v>
      </c>
      <c r="J264" s="25">
        <f t="shared" si="53"/>
        <v>149972.6027397383</v>
      </c>
      <c r="K264" s="28">
        <f t="shared" si="60"/>
        <v>99.591396393774346</v>
      </c>
      <c r="L264" s="28">
        <f t="shared" si="61"/>
        <v>103.87632790062401</v>
      </c>
      <c r="M264" s="64">
        <f t="shared" si="54"/>
        <v>497956.98196887173</v>
      </c>
      <c r="N264" s="64">
        <f t="shared" si="55"/>
        <v>519381.63950312004</v>
      </c>
    </row>
    <row r="265" spans="1:14" x14ac:dyDescent="0.15">
      <c r="A265" s="23">
        <f t="shared" si="51"/>
        <v>42998</v>
      </c>
      <c r="B265" s="24">
        <f t="shared" si="52"/>
        <v>3485698.8737821025</v>
      </c>
      <c r="C265" s="25">
        <f t="shared" si="56"/>
        <v>441.09589041095859</v>
      </c>
      <c r="D265" s="25">
        <f t="shared" si="57"/>
        <v>606.16213237616751</v>
      </c>
      <c r="E265" s="25">
        <f t="shared" si="49"/>
        <v>165.06624196520892</v>
      </c>
      <c r="F265" s="25">
        <f t="shared" si="50"/>
        <v>3485863.9400240676</v>
      </c>
      <c r="G265" s="26">
        <f t="shared" si="58"/>
        <v>3485863.9400240676</v>
      </c>
      <c r="I265" s="25">
        <f t="shared" si="59"/>
        <v>19720.280735456061</v>
      </c>
      <c r="J265" s="25">
        <f t="shared" si="53"/>
        <v>150413.69863014927</v>
      </c>
      <c r="K265" s="28">
        <f t="shared" si="60"/>
        <v>99.596112572116212</v>
      </c>
      <c r="L265" s="28">
        <f t="shared" si="61"/>
        <v>103.89364681869191</v>
      </c>
      <c r="M265" s="64">
        <f t="shared" si="54"/>
        <v>497980.56286058103</v>
      </c>
      <c r="N265" s="64">
        <f t="shared" si="55"/>
        <v>519468.23409345956</v>
      </c>
    </row>
    <row r="266" spans="1:14" x14ac:dyDescent="0.15">
      <c r="A266" s="23">
        <f t="shared" si="51"/>
        <v>42999</v>
      </c>
      <c r="B266" s="24">
        <f t="shared" si="52"/>
        <v>3485863.9400240676</v>
      </c>
      <c r="C266" s="25">
        <f t="shared" si="56"/>
        <v>441.09589041095859</v>
      </c>
      <c r="D266" s="25">
        <f t="shared" si="57"/>
        <v>606.19083735294146</v>
      </c>
      <c r="E266" s="25">
        <f t="shared" si="49"/>
        <v>165.09494694198287</v>
      </c>
      <c r="F266" s="25">
        <f t="shared" si="50"/>
        <v>3486029.0349710095</v>
      </c>
      <c r="G266" s="26">
        <f t="shared" si="58"/>
        <v>3486029.0349710095</v>
      </c>
      <c r="I266" s="25">
        <f t="shared" si="59"/>
        <v>21204.756698993922</v>
      </c>
      <c r="J266" s="25">
        <f t="shared" si="53"/>
        <v>150854.79452056024</v>
      </c>
      <c r="K266" s="28">
        <f t="shared" si="60"/>
        <v>99.600829570600268</v>
      </c>
      <c r="L266" s="28">
        <f t="shared" si="61"/>
        <v>103.910966556902</v>
      </c>
      <c r="M266" s="64">
        <f t="shared" si="54"/>
        <v>498004.14785300137</v>
      </c>
      <c r="N266" s="64">
        <f t="shared" si="55"/>
        <v>519554.83278450998</v>
      </c>
    </row>
    <row r="267" spans="1:14" x14ac:dyDescent="0.15">
      <c r="A267" s="23">
        <f t="shared" si="51"/>
        <v>43000</v>
      </c>
      <c r="B267" s="24">
        <f t="shared" si="52"/>
        <v>3486029.0349710095</v>
      </c>
      <c r="C267" s="25">
        <f t="shared" si="56"/>
        <v>441.09589041095859</v>
      </c>
      <c r="D267" s="25">
        <f t="shared" si="57"/>
        <v>606.21954732150346</v>
      </c>
      <c r="E267" s="25">
        <f t="shared" si="49"/>
        <v>165.12365691054487</v>
      </c>
      <c r="F267" s="25">
        <f t="shared" si="50"/>
        <v>3486194.1586279199</v>
      </c>
      <c r="G267" s="26">
        <f t="shared" si="58"/>
        <v>3486194.1586279199</v>
      </c>
      <c r="I267" s="25">
        <f t="shared" si="59"/>
        <v>19885.404392366607</v>
      </c>
      <c r="J267" s="25">
        <f t="shared" si="53"/>
        <v>151295.89041097122</v>
      </c>
      <c r="K267" s="28">
        <f t="shared" si="60"/>
        <v>99.605547389369136</v>
      </c>
      <c r="L267" s="28">
        <f t="shared" si="61"/>
        <v>103.92828711539688</v>
      </c>
      <c r="M267" s="64">
        <f t="shared" si="54"/>
        <v>498027.73694684566</v>
      </c>
      <c r="N267" s="64">
        <f t="shared" si="55"/>
        <v>519641.43557698443</v>
      </c>
    </row>
    <row r="268" spans="1:14" x14ac:dyDescent="0.15">
      <c r="A268" s="23">
        <f t="shared" si="51"/>
        <v>43001</v>
      </c>
      <c r="B268" s="24">
        <f t="shared" si="52"/>
        <v>3486194.1586279199</v>
      </c>
      <c r="C268" s="25">
        <f t="shared" si="56"/>
        <v>441.09589041095859</v>
      </c>
      <c r="D268" s="25">
        <f t="shared" si="57"/>
        <v>606.2482622827215</v>
      </c>
      <c r="E268" s="25">
        <f t="shared" si="49"/>
        <v>165.15237187176291</v>
      </c>
      <c r="F268" s="25">
        <f t="shared" si="50"/>
        <v>3486359.3109997916</v>
      </c>
      <c r="G268" s="26">
        <f t="shared" si="58"/>
        <v>3486359.3109997916</v>
      </c>
      <c r="I268" s="25">
        <f t="shared" si="59"/>
        <v>21369.909070865684</v>
      </c>
      <c r="J268" s="25">
        <f t="shared" si="53"/>
        <v>151736.98630138219</v>
      </c>
      <c r="K268" s="28">
        <f t="shared" si="60"/>
        <v>99.610266028565476</v>
      </c>
      <c r="L268" s="28">
        <f t="shared" si="61"/>
        <v>103.94560849431926</v>
      </c>
      <c r="M268" s="64">
        <f t="shared" si="54"/>
        <v>498051.33014282741</v>
      </c>
      <c r="N268" s="64">
        <f t="shared" si="55"/>
        <v>519728.04247159627</v>
      </c>
    </row>
    <row r="269" spans="1:14" x14ac:dyDescent="0.15">
      <c r="A269" s="23">
        <f t="shared" si="51"/>
        <v>43002</v>
      </c>
      <c r="B269" s="24">
        <f t="shared" si="52"/>
        <v>3486359.3109997916</v>
      </c>
      <c r="C269" s="25">
        <f t="shared" si="56"/>
        <v>441.09589041095859</v>
      </c>
      <c r="D269" s="25">
        <f t="shared" si="57"/>
        <v>606.27698223746393</v>
      </c>
      <c r="E269" s="25">
        <f t="shared" ref="E269:E332" si="62">D269-C269</f>
        <v>165.18109182650534</v>
      </c>
      <c r="F269" s="25">
        <f t="shared" ref="F269:F332" si="63">B269+E269</f>
        <v>3486524.492091618</v>
      </c>
      <c r="G269" s="26">
        <f t="shared" si="58"/>
        <v>3486524.492091618</v>
      </c>
      <c r="I269" s="25">
        <f t="shared" si="59"/>
        <v>20050.58548419311</v>
      </c>
      <c r="J269" s="25">
        <f t="shared" si="53"/>
        <v>152178.08219179316</v>
      </c>
      <c r="K269" s="28">
        <f t="shared" si="60"/>
        <v>99.614985488331939</v>
      </c>
      <c r="L269" s="28">
        <f t="shared" si="61"/>
        <v>103.96293069381174</v>
      </c>
      <c r="M269" s="64">
        <f t="shared" si="54"/>
        <v>498074.92744165973</v>
      </c>
      <c r="N269" s="64">
        <f t="shared" si="55"/>
        <v>519814.65346905874</v>
      </c>
    </row>
    <row r="270" spans="1:14" x14ac:dyDescent="0.15">
      <c r="A270" s="23">
        <f t="shared" ref="A270:A333" si="64">A269+1</f>
        <v>43003</v>
      </c>
      <c r="B270" s="24">
        <f t="shared" ref="B270:B333" si="65">F269</f>
        <v>3486524.492091618</v>
      </c>
      <c r="C270" s="25">
        <f t="shared" si="56"/>
        <v>441.09589041095859</v>
      </c>
      <c r="D270" s="25">
        <f t="shared" si="57"/>
        <v>606.30570718659908</v>
      </c>
      <c r="E270" s="25">
        <f t="shared" si="62"/>
        <v>165.20981677564049</v>
      </c>
      <c r="F270" s="25">
        <f t="shared" si="63"/>
        <v>3486689.7019083938</v>
      </c>
      <c r="G270" s="26">
        <f t="shared" si="58"/>
        <v>3486689.7019083933</v>
      </c>
      <c r="I270" s="25">
        <f t="shared" si="59"/>
        <v>21535.118887641325</v>
      </c>
      <c r="J270" s="25">
        <f t="shared" ref="J270:J333" si="66">C270+J269</f>
        <v>152619.17808220413</v>
      </c>
      <c r="K270" s="28">
        <f t="shared" si="60"/>
        <v>99.619705768811244</v>
      </c>
      <c r="L270" s="28">
        <f t="shared" si="61"/>
        <v>103.98025371401708</v>
      </c>
      <c r="M270" s="64">
        <f t="shared" si="54"/>
        <v>498098.52884405619</v>
      </c>
      <c r="N270" s="64">
        <f t="shared" si="55"/>
        <v>519901.26857008541</v>
      </c>
    </row>
    <row r="271" spans="1:14" x14ac:dyDescent="0.15">
      <c r="A271" s="23">
        <f t="shared" si="64"/>
        <v>43004</v>
      </c>
      <c r="B271" s="24">
        <f t="shared" si="65"/>
        <v>3486689.7019083938</v>
      </c>
      <c r="C271" s="25">
        <f t="shared" si="56"/>
        <v>441.09589041095859</v>
      </c>
      <c r="D271" s="25">
        <f t="shared" si="57"/>
        <v>606.33443713099541</v>
      </c>
      <c r="E271" s="25">
        <f t="shared" si="62"/>
        <v>165.23854672003682</v>
      </c>
      <c r="F271" s="25">
        <f t="shared" si="63"/>
        <v>3486854.940455114</v>
      </c>
      <c r="G271" s="26">
        <f t="shared" si="58"/>
        <v>3486854.9404551135</v>
      </c>
      <c r="I271" s="25">
        <f t="shared" si="59"/>
        <v>20215.824030913147</v>
      </c>
      <c r="J271" s="25">
        <f t="shared" si="66"/>
        <v>153060.2739726151</v>
      </c>
      <c r="K271" s="28">
        <f t="shared" si="60"/>
        <v>99.624426870146095</v>
      </c>
      <c r="L271" s="28">
        <f t="shared" si="61"/>
        <v>103.99757755507795</v>
      </c>
      <c r="M271" s="64">
        <f t="shared" si="54"/>
        <v>498122.13435073046</v>
      </c>
      <c r="N271" s="64">
        <f t="shared" si="55"/>
        <v>519987.88777538977</v>
      </c>
    </row>
    <row r="272" spans="1:14" x14ac:dyDescent="0.15">
      <c r="A272" s="23">
        <f t="shared" si="64"/>
        <v>43005</v>
      </c>
      <c r="B272" s="24">
        <f t="shared" si="65"/>
        <v>3486854.940455114</v>
      </c>
      <c r="C272" s="25">
        <f t="shared" si="56"/>
        <v>441.09589041095859</v>
      </c>
      <c r="D272" s="25">
        <f t="shared" si="57"/>
        <v>606.36317207152172</v>
      </c>
      <c r="E272" s="25">
        <f t="shared" si="62"/>
        <v>165.26728166056313</v>
      </c>
      <c r="F272" s="25">
        <f t="shared" si="63"/>
        <v>3487020.2077367743</v>
      </c>
      <c r="G272" s="26">
        <f t="shared" si="58"/>
        <v>3487020.2077367743</v>
      </c>
      <c r="I272" s="25">
        <f t="shared" si="59"/>
        <v>21700.386169301888</v>
      </c>
      <c r="J272" s="25">
        <f t="shared" si="66"/>
        <v>153501.36986302608</v>
      </c>
      <c r="K272" s="28">
        <f t="shared" si="60"/>
        <v>99.62914879247927</v>
      </c>
      <c r="L272" s="28">
        <f t="shared" si="61"/>
        <v>104.01490221713716</v>
      </c>
      <c r="M272" s="64">
        <f t="shared" si="54"/>
        <v>498145.7439623964</v>
      </c>
      <c r="N272" s="64">
        <f t="shared" si="55"/>
        <v>520074.51108568581</v>
      </c>
    </row>
    <row r="273" spans="1:14" x14ac:dyDescent="0.15">
      <c r="A273" s="23">
        <f t="shared" si="64"/>
        <v>43006</v>
      </c>
      <c r="B273" s="24">
        <f t="shared" si="65"/>
        <v>3487020.2077367743</v>
      </c>
      <c r="C273" s="25">
        <f t="shared" si="56"/>
        <v>441.09589041095859</v>
      </c>
      <c r="D273" s="25">
        <f t="shared" si="57"/>
        <v>606.39191200904668</v>
      </c>
      <c r="E273" s="25">
        <f t="shared" si="62"/>
        <v>165.29602159808809</v>
      </c>
      <c r="F273" s="25">
        <f t="shared" si="63"/>
        <v>3487185.5037583723</v>
      </c>
      <c r="G273" s="26">
        <f t="shared" si="58"/>
        <v>3487185.5037583723</v>
      </c>
      <c r="I273" s="25">
        <f t="shared" si="59"/>
        <v>20381.120052511236</v>
      </c>
      <c r="J273" s="25">
        <f t="shared" si="66"/>
        <v>153942.46575343705</v>
      </c>
      <c r="K273" s="28">
        <f t="shared" si="60"/>
        <v>99.633871535953489</v>
      </c>
      <c r="L273" s="28">
        <f t="shared" si="61"/>
        <v>104.0322277003374</v>
      </c>
      <c r="M273" s="64">
        <f t="shared" si="54"/>
        <v>498169.35767976748</v>
      </c>
      <c r="N273" s="64">
        <f t="shared" si="55"/>
        <v>520161.13850168698</v>
      </c>
    </row>
    <row r="274" spans="1:14" x14ac:dyDescent="0.15">
      <c r="A274" s="23">
        <f t="shared" si="64"/>
        <v>43007</v>
      </c>
      <c r="B274" s="24">
        <f t="shared" si="65"/>
        <v>3487185.5037583723</v>
      </c>
      <c r="C274" s="25">
        <f t="shared" si="56"/>
        <v>441.09589041095859</v>
      </c>
      <c r="D274" s="25">
        <f t="shared" si="57"/>
        <v>606.42065694443932</v>
      </c>
      <c r="E274" s="25">
        <f t="shared" si="62"/>
        <v>165.32476653348073</v>
      </c>
      <c r="F274" s="25">
        <f t="shared" si="63"/>
        <v>3487350.8285249057</v>
      </c>
      <c r="G274" s="26">
        <f t="shared" si="58"/>
        <v>3487350.8285249057</v>
      </c>
      <c r="I274" s="25">
        <f t="shared" si="59"/>
        <v>21865.71093583537</v>
      </c>
      <c r="J274" s="25">
        <f t="shared" si="66"/>
        <v>154383.56164384802</v>
      </c>
      <c r="K274" s="28">
        <f t="shared" si="60"/>
        <v>99.638595100711598</v>
      </c>
      <c r="L274" s="28">
        <f t="shared" si="61"/>
        <v>104.04955400482154</v>
      </c>
      <c r="M274" s="64">
        <f t="shared" si="54"/>
        <v>498192.975503558</v>
      </c>
      <c r="N274" s="64">
        <f t="shared" si="55"/>
        <v>520247.77002410771</v>
      </c>
    </row>
    <row r="275" spans="1:14" x14ac:dyDescent="0.15">
      <c r="A275" s="23">
        <f t="shared" si="64"/>
        <v>43008</v>
      </c>
      <c r="B275" s="24">
        <f t="shared" si="65"/>
        <v>3487350.8285249057</v>
      </c>
      <c r="C275" s="25">
        <f t="shared" si="56"/>
        <v>441.09589041095859</v>
      </c>
      <c r="D275" s="25">
        <f t="shared" si="57"/>
        <v>606.44940687856888</v>
      </c>
      <c r="E275" s="25">
        <f t="shared" si="62"/>
        <v>165.35351646761029</v>
      </c>
      <c r="F275" s="25">
        <f t="shared" si="63"/>
        <v>3487516.1820413731</v>
      </c>
      <c r="G275" s="26">
        <f t="shared" si="58"/>
        <v>3487516.1820413731</v>
      </c>
      <c r="I275" s="25">
        <f t="shared" si="59"/>
        <v>20546.473568978847</v>
      </c>
      <c r="J275" s="25">
        <f t="shared" si="66"/>
        <v>154824.65753425899</v>
      </c>
      <c r="K275" s="28">
        <f t="shared" si="60"/>
        <v>99.643319486896374</v>
      </c>
      <c r="L275" s="28">
        <f t="shared" si="61"/>
        <v>104.06688113073234</v>
      </c>
      <c r="M275" s="64">
        <f t="shared" si="54"/>
        <v>498216.5974344819</v>
      </c>
      <c r="N275" s="64">
        <f t="shared" si="55"/>
        <v>520334.4056536617</v>
      </c>
    </row>
    <row r="276" spans="1:14" x14ac:dyDescent="0.15">
      <c r="A276" s="23">
        <f t="shared" si="64"/>
        <v>43009</v>
      </c>
      <c r="B276" s="24">
        <f t="shared" si="65"/>
        <v>3487516.1820413731</v>
      </c>
      <c r="C276" s="25">
        <f t="shared" si="56"/>
        <v>441.09589041095859</v>
      </c>
      <c r="D276" s="25">
        <f t="shared" si="57"/>
        <v>606.47816181230439</v>
      </c>
      <c r="E276" s="25">
        <f t="shared" si="62"/>
        <v>165.3822714013458</v>
      </c>
      <c r="F276" s="25">
        <f t="shared" si="63"/>
        <v>3487681.5643127742</v>
      </c>
      <c r="G276" s="26">
        <f t="shared" si="58"/>
        <v>3487681.5643127742</v>
      </c>
      <c r="I276" s="25">
        <f t="shared" si="59"/>
        <v>22031.093207236714</v>
      </c>
      <c r="J276" s="25">
        <f t="shared" si="66"/>
        <v>155265.75342466997</v>
      </c>
      <c r="K276" s="28">
        <f t="shared" si="60"/>
        <v>99.648044694650693</v>
      </c>
      <c r="L276" s="28">
        <f t="shared" si="61"/>
        <v>104.08420907821269</v>
      </c>
      <c r="M276" s="64">
        <f t="shared" ref="M276:M339" si="67">K276*$H$6/100</f>
        <v>498240.22347325349</v>
      </c>
      <c r="N276" s="64">
        <f t="shared" ref="N276:N339" si="68">L276*$H$6/100</f>
        <v>520421.04539106344</v>
      </c>
    </row>
    <row r="277" spans="1:14" x14ac:dyDescent="0.15">
      <c r="A277" s="23">
        <f t="shared" si="64"/>
        <v>43010</v>
      </c>
      <c r="B277" s="24">
        <f t="shared" si="65"/>
        <v>3487681.5643127742</v>
      </c>
      <c r="C277" s="25">
        <f t="shared" si="56"/>
        <v>441.09589041095859</v>
      </c>
      <c r="D277" s="25">
        <f t="shared" si="57"/>
        <v>606.50692174651556</v>
      </c>
      <c r="E277" s="25">
        <f t="shared" si="62"/>
        <v>165.41103133555697</v>
      </c>
      <c r="F277" s="25">
        <f t="shared" si="63"/>
        <v>3487846.9753441098</v>
      </c>
      <c r="G277" s="26">
        <f t="shared" si="58"/>
        <v>3487846.9753441093</v>
      </c>
      <c r="I277" s="25">
        <f t="shared" si="59"/>
        <v>20711.884600314403</v>
      </c>
      <c r="J277" s="25">
        <f t="shared" si="66"/>
        <v>155706.84931508094</v>
      </c>
      <c r="K277" s="28">
        <f t="shared" si="60"/>
        <v>99.652770724117417</v>
      </c>
      <c r="L277" s="28">
        <f t="shared" si="61"/>
        <v>104.10153784740544</v>
      </c>
      <c r="M277" s="64">
        <f t="shared" si="67"/>
        <v>498263.85362058709</v>
      </c>
      <c r="N277" s="64">
        <f t="shared" si="68"/>
        <v>520507.6892370272</v>
      </c>
    </row>
    <row r="278" spans="1:14" x14ac:dyDescent="0.15">
      <c r="A278" s="23">
        <f t="shared" si="64"/>
        <v>43011</v>
      </c>
      <c r="B278" s="24">
        <f t="shared" si="65"/>
        <v>3487846.9753441098</v>
      </c>
      <c r="C278" s="25">
        <f t="shared" si="56"/>
        <v>441.09589041095859</v>
      </c>
      <c r="D278" s="25">
        <f t="shared" si="57"/>
        <v>606.53568668207174</v>
      </c>
      <c r="E278" s="25">
        <f t="shared" si="62"/>
        <v>165.43979627111315</v>
      </c>
      <c r="F278" s="25">
        <f t="shared" si="63"/>
        <v>3488012.4151403811</v>
      </c>
      <c r="G278" s="26">
        <f t="shared" si="58"/>
        <v>3488012.4151403806</v>
      </c>
      <c r="I278" s="25">
        <f t="shared" si="59"/>
        <v>22196.533003507826</v>
      </c>
      <c r="J278" s="25">
        <f t="shared" si="66"/>
        <v>156147.94520549191</v>
      </c>
      <c r="K278" s="28">
        <f t="shared" si="60"/>
        <v>99.65749757543945</v>
      </c>
      <c r="L278" s="28">
        <f t="shared" si="61"/>
        <v>104.11886743845351</v>
      </c>
      <c r="M278" s="64">
        <f t="shared" si="67"/>
        <v>498287.48787719727</v>
      </c>
      <c r="N278" s="64">
        <f t="shared" si="68"/>
        <v>520594.33719226753</v>
      </c>
    </row>
    <row r="279" spans="1:14" x14ac:dyDescent="0.15">
      <c r="A279" s="23">
        <f t="shared" si="64"/>
        <v>43012</v>
      </c>
      <c r="B279" s="24">
        <f t="shared" si="65"/>
        <v>3488012.4151403811</v>
      </c>
      <c r="C279" s="25">
        <f t="shared" ref="C279:C342" si="69">$N$4*$H$8/100</f>
        <v>441.09589041095859</v>
      </c>
      <c r="D279" s="25">
        <f t="shared" ref="D279:D342" si="70">B279*$C$8</f>
        <v>606.56445661984299</v>
      </c>
      <c r="E279" s="25">
        <f t="shared" si="62"/>
        <v>165.4685662088844</v>
      </c>
      <c r="F279" s="25">
        <f t="shared" si="63"/>
        <v>3488177.8837065902</v>
      </c>
      <c r="G279" s="26">
        <f t="shared" ref="G279:G342" si="71">B279+B279*$C$8-C279</f>
        <v>3488177.8837065897</v>
      </c>
      <c r="I279" s="25">
        <f t="shared" ref="I279:I342" si="72">E279+I277</f>
        <v>20877.353166523288</v>
      </c>
      <c r="J279" s="25">
        <f t="shared" si="66"/>
        <v>156589.04109590288</v>
      </c>
      <c r="K279" s="28">
        <f t="shared" ref="K279:K342" si="73">G279/$H$8*100</f>
        <v>99.662225248759711</v>
      </c>
      <c r="L279" s="28">
        <f t="shared" ref="L279:L342" si="74">K279+J279/$H$8*100</f>
        <v>104.13619785149979</v>
      </c>
      <c r="M279" s="64">
        <f t="shared" si="67"/>
        <v>498311.12624379859</v>
      </c>
      <c r="N279" s="64">
        <f t="shared" si="68"/>
        <v>520680.98925749888</v>
      </c>
    </row>
    <row r="280" spans="1:14" x14ac:dyDescent="0.15">
      <c r="A280" s="23">
        <f t="shared" si="64"/>
        <v>43013</v>
      </c>
      <c r="B280" s="24">
        <f t="shared" si="65"/>
        <v>3488177.8837065902</v>
      </c>
      <c r="C280" s="25">
        <f t="shared" si="69"/>
        <v>441.09589041095859</v>
      </c>
      <c r="D280" s="25">
        <f t="shared" si="70"/>
        <v>606.59323156069888</v>
      </c>
      <c r="E280" s="25">
        <f t="shared" si="62"/>
        <v>165.49734114974029</v>
      </c>
      <c r="F280" s="25">
        <f t="shared" si="63"/>
        <v>3488343.3810477401</v>
      </c>
      <c r="G280" s="26">
        <f t="shared" si="71"/>
        <v>3488343.3810477396</v>
      </c>
      <c r="I280" s="25">
        <f t="shared" si="72"/>
        <v>22362.030344657567</v>
      </c>
      <c r="J280" s="25">
        <f t="shared" si="66"/>
        <v>157030.13698631385</v>
      </c>
      <c r="K280" s="28">
        <f t="shared" si="73"/>
        <v>99.666953744221132</v>
      </c>
      <c r="L280" s="28">
        <f t="shared" si="74"/>
        <v>104.15352908668724</v>
      </c>
      <c r="M280" s="64">
        <f t="shared" si="67"/>
        <v>498334.76872110571</v>
      </c>
      <c r="N280" s="64">
        <f t="shared" si="68"/>
        <v>520767.64543343621</v>
      </c>
    </row>
    <row r="281" spans="1:14" x14ac:dyDescent="0.15">
      <c r="A281" s="23">
        <f t="shared" si="64"/>
        <v>43014</v>
      </c>
      <c r="B281" s="24">
        <f t="shared" si="65"/>
        <v>3488343.3810477401</v>
      </c>
      <c r="C281" s="25">
        <f t="shared" si="69"/>
        <v>441.09589041095859</v>
      </c>
      <c r="D281" s="25">
        <f t="shared" si="70"/>
        <v>606.62201150550948</v>
      </c>
      <c r="E281" s="25">
        <f t="shared" si="62"/>
        <v>165.52612109455089</v>
      </c>
      <c r="F281" s="25">
        <f t="shared" si="63"/>
        <v>3488508.9071688345</v>
      </c>
      <c r="G281" s="26">
        <f t="shared" si="71"/>
        <v>3488508.9071688345</v>
      </c>
      <c r="I281" s="25">
        <f t="shared" si="72"/>
        <v>21042.879287617838</v>
      </c>
      <c r="J281" s="25">
        <f t="shared" si="66"/>
        <v>157471.23287672483</v>
      </c>
      <c r="K281" s="28">
        <f t="shared" si="73"/>
        <v>99.671683061966704</v>
      </c>
      <c r="L281" s="28">
        <f t="shared" si="74"/>
        <v>104.17086114415883</v>
      </c>
      <c r="M281" s="64">
        <f t="shared" si="67"/>
        <v>498358.41530983354</v>
      </c>
      <c r="N281" s="64">
        <f t="shared" si="68"/>
        <v>520854.30572079419</v>
      </c>
    </row>
    <row r="282" spans="1:14" x14ac:dyDescent="0.15">
      <c r="A282" s="23">
        <f t="shared" si="64"/>
        <v>43015</v>
      </c>
      <c r="B282" s="24">
        <f t="shared" si="65"/>
        <v>3488508.9071688345</v>
      </c>
      <c r="C282" s="25">
        <f t="shared" si="69"/>
        <v>441.09589041095859</v>
      </c>
      <c r="D282" s="25">
        <f t="shared" si="70"/>
        <v>606.65079645514504</v>
      </c>
      <c r="E282" s="25">
        <f t="shared" si="62"/>
        <v>165.55490604418645</v>
      </c>
      <c r="F282" s="25">
        <f t="shared" si="63"/>
        <v>3488674.4620748786</v>
      </c>
      <c r="G282" s="26">
        <f t="shared" si="71"/>
        <v>3488674.4620748786</v>
      </c>
      <c r="I282" s="25">
        <f t="shared" si="72"/>
        <v>22527.585250701755</v>
      </c>
      <c r="J282" s="25">
        <f t="shared" si="66"/>
        <v>157912.3287671358</v>
      </c>
      <c r="K282" s="28">
        <f t="shared" si="73"/>
        <v>99.676413202139386</v>
      </c>
      <c r="L282" s="28">
        <f t="shared" si="74"/>
        <v>104.18819402405755</v>
      </c>
      <c r="M282" s="64">
        <f t="shared" si="67"/>
        <v>498382.06601069699</v>
      </c>
      <c r="N282" s="64">
        <f t="shared" si="68"/>
        <v>520940.97012028773</v>
      </c>
    </row>
    <row r="283" spans="1:14" x14ac:dyDescent="0.15">
      <c r="A283" s="23">
        <f t="shared" si="64"/>
        <v>43016</v>
      </c>
      <c r="B283" s="24">
        <f t="shared" si="65"/>
        <v>3488674.4620748786</v>
      </c>
      <c r="C283" s="25">
        <f t="shared" si="69"/>
        <v>441.09589041095859</v>
      </c>
      <c r="D283" s="25">
        <f t="shared" si="70"/>
        <v>606.67958641047596</v>
      </c>
      <c r="E283" s="25">
        <f t="shared" si="62"/>
        <v>165.58369599951737</v>
      </c>
      <c r="F283" s="25">
        <f t="shared" si="63"/>
        <v>3488840.045770878</v>
      </c>
      <c r="G283" s="26">
        <f t="shared" si="71"/>
        <v>3488840.045770878</v>
      </c>
      <c r="I283" s="25">
        <f t="shared" si="72"/>
        <v>21208.462983617355</v>
      </c>
      <c r="J283" s="25">
        <f t="shared" si="66"/>
        <v>158353.42465754677</v>
      </c>
      <c r="K283" s="28">
        <f t="shared" si="73"/>
        <v>99.681144164882227</v>
      </c>
      <c r="L283" s="28">
        <f t="shared" si="74"/>
        <v>104.20552772652643</v>
      </c>
      <c r="M283" s="64">
        <f t="shared" si="67"/>
        <v>498405.72082441114</v>
      </c>
      <c r="N283" s="64">
        <f t="shared" si="68"/>
        <v>521027.63863263209</v>
      </c>
    </row>
    <row r="284" spans="1:14" x14ac:dyDescent="0.15">
      <c r="A284" s="23">
        <f t="shared" si="64"/>
        <v>43017</v>
      </c>
      <c r="B284" s="24">
        <f t="shared" si="65"/>
        <v>3488840.045770878</v>
      </c>
      <c r="C284" s="25">
        <f t="shared" si="69"/>
        <v>441.09589041095859</v>
      </c>
      <c r="D284" s="25">
        <f t="shared" si="70"/>
        <v>606.70838137237251</v>
      </c>
      <c r="E284" s="25">
        <f t="shared" si="62"/>
        <v>165.61249096141393</v>
      </c>
      <c r="F284" s="25">
        <f t="shared" si="63"/>
        <v>3489005.6582618393</v>
      </c>
      <c r="G284" s="26">
        <f t="shared" si="71"/>
        <v>3489005.6582618393</v>
      </c>
      <c r="I284" s="25">
        <f t="shared" si="72"/>
        <v>22693.197741663171</v>
      </c>
      <c r="J284" s="25">
        <f t="shared" si="66"/>
        <v>158794.52054795774</v>
      </c>
      <c r="K284" s="28">
        <f t="shared" si="73"/>
        <v>99.685875950338271</v>
      </c>
      <c r="L284" s="28">
        <f t="shared" si="74"/>
        <v>104.22286225170849</v>
      </c>
      <c r="M284" s="64">
        <f t="shared" si="67"/>
        <v>498429.37975169136</v>
      </c>
      <c r="N284" s="64">
        <f t="shared" si="68"/>
        <v>521114.31125854247</v>
      </c>
    </row>
    <row r="285" spans="1:14" x14ac:dyDescent="0.15">
      <c r="A285" s="23">
        <f t="shared" si="64"/>
        <v>43018</v>
      </c>
      <c r="B285" s="24">
        <f t="shared" si="65"/>
        <v>3489005.6582618393</v>
      </c>
      <c r="C285" s="25">
        <f t="shared" si="69"/>
        <v>441.09589041095859</v>
      </c>
      <c r="D285" s="25">
        <f t="shared" si="70"/>
        <v>606.73718134170565</v>
      </c>
      <c r="E285" s="25">
        <f t="shared" si="62"/>
        <v>165.64129093074706</v>
      </c>
      <c r="F285" s="25">
        <f t="shared" si="63"/>
        <v>3489171.2995527699</v>
      </c>
      <c r="G285" s="26">
        <f t="shared" si="71"/>
        <v>3489171.2995527699</v>
      </c>
      <c r="I285" s="25">
        <f t="shared" si="72"/>
        <v>21374.104274548103</v>
      </c>
      <c r="J285" s="25">
        <f t="shared" si="66"/>
        <v>159235.61643836871</v>
      </c>
      <c r="K285" s="28">
        <f t="shared" si="73"/>
        <v>99.690608558650567</v>
      </c>
      <c r="L285" s="28">
        <f t="shared" si="74"/>
        <v>104.24019759974682</v>
      </c>
      <c r="M285" s="64">
        <f t="shared" si="67"/>
        <v>498453.04279325285</v>
      </c>
      <c r="N285" s="64">
        <f t="shared" si="68"/>
        <v>521200.98799873411</v>
      </c>
    </row>
    <row r="286" spans="1:14" x14ac:dyDescent="0.15">
      <c r="A286" s="23">
        <f t="shared" si="64"/>
        <v>43019</v>
      </c>
      <c r="B286" s="24">
        <f t="shared" si="65"/>
        <v>3489171.2995527699</v>
      </c>
      <c r="C286" s="25">
        <f t="shared" si="69"/>
        <v>441.09589041095859</v>
      </c>
      <c r="D286" s="25">
        <f t="shared" si="70"/>
        <v>606.76598631934587</v>
      </c>
      <c r="E286" s="25">
        <f t="shared" si="62"/>
        <v>165.67009590838728</v>
      </c>
      <c r="F286" s="25">
        <f t="shared" si="63"/>
        <v>3489336.9696486783</v>
      </c>
      <c r="G286" s="26">
        <f t="shared" si="71"/>
        <v>3489336.9696486779</v>
      </c>
      <c r="I286" s="25">
        <f t="shared" si="72"/>
        <v>22858.867837571557</v>
      </c>
      <c r="J286" s="25">
        <f t="shared" si="66"/>
        <v>159676.71232877969</v>
      </c>
      <c r="K286" s="28">
        <f t="shared" si="73"/>
        <v>99.69534198996223</v>
      </c>
      <c r="L286" s="28">
        <f t="shared" si="74"/>
        <v>104.25753377078451</v>
      </c>
      <c r="M286" s="64">
        <f t="shared" si="67"/>
        <v>498476.70994981116</v>
      </c>
      <c r="N286" s="64">
        <f t="shared" si="68"/>
        <v>521287.66885392257</v>
      </c>
    </row>
    <row r="287" spans="1:14" x14ac:dyDescent="0.15">
      <c r="A287" s="23">
        <f t="shared" si="64"/>
        <v>43020</v>
      </c>
      <c r="B287" s="24">
        <f t="shared" si="65"/>
        <v>3489336.9696486783</v>
      </c>
      <c r="C287" s="25">
        <f t="shared" si="69"/>
        <v>441.09589041095859</v>
      </c>
      <c r="D287" s="25">
        <f t="shared" si="70"/>
        <v>606.79479630616436</v>
      </c>
      <c r="E287" s="25">
        <f t="shared" si="62"/>
        <v>165.69890589520577</v>
      </c>
      <c r="F287" s="25">
        <f t="shared" si="63"/>
        <v>3489502.6685545733</v>
      </c>
      <c r="G287" s="26">
        <f t="shared" si="71"/>
        <v>3489502.6685545733</v>
      </c>
      <c r="I287" s="25">
        <f t="shared" si="72"/>
        <v>21539.803180443309</v>
      </c>
      <c r="J287" s="25">
        <f t="shared" si="66"/>
        <v>160117.80821919066</v>
      </c>
      <c r="K287" s="28">
        <f t="shared" si="73"/>
        <v>99.70007624441638</v>
      </c>
      <c r="L287" s="28">
        <f t="shared" si="74"/>
        <v>104.27487076496469</v>
      </c>
      <c r="M287" s="64">
        <f t="shared" si="67"/>
        <v>498500.38122208195</v>
      </c>
      <c r="N287" s="64">
        <f t="shared" si="68"/>
        <v>521374.3538248234</v>
      </c>
    </row>
    <row r="288" spans="1:14" x14ac:dyDescent="0.15">
      <c r="A288" s="23">
        <f t="shared" si="64"/>
        <v>43021</v>
      </c>
      <c r="B288" s="24">
        <f t="shared" si="65"/>
        <v>3489502.6685545733</v>
      </c>
      <c r="C288" s="25">
        <f t="shared" si="69"/>
        <v>441.09589041095859</v>
      </c>
      <c r="D288" s="25">
        <f t="shared" si="70"/>
        <v>606.82361130303207</v>
      </c>
      <c r="E288" s="25">
        <f t="shared" si="62"/>
        <v>165.72772089207348</v>
      </c>
      <c r="F288" s="25">
        <f t="shared" si="63"/>
        <v>3489668.3962754654</v>
      </c>
      <c r="G288" s="26">
        <f t="shared" si="71"/>
        <v>3489668.3962754654</v>
      </c>
      <c r="I288" s="25">
        <f t="shared" si="72"/>
        <v>23024.595558463632</v>
      </c>
      <c r="J288" s="25">
        <f t="shared" si="66"/>
        <v>160558.90410960163</v>
      </c>
      <c r="K288" s="28">
        <f t="shared" si="73"/>
        <v>99.704811322156147</v>
      </c>
      <c r="L288" s="28">
        <f t="shared" si="74"/>
        <v>104.29220858243048</v>
      </c>
      <c r="M288" s="64">
        <f t="shared" si="67"/>
        <v>498524.05661078071</v>
      </c>
      <c r="N288" s="64">
        <f t="shared" si="68"/>
        <v>521461.04291215242</v>
      </c>
    </row>
    <row r="289" spans="1:14" x14ac:dyDescent="0.15">
      <c r="A289" s="23">
        <f t="shared" si="64"/>
        <v>43022</v>
      </c>
      <c r="B289" s="24">
        <f t="shared" si="65"/>
        <v>3489668.3962754654</v>
      </c>
      <c r="C289" s="25">
        <f t="shared" si="69"/>
        <v>441.09589041095859</v>
      </c>
      <c r="D289" s="25">
        <f t="shared" si="70"/>
        <v>606.85243131082029</v>
      </c>
      <c r="E289" s="25">
        <f t="shared" si="62"/>
        <v>165.7565408998617</v>
      </c>
      <c r="F289" s="25">
        <f t="shared" si="63"/>
        <v>3489834.152816365</v>
      </c>
      <c r="G289" s="26">
        <f t="shared" si="71"/>
        <v>3489834.152816365</v>
      </c>
      <c r="I289" s="25">
        <f t="shared" si="72"/>
        <v>21705.559721343172</v>
      </c>
      <c r="J289" s="25">
        <f t="shared" si="66"/>
        <v>161000.0000000126</v>
      </c>
      <c r="K289" s="28">
        <f t="shared" si="73"/>
        <v>99.709547223324719</v>
      </c>
      <c r="L289" s="28">
        <f t="shared" si="74"/>
        <v>104.30954722332508</v>
      </c>
      <c r="M289" s="64">
        <f t="shared" si="67"/>
        <v>498547.73611662356</v>
      </c>
      <c r="N289" s="64">
        <f t="shared" si="68"/>
        <v>521547.73611662543</v>
      </c>
    </row>
    <row r="290" spans="1:14" x14ac:dyDescent="0.15">
      <c r="A290" s="23">
        <f t="shared" si="64"/>
        <v>43023</v>
      </c>
      <c r="B290" s="24">
        <f t="shared" si="65"/>
        <v>3489834.152816365</v>
      </c>
      <c r="C290" s="25">
        <f t="shared" si="69"/>
        <v>441.09589041095859</v>
      </c>
      <c r="D290" s="25">
        <f t="shared" si="70"/>
        <v>606.88125633040033</v>
      </c>
      <c r="E290" s="25">
        <f t="shared" si="62"/>
        <v>165.78536591944174</v>
      </c>
      <c r="F290" s="25">
        <f t="shared" si="63"/>
        <v>3489999.9381822846</v>
      </c>
      <c r="G290" s="26">
        <f t="shared" si="71"/>
        <v>3489999.9381822841</v>
      </c>
      <c r="I290" s="25">
        <f t="shared" si="72"/>
        <v>23190.380924383073</v>
      </c>
      <c r="J290" s="25">
        <f t="shared" si="66"/>
        <v>161441.09589042357</v>
      </c>
      <c r="K290" s="28">
        <f t="shared" si="73"/>
        <v>99.714283948065258</v>
      </c>
      <c r="L290" s="28">
        <f t="shared" si="74"/>
        <v>104.32688668779164</v>
      </c>
      <c r="M290" s="64">
        <f t="shared" si="67"/>
        <v>498571.41974032624</v>
      </c>
      <c r="N290" s="64">
        <f t="shared" si="68"/>
        <v>521634.43343895825</v>
      </c>
    </row>
    <row r="291" spans="1:14" x14ac:dyDescent="0.15">
      <c r="A291" s="23">
        <f t="shared" si="64"/>
        <v>43024</v>
      </c>
      <c r="B291" s="24">
        <f t="shared" si="65"/>
        <v>3489999.9381822846</v>
      </c>
      <c r="C291" s="25">
        <f t="shared" si="69"/>
        <v>441.09589041095859</v>
      </c>
      <c r="D291" s="25">
        <f t="shared" si="70"/>
        <v>606.91008636264394</v>
      </c>
      <c r="E291" s="25">
        <f t="shared" si="62"/>
        <v>165.81419595168535</v>
      </c>
      <c r="F291" s="25">
        <f t="shared" si="63"/>
        <v>3490165.7523782365</v>
      </c>
      <c r="G291" s="26">
        <f t="shared" si="71"/>
        <v>3490165.752378236</v>
      </c>
      <c r="I291" s="25">
        <f t="shared" si="72"/>
        <v>21871.373917294859</v>
      </c>
      <c r="J291" s="25">
        <f t="shared" si="66"/>
        <v>161882.19178083455</v>
      </c>
      <c r="K291" s="28">
        <f t="shared" si="73"/>
        <v>99.719021496521037</v>
      </c>
      <c r="L291" s="28">
        <f t="shared" si="74"/>
        <v>104.34422697597346</v>
      </c>
      <c r="M291" s="64">
        <f t="shared" si="67"/>
        <v>498595.10748260521</v>
      </c>
      <c r="N291" s="64">
        <f t="shared" si="68"/>
        <v>521721.13487986731</v>
      </c>
    </row>
    <row r="292" spans="1:14" x14ac:dyDescent="0.15">
      <c r="A292" s="23">
        <f t="shared" si="64"/>
        <v>43025</v>
      </c>
      <c r="B292" s="24">
        <f t="shared" si="65"/>
        <v>3490165.7523782365</v>
      </c>
      <c r="C292" s="25">
        <f t="shared" si="69"/>
        <v>441.09589041095859</v>
      </c>
      <c r="D292" s="25">
        <f t="shared" si="70"/>
        <v>606.93892140842263</v>
      </c>
      <c r="E292" s="25">
        <f t="shared" si="62"/>
        <v>165.84303099746404</v>
      </c>
      <c r="F292" s="25">
        <f t="shared" si="63"/>
        <v>3490331.5954092341</v>
      </c>
      <c r="G292" s="26">
        <f t="shared" si="71"/>
        <v>3490331.5954092336</v>
      </c>
      <c r="I292" s="25">
        <f t="shared" si="72"/>
        <v>23356.223955380538</v>
      </c>
      <c r="J292" s="25">
        <f t="shared" si="66"/>
        <v>162323.28767124552</v>
      </c>
      <c r="K292" s="28">
        <f t="shared" si="73"/>
        <v>99.723759868835245</v>
      </c>
      <c r="L292" s="28">
        <f t="shared" si="74"/>
        <v>104.36156808801368</v>
      </c>
      <c r="M292" s="64">
        <f t="shared" si="67"/>
        <v>498618.79934417619</v>
      </c>
      <c r="N292" s="64">
        <f t="shared" si="68"/>
        <v>521807.84044006839</v>
      </c>
    </row>
    <row r="293" spans="1:14" x14ac:dyDescent="0.15">
      <c r="A293" s="23">
        <f t="shared" si="64"/>
        <v>43026</v>
      </c>
      <c r="B293" s="24">
        <f t="shared" si="65"/>
        <v>3490331.5954092341</v>
      </c>
      <c r="C293" s="25">
        <f t="shared" si="69"/>
        <v>441.09589041095859</v>
      </c>
      <c r="D293" s="25">
        <f t="shared" si="70"/>
        <v>606.96776146860839</v>
      </c>
      <c r="E293" s="25">
        <f t="shared" si="62"/>
        <v>165.8718710576498</v>
      </c>
      <c r="F293" s="25">
        <f t="shared" si="63"/>
        <v>3490497.4672802915</v>
      </c>
      <c r="G293" s="26">
        <f t="shared" si="71"/>
        <v>3490497.4672802915</v>
      </c>
      <c r="I293" s="25">
        <f t="shared" si="72"/>
        <v>22037.245788352509</v>
      </c>
      <c r="J293" s="25">
        <f t="shared" si="66"/>
        <v>162764.38356165649</v>
      </c>
      <c r="K293" s="28">
        <f t="shared" si="73"/>
        <v>99.728499065151183</v>
      </c>
      <c r="L293" s="28">
        <f t="shared" si="74"/>
        <v>104.37891002405566</v>
      </c>
      <c r="M293" s="64">
        <f t="shared" si="67"/>
        <v>498642.49532575591</v>
      </c>
      <c r="N293" s="64">
        <f t="shared" si="68"/>
        <v>521894.55012027832</v>
      </c>
    </row>
    <row r="294" spans="1:14" x14ac:dyDescent="0.15">
      <c r="A294" s="23">
        <f t="shared" si="64"/>
        <v>43027</v>
      </c>
      <c r="B294" s="24">
        <f t="shared" si="65"/>
        <v>3490497.4672802915</v>
      </c>
      <c r="C294" s="25">
        <f t="shared" si="69"/>
        <v>441.09589041095859</v>
      </c>
      <c r="D294" s="25">
        <f t="shared" si="70"/>
        <v>606.99660654407307</v>
      </c>
      <c r="E294" s="25">
        <f t="shared" si="62"/>
        <v>165.90071613311449</v>
      </c>
      <c r="F294" s="25">
        <f t="shared" si="63"/>
        <v>3490663.3679964244</v>
      </c>
      <c r="G294" s="26">
        <f t="shared" si="71"/>
        <v>3490663.3679964244</v>
      </c>
      <c r="I294" s="25">
        <f t="shared" si="72"/>
        <v>23522.124671513651</v>
      </c>
      <c r="J294" s="25">
        <f t="shared" si="66"/>
        <v>163205.47945206746</v>
      </c>
      <c r="K294" s="28">
        <f t="shared" si="73"/>
        <v>99.733239085612126</v>
      </c>
      <c r="L294" s="28">
        <f t="shared" si="74"/>
        <v>104.39625278424262</v>
      </c>
      <c r="M294" s="64">
        <f t="shared" si="67"/>
        <v>498666.19542806066</v>
      </c>
      <c r="N294" s="64">
        <f t="shared" si="68"/>
        <v>521981.2639212131</v>
      </c>
    </row>
    <row r="295" spans="1:14" x14ac:dyDescent="0.15">
      <c r="A295" s="23">
        <f t="shared" si="64"/>
        <v>43028</v>
      </c>
      <c r="B295" s="24">
        <f t="shared" si="65"/>
        <v>3490663.3679964244</v>
      </c>
      <c r="C295" s="25">
        <f t="shared" si="69"/>
        <v>441.09589041095859</v>
      </c>
      <c r="D295" s="25">
        <f t="shared" si="70"/>
        <v>607.0254566356889</v>
      </c>
      <c r="E295" s="25">
        <f t="shared" si="62"/>
        <v>165.92956622473031</v>
      </c>
      <c r="F295" s="25">
        <f t="shared" si="63"/>
        <v>3490829.297562649</v>
      </c>
      <c r="G295" s="26">
        <f t="shared" si="71"/>
        <v>3490829.297562649</v>
      </c>
      <c r="I295" s="25">
        <f t="shared" si="72"/>
        <v>22203.175354577241</v>
      </c>
      <c r="J295" s="25">
        <f t="shared" si="66"/>
        <v>163646.57534247843</v>
      </c>
      <c r="K295" s="28">
        <f t="shared" si="73"/>
        <v>99.737979930361405</v>
      </c>
      <c r="L295" s="28">
        <f t="shared" si="74"/>
        <v>104.41359636871793</v>
      </c>
      <c r="M295" s="64">
        <f t="shared" si="67"/>
        <v>498689.89965180703</v>
      </c>
      <c r="N295" s="64">
        <f t="shared" si="68"/>
        <v>522067.98184358969</v>
      </c>
    </row>
    <row r="296" spans="1:14" x14ac:dyDescent="0.15">
      <c r="A296" s="23">
        <f t="shared" si="64"/>
        <v>43029</v>
      </c>
      <c r="B296" s="24">
        <f t="shared" si="65"/>
        <v>3490829.297562649</v>
      </c>
      <c r="C296" s="25">
        <f t="shared" si="69"/>
        <v>441.09589041095859</v>
      </c>
      <c r="D296" s="25">
        <f t="shared" si="70"/>
        <v>607.05431174432829</v>
      </c>
      <c r="E296" s="25">
        <f t="shared" si="62"/>
        <v>165.9584213333697</v>
      </c>
      <c r="F296" s="25">
        <f t="shared" si="63"/>
        <v>3490995.2559839822</v>
      </c>
      <c r="G296" s="26">
        <f t="shared" si="71"/>
        <v>3490995.2559839822</v>
      </c>
      <c r="I296" s="25">
        <f t="shared" si="72"/>
        <v>23688.08309284702</v>
      </c>
      <c r="J296" s="25">
        <f t="shared" si="66"/>
        <v>164087.67123288941</v>
      </c>
      <c r="K296" s="28">
        <f t="shared" si="73"/>
        <v>99.74272159954235</v>
      </c>
      <c r="L296" s="28">
        <f t="shared" si="74"/>
        <v>104.4309407776249</v>
      </c>
      <c r="M296" s="64">
        <f t="shared" si="67"/>
        <v>498713.60799771175</v>
      </c>
      <c r="N296" s="64">
        <f t="shared" si="68"/>
        <v>522154.70388812444</v>
      </c>
    </row>
    <row r="297" spans="1:14" x14ac:dyDescent="0.15">
      <c r="A297" s="23">
        <f t="shared" si="64"/>
        <v>43030</v>
      </c>
      <c r="B297" s="24">
        <f t="shared" si="65"/>
        <v>3490995.2559839822</v>
      </c>
      <c r="C297" s="25">
        <f t="shared" si="69"/>
        <v>441.09589041095859</v>
      </c>
      <c r="D297" s="25">
        <f t="shared" si="70"/>
        <v>607.08317187086357</v>
      </c>
      <c r="E297" s="25">
        <f t="shared" si="62"/>
        <v>165.98728145990498</v>
      </c>
      <c r="F297" s="25">
        <f t="shared" si="63"/>
        <v>3491161.2432654421</v>
      </c>
      <c r="G297" s="26">
        <f t="shared" si="71"/>
        <v>3491161.2432654421</v>
      </c>
      <c r="I297" s="25">
        <f t="shared" si="72"/>
        <v>22369.162636037145</v>
      </c>
      <c r="J297" s="25">
        <f t="shared" si="66"/>
        <v>164528.76712330038</v>
      </c>
      <c r="K297" s="28">
        <f t="shared" si="73"/>
        <v>99.747464093298348</v>
      </c>
      <c r="L297" s="28">
        <f t="shared" si="74"/>
        <v>104.44828601110693</v>
      </c>
      <c r="M297" s="64">
        <f t="shared" si="67"/>
        <v>498737.32046649174</v>
      </c>
      <c r="N297" s="64">
        <f t="shared" si="68"/>
        <v>522241.43005553464</v>
      </c>
    </row>
    <row r="298" spans="1:14" x14ac:dyDescent="0.15">
      <c r="A298" s="23">
        <f t="shared" si="64"/>
        <v>43031</v>
      </c>
      <c r="B298" s="24">
        <f t="shared" si="65"/>
        <v>3491161.2432654421</v>
      </c>
      <c r="C298" s="25">
        <f t="shared" si="69"/>
        <v>441.09589041095859</v>
      </c>
      <c r="D298" s="25">
        <f t="shared" si="70"/>
        <v>607.11203701616728</v>
      </c>
      <c r="E298" s="25">
        <f t="shared" si="62"/>
        <v>166.01614660520869</v>
      </c>
      <c r="F298" s="25">
        <f t="shared" si="63"/>
        <v>3491327.2594120475</v>
      </c>
      <c r="G298" s="26">
        <f t="shared" si="71"/>
        <v>3491327.259412047</v>
      </c>
      <c r="I298" s="25">
        <f t="shared" si="72"/>
        <v>23854.099239452229</v>
      </c>
      <c r="J298" s="25">
        <f t="shared" si="66"/>
        <v>164969.86301371135</v>
      </c>
      <c r="K298" s="28">
        <f t="shared" si="73"/>
        <v>99.752207411772773</v>
      </c>
      <c r="L298" s="28">
        <f t="shared" si="74"/>
        <v>104.46563206930739</v>
      </c>
      <c r="M298" s="64">
        <f t="shared" si="67"/>
        <v>498761.03705886385</v>
      </c>
      <c r="N298" s="64">
        <f t="shared" si="68"/>
        <v>522328.16034653696</v>
      </c>
    </row>
    <row r="299" spans="1:14" x14ac:dyDescent="0.15">
      <c r="A299" s="23">
        <f t="shared" si="64"/>
        <v>43032</v>
      </c>
      <c r="B299" s="24">
        <f t="shared" si="65"/>
        <v>3491327.2594120475</v>
      </c>
      <c r="C299" s="25">
        <f t="shared" si="69"/>
        <v>441.09589041095859</v>
      </c>
      <c r="D299" s="25">
        <f t="shared" si="70"/>
        <v>607.14090718111242</v>
      </c>
      <c r="E299" s="25">
        <f t="shared" si="62"/>
        <v>166.04501677015384</v>
      </c>
      <c r="F299" s="25">
        <f t="shared" si="63"/>
        <v>3491493.3044288177</v>
      </c>
      <c r="G299" s="26">
        <f t="shared" si="71"/>
        <v>3491493.3044288172</v>
      </c>
      <c r="I299" s="25">
        <f t="shared" si="72"/>
        <v>22535.207652807298</v>
      </c>
      <c r="J299" s="25">
        <f t="shared" si="66"/>
        <v>165410.95890412232</v>
      </c>
      <c r="K299" s="28">
        <f t="shared" si="73"/>
        <v>99.756951555109069</v>
      </c>
      <c r="L299" s="28">
        <f t="shared" si="74"/>
        <v>104.48297895236971</v>
      </c>
      <c r="M299" s="64">
        <f t="shared" si="67"/>
        <v>498784.75777554535</v>
      </c>
      <c r="N299" s="64">
        <f t="shared" si="68"/>
        <v>522414.8947618485</v>
      </c>
    </row>
    <row r="300" spans="1:14" x14ac:dyDescent="0.15">
      <c r="A300" s="23">
        <f t="shared" si="64"/>
        <v>43033</v>
      </c>
      <c r="B300" s="24">
        <f t="shared" si="65"/>
        <v>3491493.3044288177</v>
      </c>
      <c r="C300" s="25">
        <f t="shared" si="69"/>
        <v>441.09589041095859</v>
      </c>
      <c r="D300" s="25">
        <f t="shared" si="70"/>
        <v>607.16978236657178</v>
      </c>
      <c r="E300" s="25">
        <f t="shared" si="62"/>
        <v>166.07389195561319</v>
      </c>
      <c r="F300" s="25">
        <f t="shared" si="63"/>
        <v>3491659.3783207731</v>
      </c>
      <c r="G300" s="26">
        <f t="shared" si="71"/>
        <v>3491659.3783207731</v>
      </c>
      <c r="I300" s="25">
        <f t="shared" si="72"/>
        <v>24020.173131407842</v>
      </c>
      <c r="J300" s="25">
        <f t="shared" si="66"/>
        <v>165852.05479453329</v>
      </c>
      <c r="K300" s="28">
        <f t="shared" si="73"/>
        <v>99.761696523450667</v>
      </c>
      <c r="L300" s="28">
        <f t="shared" si="74"/>
        <v>104.50032666043734</v>
      </c>
      <c r="M300" s="64">
        <f t="shared" si="67"/>
        <v>498808.48261725338</v>
      </c>
      <c r="N300" s="64">
        <f t="shared" si="68"/>
        <v>522501.63330218667</v>
      </c>
    </row>
    <row r="301" spans="1:14" x14ac:dyDescent="0.15">
      <c r="A301" s="23">
        <f t="shared" si="64"/>
        <v>43034</v>
      </c>
      <c r="B301" s="24">
        <f t="shared" si="65"/>
        <v>3491659.3783207731</v>
      </c>
      <c r="C301" s="25">
        <f t="shared" si="69"/>
        <v>441.09589041095859</v>
      </c>
      <c r="D301" s="25">
        <f t="shared" si="70"/>
        <v>607.19866257341835</v>
      </c>
      <c r="E301" s="25">
        <f t="shared" si="62"/>
        <v>166.10277216245976</v>
      </c>
      <c r="F301" s="25">
        <f t="shared" si="63"/>
        <v>3491825.4810929354</v>
      </c>
      <c r="G301" s="26">
        <f t="shared" si="71"/>
        <v>3491825.4810929354</v>
      </c>
      <c r="I301" s="25">
        <f t="shared" si="72"/>
        <v>22701.310424969757</v>
      </c>
      <c r="J301" s="25">
        <f t="shared" si="66"/>
        <v>166293.15068494427</v>
      </c>
      <c r="K301" s="28">
        <f t="shared" si="73"/>
        <v>99.766442316941024</v>
      </c>
      <c r="L301" s="28">
        <f t="shared" si="74"/>
        <v>104.51767519365372</v>
      </c>
      <c r="M301" s="64">
        <f t="shared" si="67"/>
        <v>498832.2115847051</v>
      </c>
      <c r="N301" s="64">
        <f t="shared" si="68"/>
        <v>522588.37596826861</v>
      </c>
    </row>
    <row r="302" spans="1:14" x14ac:dyDescent="0.15">
      <c r="A302" s="23">
        <f t="shared" si="64"/>
        <v>43035</v>
      </c>
      <c r="B302" s="24">
        <f t="shared" si="65"/>
        <v>3491825.4810929354</v>
      </c>
      <c r="C302" s="25">
        <f t="shared" si="69"/>
        <v>441.09589041095859</v>
      </c>
      <c r="D302" s="25">
        <f t="shared" si="70"/>
        <v>607.22754780252546</v>
      </c>
      <c r="E302" s="25">
        <f t="shared" si="62"/>
        <v>166.13165739156688</v>
      </c>
      <c r="F302" s="25">
        <f t="shared" si="63"/>
        <v>3491991.6127503272</v>
      </c>
      <c r="G302" s="26">
        <f t="shared" si="71"/>
        <v>3491991.6127503267</v>
      </c>
      <c r="I302" s="25">
        <f t="shared" si="72"/>
        <v>24186.304788799411</v>
      </c>
      <c r="J302" s="25">
        <f t="shared" si="66"/>
        <v>166734.24657535524</v>
      </c>
      <c r="K302" s="28">
        <f t="shared" si="73"/>
        <v>99.771188935723615</v>
      </c>
      <c r="L302" s="28">
        <f t="shared" si="74"/>
        <v>104.53502455216234</v>
      </c>
      <c r="M302" s="64">
        <f t="shared" si="67"/>
        <v>498855.94467861811</v>
      </c>
      <c r="N302" s="64">
        <f t="shared" si="68"/>
        <v>522675.12276081165</v>
      </c>
    </row>
    <row r="303" spans="1:14" x14ac:dyDescent="0.15">
      <c r="A303" s="23">
        <f t="shared" si="64"/>
        <v>43036</v>
      </c>
      <c r="B303" s="24">
        <f t="shared" si="65"/>
        <v>3491991.6127503272</v>
      </c>
      <c r="C303" s="25">
        <f t="shared" si="69"/>
        <v>441.09589041095859</v>
      </c>
      <c r="D303" s="25">
        <f t="shared" si="70"/>
        <v>607.25643805476648</v>
      </c>
      <c r="E303" s="25">
        <f t="shared" si="62"/>
        <v>166.16054764380789</v>
      </c>
      <c r="F303" s="25">
        <f t="shared" si="63"/>
        <v>3492157.7732979711</v>
      </c>
      <c r="G303" s="26">
        <f t="shared" si="71"/>
        <v>3492157.7732979706</v>
      </c>
      <c r="I303" s="25">
        <f t="shared" si="72"/>
        <v>22867.470972613566</v>
      </c>
      <c r="J303" s="25">
        <f t="shared" si="66"/>
        <v>167175.34246576621</v>
      </c>
      <c r="K303" s="28">
        <f t="shared" si="73"/>
        <v>99.775936379942024</v>
      </c>
      <c r="L303" s="28">
        <f t="shared" si="74"/>
        <v>104.55237473610677</v>
      </c>
      <c r="M303" s="64">
        <f t="shared" si="67"/>
        <v>498879.68189971015</v>
      </c>
      <c r="N303" s="64">
        <f t="shared" si="68"/>
        <v>522761.87368053384</v>
      </c>
    </row>
    <row r="304" spans="1:14" x14ac:dyDescent="0.15">
      <c r="A304" s="23">
        <f t="shared" si="64"/>
        <v>43037</v>
      </c>
      <c r="B304" s="24">
        <f t="shared" si="65"/>
        <v>3492157.7732979711</v>
      </c>
      <c r="C304" s="25">
        <f t="shared" si="69"/>
        <v>441.09589041095859</v>
      </c>
      <c r="D304" s="25">
        <f t="shared" si="70"/>
        <v>607.28533333101484</v>
      </c>
      <c r="E304" s="25">
        <f t="shared" si="62"/>
        <v>166.18944292005625</v>
      </c>
      <c r="F304" s="25">
        <f t="shared" si="63"/>
        <v>3492323.9627408911</v>
      </c>
      <c r="G304" s="26">
        <f t="shared" si="71"/>
        <v>3492323.9627408911</v>
      </c>
      <c r="I304" s="25">
        <f t="shared" si="72"/>
        <v>24352.494231719465</v>
      </c>
      <c r="J304" s="25">
        <f t="shared" si="66"/>
        <v>167616.43835617718</v>
      </c>
      <c r="K304" s="28">
        <f t="shared" si="73"/>
        <v>99.780684649739754</v>
      </c>
      <c r="L304" s="28">
        <f t="shared" si="74"/>
        <v>104.56972574563054</v>
      </c>
      <c r="M304" s="64">
        <f t="shared" si="67"/>
        <v>498903.42324869876</v>
      </c>
      <c r="N304" s="64">
        <f t="shared" si="68"/>
        <v>522848.62872815266</v>
      </c>
    </row>
    <row r="305" spans="1:14" x14ac:dyDescent="0.15">
      <c r="A305" s="23">
        <f t="shared" si="64"/>
        <v>43038</v>
      </c>
      <c r="B305" s="24">
        <f t="shared" si="65"/>
        <v>3492323.9627408911</v>
      </c>
      <c r="C305" s="25">
        <f t="shared" si="69"/>
        <v>441.09589041095859</v>
      </c>
      <c r="D305" s="25">
        <f t="shared" si="70"/>
        <v>607.31423363214435</v>
      </c>
      <c r="E305" s="25">
        <f t="shared" si="62"/>
        <v>166.21834322118576</v>
      </c>
      <c r="F305" s="25">
        <f t="shared" si="63"/>
        <v>3492490.1810841123</v>
      </c>
      <c r="G305" s="26">
        <f t="shared" si="71"/>
        <v>3492490.1810841123</v>
      </c>
      <c r="I305" s="25">
        <f t="shared" si="72"/>
        <v>23033.689315834752</v>
      </c>
      <c r="J305" s="25">
        <f t="shared" si="66"/>
        <v>168057.53424658815</v>
      </c>
      <c r="K305" s="28">
        <f t="shared" si="73"/>
        <v>99.785433745260349</v>
      </c>
      <c r="L305" s="28">
        <f t="shared" si="74"/>
        <v>104.58707758087715</v>
      </c>
      <c r="M305" s="64">
        <f t="shared" si="67"/>
        <v>498927.16872630169</v>
      </c>
      <c r="N305" s="64">
        <f t="shared" si="68"/>
        <v>522935.3879043858</v>
      </c>
    </row>
    <row r="306" spans="1:14" x14ac:dyDescent="0.15">
      <c r="A306" s="23">
        <f t="shared" si="64"/>
        <v>43039</v>
      </c>
      <c r="B306" s="24">
        <f t="shared" si="65"/>
        <v>3492490.1810841123</v>
      </c>
      <c r="C306" s="25">
        <f t="shared" si="69"/>
        <v>441.09589041095859</v>
      </c>
      <c r="D306" s="25">
        <f t="shared" si="70"/>
        <v>607.34313895902858</v>
      </c>
      <c r="E306" s="25">
        <f t="shared" si="62"/>
        <v>166.24724854806999</v>
      </c>
      <c r="F306" s="25">
        <f t="shared" si="63"/>
        <v>3492656.4283326603</v>
      </c>
      <c r="G306" s="26">
        <f t="shared" si="71"/>
        <v>3492656.4283326603</v>
      </c>
      <c r="I306" s="25">
        <f t="shared" si="72"/>
        <v>24518.741480267534</v>
      </c>
      <c r="J306" s="25">
        <f t="shared" si="66"/>
        <v>168498.63013699913</v>
      </c>
      <c r="K306" s="28">
        <f t="shared" si="73"/>
        <v>99.790183666647437</v>
      </c>
      <c r="L306" s="28">
        <f t="shared" si="74"/>
        <v>104.60443024199027</v>
      </c>
      <c r="M306" s="64">
        <f t="shared" si="67"/>
        <v>498950.91833323718</v>
      </c>
      <c r="N306" s="64">
        <f t="shared" si="68"/>
        <v>523022.15120995132</v>
      </c>
    </row>
    <row r="307" spans="1:14" x14ac:dyDescent="0.15">
      <c r="A307" s="23">
        <f t="shared" si="64"/>
        <v>43040</v>
      </c>
      <c r="B307" s="24">
        <f t="shared" si="65"/>
        <v>3492656.4283326603</v>
      </c>
      <c r="C307" s="25">
        <f t="shared" si="69"/>
        <v>441.09589041095859</v>
      </c>
      <c r="D307" s="25">
        <f t="shared" si="70"/>
        <v>607.37204931254178</v>
      </c>
      <c r="E307" s="25">
        <f t="shared" si="62"/>
        <v>166.27615890158319</v>
      </c>
      <c r="F307" s="25">
        <f t="shared" si="63"/>
        <v>3492822.7044915617</v>
      </c>
      <c r="G307" s="26">
        <f t="shared" si="71"/>
        <v>3492822.7044915617</v>
      </c>
      <c r="I307" s="25">
        <f t="shared" si="72"/>
        <v>23199.965474736335</v>
      </c>
      <c r="J307" s="25">
        <f t="shared" si="66"/>
        <v>168939.7260274101</v>
      </c>
      <c r="K307" s="28">
        <f t="shared" si="73"/>
        <v>99.794934414044619</v>
      </c>
      <c r="L307" s="28">
        <f t="shared" si="74"/>
        <v>104.62178372911347</v>
      </c>
      <c r="M307" s="64">
        <f t="shared" si="67"/>
        <v>498974.67207022308</v>
      </c>
      <c r="N307" s="64">
        <f t="shared" si="68"/>
        <v>523108.91864556738</v>
      </c>
    </row>
    <row r="308" spans="1:14" x14ac:dyDescent="0.15">
      <c r="A308" s="23">
        <f t="shared" si="64"/>
        <v>43041</v>
      </c>
      <c r="B308" s="24">
        <f t="shared" si="65"/>
        <v>3492822.7044915617</v>
      </c>
      <c r="C308" s="25">
        <f t="shared" si="69"/>
        <v>441.09589041095859</v>
      </c>
      <c r="D308" s="25">
        <f t="shared" si="70"/>
        <v>607.40096469355797</v>
      </c>
      <c r="E308" s="25">
        <f t="shared" si="62"/>
        <v>166.30507428259938</v>
      </c>
      <c r="F308" s="25">
        <f t="shared" si="63"/>
        <v>3492989.0095658442</v>
      </c>
      <c r="G308" s="26">
        <f t="shared" si="71"/>
        <v>3492989.0095658442</v>
      </c>
      <c r="I308" s="25">
        <f t="shared" si="72"/>
        <v>24685.046554550132</v>
      </c>
      <c r="J308" s="25">
        <f t="shared" si="66"/>
        <v>169380.82191782107</v>
      </c>
      <c r="K308" s="28">
        <f t="shared" si="73"/>
        <v>99.799685987595538</v>
      </c>
      <c r="L308" s="28">
        <f t="shared" si="74"/>
        <v>104.63913804239043</v>
      </c>
      <c r="M308" s="64">
        <f t="shared" si="67"/>
        <v>498998.42993797769</v>
      </c>
      <c r="N308" s="64">
        <f t="shared" si="68"/>
        <v>523195.69021195208</v>
      </c>
    </row>
    <row r="309" spans="1:14" x14ac:dyDescent="0.15">
      <c r="A309" s="23">
        <f t="shared" si="64"/>
        <v>43042</v>
      </c>
      <c r="B309" s="24">
        <f t="shared" si="65"/>
        <v>3492989.0095658442</v>
      </c>
      <c r="C309" s="25">
        <f t="shared" si="69"/>
        <v>441.09589041095859</v>
      </c>
      <c r="D309" s="25">
        <f t="shared" si="70"/>
        <v>607.4298851029514</v>
      </c>
      <c r="E309" s="25">
        <f t="shared" si="62"/>
        <v>166.33399469199281</v>
      </c>
      <c r="F309" s="25">
        <f t="shared" si="63"/>
        <v>3493155.3435605364</v>
      </c>
      <c r="G309" s="26">
        <f t="shared" si="71"/>
        <v>3493155.3435605359</v>
      </c>
      <c r="I309" s="25">
        <f t="shared" si="72"/>
        <v>23366.299469428326</v>
      </c>
      <c r="J309" s="25">
        <f t="shared" si="66"/>
        <v>169821.91780823204</v>
      </c>
      <c r="K309" s="28">
        <f t="shared" si="73"/>
        <v>99.804438387443881</v>
      </c>
      <c r="L309" s="28">
        <f t="shared" si="74"/>
        <v>104.65649318196479</v>
      </c>
      <c r="M309" s="64">
        <f t="shared" si="67"/>
        <v>499022.19193721941</v>
      </c>
      <c r="N309" s="64">
        <f t="shared" si="68"/>
        <v>523282.46590982395</v>
      </c>
    </row>
    <row r="310" spans="1:14" x14ac:dyDescent="0.15">
      <c r="A310" s="23">
        <f t="shared" si="64"/>
        <v>43043</v>
      </c>
      <c r="B310" s="24">
        <f t="shared" si="65"/>
        <v>3493155.3435605364</v>
      </c>
      <c r="C310" s="25">
        <f t="shared" si="69"/>
        <v>441.09589041095859</v>
      </c>
      <c r="D310" s="25">
        <f t="shared" si="70"/>
        <v>607.45881054159656</v>
      </c>
      <c r="E310" s="25">
        <f t="shared" si="62"/>
        <v>166.36292013063797</v>
      </c>
      <c r="F310" s="25">
        <f t="shared" si="63"/>
        <v>3493321.706480667</v>
      </c>
      <c r="G310" s="26">
        <f t="shared" si="71"/>
        <v>3493321.706480667</v>
      </c>
      <c r="I310" s="25">
        <f t="shared" si="72"/>
        <v>24851.409474680771</v>
      </c>
      <c r="J310" s="25">
        <f t="shared" si="66"/>
        <v>170263.01369864302</v>
      </c>
      <c r="K310" s="28">
        <f t="shared" si="73"/>
        <v>99.809191613733333</v>
      </c>
      <c r="L310" s="28">
        <f t="shared" si="74"/>
        <v>104.67384914798028</v>
      </c>
      <c r="M310" s="64">
        <f t="shared" si="67"/>
        <v>499045.95806866669</v>
      </c>
      <c r="N310" s="64">
        <f t="shared" si="68"/>
        <v>523369.24573990138</v>
      </c>
    </row>
    <row r="311" spans="1:14" x14ac:dyDescent="0.15">
      <c r="A311" s="23">
        <f t="shared" si="64"/>
        <v>43044</v>
      </c>
      <c r="B311" s="24">
        <f t="shared" si="65"/>
        <v>3493321.706480667</v>
      </c>
      <c r="C311" s="25">
        <f t="shared" si="69"/>
        <v>441.09589041095859</v>
      </c>
      <c r="D311" s="25">
        <f t="shared" si="70"/>
        <v>607.48774101036804</v>
      </c>
      <c r="E311" s="25">
        <f t="shared" si="62"/>
        <v>166.39185059940945</v>
      </c>
      <c r="F311" s="25">
        <f t="shared" si="63"/>
        <v>3493488.0983312665</v>
      </c>
      <c r="G311" s="26">
        <f t="shared" si="71"/>
        <v>3493488.0983312661</v>
      </c>
      <c r="I311" s="25">
        <f t="shared" si="72"/>
        <v>23532.691320027734</v>
      </c>
      <c r="J311" s="25">
        <f t="shared" si="66"/>
        <v>170704.10958905399</v>
      </c>
      <c r="K311" s="28">
        <f t="shared" si="73"/>
        <v>99.813945666607609</v>
      </c>
      <c r="L311" s="28">
        <f t="shared" si="74"/>
        <v>104.69120594058057</v>
      </c>
      <c r="M311" s="64">
        <f t="shared" si="67"/>
        <v>499069.72833303805</v>
      </c>
      <c r="N311" s="64">
        <f t="shared" si="68"/>
        <v>523456.02970290289</v>
      </c>
    </row>
    <row r="312" spans="1:14" x14ac:dyDescent="0.15">
      <c r="A312" s="23">
        <f t="shared" si="64"/>
        <v>43045</v>
      </c>
      <c r="B312" s="24">
        <f t="shared" si="65"/>
        <v>3493488.0983312665</v>
      </c>
      <c r="C312" s="25">
        <f t="shared" si="69"/>
        <v>441.09589041095859</v>
      </c>
      <c r="D312" s="25">
        <f t="shared" si="70"/>
        <v>607.51667651014066</v>
      </c>
      <c r="E312" s="25">
        <f t="shared" si="62"/>
        <v>166.42078609918207</v>
      </c>
      <c r="F312" s="25">
        <f t="shared" si="63"/>
        <v>3493654.5191173656</v>
      </c>
      <c r="G312" s="26">
        <f t="shared" si="71"/>
        <v>3493654.5191173656</v>
      </c>
      <c r="I312" s="25">
        <f t="shared" si="72"/>
        <v>25017.830260779952</v>
      </c>
      <c r="J312" s="25">
        <f t="shared" si="66"/>
        <v>171145.20547946496</v>
      </c>
      <c r="K312" s="28">
        <f t="shared" si="73"/>
        <v>99.818700546210451</v>
      </c>
      <c r="L312" s="28">
        <f t="shared" si="74"/>
        <v>104.70856355990945</v>
      </c>
      <c r="M312" s="64">
        <f t="shared" si="67"/>
        <v>499093.50273105229</v>
      </c>
      <c r="N312" s="64">
        <f t="shared" si="68"/>
        <v>523542.81779954722</v>
      </c>
    </row>
    <row r="313" spans="1:14" x14ac:dyDescent="0.15">
      <c r="A313" s="23">
        <f t="shared" si="64"/>
        <v>43046</v>
      </c>
      <c r="B313" s="24">
        <f t="shared" si="65"/>
        <v>3493654.5191173656</v>
      </c>
      <c r="C313" s="25">
        <f t="shared" si="69"/>
        <v>441.09589041095859</v>
      </c>
      <c r="D313" s="25">
        <f t="shared" si="70"/>
        <v>607.545617041789</v>
      </c>
      <c r="E313" s="25">
        <f t="shared" si="62"/>
        <v>166.44972663083041</v>
      </c>
      <c r="F313" s="25">
        <f t="shared" si="63"/>
        <v>3493820.9688439965</v>
      </c>
      <c r="G313" s="26">
        <f t="shared" si="71"/>
        <v>3493820.9688439961</v>
      </c>
      <c r="I313" s="25">
        <f t="shared" si="72"/>
        <v>23699.141046658566</v>
      </c>
      <c r="J313" s="25">
        <f t="shared" si="66"/>
        <v>171586.30136987593</v>
      </c>
      <c r="K313" s="28">
        <f t="shared" si="73"/>
        <v>99.823456252685602</v>
      </c>
      <c r="L313" s="28">
        <f t="shared" si="74"/>
        <v>104.72592200611064</v>
      </c>
      <c r="M313" s="64">
        <f t="shared" si="67"/>
        <v>499117.28126342804</v>
      </c>
      <c r="N313" s="64">
        <f t="shared" si="68"/>
        <v>523629.61003055319</v>
      </c>
    </row>
    <row r="314" spans="1:14" x14ac:dyDescent="0.15">
      <c r="A314" s="23">
        <f t="shared" si="64"/>
        <v>43047</v>
      </c>
      <c r="B314" s="24">
        <f t="shared" si="65"/>
        <v>3493820.9688439965</v>
      </c>
      <c r="C314" s="25">
        <f t="shared" si="69"/>
        <v>441.09589041095859</v>
      </c>
      <c r="D314" s="25">
        <f t="shared" si="70"/>
        <v>607.57456260618846</v>
      </c>
      <c r="E314" s="25">
        <f t="shared" si="62"/>
        <v>166.47867219522988</v>
      </c>
      <c r="F314" s="25">
        <f t="shared" si="63"/>
        <v>3493987.4475161918</v>
      </c>
      <c r="G314" s="26">
        <f t="shared" si="71"/>
        <v>3493987.4475161918</v>
      </c>
      <c r="I314" s="25">
        <f t="shared" si="72"/>
        <v>25184.308932975182</v>
      </c>
      <c r="J314" s="25">
        <f t="shared" si="66"/>
        <v>172027.3972602869</v>
      </c>
      <c r="K314" s="28">
        <f t="shared" si="73"/>
        <v>99.828212786176906</v>
      </c>
      <c r="L314" s="28">
        <f t="shared" si="74"/>
        <v>104.74328127932796</v>
      </c>
      <c r="M314" s="64">
        <f t="shared" si="67"/>
        <v>499141.06393088453</v>
      </c>
      <c r="N314" s="64">
        <f t="shared" si="68"/>
        <v>523716.40639663977</v>
      </c>
    </row>
    <row r="315" spans="1:14" x14ac:dyDescent="0.15">
      <c r="A315" s="23">
        <f t="shared" si="64"/>
        <v>43048</v>
      </c>
      <c r="B315" s="24">
        <f t="shared" si="65"/>
        <v>3493987.4475161918</v>
      </c>
      <c r="C315" s="25">
        <f t="shared" si="69"/>
        <v>441.09589041095859</v>
      </c>
      <c r="D315" s="25">
        <f t="shared" si="70"/>
        <v>607.60351320421398</v>
      </c>
      <c r="E315" s="25">
        <f t="shared" si="62"/>
        <v>166.50762279325539</v>
      </c>
      <c r="F315" s="25">
        <f t="shared" si="63"/>
        <v>3494153.9551389851</v>
      </c>
      <c r="G315" s="26">
        <f t="shared" si="71"/>
        <v>3494153.9551389846</v>
      </c>
      <c r="I315" s="25">
        <f t="shared" si="72"/>
        <v>23865.648669451821</v>
      </c>
      <c r="J315" s="25">
        <f t="shared" si="66"/>
        <v>172468.49315069788</v>
      </c>
      <c r="K315" s="28">
        <f t="shared" si="73"/>
        <v>99.832970146828131</v>
      </c>
      <c r="L315" s="28">
        <f t="shared" si="74"/>
        <v>104.76064137970522</v>
      </c>
      <c r="M315" s="64">
        <f t="shared" si="67"/>
        <v>499164.85073414067</v>
      </c>
      <c r="N315" s="64">
        <f t="shared" si="68"/>
        <v>523803.20689852611</v>
      </c>
    </row>
    <row r="316" spans="1:14" x14ac:dyDescent="0.15">
      <c r="A316" s="23">
        <f t="shared" si="64"/>
        <v>43049</v>
      </c>
      <c r="B316" s="24">
        <f t="shared" si="65"/>
        <v>3494153.9551389851</v>
      </c>
      <c r="C316" s="25">
        <f t="shared" si="69"/>
        <v>441.09589041095859</v>
      </c>
      <c r="D316" s="25">
        <f t="shared" si="70"/>
        <v>607.63246883674105</v>
      </c>
      <c r="E316" s="25">
        <f t="shared" si="62"/>
        <v>166.53657842578247</v>
      </c>
      <c r="F316" s="25">
        <f t="shared" si="63"/>
        <v>3494320.4917174107</v>
      </c>
      <c r="G316" s="26">
        <f t="shared" si="71"/>
        <v>3494320.4917174107</v>
      </c>
      <c r="I316" s="25">
        <f t="shared" si="72"/>
        <v>25350.845511400963</v>
      </c>
      <c r="J316" s="25">
        <f t="shared" si="66"/>
        <v>172909.58904110885</v>
      </c>
      <c r="K316" s="28">
        <f t="shared" si="73"/>
        <v>99.837728334783165</v>
      </c>
      <c r="L316" s="28">
        <f t="shared" si="74"/>
        <v>104.77800230738627</v>
      </c>
      <c r="M316" s="64">
        <f t="shared" si="67"/>
        <v>499188.64167391584</v>
      </c>
      <c r="N316" s="64">
        <f t="shared" si="68"/>
        <v>523890.01153693139</v>
      </c>
    </row>
    <row r="317" spans="1:14" x14ac:dyDescent="0.15">
      <c r="A317" s="23">
        <f t="shared" si="64"/>
        <v>43050</v>
      </c>
      <c r="B317" s="24">
        <f t="shared" si="65"/>
        <v>3494320.4917174107</v>
      </c>
      <c r="C317" s="25">
        <f t="shared" si="69"/>
        <v>441.09589041095859</v>
      </c>
      <c r="D317" s="25">
        <f t="shared" si="70"/>
        <v>607.66142950464507</v>
      </c>
      <c r="E317" s="25">
        <f t="shared" si="62"/>
        <v>166.56553909368648</v>
      </c>
      <c r="F317" s="25">
        <f t="shared" si="63"/>
        <v>3494487.0572565044</v>
      </c>
      <c r="G317" s="26">
        <f t="shared" si="71"/>
        <v>3494487.0572565044</v>
      </c>
      <c r="I317" s="25">
        <f t="shared" si="72"/>
        <v>24032.214208545509</v>
      </c>
      <c r="J317" s="25">
        <f t="shared" si="66"/>
        <v>173350.68493151982</v>
      </c>
      <c r="K317" s="28">
        <f t="shared" si="73"/>
        <v>99.842487350185834</v>
      </c>
      <c r="L317" s="28">
        <f t="shared" si="74"/>
        <v>104.79536406251498</v>
      </c>
      <c r="M317" s="64">
        <f t="shared" si="67"/>
        <v>499212.43675092922</v>
      </c>
      <c r="N317" s="64">
        <f t="shared" si="68"/>
        <v>523976.82031257486</v>
      </c>
    </row>
    <row r="318" spans="1:14" x14ac:dyDescent="0.15">
      <c r="A318" s="23">
        <f t="shared" si="64"/>
        <v>43051</v>
      </c>
      <c r="B318" s="24">
        <f t="shared" si="65"/>
        <v>3494487.0572565044</v>
      </c>
      <c r="C318" s="25">
        <f t="shared" si="69"/>
        <v>441.09589041095859</v>
      </c>
      <c r="D318" s="25">
        <f t="shared" si="70"/>
        <v>607.69039520880187</v>
      </c>
      <c r="E318" s="25">
        <f t="shared" si="62"/>
        <v>166.59450479784329</v>
      </c>
      <c r="F318" s="25">
        <f t="shared" si="63"/>
        <v>3494653.6517613023</v>
      </c>
      <c r="G318" s="26">
        <f t="shared" si="71"/>
        <v>3494653.6517613023</v>
      </c>
      <c r="I318" s="25">
        <f t="shared" si="72"/>
        <v>25517.440016198805</v>
      </c>
      <c r="J318" s="25">
        <f t="shared" si="66"/>
        <v>173791.78082193079</v>
      </c>
      <c r="K318" s="28">
        <f t="shared" si="73"/>
        <v>99.847247193180067</v>
      </c>
      <c r="L318" s="28">
        <f t="shared" si="74"/>
        <v>104.81272664523523</v>
      </c>
      <c r="M318" s="64">
        <f t="shared" si="67"/>
        <v>499236.23596590036</v>
      </c>
      <c r="N318" s="64">
        <f t="shared" si="68"/>
        <v>524063.63322617614</v>
      </c>
    </row>
    <row r="319" spans="1:14" x14ac:dyDescent="0.15">
      <c r="A319" s="23">
        <f t="shared" si="64"/>
        <v>43052</v>
      </c>
      <c r="B319" s="24">
        <f t="shared" si="65"/>
        <v>3494653.6517613023</v>
      </c>
      <c r="C319" s="25">
        <f t="shared" si="69"/>
        <v>441.09589041095859</v>
      </c>
      <c r="D319" s="25">
        <f t="shared" si="70"/>
        <v>607.71936595008708</v>
      </c>
      <c r="E319" s="25">
        <f t="shared" si="62"/>
        <v>166.62347553912849</v>
      </c>
      <c r="F319" s="25">
        <f t="shared" si="63"/>
        <v>3494820.2752368413</v>
      </c>
      <c r="G319" s="26">
        <f t="shared" si="71"/>
        <v>3494820.2752368413</v>
      </c>
      <c r="I319" s="25">
        <f t="shared" si="72"/>
        <v>24198.837684084636</v>
      </c>
      <c r="J319" s="25">
        <f t="shared" si="66"/>
        <v>174232.87671234176</v>
      </c>
      <c r="K319" s="28">
        <f t="shared" si="73"/>
        <v>99.852007863909748</v>
      </c>
      <c r="L319" s="28">
        <f t="shared" si="74"/>
        <v>104.83009005569095</v>
      </c>
      <c r="M319" s="64">
        <f t="shared" si="67"/>
        <v>499260.03931954876</v>
      </c>
      <c r="N319" s="64">
        <f t="shared" si="68"/>
        <v>524150.45027845469</v>
      </c>
    </row>
    <row r="320" spans="1:14" x14ac:dyDescent="0.15">
      <c r="A320" s="23">
        <f t="shared" si="64"/>
        <v>43053</v>
      </c>
      <c r="B320" s="24">
        <f t="shared" si="65"/>
        <v>3494820.2752368413</v>
      </c>
      <c r="C320" s="25">
        <f t="shared" si="69"/>
        <v>441.09589041095859</v>
      </c>
      <c r="D320" s="25">
        <f t="shared" si="70"/>
        <v>607.74834172937665</v>
      </c>
      <c r="E320" s="25">
        <f t="shared" si="62"/>
        <v>166.65245131841806</v>
      </c>
      <c r="F320" s="25">
        <f t="shared" si="63"/>
        <v>3494986.9276881595</v>
      </c>
      <c r="G320" s="26">
        <f t="shared" si="71"/>
        <v>3494986.9276881595</v>
      </c>
      <c r="I320" s="25">
        <f t="shared" si="72"/>
        <v>25684.092467517225</v>
      </c>
      <c r="J320" s="25">
        <f t="shared" si="66"/>
        <v>174673.97260275274</v>
      </c>
      <c r="K320" s="28">
        <f t="shared" si="73"/>
        <v>99.856769362518833</v>
      </c>
      <c r="L320" s="28">
        <f t="shared" si="74"/>
        <v>104.84745429402605</v>
      </c>
      <c r="M320" s="64">
        <f t="shared" si="67"/>
        <v>499283.84681259416</v>
      </c>
      <c r="N320" s="64">
        <f t="shared" si="68"/>
        <v>524237.27147013025</v>
      </c>
    </row>
    <row r="321" spans="1:14" x14ac:dyDescent="0.15">
      <c r="A321" s="23">
        <f t="shared" si="64"/>
        <v>43054</v>
      </c>
      <c r="B321" s="24">
        <f t="shared" si="65"/>
        <v>3494986.9276881595</v>
      </c>
      <c r="C321" s="25">
        <f t="shared" si="69"/>
        <v>441.09589041095859</v>
      </c>
      <c r="D321" s="25">
        <f t="shared" si="70"/>
        <v>607.77732254754676</v>
      </c>
      <c r="E321" s="25">
        <f t="shared" si="62"/>
        <v>166.68143213658817</v>
      </c>
      <c r="F321" s="25">
        <f t="shared" si="63"/>
        <v>3495153.6091202963</v>
      </c>
      <c r="G321" s="26">
        <f t="shared" si="71"/>
        <v>3495153.6091202958</v>
      </c>
      <c r="I321" s="25">
        <f t="shared" si="72"/>
        <v>24365.519116221225</v>
      </c>
      <c r="J321" s="25">
        <f t="shared" si="66"/>
        <v>175115.06849316371</v>
      </c>
      <c r="K321" s="28">
        <f t="shared" si="73"/>
        <v>99.861531689151306</v>
      </c>
      <c r="L321" s="28">
        <f t="shared" si="74"/>
        <v>104.86481936038456</v>
      </c>
      <c r="M321" s="64">
        <f t="shared" si="67"/>
        <v>499307.65844575653</v>
      </c>
      <c r="N321" s="64">
        <f t="shared" si="68"/>
        <v>524324.09680192277</v>
      </c>
    </row>
    <row r="322" spans="1:14" x14ac:dyDescent="0.15">
      <c r="A322" s="23">
        <f t="shared" si="64"/>
        <v>43055</v>
      </c>
      <c r="B322" s="24">
        <f t="shared" si="65"/>
        <v>3495153.6091202963</v>
      </c>
      <c r="C322" s="25">
        <f t="shared" si="69"/>
        <v>441.09589041095859</v>
      </c>
      <c r="D322" s="25">
        <f t="shared" si="70"/>
        <v>607.8063084054736</v>
      </c>
      <c r="E322" s="25">
        <f t="shared" si="62"/>
        <v>166.71041799451501</v>
      </c>
      <c r="F322" s="25">
        <f t="shared" si="63"/>
        <v>3495320.3195382906</v>
      </c>
      <c r="G322" s="26">
        <f t="shared" si="71"/>
        <v>3495320.3195382906</v>
      </c>
      <c r="I322" s="25">
        <f t="shared" si="72"/>
        <v>25850.802885511741</v>
      </c>
      <c r="J322" s="25">
        <f t="shared" si="66"/>
        <v>175556.16438357468</v>
      </c>
      <c r="K322" s="28">
        <f t="shared" si="73"/>
        <v>99.866294843951167</v>
      </c>
      <c r="L322" s="28">
        <f t="shared" si="74"/>
        <v>104.88218525491044</v>
      </c>
      <c r="M322" s="64">
        <f t="shared" si="67"/>
        <v>499331.47421975585</v>
      </c>
      <c r="N322" s="64">
        <f t="shared" si="68"/>
        <v>524410.92627455224</v>
      </c>
    </row>
    <row r="323" spans="1:14" x14ac:dyDescent="0.15">
      <c r="A323" s="23">
        <f t="shared" si="64"/>
        <v>43056</v>
      </c>
      <c r="B323" s="24">
        <f t="shared" si="65"/>
        <v>3495320.3195382906</v>
      </c>
      <c r="C323" s="25">
        <f t="shared" si="69"/>
        <v>441.09589041095859</v>
      </c>
      <c r="D323" s="25">
        <f t="shared" si="70"/>
        <v>607.8352993040337</v>
      </c>
      <c r="E323" s="25">
        <f t="shared" si="62"/>
        <v>166.73940889307511</v>
      </c>
      <c r="F323" s="25">
        <f t="shared" si="63"/>
        <v>3495487.0589471837</v>
      </c>
      <c r="G323" s="26">
        <f t="shared" si="71"/>
        <v>3495487.0589471837</v>
      </c>
      <c r="I323" s="25">
        <f t="shared" si="72"/>
        <v>24532.258525114299</v>
      </c>
      <c r="J323" s="25">
        <f t="shared" si="66"/>
        <v>175997.26027398565</v>
      </c>
      <c r="K323" s="28">
        <f t="shared" si="73"/>
        <v>99.871058827062384</v>
      </c>
      <c r="L323" s="28">
        <f t="shared" si="74"/>
        <v>104.89955197774769</v>
      </c>
      <c r="M323" s="64">
        <f t="shared" si="67"/>
        <v>499355.29413531191</v>
      </c>
      <c r="N323" s="64">
        <f t="shared" si="68"/>
        <v>524497.75988873851</v>
      </c>
    </row>
    <row r="324" spans="1:14" x14ac:dyDescent="0.15">
      <c r="A324" s="23">
        <f t="shared" si="64"/>
        <v>43057</v>
      </c>
      <c r="B324" s="24">
        <f t="shared" si="65"/>
        <v>3495487.0589471837</v>
      </c>
      <c r="C324" s="25">
        <f t="shared" si="69"/>
        <v>441.09589041095859</v>
      </c>
      <c r="D324" s="25">
        <f t="shared" si="70"/>
        <v>607.86429524410357</v>
      </c>
      <c r="E324" s="25">
        <f t="shared" si="62"/>
        <v>166.76840483314498</v>
      </c>
      <c r="F324" s="25">
        <f t="shared" si="63"/>
        <v>3495653.8273520167</v>
      </c>
      <c r="G324" s="26">
        <f t="shared" si="71"/>
        <v>3495653.8273520167</v>
      </c>
      <c r="I324" s="25">
        <f t="shared" si="72"/>
        <v>26017.571290344888</v>
      </c>
      <c r="J324" s="25">
        <f t="shared" si="66"/>
        <v>176438.35616439662</v>
      </c>
      <c r="K324" s="28">
        <f t="shared" si="73"/>
        <v>99.875823638629043</v>
      </c>
      <c r="L324" s="28">
        <f t="shared" si="74"/>
        <v>104.91691952904037</v>
      </c>
      <c r="M324" s="64">
        <f t="shared" si="67"/>
        <v>499379.11819314526</v>
      </c>
      <c r="N324" s="64">
        <f t="shared" si="68"/>
        <v>524584.59764520184</v>
      </c>
    </row>
    <row r="325" spans="1:14" x14ac:dyDescent="0.15">
      <c r="A325" s="23">
        <f t="shared" si="64"/>
        <v>43058</v>
      </c>
      <c r="B325" s="24">
        <f t="shared" si="65"/>
        <v>3495653.8273520167</v>
      </c>
      <c r="C325" s="25">
        <f t="shared" si="69"/>
        <v>441.09589041095859</v>
      </c>
      <c r="D325" s="25">
        <f t="shared" si="70"/>
        <v>607.89329622655987</v>
      </c>
      <c r="E325" s="25">
        <f t="shared" si="62"/>
        <v>166.79740581560128</v>
      </c>
      <c r="F325" s="25">
        <f t="shared" si="63"/>
        <v>3495820.6247578324</v>
      </c>
      <c r="G325" s="26">
        <f t="shared" si="71"/>
        <v>3495820.6247578319</v>
      </c>
      <c r="I325" s="25">
        <f t="shared" si="72"/>
        <v>24699.055930929899</v>
      </c>
      <c r="J325" s="25">
        <f t="shared" si="66"/>
        <v>176879.4520548076</v>
      </c>
      <c r="K325" s="28">
        <f t="shared" si="73"/>
        <v>99.880589278795199</v>
      </c>
      <c r="L325" s="28">
        <f t="shared" si="74"/>
        <v>104.93428790893256</v>
      </c>
      <c r="M325" s="64">
        <f t="shared" si="67"/>
        <v>499402.94639397599</v>
      </c>
      <c r="N325" s="64">
        <f t="shared" si="68"/>
        <v>524671.43954466283</v>
      </c>
    </row>
    <row r="326" spans="1:14" x14ac:dyDescent="0.15">
      <c r="A326" s="23">
        <f t="shared" si="64"/>
        <v>43059</v>
      </c>
      <c r="B326" s="24">
        <f t="shared" si="65"/>
        <v>3495820.6247578324</v>
      </c>
      <c r="C326" s="25">
        <f t="shared" si="69"/>
        <v>441.09589041095859</v>
      </c>
      <c r="D326" s="25">
        <f t="shared" si="70"/>
        <v>607.92230225227956</v>
      </c>
      <c r="E326" s="25">
        <f t="shared" si="62"/>
        <v>166.82641184132098</v>
      </c>
      <c r="F326" s="25">
        <f t="shared" si="63"/>
        <v>3495987.4511696738</v>
      </c>
      <c r="G326" s="26">
        <f t="shared" si="71"/>
        <v>3495987.4511696734</v>
      </c>
      <c r="I326" s="25">
        <f t="shared" si="72"/>
        <v>26184.397702186208</v>
      </c>
      <c r="J326" s="25">
        <f t="shared" si="66"/>
        <v>177320.54794521857</v>
      </c>
      <c r="K326" s="28">
        <f t="shared" si="73"/>
        <v>99.885355747704949</v>
      </c>
      <c r="L326" s="28">
        <f t="shared" si="74"/>
        <v>104.95165711756833</v>
      </c>
      <c r="M326" s="64">
        <f t="shared" si="67"/>
        <v>499426.77873852476</v>
      </c>
      <c r="N326" s="64">
        <f t="shared" si="68"/>
        <v>524758.28558784164</v>
      </c>
    </row>
    <row r="327" spans="1:14" x14ac:dyDescent="0.15">
      <c r="A327" s="23">
        <f t="shared" si="64"/>
        <v>43060</v>
      </c>
      <c r="B327" s="24">
        <f t="shared" si="65"/>
        <v>3495987.4511696738</v>
      </c>
      <c r="C327" s="25">
        <f t="shared" si="69"/>
        <v>441.09589041095859</v>
      </c>
      <c r="D327" s="25">
        <f t="shared" si="70"/>
        <v>607.95131332213964</v>
      </c>
      <c r="E327" s="25">
        <f t="shared" si="62"/>
        <v>166.85542291118105</v>
      </c>
      <c r="F327" s="25">
        <f t="shared" si="63"/>
        <v>3496154.3065925851</v>
      </c>
      <c r="G327" s="26">
        <f t="shared" si="71"/>
        <v>3496154.3065925846</v>
      </c>
      <c r="I327" s="25">
        <f t="shared" si="72"/>
        <v>24865.911353841078</v>
      </c>
      <c r="J327" s="25">
        <f t="shared" si="66"/>
        <v>177761.64383562954</v>
      </c>
      <c r="K327" s="28">
        <f t="shared" si="73"/>
        <v>99.89012304550242</v>
      </c>
      <c r="L327" s="28">
        <f t="shared" si="74"/>
        <v>104.96902715509184</v>
      </c>
      <c r="M327" s="64">
        <f t="shared" si="67"/>
        <v>499450.61522751214</v>
      </c>
      <c r="N327" s="64">
        <f t="shared" si="68"/>
        <v>524845.13577545923</v>
      </c>
    </row>
    <row r="328" spans="1:14" x14ac:dyDescent="0.15">
      <c r="A328" s="23">
        <f t="shared" si="64"/>
        <v>43061</v>
      </c>
      <c r="B328" s="24">
        <f t="shared" si="65"/>
        <v>3496154.3065925851</v>
      </c>
      <c r="C328" s="25">
        <f t="shared" si="69"/>
        <v>441.09589041095859</v>
      </c>
      <c r="D328" s="25">
        <f t="shared" si="70"/>
        <v>607.9803294370173</v>
      </c>
      <c r="E328" s="25">
        <f t="shared" si="62"/>
        <v>166.88443902605871</v>
      </c>
      <c r="F328" s="25">
        <f t="shared" si="63"/>
        <v>3496321.1910316111</v>
      </c>
      <c r="G328" s="26">
        <f t="shared" si="71"/>
        <v>3496321.1910316111</v>
      </c>
      <c r="I328" s="25">
        <f t="shared" si="72"/>
        <v>26351.282141212268</v>
      </c>
      <c r="J328" s="25">
        <f t="shared" si="66"/>
        <v>178202.73972604051</v>
      </c>
      <c r="K328" s="28">
        <f t="shared" si="73"/>
        <v>99.894891172331739</v>
      </c>
      <c r="L328" s="28">
        <f t="shared" si="74"/>
        <v>104.98639802164718</v>
      </c>
      <c r="M328" s="64">
        <f t="shared" si="67"/>
        <v>499474.45586165867</v>
      </c>
      <c r="N328" s="64">
        <f t="shared" si="68"/>
        <v>524931.99010823586</v>
      </c>
    </row>
    <row r="329" spans="1:14" x14ac:dyDescent="0.15">
      <c r="A329" s="23">
        <f t="shared" si="64"/>
        <v>43062</v>
      </c>
      <c r="B329" s="24">
        <f t="shared" si="65"/>
        <v>3496321.1910316111</v>
      </c>
      <c r="C329" s="25">
        <f t="shared" si="69"/>
        <v>441.09589041095859</v>
      </c>
      <c r="D329" s="25">
        <f t="shared" si="70"/>
        <v>608.00935059778976</v>
      </c>
      <c r="E329" s="25">
        <f t="shared" si="62"/>
        <v>166.91346018683117</v>
      </c>
      <c r="F329" s="25">
        <f t="shared" si="63"/>
        <v>3496488.1044917977</v>
      </c>
      <c r="G329" s="26">
        <f t="shared" si="71"/>
        <v>3496488.1044917977</v>
      </c>
      <c r="I329" s="25">
        <f t="shared" si="72"/>
        <v>25032.82481402791</v>
      </c>
      <c r="J329" s="25">
        <f t="shared" si="66"/>
        <v>178643.83561645148</v>
      </c>
      <c r="K329" s="28">
        <f t="shared" si="73"/>
        <v>99.899660128337075</v>
      </c>
      <c r="L329" s="28">
        <f t="shared" si="74"/>
        <v>105.00376971737855</v>
      </c>
      <c r="M329" s="64">
        <f t="shared" si="67"/>
        <v>499498.30064168538</v>
      </c>
      <c r="N329" s="64">
        <f t="shared" si="68"/>
        <v>525018.84858689271</v>
      </c>
    </row>
    <row r="330" spans="1:14" x14ac:dyDescent="0.15">
      <c r="A330" s="23">
        <f t="shared" si="64"/>
        <v>43063</v>
      </c>
      <c r="B330" s="24">
        <f t="shared" si="65"/>
        <v>3496488.1044917977</v>
      </c>
      <c r="C330" s="25">
        <f t="shared" si="69"/>
        <v>441.09589041095859</v>
      </c>
      <c r="D330" s="25">
        <f t="shared" si="70"/>
        <v>608.03837680533456</v>
      </c>
      <c r="E330" s="25">
        <f t="shared" si="62"/>
        <v>166.94248639437598</v>
      </c>
      <c r="F330" s="25">
        <f t="shared" si="63"/>
        <v>3496655.0469781919</v>
      </c>
      <c r="G330" s="26">
        <f t="shared" si="71"/>
        <v>3496655.0469781919</v>
      </c>
      <c r="I330" s="25">
        <f t="shared" si="72"/>
        <v>26518.224627606643</v>
      </c>
      <c r="J330" s="25">
        <f t="shared" si="66"/>
        <v>179084.93150686246</v>
      </c>
      <c r="K330" s="28">
        <f t="shared" si="73"/>
        <v>99.904429913662625</v>
      </c>
      <c r="L330" s="28">
        <f t="shared" si="74"/>
        <v>105.02114224243013</v>
      </c>
      <c r="M330" s="64">
        <f t="shared" si="67"/>
        <v>499522.14956831315</v>
      </c>
      <c r="N330" s="64">
        <f t="shared" si="68"/>
        <v>525105.71121215064</v>
      </c>
    </row>
    <row r="331" spans="1:14" x14ac:dyDescent="0.15">
      <c r="A331" s="23">
        <f t="shared" si="64"/>
        <v>43064</v>
      </c>
      <c r="B331" s="24">
        <f t="shared" si="65"/>
        <v>3496655.0469781919</v>
      </c>
      <c r="C331" s="25">
        <f t="shared" si="69"/>
        <v>441.09589041095859</v>
      </c>
      <c r="D331" s="25">
        <f t="shared" si="70"/>
        <v>608.06740806052926</v>
      </c>
      <c r="E331" s="25">
        <f t="shared" si="62"/>
        <v>166.97151764957067</v>
      </c>
      <c r="F331" s="25">
        <f t="shared" si="63"/>
        <v>3496822.0184958414</v>
      </c>
      <c r="G331" s="26">
        <f t="shared" si="71"/>
        <v>3496822.0184958414</v>
      </c>
      <c r="I331" s="25">
        <f t="shared" si="72"/>
        <v>25199.79633167748</v>
      </c>
      <c r="J331" s="25">
        <f t="shared" si="66"/>
        <v>179526.02739727343</v>
      </c>
      <c r="K331" s="28">
        <f t="shared" si="73"/>
        <v>99.909200528452615</v>
      </c>
      <c r="L331" s="28">
        <f t="shared" si="74"/>
        <v>105.03851559694614</v>
      </c>
      <c r="M331" s="64">
        <f t="shared" si="67"/>
        <v>499546.00264226308</v>
      </c>
      <c r="N331" s="64">
        <f t="shared" si="68"/>
        <v>525192.57798473071</v>
      </c>
    </row>
    <row r="332" spans="1:14" x14ac:dyDescent="0.15">
      <c r="A332" s="23">
        <f t="shared" si="64"/>
        <v>43065</v>
      </c>
      <c r="B332" s="24">
        <f t="shared" si="65"/>
        <v>3496822.0184958414</v>
      </c>
      <c r="C332" s="25">
        <f t="shared" si="69"/>
        <v>441.09589041095859</v>
      </c>
      <c r="D332" s="25">
        <f t="shared" si="70"/>
        <v>608.09644436425185</v>
      </c>
      <c r="E332" s="25">
        <f t="shared" si="62"/>
        <v>167.00055395329326</v>
      </c>
      <c r="F332" s="25">
        <f t="shared" si="63"/>
        <v>3496989.0190497949</v>
      </c>
      <c r="G332" s="26">
        <f t="shared" si="71"/>
        <v>3496989.0190497944</v>
      </c>
      <c r="I332" s="25">
        <f t="shared" si="72"/>
        <v>26685.225181559937</v>
      </c>
      <c r="J332" s="25">
        <f t="shared" si="66"/>
        <v>179967.1232876844</v>
      </c>
      <c r="K332" s="28">
        <f t="shared" si="73"/>
        <v>99.913971972851272</v>
      </c>
      <c r="L332" s="28">
        <f t="shared" si="74"/>
        <v>105.05588978107083</v>
      </c>
      <c r="M332" s="64">
        <f t="shared" si="67"/>
        <v>499569.8598642564</v>
      </c>
      <c r="N332" s="64">
        <f t="shared" si="68"/>
        <v>525279.44890535413</v>
      </c>
    </row>
    <row r="333" spans="1:14" x14ac:dyDescent="0.15">
      <c r="A333" s="23">
        <f t="shared" si="64"/>
        <v>43066</v>
      </c>
      <c r="B333" s="24">
        <f t="shared" si="65"/>
        <v>3496989.0190497949</v>
      </c>
      <c r="C333" s="25">
        <f t="shared" si="69"/>
        <v>441.09589041095859</v>
      </c>
      <c r="D333" s="25">
        <f t="shared" si="70"/>
        <v>608.12548571738012</v>
      </c>
      <c r="E333" s="25">
        <f t="shared" ref="E333:E350" si="75">D333-C333</f>
        <v>167.02959530642153</v>
      </c>
      <c r="F333" s="25">
        <f t="shared" ref="F333:F350" si="76">B333+E333</f>
        <v>3497156.0486451015</v>
      </c>
      <c r="G333" s="26">
        <f t="shared" si="71"/>
        <v>3497156.048645101</v>
      </c>
      <c r="I333" s="25">
        <f t="shared" si="72"/>
        <v>25366.825926983904</v>
      </c>
      <c r="J333" s="25">
        <f t="shared" si="66"/>
        <v>180408.21917809537</v>
      </c>
      <c r="K333" s="28">
        <f t="shared" si="73"/>
        <v>99.918744247002891</v>
      </c>
      <c r="L333" s="28">
        <f t="shared" si="74"/>
        <v>105.07326479494847</v>
      </c>
      <c r="M333" s="64">
        <f t="shared" si="67"/>
        <v>499593.72123501444</v>
      </c>
      <c r="N333" s="64">
        <f t="shared" si="68"/>
        <v>525366.32397474232</v>
      </c>
    </row>
    <row r="334" spans="1:14" x14ac:dyDescent="0.15">
      <c r="A334" s="23">
        <f t="shared" ref="A334:A351" si="77">A333+1</f>
        <v>43067</v>
      </c>
      <c r="B334" s="24">
        <f t="shared" ref="B334:B351" si="78">F333</f>
        <v>3497156.0486451015</v>
      </c>
      <c r="C334" s="25">
        <f t="shared" si="69"/>
        <v>441.09589041095859</v>
      </c>
      <c r="D334" s="25">
        <f t="shared" si="70"/>
        <v>608.15453212079228</v>
      </c>
      <c r="E334" s="25">
        <f t="shared" si="75"/>
        <v>167.05864170983369</v>
      </c>
      <c r="F334" s="25">
        <f t="shared" si="76"/>
        <v>3497323.1072868113</v>
      </c>
      <c r="G334" s="26">
        <f t="shared" si="71"/>
        <v>3497323.1072868109</v>
      </c>
      <c r="I334" s="25">
        <f t="shared" si="72"/>
        <v>26852.283823269772</v>
      </c>
      <c r="J334" s="25">
        <f t="shared" ref="J334:J350" si="79">C334+J333</f>
        <v>180849.31506850634</v>
      </c>
      <c r="K334" s="28">
        <f t="shared" si="73"/>
        <v>99.923517351051743</v>
      </c>
      <c r="L334" s="28">
        <f t="shared" si="74"/>
        <v>105.09064063872336</v>
      </c>
      <c r="M334" s="64">
        <f t="shared" si="67"/>
        <v>499617.58675525873</v>
      </c>
      <c r="N334" s="64">
        <f t="shared" si="68"/>
        <v>525453.20319361682</v>
      </c>
    </row>
    <row r="335" spans="1:14" x14ac:dyDescent="0.15">
      <c r="A335" s="23">
        <f t="shared" si="77"/>
        <v>43068</v>
      </c>
      <c r="B335" s="24">
        <f t="shared" si="78"/>
        <v>3497323.1072868113</v>
      </c>
      <c r="C335" s="25">
        <f t="shared" si="69"/>
        <v>441.09589041095859</v>
      </c>
      <c r="D335" s="25">
        <f t="shared" si="70"/>
        <v>608.18358357536636</v>
      </c>
      <c r="E335" s="25">
        <f t="shared" si="75"/>
        <v>167.08769316440777</v>
      </c>
      <c r="F335" s="25">
        <f t="shared" si="76"/>
        <v>3497490.1949799759</v>
      </c>
      <c r="G335" s="26">
        <f t="shared" si="71"/>
        <v>3497490.1949799755</v>
      </c>
      <c r="I335" s="25">
        <f t="shared" si="72"/>
        <v>25533.913620148312</v>
      </c>
      <c r="J335" s="25">
        <f t="shared" si="79"/>
        <v>181290.41095891732</v>
      </c>
      <c r="K335" s="28">
        <f t="shared" si="73"/>
        <v>99.928291285142151</v>
      </c>
      <c r="L335" s="28">
        <f t="shared" si="74"/>
        <v>105.10801731253979</v>
      </c>
      <c r="M335" s="64">
        <f t="shared" si="67"/>
        <v>499641.45642571076</v>
      </c>
      <c r="N335" s="64">
        <f t="shared" si="68"/>
        <v>525540.08656269894</v>
      </c>
    </row>
    <row r="336" spans="1:14" x14ac:dyDescent="0.15">
      <c r="A336" s="23">
        <f t="shared" si="77"/>
        <v>43069</v>
      </c>
      <c r="B336" s="24">
        <f t="shared" si="78"/>
        <v>3497490.1949799759</v>
      </c>
      <c r="C336" s="25">
        <f t="shared" si="69"/>
        <v>441.09589041095859</v>
      </c>
      <c r="D336" s="25">
        <f t="shared" si="70"/>
        <v>608.21264008198091</v>
      </c>
      <c r="E336" s="25">
        <f t="shared" si="75"/>
        <v>167.11674967102232</v>
      </c>
      <c r="F336" s="25">
        <f t="shared" si="76"/>
        <v>3497657.3117296468</v>
      </c>
      <c r="G336" s="26">
        <f t="shared" si="71"/>
        <v>3497657.3117296468</v>
      </c>
      <c r="I336" s="25">
        <f t="shared" si="72"/>
        <v>27019.400572940795</v>
      </c>
      <c r="J336" s="25">
        <f t="shared" si="79"/>
        <v>181731.50684932829</v>
      </c>
      <c r="K336" s="28">
        <f t="shared" si="73"/>
        <v>99.933066049418485</v>
      </c>
      <c r="L336" s="28">
        <f t="shared" si="74"/>
        <v>105.12539481654215</v>
      </c>
      <c r="M336" s="64">
        <f t="shared" si="67"/>
        <v>499665.33024709241</v>
      </c>
      <c r="N336" s="64">
        <f t="shared" si="68"/>
        <v>525626.97408271069</v>
      </c>
    </row>
    <row r="337" spans="1:14" x14ac:dyDescent="0.15">
      <c r="A337" s="23">
        <f t="shared" si="77"/>
        <v>43070</v>
      </c>
      <c r="B337" s="24">
        <f t="shared" si="78"/>
        <v>3497657.3117296468</v>
      </c>
      <c r="C337" s="25">
        <f t="shared" si="69"/>
        <v>441.09589041095859</v>
      </c>
      <c r="D337" s="25">
        <f t="shared" si="70"/>
        <v>608.2417016415144</v>
      </c>
      <c r="E337" s="25">
        <f t="shared" si="75"/>
        <v>167.14581123055581</v>
      </c>
      <c r="F337" s="25">
        <f t="shared" si="76"/>
        <v>3497824.4575408772</v>
      </c>
      <c r="G337" s="26">
        <f t="shared" si="71"/>
        <v>3497824.4575408772</v>
      </c>
      <c r="I337" s="25">
        <f t="shared" si="72"/>
        <v>25701.059431378868</v>
      </c>
      <c r="J337" s="25">
        <f t="shared" si="79"/>
        <v>182172.60273973926</v>
      </c>
      <c r="K337" s="28">
        <f t="shared" si="73"/>
        <v>99.937841644025056</v>
      </c>
      <c r="L337" s="28">
        <f t="shared" si="74"/>
        <v>105.14277315087475</v>
      </c>
      <c r="M337" s="64">
        <f t="shared" si="67"/>
        <v>499689.20822012529</v>
      </c>
      <c r="N337" s="64">
        <f t="shared" si="68"/>
        <v>525713.86575437372</v>
      </c>
    </row>
    <row r="338" spans="1:14" x14ac:dyDescent="0.15">
      <c r="A338" s="23">
        <f t="shared" si="77"/>
        <v>43071</v>
      </c>
      <c r="B338" s="24">
        <f t="shared" si="78"/>
        <v>3497824.4575408772</v>
      </c>
      <c r="C338" s="25">
        <f t="shared" si="69"/>
        <v>441.09589041095859</v>
      </c>
      <c r="D338" s="25">
        <f t="shared" si="70"/>
        <v>608.27076825484562</v>
      </c>
      <c r="E338" s="25">
        <f t="shared" si="75"/>
        <v>167.17487784388703</v>
      </c>
      <c r="F338" s="25">
        <f t="shared" si="76"/>
        <v>3497991.632418721</v>
      </c>
      <c r="G338" s="26">
        <f t="shared" si="71"/>
        <v>3497991.632418721</v>
      </c>
      <c r="I338" s="25">
        <f t="shared" si="72"/>
        <v>27186.575450784683</v>
      </c>
      <c r="J338" s="25">
        <f t="shared" si="79"/>
        <v>182613.69863015023</v>
      </c>
      <c r="K338" s="28">
        <f t="shared" si="73"/>
        <v>99.942618069106317</v>
      </c>
      <c r="L338" s="28">
        <f t="shared" si="74"/>
        <v>105.16015231568204</v>
      </c>
      <c r="M338" s="64">
        <f t="shared" si="67"/>
        <v>499713.09034553153</v>
      </c>
      <c r="N338" s="64">
        <f t="shared" si="68"/>
        <v>525800.76157841017</v>
      </c>
    </row>
    <row r="339" spans="1:14" x14ac:dyDescent="0.15">
      <c r="A339" s="23">
        <f t="shared" si="77"/>
        <v>43072</v>
      </c>
      <c r="B339" s="24">
        <f t="shared" si="78"/>
        <v>3497991.632418721</v>
      </c>
      <c r="C339" s="25">
        <f t="shared" si="69"/>
        <v>441.09589041095859</v>
      </c>
      <c r="D339" s="25">
        <f t="shared" si="70"/>
        <v>608.29983992285338</v>
      </c>
      <c r="E339" s="25">
        <f t="shared" si="75"/>
        <v>167.20394951189479</v>
      </c>
      <c r="F339" s="25">
        <f t="shared" si="76"/>
        <v>3498158.836368233</v>
      </c>
      <c r="G339" s="26">
        <f t="shared" si="71"/>
        <v>3498158.8363682325</v>
      </c>
      <c r="I339" s="25">
        <f t="shared" si="72"/>
        <v>25868.263380890763</v>
      </c>
      <c r="J339" s="25">
        <f t="shared" si="79"/>
        <v>183054.7945205612</v>
      </c>
      <c r="K339" s="28">
        <f t="shared" si="73"/>
        <v>99.947395324806649</v>
      </c>
      <c r="L339" s="28">
        <f t="shared" si="74"/>
        <v>105.17753231110839</v>
      </c>
      <c r="M339" s="64">
        <f t="shared" si="67"/>
        <v>499736.97662403324</v>
      </c>
      <c r="N339" s="64">
        <f t="shared" si="68"/>
        <v>525887.66155554203</v>
      </c>
    </row>
    <row r="340" spans="1:14" x14ac:dyDescent="0.15">
      <c r="A340" s="23">
        <f t="shared" si="77"/>
        <v>43073</v>
      </c>
      <c r="B340" s="24">
        <f t="shared" si="78"/>
        <v>3498158.836368233</v>
      </c>
      <c r="C340" s="25">
        <f t="shared" si="69"/>
        <v>441.09589041095859</v>
      </c>
      <c r="D340" s="25">
        <f t="shared" si="70"/>
        <v>608.3289166464167</v>
      </c>
      <c r="E340" s="25">
        <f t="shared" si="75"/>
        <v>167.23302623545811</v>
      </c>
      <c r="F340" s="25">
        <f t="shared" si="76"/>
        <v>3498326.0693944683</v>
      </c>
      <c r="G340" s="26">
        <f t="shared" si="71"/>
        <v>3498326.0693944683</v>
      </c>
      <c r="I340" s="25">
        <f t="shared" si="72"/>
        <v>27353.808477020142</v>
      </c>
      <c r="J340" s="25">
        <f t="shared" si="79"/>
        <v>183495.89041097218</v>
      </c>
      <c r="K340" s="28">
        <f t="shared" si="73"/>
        <v>99.952173411270522</v>
      </c>
      <c r="L340" s="28">
        <f t="shared" si="74"/>
        <v>105.1949131372983</v>
      </c>
      <c r="M340" s="64">
        <f t="shared" ref="M340:M350" si="80">K340*$H$6/100</f>
        <v>499760.86705635267</v>
      </c>
      <c r="N340" s="64">
        <f t="shared" ref="N340:N350" si="81">L340*$H$6/100</f>
        <v>525974.56568649155</v>
      </c>
    </row>
    <row r="341" spans="1:14" x14ac:dyDescent="0.15">
      <c r="A341" s="23">
        <f t="shared" si="77"/>
        <v>43074</v>
      </c>
      <c r="B341" s="24">
        <f t="shared" si="78"/>
        <v>3498326.0693944683</v>
      </c>
      <c r="C341" s="25">
        <f t="shared" si="69"/>
        <v>441.09589041095859</v>
      </c>
      <c r="D341" s="25">
        <f t="shared" si="70"/>
        <v>608.35799842641461</v>
      </c>
      <c r="E341" s="25">
        <f t="shared" si="75"/>
        <v>167.26210801545602</v>
      </c>
      <c r="F341" s="25">
        <f t="shared" si="76"/>
        <v>3498493.3315024837</v>
      </c>
      <c r="G341" s="26">
        <f t="shared" si="71"/>
        <v>3498493.3315024837</v>
      </c>
      <c r="I341" s="25">
        <f t="shared" si="72"/>
        <v>26035.52548890622</v>
      </c>
      <c r="J341" s="25">
        <f t="shared" si="79"/>
        <v>183936.98630138315</v>
      </c>
      <c r="K341" s="28">
        <f t="shared" si="73"/>
        <v>99.956952328642387</v>
      </c>
      <c r="L341" s="28">
        <f t="shared" si="74"/>
        <v>105.21229479439619</v>
      </c>
      <c r="M341" s="64">
        <f t="shared" si="80"/>
        <v>499784.76164321194</v>
      </c>
      <c r="N341" s="64">
        <f t="shared" si="81"/>
        <v>526061.47397198097</v>
      </c>
    </row>
    <row r="342" spans="1:14" x14ac:dyDescent="0.15">
      <c r="A342" s="23">
        <f t="shared" si="77"/>
        <v>43075</v>
      </c>
      <c r="B342" s="24">
        <f t="shared" si="78"/>
        <v>3498493.3315024837</v>
      </c>
      <c r="C342" s="25">
        <f t="shared" si="69"/>
        <v>441.09589041095859</v>
      </c>
      <c r="D342" s="25">
        <f t="shared" si="70"/>
        <v>608.38708526372659</v>
      </c>
      <c r="E342" s="25">
        <f t="shared" si="75"/>
        <v>167.291194852768</v>
      </c>
      <c r="F342" s="25">
        <f t="shared" si="76"/>
        <v>3498660.6226973366</v>
      </c>
      <c r="G342" s="26">
        <f t="shared" si="71"/>
        <v>3498660.6226973361</v>
      </c>
      <c r="I342" s="25">
        <f t="shared" si="72"/>
        <v>27521.099671872911</v>
      </c>
      <c r="J342" s="25">
        <f t="shared" si="79"/>
        <v>184378.08219179412</v>
      </c>
      <c r="K342" s="28">
        <f t="shared" si="73"/>
        <v>99.961732077066742</v>
      </c>
      <c r="L342" s="28">
        <f t="shared" si="74"/>
        <v>105.22967728254658</v>
      </c>
      <c r="M342" s="64">
        <f t="shared" si="80"/>
        <v>499808.66038533376</v>
      </c>
      <c r="N342" s="64">
        <f t="shared" si="81"/>
        <v>526148.38641273289</v>
      </c>
    </row>
    <row r="343" spans="1:14" x14ac:dyDescent="0.15">
      <c r="A343" s="23">
        <f t="shared" si="77"/>
        <v>43076</v>
      </c>
      <c r="B343" s="24">
        <f t="shared" si="78"/>
        <v>3498660.6226973366</v>
      </c>
      <c r="C343" s="25">
        <f t="shared" ref="C343:C350" si="82">$N$4*$H$8/100</f>
        <v>441.09589041095859</v>
      </c>
      <c r="D343" s="25">
        <f t="shared" ref="D343:D350" si="83">B343*$C$8</f>
        <v>608.41617715923212</v>
      </c>
      <c r="E343" s="25">
        <f t="shared" si="75"/>
        <v>167.32028674827353</v>
      </c>
      <c r="F343" s="25">
        <f t="shared" si="76"/>
        <v>3498827.9429840851</v>
      </c>
      <c r="G343" s="26">
        <f t="shared" ref="G343:G350" si="84">B343+B343*$C$8-C343</f>
        <v>3498827.9429840846</v>
      </c>
      <c r="I343" s="25">
        <f t="shared" ref="I343:I350" si="85">E343+I341</f>
        <v>26202.845775654492</v>
      </c>
      <c r="J343" s="25">
        <f t="shared" si="79"/>
        <v>184819.17808220509</v>
      </c>
      <c r="K343" s="28">
        <f t="shared" ref="K343:K350" si="86">G343/$H$8*100</f>
        <v>99.966512656688138</v>
      </c>
      <c r="L343" s="28">
        <f t="shared" ref="L343:L350" si="87">K343+J343/$H$8*100</f>
        <v>105.24706060189399</v>
      </c>
      <c r="M343" s="64">
        <f t="shared" si="80"/>
        <v>499832.56328344072</v>
      </c>
      <c r="N343" s="64">
        <f t="shared" si="81"/>
        <v>526235.30300946999</v>
      </c>
    </row>
    <row r="344" spans="1:14" x14ac:dyDescent="0.15">
      <c r="A344" s="23">
        <f t="shared" si="77"/>
        <v>43077</v>
      </c>
      <c r="B344" s="24">
        <f t="shared" si="78"/>
        <v>3498827.9429840851</v>
      </c>
      <c r="C344" s="25">
        <f t="shared" si="82"/>
        <v>441.09589041095859</v>
      </c>
      <c r="D344" s="25">
        <f t="shared" si="83"/>
        <v>608.4452741138108</v>
      </c>
      <c r="E344" s="25">
        <f t="shared" si="75"/>
        <v>167.34938370285221</v>
      </c>
      <c r="F344" s="25">
        <f t="shared" si="76"/>
        <v>3498995.292367788</v>
      </c>
      <c r="G344" s="26">
        <f t="shared" si="84"/>
        <v>3498995.2923677876</v>
      </c>
      <c r="I344" s="25">
        <f t="shared" si="85"/>
        <v>27688.449055575762</v>
      </c>
      <c r="J344" s="25">
        <f t="shared" si="79"/>
        <v>185260.27397261607</v>
      </c>
      <c r="K344" s="28">
        <f t="shared" si="86"/>
        <v>99.971294067651073</v>
      </c>
      <c r="L344" s="28">
        <f t="shared" si="87"/>
        <v>105.26444475258296</v>
      </c>
      <c r="M344" s="64">
        <f t="shared" si="80"/>
        <v>499856.4703382554</v>
      </c>
      <c r="N344" s="64">
        <f t="shared" si="81"/>
        <v>526322.22376291489</v>
      </c>
    </row>
    <row r="345" spans="1:14" x14ac:dyDescent="0.15">
      <c r="A345" s="23">
        <f t="shared" si="77"/>
        <v>43078</v>
      </c>
      <c r="B345" s="24">
        <f t="shared" si="78"/>
        <v>3498995.292367788</v>
      </c>
      <c r="C345" s="25">
        <f t="shared" si="82"/>
        <v>441.09589041095859</v>
      </c>
      <c r="D345" s="25">
        <f t="shared" si="83"/>
        <v>608.47437612834233</v>
      </c>
      <c r="E345" s="25">
        <f t="shared" si="75"/>
        <v>167.37848571738374</v>
      </c>
      <c r="F345" s="25">
        <f t="shared" si="76"/>
        <v>3499162.6708535054</v>
      </c>
      <c r="G345" s="26">
        <f t="shared" si="84"/>
        <v>3499162.6708535054</v>
      </c>
      <c r="I345" s="25">
        <f t="shared" si="85"/>
        <v>26370.224261371877</v>
      </c>
      <c r="J345" s="25">
        <f t="shared" si="79"/>
        <v>185701.36986302704</v>
      </c>
      <c r="K345" s="28">
        <f t="shared" si="86"/>
        <v>99.976076310100154</v>
      </c>
      <c r="L345" s="28">
        <f t="shared" si="87"/>
        <v>105.28182973475808</v>
      </c>
      <c r="M345" s="64">
        <f t="shared" si="80"/>
        <v>499880.38155050075</v>
      </c>
      <c r="N345" s="64">
        <f t="shared" si="81"/>
        <v>526409.14867379039</v>
      </c>
    </row>
    <row r="346" spans="1:14" x14ac:dyDescent="0.15">
      <c r="A346" s="23">
        <f t="shared" si="77"/>
        <v>43079</v>
      </c>
      <c r="B346" s="24">
        <f t="shared" si="78"/>
        <v>3499162.6708535054</v>
      </c>
      <c r="C346" s="25">
        <f t="shared" si="82"/>
        <v>441.09589041095859</v>
      </c>
      <c r="D346" s="25">
        <f t="shared" si="83"/>
        <v>608.50348320370654</v>
      </c>
      <c r="E346" s="25">
        <f t="shared" si="75"/>
        <v>167.40759279274795</v>
      </c>
      <c r="F346" s="25">
        <f t="shared" si="76"/>
        <v>3499330.0784462979</v>
      </c>
      <c r="G346" s="26">
        <f t="shared" si="84"/>
        <v>3499330.0784462979</v>
      </c>
      <c r="I346" s="25">
        <f t="shared" si="85"/>
        <v>27855.85664836851</v>
      </c>
      <c r="J346" s="25">
        <f t="shared" si="79"/>
        <v>186142.46575343801</v>
      </c>
      <c r="K346" s="28">
        <f t="shared" si="86"/>
        <v>99.980859384179936</v>
      </c>
      <c r="L346" s="28">
        <f t="shared" si="87"/>
        <v>105.29921554856388</v>
      </c>
      <c r="M346" s="64">
        <f t="shared" si="80"/>
        <v>499904.29692089965</v>
      </c>
      <c r="N346" s="64">
        <f t="shared" si="81"/>
        <v>526496.07774281944</v>
      </c>
    </row>
    <row r="347" spans="1:14" x14ac:dyDescent="0.15">
      <c r="A347" s="23">
        <f t="shared" si="77"/>
        <v>43080</v>
      </c>
      <c r="B347" s="24">
        <f t="shared" si="78"/>
        <v>3499330.0784462979</v>
      </c>
      <c r="C347" s="25">
        <f t="shared" si="82"/>
        <v>441.09589041095859</v>
      </c>
      <c r="D347" s="25">
        <f t="shared" si="83"/>
        <v>608.5325953407837</v>
      </c>
      <c r="E347" s="25">
        <f t="shared" si="75"/>
        <v>167.43670492982511</v>
      </c>
      <c r="F347" s="25">
        <f t="shared" si="76"/>
        <v>3499497.5151512278</v>
      </c>
      <c r="G347" s="26">
        <f t="shared" si="84"/>
        <v>3499497.5151512274</v>
      </c>
      <c r="I347" s="25">
        <f t="shared" si="85"/>
        <v>26537.660966301701</v>
      </c>
      <c r="J347" s="25">
        <f t="shared" si="79"/>
        <v>186583.56164384898</v>
      </c>
      <c r="K347" s="28">
        <f t="shared" si="86"/>
        <v>99.985643290035071</v>
      </c>
      <c r="L347" s="28">
        <f t="shared" si="87"/>
        <v>105.31660219414505</v>
      </c>
      <c r="M347" s="64">
        <f t="shared" si="80"/>
        <v>499928.21645017533</v>
      </c>
      <c r="N347" s="64">
        <f t="shared" si="81"/>
        <v>526583.01097072521</v>
      </c>
    </row>
    <row r="348" spans="1:14" x14ac:dyDescent="0.15">
      <c r="A348" s="23">
        <f t="shared" si="77"/>
        <v>43081</v>
      </c>
      <c r="B348" s="24">
        <f t="shared" si="78"/>
        <v>3499497.5151512278</v>
      </c>
      <c r="C348" s="25">
        <f t="shared" si="82"/>
        <v>441.09589041095859</v>
      </c>
      <c r="D348" s="25">
        <f t="shared" si="83"/>
        <v>608.56171254045398</v>
      </c>
      <c r="E348" s="25">
        <f t="shared" si="75"/>
        <v>167.46582212949539</v>
      </c>
      <c r="F348" s="25">
        <f t="shared" si="76"/>
        <v>3499664.9809733573</v>
      </c>
      <c r="G348" s="26">
        <f t="shared" si="84"/>
        <v>3499664.9809733573</v>
      </c>
      <c r="I348" s="25">
        <f t="shared" si="85"/>
        <v>28023.322470498006</v>
      </c>
      <c r="J348" s="25">
        <f t="shared" si="79"/>
        <v>187024.65753425995</v>
      </c>
      <c r="K348" s="28">
        <f t="shared" si="86"/>
        <v>99.990428027810211</v>
      </c>
      <c r="L348" s="28">
        <f t="shared" si="87"/>
        <v>105.33398967164621</v>
      </c>
      <c r="M348" s="64">
        <f t="shared" si="80"/>
        <v>499952.14013905107</v>
      </c>
      <c r="N348" s="64">
        <f t="shared" si="81"/>
        <v>526669.94835823099</v>
      </c>
    </row>
    <row r="349" spans="1:14" x14ac:dyDescent="0.15">
      <c r="A349" s="23">
        <f t="shared" si="77"/>
        <v>43082</v>
      </c>
      <c r="B349" s="24">
        <f t="shared" si="78"/>
        <v>3499664.9809733573</v>
      </c>
      <c r="C349" s="25">
        <f t="shared" si="82"/>
        <v>441.09589041095859</v>
      </c>
      <c r="D349" s="25">
        <f t="shared" si="83"/>
        <v>608.59083480359766</v>
      </c>
      <c r="E349" s="25">
        <f t="shared" si="75"/>
        <v>167.49494439263907</v>
      </c>
      <c r="F349" s="25">
        <f t="shared" si="76"/>
        <v>3499832.47591775</v>
      </c>
      <c r="G349" s="26">
        <f t="shared" si="84"/>
        <v>3499832.4759177496</v>
      </c>
      <c r="I349" s="25">
        <f t="shared" si="85"/>
        <v>26705.155910694339</v>
      </c>
      <c r="J349" s="25">
        <f t="shared" si="79"/>
        <v>187465.75342467093</v>
      </c>
      <c r="K349" s="28">
        <f t="shared" si="86"/>
        <v>99.995213597649993</v>
      </c>
      <c r="L349" s="28">
        <f t="shared" si="87"/>
        <v>105.35137798121202</v>
      </c>
      <c r="M349" s="64">
        <f t="shared" si="80"/>
        <v>499976.06798824994</v>
      </c>
      <c r="N349" s="64">
        <f t="shared" si="81"/>
        <v>526756.88990606007</v>
      </c>
    </row>
    <row r="350" spans="1:14" x14ac:dyDescent="0.15">
      <c r="A350" s="23">
        <f t="shared" si="77"/>
        <v>43083</v>
      </c>
      <c r="B350" s="24">
        <f t="shared" si="78"/>
        <v>3499832.47591775</v>
      </c>
      <c r="C350" s="25">
        <f t="shared" si="82"/>
        <v>441.09589041095859</v>
      </c>
      <c r="D350" s="25">
        <f t="shared" si="83"/>
        <v>608.61996213109546</v>
      </c>
      <c r="E350" s="25">
        <f t="shared" si="75"/>
        <v>167.52407172013687</v>
      </c>
      <c r="F350" s="25">
        <f t="shared" si="76"/>
        <v>3499999.99998947</v>
      </c>
      <c r="G350" s="26">
        <f t="shared" si="84"/>
        <v>3499999.99998947</v>
      </c>
      <c r="I350" s="25">
        <f t="shared" si="85"/>
        <v>28190.846542218143</v>
      </c>
      <c r="J350" s="25">
        <f t="shared" si="79"/>
        <v>187906.8493150819</v>
      </c>
      <c r="K350" s="28">
        <f t="shared" si="86"/>
        <v>99.999999999699142</v>
      </c>
      <c r="L350" s="28">
        <f t="shared" si="87"/>
        <v>105.36876712298719</v>
      </c>
      <c r="M350" s="64">
        <f t="shared" si="80"/>
        <v>499999.99999849574</v>
      </c>
      <c r="N350" s="64">
        <f t="shared" si="81"/>
        <v>526843.83561493596</v>
      </c>
    </row>
    <row r="351" spans="1:14" x14ac:dyDescent="0.15">
      <c r="A351" s="23">
        <f t="shared" si="77"/>
        <v>43084</v>
      </c>
      <c r="B351" s="24">
        <f t="shared" si="78"/>
        <v>3499999.99998947</v>
      </c>
      <c r="C351" s="27"/>
      <c r="D351" s="72"/>
      <c r="E351" s="72"/>
      <c r="F351" s="72"/>
      <c r="G351" s="27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6"/>
  <sheetViews>
    <sheetView topLeftCell="A13" workbookViewId="0">
      <selection activeCell="G29" sqref="G29"/>
    </sheetView>
  </sheetViews>
  <sheetFormatPr defaultRowHeight="13.5" x14ac:dyDescent="0.15"/>
  <cols>
    <col min="1" max="1" width="11.875" bestFit="1" customWidth="1"/>
    <col min="2" max="2" width="9.75" bestFit="1" customWidth="1"/>
    <col min="3" max="3" width="10.5" customWidth="1"/>
    <col min="4" max="4" width="10.625" customWidth="1"/>
    <col min="5" max="5" width="11.625" bestFit="1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ht="14.25" thickBot="1" x14ac:dyDescent="0.2">
      <c r="A1" s="85" t="s">
        <v>47</v>
      </c>
      <c r="B1" s="86" t="s">
        <v>48</v>
      </c>
      <c r="C1" s="86" t="s">
        <v>49</v>
      </c>
      <c r="D1" s="86" t="s">
        <v>58</v>
      </c>
      <c r="E1" s="86" t="s">
        <v>50</v>
      </c>
      <c r="F1" s="87" t="s">
        <v>56</v>
      </c>
      <c r="G1" s="86" t="s">
        <v>51</v>
      </c>
      <c r="H1" s="86" t="s">
        <v>59</v>
      </c>
      <c r="I1" s="86" t="s">
        <v>52</v>
      </c>
      <c r="J1" s="86" t="s">
        <v>61</v>
      </c>
      <c r="K1" s="88" t="s">
        <v>57</v>
      </c>
    </row>
    <row r="2" spans="1:11" x14ac:dyDescent="0.15">
      <c r="A2" s="92" t="s">
        <v>65</v>
      </c>
      <c r="B2" s="93"/>
      <c r="C2" s="93"/>
      <c r="D2" s="93"/>
      <c r="E2" s="93"/>
      <c r="F2" s="94"/>
      <c r="G2" s="93"/>
      <c r="H2" s="93"/>
      <c r="I2" s="93"/>
      <c r="J2" s="93"/>
      <c r="K2" s="95"/>
    </row>
    <row r="3" spans="1:11" x14ac:dyDescent="0.15">
      <c r="A3" s="79" t="s">
        <v>53</v>
      </c>
      <c r="B3" s="57" t="s">
        <v>54</v>
      </c>
      <c r="C3" s="57" t="s">
        <v>55</v>
      </c>
      <c r="D3" s="58">
        <v>42745</v>
      </c>
      <c r="E3" s="61">
        <v>97</v>
      </c>
      <c r="F3" s="59">
        <v>2000000</v>
      </c>
      <c r="G3" s="57">
        <f>F3*E3</f>
        <v>194000000</v>
      </c>
      <c r="H3" s="60">
        <v>98.096438356164001</v>
      </c>
      <c r="I3" s="57">
        <f>H3*F3/100</f>
        <v>1961928.7671232799</v>
      </c>
      <c r="J3" s="60">
        <v>1.0964383561640001</v>
      </c>
      <c r="K3" s="80">
        <f>F3*J3/100</f>
        <v>21928.767123279998</v>
      </c>
    </row>
    <row r="4" spans="1:11" x14ac:dyDescent="0.15">
      <c r="A4" s="79" t="s">
        <v>53</v>
      </c>
      <c r="B4" s="57" t="s">
        <v>54</v>
      </c>
      <c r="C4" s="57" t="s">
        <v>60</v>
      </c>
      <c r="D4" s="58">
        <v>42752</v>
      </c>
      <c r="E4" s="61">
        <v>97.1</v>
      </c>
      <c r="F4" s="59">
        <v>1500000</v>
      </c>
      <c r="G4" s="57">
        <f>F4*E4</f>
        <v>145650000</v>
      </c>
      <c r="H4" s="57"/>
      <c r="I4" s="57"/>
      <c r="J4" s="57"/>
      <c r="K4" s="80"/>
    </row>
    <row r="5" spans="1:11" x14ac:dyDescent="0.15">
      <c r="A5" s="79" t="s">
        <v>53</v>
      </c>
      <c r="B5" s="57" t="s">
        <v>54</v>
      </c>
      <c r="C5" s="57" t="s">
        <v>55</v>
      </c>
      <c r="D5" s="58">
        <v>42755</v>
      </c>
      <c r="E5" s="61">
        <v>98.7</v>
      </c>
      <c r="F5" s="59">
        <v>3000000</v>
      </c>
      <c r="G5" s="57">
        <f>F5*E5</f>
        <v>296100000</v>
      </c>
      <c r="H5" s="57"/>
      <c r="I5" s="57"/>
      <c r="J5" s="57"/>
      <c r="K5" s="80"/>
    </row>
    <row r="6" spans="1:11" ht="14.25" thickBot="1" x14ac:dyDescent="0.2">
      <c r="A6" s="81"/>
      <c r="B6" s="82"/>
      <c r="C6" s="82"/>
      <c r="D6" s="82"/>
      <c r="E6" s="96"/>
      <c r="F6" s="83"/>
      <c r="G6" s="82">
        <f t="shared" ref="G6:G21" si="0">F6*E6</f>
        <v>0</v>
      </c>
      <c r="H6" s="82"/>
      <c r="I6" s="82"/>
      <c r="J6" s="82"/>
      <c r="K6" s="84"/>
    </row>
    <row r="7" spans="1:11" x14ac:dyDescent="0.15">
      <c r="A7" s="92" t="s">
        <v>66</v>
      </c>
      <c r="B7" s="97"/>
      <c r="C7" s="97"/>
      <c r="D7" s="97"/>
      <c r="E7" s="98"/>
      <c r="F7" s="99"/>
      <c r="G7" s="97">
        <f t="shared" si="0"/>
        <v>0</v>
      </c>
      <c r="H7" s="97"/>
      <c r="I7" s="97"/>
      <c r="J7" s="97"/>
      <c r="K7" s="100"/>
    </row>
    <row r="8" spans="1:11" x14ac:dyDescent="0.15">
      <c r="A8" s="79" t="s">
        <v>64</v>
      </c>
      <c r="B8" s="57" t="s">
        <v>71</v>
      </c>
      <c r="C8" s="57" t="s">
        <v>55</v>
      </c>
      <c r="D8" s="58">
        <v>42755</v>
      </c>
      <c r="E8" s="61">
        <v>99.2</v>
      </c>
      <c r="F8" s="59">
        <v>2500000</v>
      </c>
      <c r="G8" s="57">
        <f t="shared" si="0"/>
        <v>248000000</v>
      </c>
      <c r="H8" s="57"/>
      <c r="I8" s="57"/>
      <c r="J8" s="57"/>
      <c r="K8" s="80"/>
    </row>
    <row r="9" spans="1:11" x14ac:dyDescent="0.15">
      <c r="A9" s="79" t="s">
        <v>64</v>
      </c>
      <c r="B9" s="57" t="s">
        <v>71</v>
      </c>
      <c r="C9" s="57" t="s">
        <v>60</v>
      </c>
      <c r="D9" s="58">
        <v>42759</v>
      </c>
      <c r="E9" s="61">
        <v>99.7</v>
      </c>
      <c r="F9" s="59">
        <v>1000000</v>
      </c>
      <c r="G9" s="57">
        <f t="shared" si="0"/>
        <v>99700000</v>
      </c>
      <c r="H9" s="57"/>
      <c r="I9" s="57"/>
      <c r="J9" s="57"/>
      <c r="K9" s="80"/>
    </row>
    <row r="10" spans="1:11" x14ac:dyDescent="0.15">
      <c r="A10" s="79" t="s">
        <v>64</v>
      </c>
      <c r="B10" s="57" t="s">
        <v>71</v>
      </c>
      <c r="C10" s="57" t="s">
        <v>55</v>
      </c>
      <c r="D10" s="58">
        <v>42764</v>
      </c>
      <c r="E10" s="61">
        <v>100.2</v>
      </c>
      <c r="F10" s="59">
        <v>3500000</v>
      </c>
      <c r="G10" s="57">
        <f t="shared" si="0"/>
        <v>350700000</v>
      </c>
      <c r="H10" s="57"/>
      <c r="I10" s="57"/>
      <c r="J10" s="57"/>
      <c r="K10" s="80"/>
    </row>
    <row r="11" spans="1:11" ht="14.25" thickBot="1" x14ac:dyDescent="0.2">
      <c r="A11" s="81"/>
      <c r="B11" s="82"/>
      <c r="C11" s="82" t="s">
        <v>60</v>
      </c>
      <c r="D11" s="58">
        <v>42776</v>
      </c>
      <c r="E11" s="96">
        <v>100.12</v>
      </c>
      <c r="F11" s="83">
        <v>2800000</v>
      </c>
      <c r="G11" s="82">
        <f t="shared" si="0"/>
        <v>280336000</v>
      </c>
      <c r="H11" s="82"/>
      <c r="I11" s="82"/>
      <c r="J11" s="82"/>
      <c r="K11" s="84"/>
    </row>
    <row r="12" spans="1:11" x14ac:dyDescent="0.15">
      <c r="A12" s="92" t="s">
        <v>69</v>
      </c>
      <c r="B12" s="97"/>
      <c r="C12" s="97"/>
      <c r="D12" s="97"/>
      <c r="E12" s="98"/>
      <c r="F12" s="99"/>
      <c r="G12" s="97">
        <f t="shared" si="0"/>
        <v>0</v>
      </c>
      <c r="H12" s="97"/>
      <c r="I12" s="97"/>
      <c r="J12" s="97"/>
      <c r="K12" s="100"/>
    </row>
    <row r="13" spans="1:11" x14ac:dyDescent="0.15">
      <c r="A13" s="79" t="s">
        <v>68</v>
      </c>
      <c r="B13" s="57" t="s">
        <v>71</v>
      </c>
      <c r="C13" s="57" t="s">
        <v>55</v>
      </c>
      <c r="D13" s="58">
        <v>42755</v>
      </c>
      <c r="E13" s="61">
        <v>99.2</v>
      </c>
      <c r="F13" s="59">
        <v>2500000</v>
      </c>
      <c r="G13" s="57">
        <f t="shared" si="0"/>
        <v>248000000</v>
      </c>
      <c r="H13" s="57"/>
      <c r="I13" s="57"/>
      <c r="J13" s="57"/>
      <c r="K13" s="80"/>
    </row>
    <row r="14" spans="1:11" x14ac:dyDescent="0.15">
      <c r="A14" s="79" t="s">
        <v>68</v>
      </c>
      <c r="B14" s="57" t="s">
        <v>71</v>
      </c>
      <c r="C14" s="57" t="s">
        <v>60</v>
      </c>
      <c r="D14" s="58">
        <v>42759</v>
      </c>
      <c r="E14" s="61">
        <v>99.7</v>
      </c>
      <c r="F14" s="59">
        <v>1000000</v>
      </c>
      <c r="G14" s="57">
        <f t="shared" si="0"/>
        <v>99700000</v>
      </c>
      <c r="H14" s="57"/>
      <c r="I14" s="57"/>
      <c r="J14" s="57"/>
      <c r="K14" s="80"/>
    </row>
    <row r="15" spans="1:11" x14ac:dyDescent="0.15">
      <c r="A15" s="79" t="s">
        <v>68</v>
      </c>
      <c r="B15" s="57" t="s">
        <v>71</v>
      </c>
      <c r="C15" s="57" t="s">
        <v>55</v>
      </c>
      <c r="D15" s="58">
        <v>42764</v>
      </c>
      <c r="E15" s="61">
        <v>100.2</v>
      </c>
      <c r="F15" s="59">
        <v>3500000</v>
      </c>
      <c r="G15" s="57">
        <f t="shared" ref="G15" si="1">F15*E15</f>
        <v>350700000</v>
      </c>
      <c r="H15" s="57"/>
      <c r="I15" s="57"/>
      <c r="J15" s="57"/>
      <c r="K15" s="80"/>
    </row>
    <row r="16" spans="1:11" ht="14.25" thickBot="1" x14ac:dyDescent="0.2">
      <c r="A16" s="81"/>
      <c r="B16" s="82"/>
      <c r="C16" s="82"/>
      <c r="D16" s="58">
        <v>42776</v>
      </c>
      <c r="E16" s="96">
        <v>100.12</v>
      </c>
      <c r="F16" s="83">
        <v>2800000</v>
      </c>
      <c r="G16" s="82">
        <f t="shared" si="0"/>
        <v>280336000</v>
      </c>
      <c r="H16" s="82"/>
      <c r="I16" s="82"/>
      <c r="J16" s="82"/>
      <c r="K16" s="84"/>
    </row>
    <row r="17" spans="1:11" x14ac:dyDescent="0.15">
      <c r="A17" s="92" t="s">
        <v>67</v>
      </c>
      <c r="B17" s="97"/>
      <c r="C17" s="97"/>
      <c r="D17" s="97"/>
      <c r="E17" s="98"/>
      <c r="F17" s="99"/>
      <c r="G17" s="97">
        <f t="shared" si="0"/>
        <v>0</v>
      </c>
      <c r="H17" s="97"/>
      <c r="I17" s="97"/>
      <c r="J17" s="97"/>
      <c r="K17" s="100"/>
    </row>
    <row r="18" spans="1:11" x14ac:dyDescent="0.15">
      <c r="A18" s="79" t="s">
        <v>70</v>
      </c>
      <c r="B18" s="57" t="s">
        <v>71</v>
      </c>
      <c r="C18" s="57" t="s">
        <v>55</v>
      </c>
      <c r="D18" s="58">
        <v>42755</v>
      </c>
      <c r="E18" s="61">
        <v>99.2</v>
      </c>
      <c r="F18" s="59">
        <v>2500000</v>
      </c>
      <c r="G18" s="57">
        <f t="shared" si="0"/>
        <v>248000000</v>
      </c>
      <c r="H18" s="57"/>
      <c r="I18" s="57"/>
      <c r="J18" s="57"/>
      <c r="K18" s="80"/>
    </row>
    <row r="19" spans="1:11" x14ac:dyDescent="0.15">
      <c r="A19" s="79" t="s">
        <v>70</v>
      </c>
      <c r="B19" s="57" t="s">
        <v>71</v>
      </c>
      <c r="C19" s="57" t="s">
        <v>60</v>
      </c>
      <c r="D19" s="58">
        <v>42759</v>
      </c>
      <c r="E19" s="61">
        <v>99.7</v>
      </c>
      <c r="F19" s="59">
        <v>1000000</v>
      </c>
      <c r="G19" s="57">
        <f t="shared" si="0"/>
        <v>99700000</v>
      </c>
      <c r="H19" s="57"/>
      <c r="I19" s="57"/>
      <c r="J19" s="57"/>
      <c r="K19" s="80"/>
    </row>
    <row r="20" spans="1:11" x14ac:dyDescent="0.15">
      <c r="A20" s="79" t="s">
        <v>70</v>
      </c>
      <c r="B20" s="57" t="s">
        <v>71</v>
      </c>
      <c r="C20" s="57" t="s">
        <v>55</v>
      </c>
      <c r="D20" s="58">
        <v>42764</v>
      </c>
      <c r="E20" s="61">
        <v>100.2</v>
      </c>
      <c r="F20" s="59">
        <v>3500000</v>
      </c>
      <c r="G20" s="57">
        <f t="shared" ref="G20" si="2">F20*E20</f>
        <v>350700000</v>
      </c>
      <c r="H20" s="57"/>
      <c r="I20" s="57"/>
      <c r="J20" s="57"/>
      <c r="K20" s="80"/>
    </row>
    <row r="21" spans="1:11" ht="14.25" thickBot="1" x14ac:dyDescent="0.2">
      <c r="A21" s="81"/>
      <c r="B21" s="82"/>
      <c r="C21" s="82"/>
      <c r="D21" s="58">
        <v>42776</v>
      </c>
      <c r="E21" s="96">
        <v>100.12</v>
      </c>
      <c r="F21" s="83">
        <v>2800000</v>
      </c>
      <c r="G21" s="82">
        <f t="shared" si="0"/>
        <v>280336000</v>
      </c>
      <c r="H21" s="82"/>
      <c r="I21" s="82"/>
      <c r="J21" s="82"/>
      <c r="K21" s="84"/>
    </row>
    <row r="22" spans="1:11" x14ac:dyDescent="0.15">
      <c r="A22" s="78" t="s">
        <v>65</v>
      </c>
      <c r="B22" s="89"/>
      <c r="C22" s="89"/>
      <c r="D22" s="89"/>
      <c r="E22" s="89"/>
      <c r="F22" s="90"/>
      <c r="G22" s="89">
        <f t="shared" ref="G22" si="3">F22*E22</f>
        <v>0</v>
      </c>
      <c r="H22" s="89"/>
      <c r="I22" s="89"/>
      <c r="J22" s="89"/>
      <c r="K22" s="91"/>
    </row>
    <row r="23" spans="1:11" x14ac:dyDescent="0.15">
      <c r="A23" s="79" t="s">
        <v>53</v>
      </c>
      <c r="B23" s="57" t="s">
        <v>71</v>
      </c>
      <c r="C23" s="57" t="s">
        <v>55</v>
      </c>
      <c r="D23" s="58">
        <v>42755</v>
      </c>
      <c r="E23" s="61">
        <v>99.2</v>
      </c>
      <c r="F23" s="59">
        <v>2500000</v>
      </c>
      <c r="G23" s="57">
        <f t="shared" ref="G23:G25" si="4">F23*E23</f>
        <v>248000000</v>
      </c>
      <c r="H23" s="57"/>
      <c r="I23" s="57"/>
      <c r="J23" s="57"/>
      <c r="K23" s="80"/>
    </row>
    <row r="24" spans="1:11" x14ac:dyDescent="0.15">
      <c r="A24" s="79" t="s">
        <v>53</v>
      </c>
      <c r="B24" s="57" t="s">
        <v>71</v>
      </c>
      <c r="C24" s="57" t="s">
        <v>60</v>
      </c>
      <c r="D24" s="58">
        <v>42759</v>
      </c>
      <c r="E24" s="61">
        <v>99.7</v>
      </c>
      <c r="F24" s="59">
        <v>1000000</v>
      </c>
      <c r="G24" s="57">
        <f t="shared" si="4"/>
        <v>99700000</v>
      </c>
      <c r="H24" s="57"/>
      <c r="I24" s="57"/>
      <c r="J24" s="57"/>
      <c r="K24" s="80"/>
    </row>
    <row r="25" spans="1:11" x14ac:dyDescent="0.15">
      <c r="A25" s="79" t="s">
        <v>53</v>
      </c>
      <c r="B25" s="57" t="s">
        <v>71</v>
      </c>
      <c r="C25" s="57" t="s">
        <v>55</v>
      </c>
      <c r="D25" s="58">
        <v>42764</v>
      </c>
      <c r="E25" s="61">
        <v>100.2</v>
      </c>
      <c r="F25" s="59">
        <v>3500000</v>
      </c>
      <c r="G25" s="57">
        <f t="shared" si="4"/>
        <v>350700000</v>
      </c>
      <c r="H25" s="57"/>
      <c r="I25" s="57"/>
      <c r="J25" s="57"/>
      <c r="K25" s="80"/>
    </row>
    <row r="26" spans="1:11" ht="14.25" thickBot="1" x14ac:dyDescent="0.2">
      <c r="A26" s="81"/>
      <c r="B26" s="82"/>
      <c r="C26" s="82"/>
      <c r="D26" s="58">
        <v>42776</v>
      </c>
      <c r="E26" s="96">
        <v>100.12</v>
      </c>
      <c r="F26" s="83">
        <v>2800000</v>
      </c>
      <c r="G26" s="82">
        <f t="shared" ref="G26" si="5">F26*E26</f>
        <v>280336000</v>
      </c>
      <c r="H26" s="82"/>
      <c r="I26" s="82"/>
      <c r="J26" s="82"/>
      <c r="K26" s="84"/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86"/>
  <sheetViews>
    <sheetView topLeftCell="A7"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103.62404371584699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3.825136612021858E-2</v>
      </c>
      <c r="L4" s="1">
        <f>J4/(1+$J$1)^K4</f>
        <v>4.5913871819086145</v>
      </c>
      <c r="M4" s="1">
        <f>L4*$E$6/100</f>
        <v>2295693.5909543075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42778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1.0382513661202186</v>
      </c>
      <c r="L5" s="1">
        <f t="shared" ref="L5:L8" si="0">J5/(1+$J$1)^K5</f>
        <v>4.3718562510980981</v>
      </c>
      <c r="M5" s="1">
        <f t="shared" ref="M5:M8" si="1">L5*$E$6/100</f>
        <v>2185928.1255490491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4.4240437158469943</v>
      </c>
      <c r="C6" s="1"/>
      <c r="D6" s="3" t="s">
        <v>16</v>
      </c>
      <c r="E6" s="3">
        <v>50000000</v>
      </c>
      <c r="F6" s="3" t="s">
        <v>17</v>
      </c>
      <c r="G6" s="3">
        <f>(B7+B6)*E6/100</f>
        <v>51812021.8579235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2.0382513661202184</v>
      </c>
      <c r="L6" s="1">
        <f t="shared" si="0"/>
        <v>4.1628218930384984</v>
      </c>
      <c r="M6" s="1">
        <f t="shared" si="1"/>
        <v>2081410.9465192491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99.2</v>
      </c>
      <c r="C7" s="1"/>
      <c r="D7" s="3" t="s">
        <v>20</v>
      </c>
      <c r="E7" s="3">
        <f>SUM(E11:E1485)</f>
        <v>400000.00003294658</v>
      </c>
      <c r="F7" s="3" t="s">
        <v>21</v>
      </c>
      <c r="G7" s="3">
        <f>SUM(E11:E1485)+SUM(C11:C1485)</f>
        <v>9694279.5119723808</v>
      </c>
      <c r="I7" s="7">
        <v>43887</v>
      </c>
      <c r="J7" s="1">
        <f t="shared" si="2"/>
        <v>4.5999999999999996</v>
      </c>
      <c r="K7" s="1">
        <f t="shared" si="3"/>
        <v>3.0382513661202184</v>
      </c>
      <c r="L7" s="1">
        <f t="shared" si="0"/>
        <v>3.9637822283859405</v>
      </c>
      <c r="M7" s="1">
        <f t="shared" si="1"/>
        <v>1981891.1141929703</v>
      </c>
      <c r="N7" s="1">
        <f t="shared" si="4"/>
        <v>1.2602739726027396E-2</v>
      </c>
    </row>
    <row r="8" spans="1:17" x14ac:dyDescent="0.15">
      <c r="A8" s="1" t="s">
        <v>22</v>
      </c>
      <c r="B8" s="5">
        <v>1.3199298237075136E-4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4.0382513661202184</v>
      </c>
      <c r="L8" s="1">
        <f t="shared" si="0"/>
        <v>85.82337621087656</v>
      </c>
      <c r="M8" s="1">
        <f t="shared" si="1"/>
        <v>42911688.105438277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102.91322376530772</v>
      </c>
      <c r="M9" s="4">
        <f>SUM(M4:M8)</f>
        <v>51456611.882653855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42778</v>
      </c>
      <c r="B11" s="10">
        <f>B7*E6/100</f>
        <v>49600000</v>
      </c>
      <c r="C11" s="3">
        <f t="shared" ref="C11:C24" si="5">$N$4*$E$6/100</f>
        <v>6284.15300546448</v>
      </c>
      <c r="D11" s="3">
        <f>B11*$B$8</f>
        <v>6546.8519255892679</v>
      </c>
      <c r="E11" s="3">
        <f>D11-C11</f>
        <v>262.69892012478795</v>
      </c>
      <c r="F11" s="3">
        <f>B11+E11</f>
        <v>49600262.698920123</v>
      </c>
      <c r="G11" s="14">
        <f>B11+B11*$B$8-C11</f>
        <v>49600262.698920123</v>
      </c>
      <c r="I11" s="18">
        <f>E11</f>
        <v>262.69892012478795</v>
      </c>
      <c r="J11" s="18">
        <f>C11</f>
        <v>6284.15300546448</v>
      </c>
      <c r="K11" s="21">
        <f>G11/$E$6*100</f>
        <v>99.200525397840238</v>
      </c>
      <c r="L11" s="21">
        <f>K11+$N$4</f>
        <v>99.213093703851172</v>
      </c>
      <c r="M11" s="19">
        <f>K11*$E$6/100</f>
        <v>49600262.698920116</v>
      </c>
      <c r="N11" s="19">
        <f>L11*$E$6/100</f>
        <v>49606546.851925582</v>
      </c>
    </row>
    <row r="12" spans="1:17" x14ac:dyDescent="0.15">
      <c r="A12" s="7">
        <f>A11+1</f>
        <v>42779</v>
      </c>
      <c r="B12" s="10">
        <f>F11</f>
        <v>49600262.698920123</v>
      </c>
      <c r="C12" s="3">
        <f t="shared" si="5"/>
        <v>6284.15300546448</v>
      </c>
      <c r="D12" s="3">
        <f t="shared" ref="D12:D75" si="6">B12*$B$8</f>
        <v>6546.8866000032003</v>
      </c>
      <c r="E12" s="3">
        <f t="shared" ref="E12:E75" si="7">D12-C12</f>
        <v>262.73359453872035</v>
      </c>
      <c r="F12" s="3">
        <f t="shared" ref="F12:F75" si="8">B12+E12</f>
        <v>49600525.43251466</v>
      </c>
      <c r="G12" s="14">
        <f t="shared" ref="G12:G75" si="9">B12+B12*$B$8-C12</f>
        <v>49600525.43251466</v>
      </c>
      <c r="I12" s="18">
        <f>E12+I11</f>
        <v>525.4325146635083</v>
      </c>
      <c r="J12" s="18">
        <f>C12+J11</f>
        <v>12568.30601092896</v>
      </c>
      <c r="K12" s="21">
        <f>G12/$E$6*100</f>
        <v>99.201050865029316</v>
      </c>
      <c r="L12" s="21">
        <f>K12+$N$4</f>
        <v>99.21361917104025</v>
      </c>
      <c r="M12" s="19">
        <f>K12*$E$6/100</f>
        <v>49600525.43251466</v>
      </c>
      <c r="N12" s="19">
        <f>L12*$E$6/100</f>
        <v>49606809.585520126</v>
      </c>
    </row>
    <row r="13" spans="1:17" x14ac:dyDescent="0.15">
      <c r="A13" s="7">
        <f t="shared" ref="A13:A76" si="10">A12+1</f>
        <v>42780</v>
      </c>
      <c r="B13" s="10">
        <f t="shared" ref="B13:B76" si="11">F12</f>
        <v>49600525.43251466</v>
      </c>
      <c r="C13" s="3">
        <f t="shared" si="5"/>
        <v>6284.15300546448</v>
      </c>
      <c r="D13" s="3">
        <f t="shared" si="6"/>
        <v>6546.921278993912</v>
      </c>
      <c r="E13" s="3">
        <f t="shared" si="7"/>
        <v>262.76827352943201</v>
      </c>
      <c r="F13" s="3">
        <f t="shared" si="8"/>
        <v>49600788.200788192</v>
      </c>
      <c r="G13" s="14">
        <f t="shared" si="9"/>
        <v>49600788.200788185</v>
      </c>
      <c r="I13" s="18">
        <f>E13+I12</f>
        <v>788.20078819294031</v>
      </c>
      <c r="J13" s="18">
        <f t="shared" ref="J13:J76" si="12">C13+J12</f>
        <v>18852.459016393441</v>
      </c>
      <c r="K13" s="21">
        <f t="shared" ref="K13:K76" si="13">G13/$E$6*100</f>
        <v>99.201576401576375</v>
      </c>
      <c r="L13" s="21">
        <f t="shared" ref="L13:L76" si="14">K13+$N$4</f>
        <v>99.214144707587309</v>
      </c>
      <c r="M13" s="19">
        <f t="shared" ref="M13:N76" si="15">K13*$E$6/100</f>
        <v>49600788.200788185</v>
      </c>
      <c r="N13" s="19">
        <f t="shared" si="15"/>
        <v>49607072.353793651</v>
      </c>
    </row>
    <row r="14" spans="1:17" x14ac:dyDescent="0.15">
      <c r="A14" s="7">
        <f t="shared" si="10"/>
        <v>42781</v>
      </c>
      <c r="B14" s="10">
        <f t="shared" si="11"/>
        <v>49600788.200788192</v>
      </c>
      <c r="C14" s="3">
        <f t="shared" si="5"/>
        <v>6284.15300546448</v>
      </c>
      <c r="D14" s="3">
        <f t="shared" si="6"/>
        <v>6546.9559625620077</v>
      </c>
      <c r="E14" s="3">
        <f t="shared" si="7"/>
        <v>262.80295709752772</v>
      </c>
      <c r="F14" s="3">
        <f t="shared" si="8"/>
        <v>49601051.003745288</v>
      </c>
      <c r="G14" s="14">
        <f t="shared" si="9"/>
        <v>49601051.003745288</v>
      </c>
      <c r="I14" s="18">
        <f t="shared" ref="I14:I77" si="16">E14+I13</f>
        <v>1051.003745290468</v>
      </c>
      <c r="J14" s="18">
        <f t="shared" si="12"/>
        <v>25136.61202185792</v>
      </c>
      <c r="K14" s="21">
        <f t="shared" si="13"/>
        <v>99.202102007490581</v>
      </c>
      <c r="L14" s="21">
        <f t="shared" si="14"/>
        <v>99.214670313501514</v>
      </c>
      <c r="M14" s="19">
        <f t="shared" si="15"/>
        <v>49601051.003745288</v>
      </c>
      <c r="N14" s="19">
        <f t="shared" si="15"/>
        <v>49607335.156750754</v>
      </c>
    </row>
    <row r="15" spans="1:17" x14ac:dyDescent="0.15">
      <c r="A15" s="7">
        <f t="shared" si="10"/>
        <v>42782</v>
      </c>
      <c r="B15" s="10">
        <f t="shared" si="11"/>
        <v>49601051.003745288</v>
      </c>
      <c r="C15" s="3">
        <f t="shared" si="5"/>
        <v>6284.15300546448</v>
      </c>
      <c r="D15" s="3">
        <f t="shared" si="6"/>
        <v>6546.9906507080905</v>
      </c>
      <c r="E15" s="3">
        <f t="shared" si="7"/>
        <v>262.8376452436105</v>
      </c>
      <c r="F15" s="3">
        <f t="shared" si="8"/>
        <v>49601313.841390528</v>
      </c>
      <c r="G15" s="14">
        <f t="shared" si="9"/>
        <v>49601313.841390528</v>
      </c>
      <c r="I15" s="18">
        <f t="shared" si="16"/>
        <v>1313.8413905340785</v>
      </c>
      <c r="J15" s="18">
        <f t="shared" si="12"/>
        <v>31420.765027322399</v>
      </c>
      <c r="K15" s="21">
        <f t="shared" si="13"/>
        <v>99.202627682781056</v>
      </c>
      <c r="L15" s="21">
        <f t="shared" si="14"/>
        <v>99.21519598879199</v>
      </c>
      <c r="M15" s="19">
        <f t="shared" si="15"/>
        <v>49601313.84139052</v>
      </c>
      <c r="N15" s="19">
        <f t="shared" si="15"/>
        <v>49607597.994395994</v>
      </c>
    </row>
    <row r="16" spans="1:17" x14ac:dyDescent="0.15">
      <c r="A16" s="7">
        <f t="shared" si="10"/>
        <v>42783</v>
      </c>
      <c r="B16" s="10">
        <f t="shared" si="11"/>
        <v>49601313.841390528</v>
      </c>
      <c r="C16" s="3">
        <f t="shared" si="5"/>
        <v>6284.15300546448</v>
      </c>
      <c r="D16" s="3">
        <f t="shared" si="6"/>
        <v>6547.0253434327651</v>
      </c>
      <c r="E16" s="3">
        <f t="shared" si="7"/>
        <v>262.87233796828514</v>
      </c>
      <c r="F16" s="3">
        <f t="shared" si="8"/>
        <v>49601576.713728495</v>
      </c>
      <c r="G16" s="14">
        <f t="shared" si="9"/>
        <v>49601576.713728495</v>
      </c>
      <c r="I16" s="18">
        <f t="shared" si="16"/>
        <v>1576.7137285023637</v>
      </c>
      <c r="J16" s="18">
        <f t="shared" si="12"/>
        <v>37704.918032786882</v>
      </c>
      <c r="K16" s="21">
        <f t="shared" si="13"/>
        <v>99.203153427456996</v>
      </c>
      <c r="L16" s="21">
        <f t="shared" si="14"/>
        <v>99.21572173346793</v>
      </c>
      <c r="M16" s="19">
        <f t="shared" si="15"/>
        <v>49601576.713728495</v>
      </c>
      <c r="N16" s="19">
        <f t="shared" si="15"/>
        <v>49607860.866733961</v>
      </c>
    </row>
    <row r="17" spans="1:14" x14ac:dyDescent="0.15">
      <c r="A17" s="7">
        <f t="shared" si="10"/>
        <v>42784</v>
      </c>
      <c r="B17" s="10">
        <f t="shared" si="11"/>
        <v>49601576.713728495</v>
      </c>
      <c r="C17" s="3">
        <f t="shared" si="5"/>
        <v>6284.15300546448</v>
      </c>
      <c r="D17" s="3">
        <f t="shared" si="6"/>
        <v>6547.0600407366364</v>
      </c>
      <c r="E17" s="3">
        <f t="shared" si="7"/>
        <v>262.90703527215646</v>
      </c>
      <c r="F17" s="3">
        <f t="shared" si="8"/>
        <v>49601839.620763764</v>
      </c>
      <c r="G17" s="14">
        <f t="shared" si="9"/>
        <v>49601839.620763764</v>
      </c>
      <c r="I17" s="18">
        <f t="shared" si="16"/>
        <v>1839.6207637745201</v>
      </c>
      <c r="J17" s="18">
        <f t="shared" si="12"/>
        <v>43989.071038251364</v>
      </c>
      <c r="K17" s="21">
        <f t="shared" si="13"/>
        <v>99.203679241527539</v>
      </c>
      <c r="L17" s="21">
        <f t="shared" si="14"/>
        <v>99.216247547538472</v>
      </c>
      <c r="M17" s="19">
        <f t="shared" si="15"/>
        <v>49601839.620763771</v>
      </c>
      <c r="N17" s="19">
        <f t="shared" si="15"/>
        <v>49608123.773769237</v>
      </c>
    </row>
    <row r="18" spans="1:14" x14ac:dyDescent="0.15">
      <c r="A18" s="7">
        <f t="shared" si="10"/>
        <v>42785</v>
      </c>
      <c r="B18" s="10">
        <f t="shared" si="11"/>
        <v>49601839.620763764</v>
      </c>
      <c r="C18" s="3">
        <f t="shared" si="5"/>
        <v>6284.15300546448</v>
      </c>
      <c r="D18" s="3">
        <f t="shared" si="6"/>
        <v>6547.0947426203074</v>
      </c>
      <c r="E18" s="3">
        <f t="shared" si="7"/>
        <v>262.94173715582747</v>
      </c>
      <c r="F18" s="3">
        <f t="shared" si="8"/>
        <v>49602102.562500916</v>
      </c>
      <c r="G18" s="14">
        <f t="shared" si="9"/>
        <v>49602102.562500916</v>
      </c>
      <c r="I18" s="18">
        <f t="shared" si="16"/>
        <v>2102.5625009303476</v>
      </c>
      <c r="J18" s="18">
        <f t="shared" si="12"/>
        <v>50273.224043715847</v>
      </c>
      <c r="K18" s="21">
        <f t="shared" si="13"/>
        <v>99.204205125001835</v>
      </c>
      <c r="L18" s="21">
        <f t="shared" si="14"/>
        <v>99.216773431012768</v>
      </c>
      <c r="M18" s="19">
        <f t="shared" si="15"/>
        <v>49602102.562500916</v>
      </c>
      <c r="N18" s="19">
        <f t="shared" si="15"/>
        <v>49608386.715506382</v>
      </c>
    </row>
    <row r="19" spans="1:14" x14ac:dyDescent="0.15">
      <c r="A19" s="7">
        <f t="shared" si="10"/>
        <v>42786</v>
      </c>
      <c r="B19" s="10">
        <f t="shared" si="11"/>
        <v>49602102.562500916</v>
      </c>
      <c r="C19" s="3">
        <f t="shared" si="5"/>
        <v>6284.15300546448</v>
      </c>
      <c r="D19" s="3">
        <f t="shared" si="6"/>
        <v>6547.1294490843848</v>
      </c>
      <c r="E19" s="3">
        <f t="shared" si="7"/>
        <v>262.97644361990479</v>
      </c>
      <c r="F19" s="3">
        <f t="shared" si="8"/>
        <v>49602365.538944535</v>
      </c>
      <c r="G19" s="14">
        <f t="shared" si="9"/>
        <v>49602365.538944535</v>
      </c>
      <c r="I19" s="18">
        <f t="shared" si="16"/>
        <v>2365.5389445502524</v>
      </c>
      <c r="J19" s="18">
        <f t="shared" si="12"/>
        <v>56557.37704918033</v>
      </c>
      <c r="K19" s="21">
        <f t="shared" si="13"/>
        <v>99.204731077889079</v>
      </c>
      <c r="L19" s="21">
        <f t="shared" si="14"/>
        <v>99.217299383900013</v>
      </c>
      <c r="M19" s="19">
        <f t="shared" si="15"/>
        <v>49602365.538944542</v>
      </c>
      <c r="N19" s="19">
        <f t="shared" si="15"/>
        <v>49608649.691950008</v>
      </c>
    </row>
    <row r="20" spans="1:14" x14ac:dyDescent="0.15">
      <c r="A20" s="7">
        <f t="shared" si="10"/>
        <v>42787</v>
      </c>
      <c r="B20" s="10">
        <f t="shared" si="11"/>
        <v>49602365.538944535</v>
      </c>
      <c r="C20" s="3">
        <f t="shared" si="5"/>
        <v>6284.15300546448</v>
      </c>
      <c r="D20" s="3">
        <f t="shared" si="6"/>
        <v>6547.1641601294705</v>
      </c>
      <c r="E20" s="3">
        <f t="shared" si="7"/>
        <v>263.0111546649905</v>
      </c>
      <c r="F20" s="3">
        <f t="shared" si="8"/>
        <v>49602628.550099202</v>
      </c>
      <c r="G20" s="14">
        <f t="shared" si="9"/>
        <v>49602628.550099202</v>
      </c>
      <c r="I20" s="18">
        <f t="shared" si="16"/>
        <v>2628.5500992152429</v>
      </c>
      <c r="J20" s="18">
        <f t="shared" si="12"/>
        <v>62841.530054644812</v>
      </c>
      <c r="K20" s="21">
        <f t="shared" si="13"/>
        <v>99.205257100198409</v>
      </c>
      <c r="L20" s="21">
        <f t="shared" si="14"/>
        <v>99.217825406209343</v>
      </c>
      <c r="M20" s="19">
        <f t="shared" si="15"/>
        <v>49602628.550099202</v>
      </c>
      <c r="N20" s="19">
        <f t="shared" si="15"/>
        <v>49608912.703104667</v>
      </c>
    </row>
    <row r="21" spans="1:14" x14ac:dyDescent="0.15">
      <c r="A21" s="7">
        <f t="shared" si="10"/>
        <v>42788</v>
      </c>
      <c r="B21" s="10">
        <f t="shared" si="11"/>
        <v>49602628.550099202</v>
      </c>
      <c r="C21" s="3">
        <f t="shared" si="5"/>
        <v>6284.15300546448</v>
      </c>
      <c r="D21" s="3">
        <f t="shared" si="6"/>
        <v>6547.1988757561721</v>
      </c>
      <c r="E21" s="3">
        <f t="shared" si="7"/>
        <v>263.04587029169215</v>
      </c>
      <c r="F21" s="3">
        <f t="shared" si="8"/>
        <v>49602891.595969491</v>
      </c>
      <c r="G21" s="14">
        <f t="shared" si="9"/>
        <v>49602891.595969491</v>
      </c>
      <c r="I21" s="18">
        <f t="shared" si="16"/>
        <v>2891.595969506935</v>
      </c>
      <c r="J21" s="18">
        <f t="shared" si="12"/>
        <v>69125.683060109295</v>
      </c>
      <c r="K21" s="21">
        <f t="shared" si="13"/>
        <v>99.205783191938977</v>
      </c>
      <c r="L21" s="21">
        <f t="shared" si="14"/>
        <v>99.218351497949911</v>
      </c>
      <c r="M21" s="19">
        <f t="shared" si="15"/>
        <v>49602891.595969483</v>
      </c>
      <c r="N21" s="19">
        <f t="shared" si="15"/>
        <v>49609175.748974949</v>
      </c>
    </row>
    <row r="22" spans="1:14" x14ac:dyDescent="0.15">
      <c r="A22" s="7">
        <f t="shared" si="10"/>
        <v>42789</v>
      </c>
      <c r="B22" s="10">
        <f t="shared" si="11"/>
        <v>49602891.595969491</v>
      </c>
      <c r="C22" s="3">
        <f t="shared" si="5"/>
        <v>6284.15300546448</v>
      </c>
      <c r="D22" s="3">
        <f t="shared" si="6"/>
        <v>6547.2335959650918</v>
      </c>
      <c r="E22" s="3">
        <f t="shared" si="7"/>
        <v>263.08059050061183</v>
      </c>
      <c r="F22" s="3">
        <f t="shared" si="8"/>
        <v>49603154.676559992</v>
      </c>
      <c r="G22" s="14">
        <f t="shared" si="9"/>
        <v>49603154.676559992</v>
      </c>
      <c r="I22" s="18">
        <f t="shared" si="16"/>
        <v>3154.6765600075469</v>
      </c>
      <c r="J22" s="18">
        <f t="shared" si="12"/>
        <v>75409.836065573778</v>
      </c>
      <c r="K22" s="21">
        <f t="shared" si="13"/>
        <v>99.206309353119977</v>
      </c>
      <c r="L22" s="21">
        <f t="shared" si="14"/>
        <v>99.218877659130911</v>
      </c>
      <c r="M22" s="19">
        <f t="shared" si="15"/>
        <v>49603154.676559992</v>
      </c>
      <c r="N22" s="19">
        <f t="shared" si="15"/>
        <v>49609438.829565458</v>
      </c>
    </row>
    <row r="23" spans="1:14" x14ac:dyDescent="0.15">
      <c r="A23" s="7">
        <f t="shared" si="10"/>
        <v>42790</v>
      </c>
      <c r="B23" s="10">
        <f t="shared" si="11"/>
        <v>49603154.676559992</v>
      </c>
      <c r="C23" s="3">
        <f t="shared" si="5"/>
        <v>6284.15300546448</v>
      </c>
      <c r="D23" s="3">
        <f t="shared" si="6"/>
        <v>6547.2683207568361</v>
      </c>
      <c r="E23" s="3">
        <f t="shared" si="7"/>
        <v>263.11531529235617</v>
      </c>
      <c r="F23" s="3">
        <f t="shared" si="8"/>
        <v>49603417.791875288</v>
      </c>
      <c r="G23" s="14">
        <f t="shared" si="9"/>
        <v>49603417.79187528</v>
      </c>
      <c r="I23" s="18">
        <f t="shared" si="16"/>
        <v>3417.791875299903</v>
      </c>
      <c r="J23" s="18">
        <f t="shared" si="12"/>
        <v>81693.989071038261</v>
      </c>
      <c r="K23" s="21">
        <f t="shared" si="13"/>
        <v>99.206835583750561</v>
      </c>
      <c r="L23" s="21">
        <f t="shared" si="14"/>
        <v>99.219403889761494</v>
      </c>
      <c r="M23" s="19">
        <f t="shared" si="15"/>
        <v>49603417.791875273</v>
      </c>
      <c r="N23" s="19">
        <f t="shared" si="15"/>
        <v>49609701.944880746</v>
      </c>
    </row>
    <row r="24" spans="1:14" x14ac:dyDescent="0.15">
      <c r="A24" s="7">
        <f t="shared" si="10"/>
        <v>42791</v>
      </c>
      <c r="B24" s="10">
        <f t="shared" si="11"/>
        <v>49603417.791875288</v>
      </c>
      <c r="C24" s="3">
        <f t="shared" si="5"/>
        <v>6284.15300546448</v>
      </c>
      <c r="D24" s="3">
        <f t="shared" si="6"/>
        <v>6547.303050132009</v>
      </c>
      <c r="E24" s="3">
        <f t="shared" si="7"/>
        <v>263.15004466752907</v>
      </c>
      <c r="F24" s="3">
        <f t="shared" si="8"/>
        <v>49603680.941919953</v>
      </c>
      <c r="G24" s="14">
        <f t="shared" si="9"/>
        <v>49603680.941919953</v>
      </c>
      <c r="I24" s="18">
        <f t="shared" si="16"/>
        <v>3680.9419199674321</v>
      </c>
      <c r="J24" s="18">
        <f t="shared" si="12"/>
        <v>87978.142076502743</v>
      </c>
      <c r="K24" s="21">
        <f t="shared" si="13"/>
        <v>99.207361883839909</v>
      </c>
      <c r="L24" s="21">
        <f t="shared" si="14"/>
        <v>99.219930189850842</v>
      </c>
      <c r="M24" s="19">
        <f t="shared" si="15"/>
        <v>49603680.941919953</v>
      </c>
      <c r="N24" s="19">
        <f t="shared" si="15"/>
        <v>49609965.094925426</v>
      </c>
    </row>
    <row r="25" spans="1:14" x14ac:dyDescent="0.15">
      <c r="A25" s="7">
        <f t="shared" si="10"/>
        <v>42792</v>
      </c>
      <c r="B25" s="10">
        <f t="shared" si="11"/>
        <v>49603680.941919953</v>
      </c>
      <c r="C25" s="3">
        <f>$N$5*$E$6/100</f>
        <v>6301.3698630136987</v>
      </c>
      <c r="D25" s="3">
        <f t="shared" si="6"/>
        <v>6547.3377840912153</v>
      </c>
      <c r="E25" s="3">
        <f t="shared" si="7"/>
        <v>245.96792107751662</v>
      </c>
      <c r="F25" s="3">
        <f t="shared" si="8"/>
        <v>49603926.909841031</v>
      </c>
      <c r="G25" s="14">
        <f t="shared" si="9"/>
        <v>49603926.909841031</v>
      </c>
      <c r="I25" s="18">
        <f t="shared" si="16"/>
        <v>3926.9098410449487</v>
      </c>
      <c r="J25" s="18">
        <f t="shared" si="12"/>
        <v>94279.511939516437</v>
      </c>
      <c r="K25" s="21">
        <f t="shared" si="13"/>
        <v>99.207853819682057</v>
      </c>
      <c r="L25" s="21">
        <f t="shared" si="14"/>
        <v>99.220422125692991</v>
      </c>
      <c r="M25" s="19">
        <f t="shared" si="15"/>
        <v>49603926.909841031</v>
      </c>
      <c r="N25" s="19">
        <f t="shared" si="15"/>
        <v>49610211.062846497</v>
      </c>
    </row>
    <row r="26" spans="1:14" x14ac:dyDescent="0.15">
      <c r="A26" s="7">
        <f t="shared" si="10"/>
        <v>42793</v>
      </c>
      <c r="B26" s="10">
        <f t="shared" si="11"/>
        <v>49603926.909841031</v>
      </c>
      <c r="C26" s="3">
        <f t="shared" ref="C26:C89" si="17">$N$5*$E$6/100</f>
        <v>6301.3698630136987</v>
      </c>
      <c r="D26" s="3">
        <f t="shared" si="6"/>
        <v>6547.3702501306861</v>
      </c>
      <c r="E26" s="3">
        <f t="shared" si="7"/>
        <v>246.00038711698744</v>
      </c>
      <c r="F26" s="3">
        <f t="shared" si="8"/>
        <v>49604172.910228148</v>
      </c>
      <c r="G26" s="14">
        <f t="shared" si="9"/>
        <v>49604172.910228148</v>
      </c>
      <c r="I26" s="18">
        <f t="shared" si="16"/>
        <v>4172.9102281619362</v>
      </c>
      <c r="J26" s="18">
        <f t="shared" si="12"/>
        <v>100580.88180253013</v>
      </c>
      <c r="K26" s="21">
        <f t="shared" si="13"/>
        <v>99.208345820456302</v>
      </c>
      <c r="L26" s="21">
        <f t="shared" si="14"/>
        <v>99.220914126467235</v>
      </c>
      <c r="M26" s="19">
        <f t="shared" si="15"/>
        <v>49604172.910228148</v>
      </c>
      <c r="N26" s="19">
        <f t="shared" si="15"/>
        <v>49610457.063233614</v>
      </c>
    </row>
    <row r="27" spans="1:14" x14ac:dyDescent="0.15">
      <c r="A27" s="7">
        <f t="shared" si="10"/>
        <v>42794</v>
      </c>
      <c r="B27" s="10">
        <f t="shared" si="11"/>
        <v>49604172.910228148</v>
      </c>
      <c r="C27" s="3">
        <f t="shared" si="17"/>
        <v>6301.3698630136987</v>
      </c>
      <c r="D27" s="3">
        <f t="shared" si="6"/>
        <v>6547.4027204554459</v>
      </c>
      <c r="E27" s="3">
        <f t="shared" si="7"/>
        <v>246.03285744174718</v>
      </c>
      <c r="F27" s="3">
        <f t="shared" si="8"/>
        <v>49604418.943085589</v>
      </c>
      <c r="G27" s="14">
        <f t="shared" si="9"/>
        <v>49604418.943085596</v>
      </c>
      <c r="I27" s="18">
        <f t="shared" si="16"/>
        <v>4418.9430856036834</v>
      </c>
      <c r="J27" s="18">
        <f t="shared" si="12"/>
        <v>106882.25166554382</v>
      </c>
      <c r="K27" s="21">
        <f t="shared" si="13"/>
        <v>99.208837886171196</v>
      </c>
      <c r="L27" s="21">
        <f t="shared" si="14"/>
        <v>99.22140619218213</v>
      </c>
      <c r="M27" s="19">
        <f t="shared" si="15"/>
        <v>49604418.943085596</v>
      </c>
      <c r="N27" s="19">
        <f t="shared" si="15"/>
        <v>49610703.096091062</v>
      </c>
    </row>
    <row r="28" spans="1:14" x14ac:dyDescent="0.15">
      <c r="A28" s="7">
        <f t="shared" si="10"/>
        <v>42795</v>
      </c>
      <c r="B28" s="10">
        <f t="shared" si="11"/>
        <v>49604418.943085589</v>
      </c>
      <c r="C28" s="3">
        <f t="shared" si="17"/>
        <v>6301.3698630136987</v>
      </c>
      <c r="D28" s="3">
        <f t="shared" si="6"/>
        <v>6547.4351950660612</v>
      </c>
      <c r="E28" s="3">
        <f t="shared" si="7"/>
        <v>246.06533205236246</v>
      </c>
      <c r="F28" s="3">
        <f t="shared" si="8"/>
        <v>49604665.008417644</v>
      </c>
      <c r="G28" s="14">
        <f t="shared" si="9"/>
        <v>49604665.008417644</v>
      </c>
      <c r="I28" s="18">
        <f t="shared" si="16"/>
        <v>4665.0084176560458</v>
      </c>
      <c r="J28" s="18">
        <f t="shared" si="12"/>
        <v>113183.62152855752</v>
      </c>
      <c r="K28" s="21">
        <f t="shared" si="13"/>
        <v>99.209330016835281</v>
      </c>
      <c r="L28" s="21">
        <f t="shared" si="14"/>
        <v>99.221898322846215</v>
      </c>
      <c r="M28" s="19">
        <f t="shared" si="15"/>
        <v>49604665.008417644</v>
      </c>
      <c r="N28" s="19">
        <f t="shared" si="15"/>
        <v>49610949.161423109</v>
      </c>
    </row>
    <row r="29" spans="1:14" x14ac:dyDescent="0.15">
      <c r="A29" s="7">
        <f t="shared" si="10"/>
        <v>42796</v>
      </c>
      <c r="B29" s="10">
        <f t="shared" si="11"/>
        <v>49604665.008417644</v>
      </c>
      <c r="C29" s="3">
        <f t="shared" si="17"/>
        <v>6301.3698630136987</v>
      </c>
      <c r="D29" s="3">
        <f t="shared" si="6"/>
        <v>6547.4676739630968</v>
      </c>
      <c r="E29" s="3">
        <f t="shared" si="7"/>
        <v>246.09781094939808</v>
      </c>
      <c r="F29" s="3">
        <f t="shared" si="8"/>
        <v>49604911.10622859</v>
      </c>
      <c r="G29" s="14">
        <f t="shared" si="9"/>
        <v>49604911.106228597</v>
      </c>
      <c r="I29" s="18">
        <f t="shared" si="16"/>
        <v>4911.1062286054439</v>
      </c>
      <c r="J29" s="18">
        <f t="shared" si="12"/>
        <v>119484.99139157121</v>
      </c>
      <c r="K29" s="21">
        <f t="shared" si="13"/>
        <v>99.209822212457198</v>
      </c>
      <c r="L29" s="21">
        <f t="shared" si="14"/>
        <v>99.222390518468131</v>
      </c>
      <c r="M29" s="19">
        <f t="shared" si="15"/>
        <v>49604911.106228597</v>
      </c>
      <c r="N29" s="19">
        <f t="shared" si="15"/>
        <v>49611195.259234063</v>
      </c>
    </row>
    <row r="30" spans="1:14" x14ac:dyDescent="0.15">
      <c r="A30" s="7">
        <f t="shared" si="10"/>
        <v>42797</v>
      </c>
      <c r="B30" s="10">
        <f t="shared" si="11"/>
        <v>49604911.10622859</v>
      </c>
      <c r="C30" s="3">
        <f t="shared" si="17"/>
        <v>6301.3698630136987</v>
      </c>
      <c r="D30" s="3">
        <f t="shared" si="6"/>
        <v>6547.5001571471184</v>
      </c>
      <c r="E30" s="3">
        <f t="shared" si="7"/>
        <v>246.13029413341974</v>
      </c>
      <c r="F30" s="3">
        <f t="shared" si="8"/>
        <v>49605157.236522727</v>
      </c>
      <c r="G30" s="14">
        <f t="shared" si="9"/>
        <v>49605157.236522727</v>
      </c>
      <c r="I30" s="18">
        <f t="shared" si="16"/>
        <v>5157.2365227388636</v>
      </c>
      <c r="J30" s="18">
        <f t="shared" si="12"/>
        <v>125786.3612545849</v>
      </c>
      <c r="K30" s="21">
        <f t="shared" si="13"/>
        <v>99.210314473045457</v>
      </c>
      <c r="L30" s="21">
        <f t="shared" si="14"/>
        <v>99.222882779056391</v>
      </c>
      <c r="M30" s="19">
        <f t="shared" si="15"/>
        <v>49605157.236522734</v>
      </c>
      <c r="N30" s="19">
        <f t="shared" si="15"/>
        <v>49611441.3895282</v>
      </c>
    </row>
    <row r="31" spans="1:14" x14ac:dyDescent="0.15">
      <c r="A31" s="7">
        <f t="shared" si="10"/>
        <v>42798</v>
      </c>
      <c r="B31" s="10">
        <f t="shared" si="11"/>
        <v>49605157.236522727</v>
      </c>
      <c r="C31" s="3">
        <f t="shared" si="17"/>
        <v>6301.3698630136987</v>
      </c>
      <c r="D31" s="3">
        <f t="shared" si="6"/>
        <v>6547.5326446186937</v>
      </c>
      <c r="E31" s="3">
        <f t="shared" si="7"/>
        <v>246.16278160499496</v>
      </c>
      <c r="F31" s="3">
        <f t="shared" si="8"/>
        <v>49605403.39930433</v>
      </c>
      <c r="G31" s="14">
        <f t="shared" si="9"/>
        <v>49605403.399304338</v>
      </c>
      <c r="I31" s="18">
        <f t="shared" si="16"/>
        <v>5403.3993043438586</v>
      </c>
      <c r="J31" s="18">
        <f t="shared" si="12"/>
        <v>132087.7311175986</v>
      </c>
      <c r="K31" s="21">
        <f t="shared" si="13"/>
        <v>99.210806798608672</v>
      </c>
      <c r="L31" s="21">
        <f t="shared" si="14"/>
        <v>99.223375104619606</v>
      </c>
      <c r="M31" s="19">
        <f t="shared" si="15"/>
        <v>49605403.39930433</v>
      </c>
      <c r="N31" s="19">
        <f t="shared" si="15"/>
        <v>49611687.552309796</v>
      </c>
    </row>
    <row r="32" spans="1:14" x14ac:dyDescent="0.15">
      <c r="A32" s="7">
        <f t="shared" si="10"/>
        <v>42799</v>
      </c>
      <c r="B32" s="10">
        <f t="shared" si="11"/>
        <v>49605403.39930433</v>
      </c>
      <c r="C32" s="3">
        <f t="shared" si="17"/>
        <v>6301.3698630136987</v>
      </c>
      <c r="D32" s="3">
        <f t="shared" si="6"/>
        <v>6547.5651363783863</v>
      </c>
      <c r="E32" s="3">
        <f t="shared" si="7"/>
        <v>246.19527336468764</v>
      </c>
      <c r="F32" s="3">
        <f t="shared" si="8"/>
        <v>49605649.594577692</v>
      </c>
      <c r="G32" s="14">
        <f t="shared" si="9"/>
        <v>49605649.5945777</v>
      </c>
      <c r="I32" s="18">
        <f t="shared" si="16"/>
        <v>5649.5945777085462</v>
      </c>
      <c r="J32" s="18">
        <f t="shared" si="12"/>
        <v>138389.1009806123</v>
      </c>
      <c r="K32" s="21">
        <f t="shared" si="13"/>
        <v>99.211299189155397</v>
      </c>
      <c r="L32" s="21">
        <f t="shared" si="14"/>
        <v>99.223867495166331</v>
      </c>
      <c r="M32" s="19">
        <f t="shared" si="15"/>
        <v>49605649.5945777</v>
      </c>
      <c r="N32" s="19">
        <f t="shared" si="15"/>
        <v>49611933.747583173</v>
      </c>
    </row>
    <row r="33" spans="1:14" x14ac:dyDescent="0.15">
      <c r="A33" s="7">
        <f t="shared" si="10"/>
        <v>42800</v>
      </c>
      <c r="B33" s="10">
        <f t="shared" si="11"/>
        <v>49605649.594577692</v>
      </c>
      <c r="C33" s="3">
        <f t="shared" si="17"/>
        <v>6301.3698630136987</v>
      </c>
      <c r="D33" s="3">
        <f t="shared" si="6"/>
        <v>6547.5976324267631</v>
      </c>
      <c r="E33" s="3">
        <f t="shared" si="7"/>
        <v>246.22776941306438</v>
      </c>
      <c r="F33" s="3">
        <f t="shared" si="8"/>
        <v>49605895.822347105</v>
      </c>
      <c r="G33" s="14">
        <f t="shared" si="9"/>
        <v>49605895.822347105</v>
      </c>
      <c r="I33" s="18">
        <f t="shared" si="16"/>
        <v>5895.8223471216106</v>
      </c>
      <c r="J33" s="18">
        <f t="shared" si="12"/>
        <v>144690.47084362601</v>
      </c>
      <c r="K33" s="21">
        <f t="shared" si="13"/>
        <v>99.211791644694216</v>
      </c>
      <c r="L33" s="21">
        <f t="shared" si="14"/>
        <v>99.22435995070515</v>
      </c>
      <c r="M33" s="19">
        <f t="shared" si="15"/>
        <v>49605895.822347105</v>
      </c>
      <c r="N33" s="19">
        <f t="shared" si="15"/>
        <v>49612179.97535257</v>
      </c>
    </row>
    <row r="34" spans="1:14" x14ac:dyDescent="0.15">
      <c r="A34" s="7">
        <f t="shared" si="10"/>
        <v>42801</v>
      </c>
      <c r="B34" s="10">
        <f t="shared" si="11"/>
        <v>49605895.822347105</v>
      </c>
      <c r="C34" s="3">
        <f t="shared" si="17"/>
        <v>6301.3698630136987</v>
      </c>
      <c r="D34" s="3">
        <f t="shared" si="6"/>
        <v>6547.6301327643896</v>
      </c>
      <c r="E34" s="3">
        <f t="shared" si="7"/>
        <v>246.2602697506909</v>
      </c>
      <c r="F34" s="3">
        <f t="shared" si="8"/>
        <v>49606142.082616858</v>
      </c>
      <c r="G34" s="14">
        <f t="shared" si="9"/>
        <v>49606142.082616858</v>
      </c>
      <c r="I34" s="18">
        <f t="shared" si="16"/>
        <v>6142.0826168723015</v>
      </c>
      <c r="J34" s="18">
        <f t="shared" si="12"/>
        <v>150991.84070663972</v>
      </c>
      <c r="K34" s="21">
        <f t="shared" si="13"/>
        <v>99.212284165233726</v>
      </c>
      <c r="L34" s="21">
        <f t="shared" si="14"/>
        <v>99.22485247124466</v>
      </c>
      <c r="M34" s="19">
        <f t="shared" si="15"/>
        <v>49606142.082616866</v>
      </c>
      <c r="N34" s="19">
        <f t="shared" si="15"/>
        <v>49612426.235622332</v>
      </c>
    </row>
    <row r="35" spans="1:14" x14ac:dyDescent="0.15">
      <c r="A35" s="7">
        <f t="shared" si="10"/>
        <v>42802</v>
      </c>
      <c r="B35" s="10">
        <f t="shared" si="11"/>
        <v>49606142.082616858</v>
      </c>
      <c r="C35" s="3">
        <f t="shared" si="17"/>
        <v>6301.3698630136987</v>
      </c>
      <c r="D35" s="3">
        <f t="shared" si="6"/>
        <v>6547.6626373918343</v>
      </c>
      <c r="E35" s="3">
        <f t="shared" si="7"/>
        <v>246.29277437813562</v>
      </c>
      <c r="F35" s="3">
        <f t="shared" si="8"/>
        <v>49606388.375391237</v>
      </c>
      <c r="G35" s="14">
        <f t="shared" si="9"/>
        <v>49606388.375391237</v>
      </c>
      <c r="I35" s="18">
        <f t="shared" si="16"/>
        <v>6388.3753912504371</v>
      </c>
      <c r="J35" s="18">
        <f t="shared" si="12"/>
        <v>157293.21056965343</v>
      </c>
      <c r="K35" s="21">
        <f t="shared" si="13"/>
        <v>99.212776750782467</v>
      </c>
      <c r="L35" s="21">
        <f t="shared" si="14"/>
        <v>99.225345056793401</v>
      </c>
      <c r="M35" s="19">
        <f t="shared" si="15"/>
        <v>49606388.375391237</v>
      </c>
      <c r="N35" s="19">
        <f t="shared" si="15"/>
        <v>49612672.528396703</v>
      </c>
    </row>
    <row r="36" spans="1:14" x14ac:dyDescent="0.15">
      <c r="A36" s="7">
        <f t="shared" si="10"/>
        <v>42803</v>
      </c>
      <c r="B36" s="10">
        <f t="shared" si="11"/>
        <v>49606388.375391237</v>
      </c>
      <c r="C36" s="3">
        <f t="shared" si="17"/>
        <v>6301.3698630136987</v>
      </c>
      <c r="D36" s="3">
        <f t="shared" si="6"/>
        <v>6547.6951463096611</v>
      </c>
      <c r="E36" s="3">
        <f t="shared" si="7"/>
        <v>246.32528329596244</v>
      </c>
      <c r="F36" s="3">
        <f t="shared" si="8"/>
        <v>49606634.700674534</v>
      </c>
      <c r="G36" s="14">
        <f t="shared" si="9"/>
        <v>49606634.700674534</v>
      </c>
      <c r="I36" s="18">
        <f t="shared" si="16"/>
        <v>6634.7006745463996</v>
      </c>
      <c r="J36" s="18">
        <f t="shared" si="12"/>
        <v>163594.58043266714</v>
      </c>
      <c r="K36" s="21">
        <f t="shared" si="13"/>
        <v>99.213269401349066</v>
      </c>
      <c r="L36" s="21">
        <f t="shared" si="14"/>
        <v>99.22583770736</v>
      </c>
      <c r="M36" s="19">
        <f t="shared" si="15"/>
        <v>49606634.700674534</v>
      </c>
      <c r="N36" s="19">
        <f t="shared" si="15"/>
        <v>49612918.85368</v>
      </c>
    </row>
    <row r="37" spans="1:14" x14ac:dyDescent="0.15">
      <c r="A37" s="7">
        <f t="shared" si="10"/>
        <v>42804</v>
      </c>
      <c r="B37" s="10">
        <f t="shared" si="11"/>
        <v>49606634.700674534</v>
      </c>
      <c r="C37" s="3">
        <f t="shared" si="17"/>
        <v>6301.3698630136987</v>
      </c>
      <c r="D37" s="3">
        <f t="shared" si="6"/>
        <v>6547.7276595184367</v>
      </c>
      <c r="E37" s="3">
        <f t="shared" si="7"/>
        <v>246.35779650473796</v>
      </c>
      <c r="F37" s="3">
        <f t="shared" si="8"/>
        <v>49606881.058471039</v>
      </c>
      <c r="G37" s="14">
        <f t="shared" si="9"/>
        <v>49606881.058471039</v>
      </c>
      <c r="I37" s="18">
        <f t="shared" si="16"/>
        <v>6881.0584710511375</v>
      </c>
      <c r="J37" s="18">
        <f t="shared" si="12"/>
        <v>169895.95029568084</v>
      </c>
      <c r="K37" s="21">
        <f t="shared" si="13"/>
        <v>99.213762116942078</v>
      </c>
      <c r="L37" s="21">
        <f t="shared" si="14"/>
        <v>99.226330422953012</v>
      </c>
      <c r="M37" s="19">
        <f t="shared" si="15"/>
        <v>49606881.058471039</v>
      </c>
      <c r="N37" s="19">
        <f t="shared" si="15"/>
        <v>49613165.211476505</v>
      </c>
    </row>
    <row r="38" spans="1:14" x14ac:dyDescent="0.15">
      <c r="A38" s="7">
        <f t="shared" si="10"/>
        <v>42805</v>
      </c>
      <c r="B38" s="10">
        <f t="shared" si="11"/>
        <v>49606881.058471039</v>
      </c>
      <c r="C38" s="3">
        <f t="shared" si="17"/>
        <v>6301.3698630136987</v>
      </c>
      <c r="D38" s="3">
        <f t="shared" si="6"/>
        <v>6547.7601770187275</v>
      </c>
      <c r="E38" s="3">
        <f t="shared" si="7"/>
        <v>246.39031400502881</v>
      </c>
      <c r="F38" s="3">
        <f t="shared" si="8"/>
        <v>49607127.448785044</v>
      </c>
      <c r="G38" s="14">
        <f t="shared" si="9"/>
        <v>49607127.448785044</v>
      </c>
      <c r="I38" s="18">
        <f t="shared" si="16"/>
        <v>7127.4487850561663</v>
      </c>
      <c r="J38" s="18">
        <f t="shared" si="12"/>
        <v>176197.32015869455</v>
      </c>
      <c r="K38" s="21">
        <f t="shared" si="13"/>
        <v>99.214254897570086</v>
      </c>
      <c r="L38" s="21">
        <f t="shared" si="14"/>
        <v>99.22682320358102</v>
      </c>
      <c r="M38" s="19">
        <f t="shared" si="15"/>
        <v>49607127.448785044</v>
      </c>
      <c r="N38" s="19">
        <f t="shared" si="15"/>
        <v>49613411.601790518</v>
      </c>
    </row>
    <row r="39" spans="1:14" x14ac:dyDescent="0.15">
      <c r="A39" s="7">
        <f t="shared" si="10"/>
        <v>42806</v>
      </c>
      <c r="B39" s="10">
        <f t="shared" si="11"/>
        <v>49607127.448785044</v>
      </c>
      <c r="C39" s="3">
        <f t="shared" si="17"/>
        <v>6301.3698630136987</v>
      </c>
      <c r="D39" s="3">
        <f t="shared" si="6"/>
        <v>6547.7926988111003</v>
      </c>
      <c r="E39" s="3">
        <f t="shared" si="7"/>
        <v>246.4228357974016</v>
      </c>
      <c r="F39" s="3">
        <f t="shared" si="8"/>
        <v>49607373.871620841</v>
      </c>
      <c r="G39" s="14">
        <f t="shared" si="9"/>
        <v>49607373.871620841</v>
      </c>
      <c r="I39" s="18">
        <f t="shared" si="16"/>
        <v>7373.8716208535679</v>
      </c>
      <c r="J39" s="18">
        <f t="shared" si="12"/>
        <v>182498.69002170826</v>
      </c>
      <c r="K39" s="21">
        <f t="shared" si="13"/>
        <v>99.214747743241688</v>
      </c>
      <c r="L39" s="21">
        <f t="shared" si="14"/>
        <v>99.227316049252622</v>
      </c>
      <c r="M39" s="19">
        <f t="shared" si="15"/>
        <v>49607373.871620849</v>
      </c>
      <c r="N39" s="19">
        <f t="shared" si="15"/>
        <v>49613658.024626315</v>
      </c>
    </row>
    <row r="40" spans="1:14" x14ac:dyDescent="0.15">
      <c r="A40" s="7">
        <f t="shared" si="10"/>
        <v>42807</v>
      </c>
      <c r="B40" s="10">
        <f t="shared" si="11"/>
        <v>49607373.871620841</v>
      </c>
      <c r="C40" s="3">
        <f t="shared" si="17"/>
        <v>6301.3698630136987</v>
      </c>
      <c r="D40" s="3">
        <f t="shared" si="6"/>
        <v>6547.8252248961217</v>
      </c>
      <c r="E40" s="3">
        <f t="shared" si="7"/>
        <v>246.45536188242295</v>
      </c>
      <c r="F40" s="3">
        <f t="shared" si="8"/>
        <v>49607620.326982722</v>
      </c>
      <c r="G40" s="14">
        <f t="shared" si="9"/>
        <v>49607620.326982729</v>
      </c>
      <c r="I40" s="18">
        <f t="shared" si="16"/>
        <v>7620.3269827359909</v>
      </c>
      <c r="J40" s="18">
        <f t="shared" si="12"/>
        <v>188800.05988472197</v>
      </c>
      <c r="K40" s="21">
        <f t="shared" si="13"/>
        <v>99.215240653965452</v>
      </c>
      <c r="L40" s="21">
        <f t="shared" si="14"/>
        <v>99.227808959976386</v>
      </c>
      <c r="M40" s="19">
        <f t="shared" si="15"/>
        <v>49607620.326982729</v>
      </c>
      <c r="N40" s="19">
        <f t="shared" si="15"/>
        <v>49613904.479988195</v>
      </c>
    </row>
    <row r="41" spans="1:14" x14ac:dyDescent="0.15">
      <c r="A41" s="7">
        <f t="shared" si="10"/>
        <v>42808</v>
      </c>
      <c r="B41" s="10">
        <f t="shared" si="11"/>
        <v>49607620.326982722</v>
      </c>
      <c r="C41" s="3">
        <f t="shared" si="17"/>
        <v>6301.3698630136987</v>
      </c>
      <c r="D41" s="3">
        <f t="shared" si="6"/>
        <v>6547.8577552743573</v>
      </c>
      <c r="E41" s="3">
        <f t="shared" si="7"/>
        <v>246.48789226065855</v>
      </c>
      <c r="F41" s="3">
        <f t="shared" si="8"/>
        <v>49607866.814874984</v>
      </c>
      <c r="G41" s="14">
        <f t="shared" si="9"/>
        <v>49607866.814874984</v>
      </c>
      <c r="I41" s="18">
        <f t="shared" si="16"/>
        <v>7866.8148749966495</v>
      </c>
      <c r="J41" s="18">
        <f t="shared" si="12"/>
        <v>195101.42974773567</v>
      </c>
      <c r="K41" s="21">
        <f t="shared" si="13"/>
        <v>99.215733629749963</v>
      </c>
      <c r="L41" s="21">
        <f t="shared" si="14"/>
        <v>99.228301935760896</v>
      </c>
      <c r="M41" s="19">
        <f t="shared" si="15"/>
        <v>49607866.814874984</v>
      </c>
      <c r="N41" s="19">
        <f t="shared" si="15"/>
        <v>49614150.96788045</v>
      </c>
    </row>
    <row r="42" spans="1:14" x14ac:dyDescent="0.15">
      <c r="A42" s="7">
        <f t="shared" si="10"/>
        <v>42809</v>
      </c>
      <c r="B42" s="10">
        <f t="shared" si="11"/>
        <v>49607866.814874984</v>
      </c>
      <c r="C42" s="3">
        <f t="shared" si="17"/>
        <v>6301.3698630136987</v>
      </c>
      <c r="D42" s="3">
        <f t="shared" si="6"/>
        <v>6547.8902899463756</v>
      </c>
      <c r="E42" s="3">
        <f t="shared" si="7"/>
        <v>246.52042693267686</v>
      </c>
      <c r="F42" s="3">
        <f t="shared" si="8"/>
        <v>49608113.335301913</v>
      </c>
      <c r="G42" s="14">
        <f t="shared" si="9"/>
        <v>49608113.335301921</v>
      </c>
      <c r="I42" s="18">
        <f t="shared" si="16"/>
        <v>8113.3353019293263</v>
      </c>
      <c r="J42" s="18">
        <f t="shared" si="12"/>
        <v>201402.79961074938</v>
      </c>
      <c r="K42" s="21">
        <f t="shared" si="13"/>
        <v>99.216226670603845</v>
      </c>
      <c r="L42" s="21">
        <f t="shared" si="14"/>
        <v>99.228794976614779</v>
      </c>
      <c r="M42" s="19">
        <f t="shared" si="15"/>
        <v>49608113.335301921</v>
      </c>
      <c r="N42" s="19">
        <f t="shared" si="15"/>
        <v>49614397.488307387</v>
      </c>
    </row>
    <row r="43" spans="1:14" x14ac:dyDescent="0.15">
      <c r="A43" s="7">
        <f t="shared" si="10"/>
        <v>42810</v>
      </c>
      <c r="B43" s="10">
        <f t="shared" si="11"/>
        <v>49608113.335301913</v>
      </c>
      <c r="C43" s="3">
        <f t="shared" si="17"/>
        <v>6301.3698630136987</v>
      </c>
      <c r="D43" s="3">
        <f t="shared" si="6"/>
        <v>6547.9228289127414</v>
      </c>
      <c r="E43" s="3">
        <f t="shared" si="7"/>
        <v>246.55296589904265</v>
      </c>
      <c r="F43" s="3">
        <f t="shared" si="8"/>
        <v>49608359.888267815</v>
      </c>
      <c r="G43" s="14">
        <f t="shared" si="9"/>
        <v>49608359.888267815</v>
      </c>
      <c r="I43" s="18">
        <f t="shared" si="16"/>
        <v>8359.8882678283699</v>
      </c>
      <c r="J43" s="18">
        <f t="shared" si="12"/>
        <v>207704.16947376309</v>
      </c>
      <c r="K43" s="21">
        <f t="shared" si="13"/>
        <v>99.216719776535626</v>
      </c>
      <c r="L43" s="21">
        <f t="shared" si="14"/>
        <v>99.22928808254656</v>
      </c>
      <c r="M43" s="19">
        <f t="shared" si="15"/>
        <v>49608359.888267815</v>
      </c>
      <c r="N43" s="19">
        <f t="shared" si="15"/>
        <v>49614644.041273281</v>
      </c>
    </row>
    <row r="44" spans="1:14" x14ac:dyDescent="0.15">
      <c r="A44" s="7">
        <f t="shared" si="10"/>
        <v>42811</v>
      </c>
      <c r="B44" s="10">
        <f t="shared" si="11"/>
        <v>49608359.888267815</v>
      </c>
      <c r="C44" s="3">
        <f t="shared" si="17"/>
        <v>6301.3698630136987</v>
      </c>
      <c r="D44" s="3">
        <f t="shared" si="6"/>
        <v>6547.9553721740231</v>
      </c>
      <c r="E44" s="3">
        <f t="shared" si="7"/>
        <v>246.58550916032436</v>
      </c>
      <c r="F44" s="3">
        <f t="shared" si="8"/>
        <v>49608606.473776974</v>
      </c>
      <c r="G44" s="14">
        <f t="shared" si="9"/>
        <v>49608606.473776981</v>
      </c>
      <c r="I44" s="18">
        <f t="shared" si="16"/>
        <v>8606.4737769886942</v>
      </c>
      <c r="J44" s="18">
        <f t="shared" si="12"/>
        <v>214005.5393367768</v>
      </c>
      <c r="K44" s="21">
        <f t="shared" si="13"/>
        <v>99.217212947553975</v>
      </c>
      <c r="L44" s="21">
        <f t="shared" si="14"/>
        <v>99.229781253564909</v>
      </c>
      <c r="M44" s="19">
        <f t="shared" si="15"/>
        <v>49608606.473776989</v>
      </c>
      <c r="N44" s="19">
        <f t="shared" si="15"/>
        <v>49614890.626782455</v>
      </c>
    </row>
    <row r="45" spans="1:14" x14ac:dyDescent="0.15">
      <c r="A45" s="7">
        <f t="shared" si="10"/>
        <v>42812</v>
      </c>
      <c r="B45" s="10">
        <f t="shared" si="11"/>
        <v>49608606.473776974</v>
      </c>
      <c r="C45" s="3">
        <f t="shared" si="17"/>
        <v>6301.3698630136987</v>
      </c>
      <c r="D45" s="3">
        <f t="shared" si="6"/>
        <v>6547.9879197307864</v>
      </c>
      <c r="E45" s="3">
        <f t="shared" si="7"/>
        <v>246.61805671708771</v>
      </c>
      <c r="F45" s="3">
        <f t="shared" si="8"/>
        <v>49608853.091833688</v>
      </c>
      <c r="G45" s="14">
        <f t="shared" si="9"/>
        <v>49608853.091833696</v>
      </c>
      <c r="I45" s="18">
        <f t="shared" si="16"/>
        <v>8853.091833705781</v>
      </c>
      <c r="J45" s="18">
        <f t="shared" si="12"/>
        <v>220306.90919979051</v>
      </c>
      <c r="K45" s="21">
        <f t="shared" si="13"/>
        <v>99.217706183667389</v>
      </c>
      <c r="L45" s="21">
        <f t="shared" si="14"/>
        <v>99.230274489678322</v>
      </c>
      <c r="M45" s="19">
        <f t="shared" si="15"/>
        <v>49608853.091833696</v>
      </c>
      <c r="N45" s="19">
        <f t="shared" si="15"/>
        <v>49615137.244839162</v>
      </c>
    </row>
    <row r="46" spans="1:14" x14ac:dyDescent="0.15">
      <c r="A46" s="7">
        <f t="shared" si="10"/>
        <v>42813</v>
      </c>
      <c r="B46" s="10">
        <f t="shared" si="11"/>
        <v>49608853.091833688</v>
      </c>
      <c r="C46" s="3">
        <f t="shared" si="17"/>
        <v>6301.3698630136987</v>
      </c>
      <c r="D46" s="3">
        <f t="shared" si="6"/>
        <v>6548.020471583598</v>
      </c>
      <c r="E46" s="3">
        <f t="shared" si="7"/>
        <v>246.6506085698993</v>
      </c>
      <c r="F46" s="3">
        <f t="shared" si="8"/>
        <v>49609099.742442258</v>
      </c>
      <c r="G46" s="14">
        <f t="shared" si="9"/>
        <v>49609099.742442258</v>
      </c>
      <c r="I46" s="18">
        <f t="shared" si="16"/>
        <v>9099.7424422756812</v>
      </c>
      <c r="J46" s="18">
        <f t="shared" si="12"/>
        <v>226608.27906280421</v>
      </c>
      <c r="K46" s="21">
        <f t="shared" si="13"/>
        <v>99.218199484884522</v>
      </c>
      <c r="L46" s="21">
        <f t="shared" si="14"/>
        <v>99.230767790895456</v>
      </c>
      <c r="M46" s="19">
        <f t="shared" si="15"/>
        <v>49609099.742442265</v>
      </c>
      <c r="N46" s="19">
        <f t="shared" si="15"/>
        <v>49615383.895447731</v>
      </c>
    </row>
    <row r="47" spans="1:14" x14ac:dyDescent="0.15">
      <c r="A47" s="7">
        <f t="shared" si="10"/>
        <v>42814</v>
      </c>
      <c r="B47" s="10">
        <f t="shared" si="11"/>
        <v>49609099.742442258</v>
      </c>
      <c r="C47" s="3">
        <f t="shared" si="17"/>
        <v>6301.3698630136987</v>
      </c>
      <c r="D47" s="3">
        <f t="shared" si="6"/>
        <v>6548.0530277330272</v>
      </c>
      <c r="E47" s="3">
        <f t="shared" si="7"/>
        <v>246.68316471932849</v>
      </c>
      <c r="F47" s="3">
        <f t="shared" si="8"/>
        <v>49609346.425606973</v>
      </c>
      <c r="G47" s="14">
        <f t="shared" si="9"/>
        <v>49609346.425606981</v>
      </c>
      <c r="I47" s="18">
        <f t="shared" si="16"/>
        <v>9346.4256069950097</v>
      </c>
      <c r="J47" s="18">
        <f t="shared" si="12"/>
        <v>232909.64892581792</v>
      </c>
      <c r="K47" s="21">
        <f t="shared" si="13"/>
        <v>99.218692851213959</v>
      </c>
      <c r="L47" s="21">
        <f t="shared" si="14"/>
        <v>99.231261157224893</v>
      </c>
      <c r="M47" s="19">
        <f t="shared" si="15"/>
        <v>49609346.425606973</v>
      </c>
      <c r="N47" s="19">
        <f t="shared" si="15"/>
        <v>49615630.578612439</v>
      </c>
    </row>
    <row r="48" spans="1:14" x14ac:dyDescent="0.15">
      <c r="A48" s="7">
        <f t="shared" si="10"/>
        <v>42815</v>
      </c>
      <c r="B48" s="10">
        <f t="shared" si="11"/>
        <v>49609346.425606973</v>
      </c>
      <c r="C48" s="3">
        <f t="shared" si="17"/>
        <v>6301.3698630136987</v>
      </c>
      <c r="D48" s="3">
        <f t="shared" si="6"/>
        <v>6548.0855881796388</v>
      </c>
      <c r="E48" s="3">
        <f t="shared" si="7"/>
        <v>246.71572516594006</v>
      </c>
      <c r="F48" s="3">
        <f t="shared" si="8"/>
        <v>49609593.141332142</v>
      </c>
      <c r="G48" s="14">
        <f t="shared" si="9"/>
        <v>49609593.141332142</v>
      </c>
      <c r="I48" s="18">
        <f t="shared" si="16"/>
        <v>9593.1413321609507</v>
      </c>
      <c r="J48" s="18">
        <f t="shared" si="12"/>
        <v>239211.01878883163</v>
      </c>
      <c r="K48" s="21">
        <f t="shared" si="13"/>
        <v>99.219186282664282</v>
      </c>
      <c r="L48" s="21">
        <f t="shared" si="14"/>
        <v>99.231754588675216</v>
      </c>
      <c r="M48" s="19">
        <f t="shared" si="15"/>
        <v>49609593.141332142</v>
      </c>
      <c r="N48" s="19">
        <f t="shared" si="15"/>
        <v>49615877.294337608</v>
      </c>
    </row>
    <row r="49" spans="1:14" x14ac:dyDescent="0.15">
      <c r="A49" s="7">
        <f t="shared" si="10"/>
        <v>42816</v>
      </c>
      <c r="B49" s="10">
        <f t="shared" si="11"/>
        <v>49609593.141332142</v>
      </c>
      <c r="C49" s="3">
        <f t="shared" si="17"/>
        <v>6301.3698630136987</v>
      </c>
      <c r="D49" s="3">
        <f t="shared" si="6"/>
        <v>6548.1181529240012</v>
      </c>
      <c r="E49" s="3">
        <f t="shared" si="7"/>
        <v>246.74828991030245</v>
      </c>
      <c r="F49" s="3">
        <f t="shared" si="8"/>
        <v>49609839.889622055</v>
      </c>
      <c r="G49" s="14">
        <f t="shared" si="9"/>
        <v>49609839.889622055</v>
      </c>
      <c r="I49" s="18">
        <f t="shared" si="16"/>
        <v>9839.8896220712522</v>
      </c>
      <c r="J49" s="18">
        <f t="shared" si="12"/>
        <v>245512.38865184534</v>
      </c>
      <c r="K49" s="21">
        <f t="shared" si="13"/>
        <v>99.219679779244103</v>
      </c>
      <c r="L49" s="21">
        <f t="shared" si="14"/>
        <v>99.232248085255037</v>
      </c>
      <c r="M49" s="19">
        <f t="shared" si="15"/>
        <v>49609839.889622048</v>
      </c>
      <c r="N49" s="19">
        <f t="shared" si="15"/>
        <v>49616124.042627513</v>
      </c>
    </row>
    <row r="50" spans="1:14" x14ac:dyDescent="0.15">
      <c r="A50" s="7">
        <f t="shared" si="10"/>
        <v>42817</v>
      </c>
      <c r="B50" s="10">
        <f t="shared" si="11"/>
        <v>49609839.889622055</v>
      </c>
      <c r="C50" s="3">
        <f t="shared" si="17"/>
        <v>6301.3698630136987</v>
      </c>
      <c r="D50" s="3">
        <f t="shared" si="6"/>
        <v>6548.1507219666819</v>
      </c>
      <c r="E50" s="3">
        <f t="shared" si="7"/>
        <v>246.78085895298318</v>
      </c>
      <c r="F50" s="3">
        <f t="shared" si="8"/>
        <v>49610086.670481011</v>
      </c>
      <c r="G50" s="14">
        <f t="shared" si="9"/>
        <v>49610086.670481011</v>
      </c>
      <c r="I50" s="18">
        <f t="shared" si="16"/>
        <v>10086.670481024235</v>
      </c>
      <c r="J50" s="18">
        <f t="shared" si="12"/>
        <v>251813.75851485904</v>
      </c>
      <c r="K50" s="21">
        <f t="shared" si="13"/>
        <v>99.22017334096202</v>
      </c>
      <c r="L50" s="21">
        <f t="shared" si="14"/>
        <v>99.232741646972954</v>
      </c>
      <c r="M50" s="19">
        <f t="shared" si="15"/>
        <v>49610086.670481011</v>
      </c>
      <c r="N50" s="19">
        <f t="shared" si="15"/>
        <v>49616370.823486477</v>
      </c>
    </row>
    <row r="51" spans="1:14" s="15" customFormat="1" x14ac:dyDescent="0.15">
      <c r="A51" s="7">
        <f t="shared" si="10"/>
        <v>42818</v>
      </c>
      <c r="B51" s="10">
        <f t="shared" si="11"/>
        <v>49610086.670481011</v>
      </c>
      <c r="C51" s="3">
        <f t="shared" si="17"/>
        <v>6301.3698630136987</v>
      </c>
      <c r="D51" s="3">
        <f t="shared" si="6"/>
        <v>6548.1832953082476</v>
      </c>
      <c r="E51" s="3">
        <f t="shared" si="7"/>
        <v>246.81343229454887</v>
      </c>
      <c r="F51" s="3">
        <f t="shared" si="8"/>
        <v>49610333.483913302</v>
      </c>
      <c r="G51" s="14">
        <f t="shared" si="9"/>
        <v>49610333.48391331</v>
      </c>
      <c r="I51" s="18">
        <f t="shared" si="16"/>
        <v>10333.483913318785</v>
      </c>
      <c r="J51" s="18">
        <f t="shared" si="12"/>
        <v>258115.12837787275</v>
      </c>
      <c r="K51" s="21">
        <f t="shared" si="13"/>
        <v>99.220666967826617</v>
      </c>
      <c r="L51" s="21">
        <f t="shared" si="14"/>
        <v>99.23323527383755</v>
      </c>
      <c r="M51" s="19">
        <f t="shared" si="15"/>
        <v>49610333.48391331</v>
      </c>
      <c r="N51" s="19">
        <f t="shared" si="15"/>
        <v>49616617.636918776</v>
      </c>
    </row>
    <row r="52" spans="1:14" x14ac:dyDescent="0.15">
      <c r="A52" s="7">
        <f t="shared" si="10"/>
        <v>42819</v>
      </c>
      <c r="B52" s="10">
        <f t="shared" si="11"/>
        <v>49610333.483913302</v>
      </c>
      <c r="C52" s="3">
        <f t="shared" si="17"/>
        <v>6301.3698630136987</v>
      </c>
      <c r="D52" s="3">
        <f t="shared" si="6"/>
        <v>6548.2158729492648</v>
      </c>
      <c r="E52" s="3">
        <f t="shared" si="7"/>
        <v>246.84600993556614</v>
      </c>
      <c r="F52" s="3">
        <f t="shared" si="8"/>
        <v>49610580.329923235</v>
      </c>
      <c r="G52" s="14">
        <f t="shared" si="9"/>
        <v>49610580.329923242</v>
      </c>
      <c r="I52" s="18">
        <f t="shared" si="16"/>
        <v>10580.32992325435</v>
      </c>
      <c r="J52" s="18">
        <f t="shared" si="12"/>
        <v>264416.49824088643</v>
      </c>
      <c r="K52" s="21">
        <f t="shared" si="13"/>
        <v>99.22116065984649</v>
      </c>
      <c r="L52" s="21">
        <f t="shared" si="14"/>
        <v>99.233728965857424</v>
      </c>
      <c r="M52" s="19">
        <f t="shared" si="15"/>
        <v>49610580.32992325</v>
      </c>
      <c r="N52" s="19">
        <f t="shared" si="15"/>
        <v>49616864.482928716</v>
      </c>
    </row>
    <row r="53" spans="1:14" x14ac:dyDescent="0.15">
      <c r="A53" s="7">
        <f t="shared" si="10"/>
        <v>42820</v>
      </c>
      <c r="B53" s="10">
        <f t="shared" si="11"/>
        <v>49610580.329923235</v>
      </c>
      <c r="C53" s="3">
        <f t="shared" si="17"/>
        <v>6301.3698630136987</v>
      </c>
      <c r="D53" s="3">
        <f t="shared" si="6"/>
        <v>6548.2484548903021</v>
      </c>
      <c r="E53" s="3">
        <f t="shared" si="7"/>
        <v>246.87859187660342</v>
      </c>
      <c r="F53" s="3">
        <f t="shared" si="8"/>
        <v>49610827.208515115</v>
      </c>
      <c r="G53" s="14">
        <f t="shared" si="9"/>
        <v>49610827.208515115</v>
      </c>
      <c r="I53" s="18">
        <f t="shared" si="16"/>
        <v>10827.208515130955</v>
      </c>
      <c r="J53" s="18">
        <f t="shared" si="12"/>
        <v>270717.86810390011</v>
      </c>
      <c r="K53" s="21">
        <f t="shared" si="13"/>
        <v>99.221654417030223</v>
      </c>
      <c r="L53" s="21">
        <f t="shared" si="14"/>
        <v>99.234222723041157</v>
      </c>
      <c r="M53" s="19">
        <f t="shared" si="15"/>
        <v>49610827.208515108</v>
      </c>
      <c r="N53" s="19">
        <f t="shared" si="15"/>
        <v>49617111.361520573</v>
      </c>
    </row>
    <row r="54" spans="1:14" x14ac:dyDescent="0.15">
      <c r="A54" s="7">
        <f t="shared" si="10"/>
        <v>42821</v>
      </c>
      <c r="B54" s="10">
        <f t="shared" si="11"/>
        <v>49610827.208515115</v>
      </c>
      <c r="C54" s="3">
        <f t="shared" si="17"/>
        <v>6301.3698630136987</v>
      </c>
      <c r="D54" s="3">
        <f t="shared" si="6"/>
        <v>6548.2810411319279</v>
      </c>
      <c r="E54" s="3">
        <f t="shared" si="7"/>
        <v>246.91117811822915</v>
      </c>
      <c r="F54" s="3">
        <f t="shared" si="8"/>
        <v>49611074.119693235</v>
      </c>
      <c r="G54" s="14">
        <f t="shared" si="9"/>
        <v>49611074.119693235</v>
      </c>
      <c r="I54" s="18">
        <f t="shared" si="16"/>
        <v>11074.119693249184</v>
      </c>
      <c r="J54" s="18">
        <f t="shared" si="12"/>
        <v>277019.23796691379</v>
      </c>
      <c r="K54" s="21">
        <f t="shared" si="13"/>
        <v>99.22214823938647</v>
      </c>
      <c r="L54" s="21">
        <f t="shared" si="14"/>
        <v>99.234716545397404</v>
      </c>
      <c r="M54" s="19">
        <f t="shared" si="15"/>
        <v>49611074.119693235</v>
      </c>
      <c r="N54" s="19">
        <f t="shared" si="15"/>
        <v>49617358.2726987</v>
      </c>
    </row>
    <row r="55" spans="1:14" x14ac:dyDescent="0.15">
      <c r="A55" s="7">
        <f t="shared" si="10"/>
        <v>42822</v>
      </c>
      <c r="B55" s="10">
        <f t="shared" si="11"/>
        <v>49611074.119693235</v>
      </c>
      <c r="C55" s="3">
        <f t="shared" si="17"/>
        <v>6301.3698630136987</v>
      </c>
      <c r="D55" s="3">
        <f t="shared" si="6"/>
        <v>6548.3136316747086</v>
      </c>
      <c r="E55" s="3">
        <f t="shared" si="7"/>
        <v>246.94376866100993</v>
      </c>
      <c r="F55" s="3">
        <f t="shared" si="8"/>
        <v>49611321.063461892</v>
      </c>
      <c r="G55" s="14">
        <f t="shared" si="9"/>
        <v>49611321.0634619</v>
      </c>
      <c r="I55" s="18">
        <f t="shared" si="16"/>
        <v>11321.063461910195</v>
      </c>
      <c r="J55" s="18">
        <f t="shared" si="12"/>
        <v>283320.60782992747</v>
      </c>
      <c r="K55" s="21">
        <f t="shared" si="13"/>
        <v>99.222642126923802</v>
      </c>
      <c r="L55" s="21">
        <f t="shared" si="14"/>
        <v>99.235210432934736</v>
      </c>
      <c r="M55" s="19">
        <f t="shared" si="15"/>
        <v>49611321.063461907</v>
      </c>
      <c r="N55" s="19">
        <f t="shared" si="15"/>
        <v>49617605.216467373</v>
      </c>
    </row>
    <row r="56" spans="1:14" x14ac:dyDescent="0.15">
      <c r="A56" s="7">
        <f t="shared" si="10"/>
        <v>42823</v>
      </c>
      <c r="B56" s="10">
        <f t="shared" si="11"/>
        <v>49611321.063461892</v>
      </c>
      <c r="C56" s="3">
        <f t="shared" si="17"/>
        <v>6301.3698630136987</v>
      </c>
      <c r="D56" s="3">
        <f t="shared" si="6"/>
        <v>6548.3462265192111</v>
      </c>
      <c r="E56" s="3">
        <f t="shared" si="7"/>
        <v>246.97636350551238</v>
      </c>
      <c r="F56" s="3">
        <f t="shared" si="8"/>
        <v>49611568.039825395</v>
      </c>
      <c r="G56" s="14">
        <f t="shared" si="9"/>
        <v>49611568.039825402</v>
      </c>
      <c r="I56" s="18">
        <f t="shared" si="16"/>
        <v>11568.039825415708</v>
      </c>
      <c r="J56" s="18">
        <f t="shared" si="12"/>
        <v>289621.97769294115</v>
      </c>
      <c r="K56" s="21">
        <f t="shared" si="13"/>
        <v>99.223136079650814</v>
      </c>
      <c r="L56" s="21">
        <f t="shared" si="14"/>
        <v>99.235704385661748</v>
      </c>
      <c r="M56" s="19">
        <f t="shared" si="15"/>
        <v>49611568.03982541</v>
      </c>
      <c r="N56" s="19">
        <f t="shared" si="15"/>
        <v>49617852.192830876</v>
      </c>
    </row>
    <row r="57" spans="1:14" x14ac:dyDescent="0.15">
      <c r="A57" s="7">
        <f t="shared" si="10"/>
        <v>42824</v>
      </c>
      <c r="B57" s="10">
        <f t="shared" si="11"/>
        <v>49611568.039825395</v>
      </c>
      <c r="C57" s="3">
        <f t="shared" si="17"/>
        <v>6301.3698630136987</v>
      </c>
      <c r="D57" s="3">
        <f t="shared" si="6"/>
        <v>6548.3788256660046</v>
      </c>
      <c r="E57" s="3">
        <f t="shared" si="7"/>
        <v>247.00896265230585</v>
      </c>
      <c r="F57" s="3">
        <f t="shared" si="8"/>
        <v>49611815.048788048</v>
      </c>
      <c r="G57" s="14">
        <f t="shared" si="9"/>
        <v>49611815.048788048</v>
      </c>
      <c r="I57" s="18">
        <f t="shared" si="16"/>
        <v>11815.048788068014</v>
      </c>
      <c r="J57" s="18">
        <f t="shared" si="12"/>
        <v>295923.34755595482</v>
      </c>
      <c r="K57" s="21">
        <f t="shared" si="13"/>
        <v>99.223630097576105</v>
      </c>
      <c r="L57" s="21">
        <f t="shared" si="14"/>
        <v>99.236198403587039</v>
      </c>
      <c r="M57" s="19">
        <f t="shared" si="15"/>
        <v>49611815.048788048</v>
      </c>
      <c r="N57" s="19">
        <f t="shared" si="15"/>
        <v>49618099.201793522</v>
      </c>
    </row>
    <row r="58" spans="1:14" x14ac:dyDescent="0.15">
      <c r="A58" s="7">
        <f t="shared" si="10"/>
        <v>42825</v>
      </c>
      <c r="B58" s="10">
        <f t="shared" si="11"/>
        <v>49611815.048788048</v>
      </c>
      <c r="C58" s="3">
        <f t="shared" si="17"/>
        <v>6301.3698630136987</v>
      </c>
      <c r="D58" s="3">
        <f t="shared" si="6"/>
        <v>6548.4114291156584</v>
      </c>
      <c r="E58" s="3">
        <f t="shared" si="7"/>
        <v>247.04156610195969</v>
      </c>
      <c r="F58" s="3">
        <f t="shared" si="8"/>
        <v>49612062.090354152</v>
      </c>
      <c r="G58" s="14">
        <f t="shared" si="9"/>
        <v>49612062.090354152</v>
      </c>
      <c r="I58" s="18">
        <f t="shared" si="16"/>
        <v>12062.090354169974</v>
      </c>
      <c r="J58" s="18">
        <f t="shared" si="12"/>
        <v>302224.7174189685</v>
      </c>
      <c r="K58" s="21">
        <f t="shared" si="13"/>
        <v>99.224124180708301</v>
      </c>
      <c r="L58" s="21">
        <f t="shared" si="14"/>
        <v>99.236692486719235</v>
      </c>
      <c r="M58" s="19">
        <f t="shared" si="15"/>
        <v>49612062.090354145</v>
      </c>
      <c r="N58" s="19">
        <f t="shared" si="15"/>
        <v>49618346.24335961</v>
      </c>
    </row>
    <row r="59" spans="1:14" x14ac:dyDescent="0.15">
      <c r="A59" s="7">
        <f t="shared" si="10"/>
        <v>42826</v>
      </c>
      <c r="B59" s="10">
        <f t="shared" si="11"/>
        <v>49612062.090354152</v>
      </c>
      <c r="C59" s="3">
        <f t="shared" si="17"/>
        <v>6301.3698630136987</v>
      </c>
      <c r="D59" s="3">
        <f t="shared" si="6"/>
        <v>6548.4440368687374</v>
      </c>
      <c r="E59" s="3">
        <f t="shared" si="7"/>
        <v>247.07417385503868</v>
      </c>
      <c r="F59" s="3">
        <f t="shared" si="8"/>
        <v>49612309.164528005</v>
      </c>
      <c r="G59" s="14">
        <f t="shared" si="9"/>
        <v>49612309.164528012</v>
      </c>
      <c r="I59" s="18">
        <f t="shared" si="16"/>
        <v>12309.164528025012</v>
      </c>
      <c r="J59" s="18">
        <f t="shared" si="12"/>
        <v>308526.08728198218</v>
      </c>
      <c r="K59" s="21">
        <f t="shared" si="13"/>
        <v>99.224618329056028</v>
      </c>
      <c r="L59" s="21">
        <f t="shared" si="14"/>
        <v>99.237186635066962</v>
      </c>
      <c r="M59" s="19">
        <f t="shared" si="15"/>
        <v>49612309.16452802</v>
      </c>
      <c r="N59" s="19">
        <f t="shared" si="15"/>
        <v>49618593.317533486</v>
      </c>
    </row>
    <row r="60" spans="1:14" x14ac:dyDescent="0.15">
      <c r="A60" s="7">
        <f t="shared" si="10"/>
        <v>42827</v>
      </c>
      <c r="B60" s="10">
        <f t="shared" si="11"/>
        <v>49612309.164528005</v>
      </c>
      <c r="C60" s="3">
        <f t="shared" si="17"/>
        <v>6301.3698630136987</v>
      </c>
      <c r="D60" s="3">
        <f t="shared" si="6"/>
        <v>6548.4766489258109</v>
      </c>
      <c r="E60" s="3">
        <f t="shared" si="7"/>
        <v>247.10678591211217</v>
      </c>
      <c r="F60" s="3">
        <f t="shared" si="8"/>
        <v>49612556.271313921</v>
      </c>
      <c r="G60" s="14">
        <f t="shared" si="9"/>
        <v>49612556.271313921</v>
      </c>
      <c r="I60" s="18">
        <f t="shared" si="16"/>
        <v>12556.271313937124</v>
      </c>
      <c r="J60" s="18">
        <f t="shared" si="12"/>
        <v>314827.45714499586</v>
      </c>
      <c r="K60" s="21">
        <f t="shared" si="13"/>
        <v>99.225112542627841</v>
      </c>
      <c r="L60" s="21">
        <f t="shared" si="14"/>
        <v>99.237680848638774</v>
      </c>
      <c r="M60" s="19">
        <f t="shared" si="15"/>
        <v>49612556.271313928</v>
      </c>
      <c r="N60" s="19">
        <f t="shared" si="15"/>
        <v>49618840.424319394</v>
      </c>
    </row>
    <row r="61" spans="1:14" x14ac:dyDescent="0.15">
      <c r="A61" s="7">
        <f t="shared" si="10"/>
        <v>42828</v>
      </c>
      <c r="B61" s="10">
        <f t="shared" si="11"/>
        <v>49612556.271313921</v>
      </c>
      <c r="C61" s="3">
        <f t="shared" si="17"/>
        <v>6301.3698630136987</v>
      </c>
      <c r="D61" s="3">
        <f t="shared" si="6"/>
        <v>6548.5092652874482</v>
      </c>
      <c r="E61" s="3">
        <f t="shared" si="7"/>
        <v>247.13940227374951</v>
      </c>
      <c r="F61" s="3">
        <f t="shared" si="8"/>
        <v>49612803.410716191</v>
      </c>
      <c r="G61" s="14">
        <f t="shared" si="9"/>
        <v>49612803.410716198</v>
      </c>
      <c r="I61" s="18">
        <f t="shared" si="16"/>
        <v>12803.410716210874</v>
      </c>
      <c r="J61" s="18">
        <f t="shared" si="12"/>
        <v>321128.82700800954</v>
      </c>
      <c r="K61" s="21">
        <f t="shared" si="13"/>
        <v>99.225606821432393</v>
      </c>
      <c r="L61" s="21">
        <f t="shared" si="14"/>
        <v>99.238175127443327</v>
      </c>
      <c r="M61" s="19">
        <f t="shared" si="15"/>
        <v>49612803.410716198</v>
      </c>
      <c r="N61" s="19">
        <f t="shared" si="15"/>
        <v>49619087.563721664</v>
      </c>
    </row>
    <row r="62" spans="1:14" x14ac:dyDescent="0.15">
      <c r="A62" s="7">
        <f t="shared" si="10"/>
        <v>42829</v>
      </c>
      <c r="B62" s="10">
        <f t="shared" si="11"/>
        <v>49612803.410716191</v>
      </c>
      <c r="C62" s="3">
        <f t="shared" si="17"/>
        <v>6301.3698630136987</v>
      </c>
      <c r="D62" s="3">
        <f t="shared" si="6"/>
        <v>6548.5418859542151</v>
      </c>
      <c r="E62" s="3">
        <f t="shared" si="7"/>
        <v>247.1720229405164</v>
      </c>
      <c r="F62" s="3">
        <f t="shared" si="8"/>
        <v>49613050.58273913</v>
      </c>
      <c r="G62" s="14">
        <f t="shared" si="9"/>
        <v>49613050.582739137</v>
      </c>
      <c r="I62" s="18">
        <f t="shared" si="16"/>
        <v>13050.58273915139</v>
      </c>
      <c r="J62" s="18">
        <f t="shared" si="12"/>
        <v>327430.19687102322</v>
      </c>
      <c r="K62" s="21">
        <f t="shared" si="13"/>
        <v>99.226101165478269</v>
      </c>
      <c r="L62" s="21">
        <f t="shared" si="14"/>
        <v>99.238669471489203</v>
      </c>
      <c r="M62" s="19">
        <f t="shared" si="15"/>
        <v>49613050.582739137</v>
      </c>
      <c r="N62" s="19">
        <f t="shared" si="15"/>
        <v>49619334.735744603</v>
      </c>
    </row>
    <row r="63" spans="1:14" x14ac:dyDescent="0.15">
      <c r="A63" s="7">
        <f t="shared" si="10"/>
        <v>42830</v>
      </c>
      <c r="B63" s="10">
        <f t="shared" si="11"/>
        <v>49613050.58273913</v>
      </c>
      <c r="C63" s="3">
        <f t="shared" si="17"/>
        <v>6301.3698630136987</v>
      </c>
      <c r="D63" s="3">
        <f t="shared" si="6"/>
        <v>6548.5745109266818</v>
      </c>
      <c r="E63" s="3">
        <f t="shared" si="7"/>
        <v>247.20464791298309</v>
      </c>
      <c r="F63" s="3">
        <f t="shared" si="8"/>
        <v>49613297.787387043</v>
      </c>
      <c r="G63" s="14">
        <f t="shared" si="9"/>
        <v>49613297.787387043</v>
      </c>
      <c r="I63" s="18">
        <f t="shared" si="16"/>
        <v>13297.787387064374</v>
      </c>
      <c r="J63" s="18">
        <f t="shared" si="12"/>
        <v>333731.5667340369</v>
      </c>
      <c r="K63" s="21">
        <f t="shared" si="13"/>
        <v>99.226595574774095</v>
      </c>
      <c r="L63" s="21">
        <f t="shared" si="14"/>
        <v>99.239163880785028</v>
      </c>
      <c r="M63" s="19">
        <f t="shared" si="15"/>
        <v>49613297.787387043</v>
      </c>
      <c r="N63" s="19">
        <f t="shared" si="15"/>
        <v>49619581.940392517</v>
      </c>
    </row>
    <row r="64" spans="1:14" x14ac:dyDescent="0.15">
      <c r="A64" s="7">
        <f t="shared" si="10"/>
        <v>42831</v>
      </c>
      <c r="B64" s="10">
        <f t="shared" si="11"/>
        <v>49613297.787387043</v>
      </c>
      <c r="C64" s="3">
        <f t="shared" si="17"/>
        <v>6301.3698630136987</v>
      </c>
      <c r="D64" s="3">
        <f t="shared" si="6"/>
        <v>6548.6071402054158</v>
      </c>
      <c r="E64" s="3">
        <f t="shared" si="7"/>
        <v>247.23727719171711</v>
      </c>
      <c r="F64" s="3">
        <f t="shared" si="8"/>
        <v>49613545.024664238</v>
      </c>
      <c r="G64" s="14">
        <f t="shared" si="9"/>
        <v>49613545.024664238</v>
      </c>
      <c r="I64" s="18">
        <f t="shared" si="16"/>
        <v>13545.024664256092</v>
      </c>
      <c r="J64" s="18">
        <f t="shared" si="12"/>
        <v>340032.93659705058</v>
      </c>
      <c r="K64" s="21">
        <f t="shared" si="13"/>
        <v>99.227090049328481</v>
      </c>
      <c r="L64" s="21">
        <f t="shared" si="14"/>
        <v>99.239658355339415</v>
      </c>
      <c r="M64" s="19">
        <f t="shared" si="15"/>
        <v>49613545.024664238</v>
      </c>
      <c r="N64" s="19">
        <f t="shared" si="15"/>
        <v>49619829.177669704</v>
      </c>
    </row>
    <row r="65" spans="1:14" x14ac:dyDescent="0.15">
      <c r="A65" s="7">
        <f t="shared" si="10"/>
        <v>42832</v>
      </c>
      <c r="B65" s="10">
        <f t="shared" si="11"/>
        <v>49613545.024664238</v>
      </c>
      <c r="C65" s="3">
        <f t="shared" si="17"/>
        <v>6301.3698630136987</v>
      </c>
      <c r="D65" s="3">
        <f t="shared" si="6"/>
        <v>6548.6397737909856</v>
      </c>
      <c r="E65" s="3">
        <f t="shared" si="7"/>
        <v>247.2699107772869</v>
      </c>
      <c r="F65" s="3">
        <f t="shared" si="8"/>
        <v>49613792.294575013</v>
      </c>
      <c r="G65" s="14">
        <f t="shared" si="9"/>
        <v>49613792.294575021</v>
      </c>
      <c r="I65" s="18">
        <f t="shared" si="16"/>
        <v>13792.294575033378</v>
      </c>
      <c r="J65" s="18">
        <f t="shared" si="12"/>
        <v>346334.30646006425</v>
      </c>
      <c r="K65" s="21">
        <f t="shared" si="13"/>
        <v>99.227584589150041</v>
      </c>
      <c r="L65" s="21">
        <f t="shared" si="14"/>
        <v>99.240152895160975</v>
      </c>
      <c r="M65" s="19">
        <f t="shared" si="15"/>
        <v>49613792.294575021</v>
      </c>
      <c r="N65" s="19">
        <f t="shared" si="15"/>
        <v>49620076.447580487</v>
      </c>
    </row>
    <row r="66" spans="1:14" x14ac:dyDescent="0.15">
      <c r="A66" s="7">
        <f t="shared" si="10"/>
        <v>42833</v>
      </c>
      <c r="B66" s="10">
        <f t="shared" si="11"/>
        <v>49613792.294575013</v>
      </c>
      <c r="C66" s="3">
        <f t="shared" si="17"/>
        <v>6301.3698630136987</v>
      </c>
      <c r="D66" s="3">
        <f t="shared" si="6"/>
        <v>6548.6724116839596</v>
      </c>
      <c r="E66" s="3">
        <f t="shared" si="7"/>
        <v>247.30254867026088</v>
      </c>
      <c r="F66" s="3">
        <f t="shared" si="8"/>
        <v>49614039.597123682</v>
      </c>
      <c r="G66" s="14">
        <f t="shared" si="9"/>
        <v>49614039.59712369</v>
      </c>
      <c r="I66" s="18">
        <f t="shared" si="16"/>
        <v>14039.597123703639</v>
      </c>
      <c r="J66" s="18">
        <f t="shared" si="12"/>
        <v>352635.67632307793</v>
      </c>
      <c r="K66" s="21">
        <f t="shared" si="13"/>
        <v>99.228079194247371</v>
      </c>
      <c r="L66" s="21">
        <f t="shared" si="14"/>
        <v>99.240647500258305</v>
      </c>
      <c r="M66" s="19">
        <f t="shared" si="15"/>
        <v>49614039.59712369</v>
      </c>
      <c r="N66" s="19">
        <f t="shared" si="15"/>
        <v>49620323.750129156</v>
      </c>
    </row>
    <row r="67" spans="1:14" x14ac:dyDescent="0.15">
      <c r="A67" s="7">
        <f t="shared" si="10"/>
        <v>42834</v>
      </c>
      <c r="B67" s="10">
        <f t="shared" si="11"/>
        <v>49614039.597123682</v>
      </c>
      <c r="C67" s="3">
        <f t="shared" si="17"/>
        <v>6301.3698630136987</v>
      </c>
      <c r="D67" s="3">
        <f t="shared" si="6"/>
        <v>6548.7050538849062</v>
      </c>
      <c r="E67" s="3">
        <f t="shared" si="7"/>
        <v>247.33519087120749</v>
      </c>
      <c r="F67" s="3">
        <f t="shared" si="8"/>
        <v>49614286.932314552</v>
      </c>
      <c r="G67" s="14">
        <f t="shared" si="9"/>
        <v>49614286.93231456</v>
      </c>
      <c r="I67" s="18">
        <f t="shared" si="16"/>
        <v>14286.932314574846</v>
      </c>
      <c r="J67" s="18">
        <f t="shared" si="12"/>
        <v>358937.04618609161</v>
      </c>
      <c r="K67" s="21">
        <f t="shared" si="13"/>
        <v>99.228573864629126</v>
      </c>
      <c r="L67" s="21">
        <f t="shared" si="14"/>
        <v>99.24114217064006</v>
      </c>
      <c r="M67" s="19">
        <f t="shared" si="15"/>
        <v>49614286.932314567</v>
      </c>
      <c r="N67" s="19">
        <f t="shared" si="15"/>
        <v>49620571.085320033</v>
      </c>
    </row>
    <row r="68" spans="1:14" x14ac:dyDescent="0.15">
      <c r="A68" s="7">
        <f t="shared" si="10"/>
        <v>42835</v>
      </c>
      <c r="B68" s="10">
        <f t="shared" si="11"/>
        <v>49614286.932314552</v>
      </c>
      <c r="C68" s="3">
        <f t="shared" si="17"/>
        <v>6301.3698630136987</v>
      </c>
      <c r="D68" s="3">
        <f t="shared" si="6"/>
        <v>6548.7377003943948</v>
      </c>
      <c r="E68" s="3">
        <f t="shared" si="7"/>
        <v>247.36783738069607</v>
      </c>
      <c r="F68" s="3">
        <f t="shared" si="8"/>
        <v>49614534.300151937</v>
      </c>
      <c r="G68" s="14">
        <f t="shared" si="9"/>
        <v>49614534.300151937</v>
      </c>
      <c r="I68" s="18">
        <f t="shared" si="16"/>
        <v>14534.300151955542</v>
      </c>
      <c r="J68" s="18">
        <f t="shared" si="12"/>
        <v>365238.41604910529</v>
      </c>
      <c r="K68" s="21">
        <f t="shared" si="13"/>
        <v>99.229068600303876</v>
      </c>
      <c r="L68" s="21">
        <f t="shared" si="14"/>
        <v>99.24163690631481</v>
      </c>
      <c r="M68" s="19">
        <f t="shared" si="15"/>
        <v>49614534.300151937</v>
      </c>
      <c r="N68" s="19">
        <f t="shared" si="15"/>
        <v>49620818.453157403</v>
      </c>
    </row>
    <row r="69" spans="1:14" x14ac:dyDescent="0.15">
      <c r="A69" s="7">
        <f t="shared" si="10"/>
        <v>42836</v>
      </c>
      <c r="B69" s="10">
        <f t="shared" si="11"/>
        <v>49614534.300151937</v>
      </c>
      <c r="C69" s="3">
        <f t="shared" si="17"/>
        <v>6301.3698630136987</v>
      </c>
      <c r="D69" s="3">
        <f t="shared" si="6"/>
        <v>6548.7703512129938</v>
      </c>
      <c r="E69" s="3">
        <f t="shared" si="7"/>
        <v>247.40048819929507</v>
      </c>
      <c r="F69" s="3">
        <f t="shared" si="8"/>
        <v>49614781.700640135</v>
      </c>
      <c r="G69" s="14">
        <f t="shared" si="9"/>
        <v>49614781.700640142</v>
      </c>
      <c r="I69" s="18">
        <f t="shared" si="16"/>
        <v>14781.700640154837</v>
      </c>
      <c r="J69" s="18">
        <f t="shared" si="12"/>
        <v>371539.78591211897</v>
      </c>
      <c r="K69" s="21">
        <f t="shared" si="13"/>
        <v>99.229563401280288</v>
      </c>
      <c r="L69" s="21">
        <f t="shared" si="14"/>
        <v>99.242131707291222</v>
      </c>
      <c r="M69" s="19">
        <f t="shared" si="15"/>
        <v>49614781.700640142</v>
      </c>
      <c r="N69" s="19">
        <f t="shared" si="15"/>
        <v>49621065.853645608</v>
      </c>
    </row>
    <row r="70" spans="1:14" x14ac:dyDescent="0.15">
      <c r="A70" s="7">
        <f t="shared" si="10"/>
        <v>42837</v>
      </c>
      <c r="B70" s="10">
        <f t="shared" si="11"/>
        <v>49614781.700640135</v>
      </c>
      <c r="C70" s="3">
        <f t="shared" si="17"/>
        <v>6301.3698630136987</v>
      </c>
      <c r="D70" s="3">
        <f t="shared" si="6"/>
        <v>6548.8030063412707</v>
      </c>
      <c r="E70" s="3">
        <f t="shared" si="7"/>
        <v>247.433143327572</v>
      </c>
      <c r="F70" s="3">
        <f t="shared" si="8"/>
        <v>49615029.13378346</v>
      </c>
      <c r="G70" s="14">
        <f t="shared" si="9"/>
        <v>49615029.133783467</v>
      </c>
      <c r="I70" s="18">
        <f t="shared" si="16"/>
        <v>15029.133783482408</v>
      </c>
      <c r="J70" s="18">
        <f t="shared" si="12"/>
        <v>377841.15577513265</v>
      </c>
      <c r="K70" s="21">
        <f t="shared" si="13"/>
        <v>99.230058267566932</v>
      </c>
      <c r="L70" s="21">
        <f t="shared" si="14"/>
        <v>99.242626573577866</v>
      </c>
      <c r="M70" s="19">
        <f t="shared" si="15"/>
        <v>49615029.133783467</v>
      </c>
      <c r="N70" s="19">
        <f t="shared" si="15"/>
        <v>49621313.286788933</v>
      </c>
    </row>
    <row r="71" spans="1:14" x14ac:dyDescent="0.15">
      <c r="A71" s="7">
        <f t="shared" si="10"/>
        <v>42838</v>
      </c>
      <c r="B71" s="10">
        <f t="shared" si="11"/>
        <v>49615029.13378346</v>
      </c>
      <c r="C71" s="3">
        <f t="shared" si="17"/>
        <v>6301.3698630136987</v>
      </c>
      <c r="D71" s="3">
        <f t="shared" si="6"/>
        <v>6548.8356657797958</v>
      </c>
      <c r="E71" s="3">
        <f t="shared" si="7"/>
        <v>247.46580276609711</v>
      </c>
      <c r="F71" s="3">
        <f t="shared" si="8"/>
        <v>49615276.599586226</v>
      </c>
      <c r="G71" s="14">
        <f t="shared" si="9"/>
        <v>49615276.599586226</v>
      </c>
      <c r="I71" s="18">
        <f t="shared" si="16"/>
        <v>15276.599586248505</v>
      </c>
      <c r="J71" s="18">
        <f t="shared" si="12"/>
        <v>384142.52563814633</v>
      </c>
      <c r="K71" s="21">
        <f t="shared" si="13"/>
        <v>99.230553199172462</v>
      </c>
      <c r="L71" s="21">
        <f t="shared" si="14"/>
        <v>99.243121505183396</v>
      </c>
      <c r="M71" s="19">
        <f t="shared" si="15"/>
        <v>49615276.599586226</v>
      </c>
      <c r="N71" s="19">
        <f t="shared" si="15"/>
        <v>49621560.752591699</v>
      </c>
    </row>
    <row r="72" spans="1:14" x14ac:dyDescent="0.15">
      <c r="A72" s="7">
        <f t="shared" si="10"/>
        <v>42839</v>
      </c>
      <c r="B72" s="10">
        <f t="shared" si="11"/>
        <v>49615276.599586226</v>
      </c>
      <c r="C72" s="3">
        <f t="shared" si="17"/>
        <v>6301.3698630136987</v>
      </c>
      <c r="D72" s="3">
        <f t="shared" si="6"/>
        <v>6548.8683295291376</v>
      </c>
      <c r="E72" s="3">
        <f t="shared" si="7"/>
        <v>247.49846651543885</v>
      </c>
      <c r="F72" s="3">
        <f t="shared" si="8"/>
        <v>49615524.09805274</v>
      </c>
      <c r="G72" s="14">
        <f t="shared" si="9"/>
        <v>49615524.098052748</v>
      </c>
      <c r="I72" s="18">
        <f t="shared" si="16"/>
        <v>15524.098052763944</v>
      </c>
      <c r="J72" s="18">
        <f t="shared" si="12"/>
        <v>390443.89550116</v>
      </c>
      <c r="K72" s="21">
        <f t="shared" si="13"/>
        <v>99.231048196105505</v>
      </c>
      <c r="L72" s="21">
        <f t="shared" si="14"/>
        <v>99.243616502116438</v>
      </c>
      <c r="M72" s="19">
        <f t="shared" si="15"/>
        <v>49615524.098052748</v>
      </c>
      <c r="N72" s="19">
        <f t="shared" si="15"/>
        <v>49621808.251058213</v>
      </c>
    </row>
    <row r="73" spans="1:14" x14ac:dyDescent="0.15">
      <c r="A73" s="7">
        <f t="shared" si="10"/>
        <v>42840</v>
      </c>
      <c r="B73" s="10">
        <f t="shared" si="11"/>
        <v>49615524.09805274</v>
      </c>
      <c r="C73" s="3">
        <f t="shared" si="17"/>
        <v>6301.3698630136987</v>
      </c>
      <c r="D73" s="3">
        <f t="shared" si="6"/>
        <v>6548.9009975898643</v>
      </c>
      <c r="E73" s="3">
        <f t="shared" si="7"/>
        <v>247.53113457616564</v>
      </c>
      <c r="F73" s="3">
        <f t="shared" si="8"/>
        <v>49615771.629187316</v>
      </c>
      <c r="G73" s="14">
        <f t="shared" si="9"/>
        <v>49615771.629187316</v>
      </c>
      <c r="I73" s="18">
        <f t="shared" si="16"/>
        <v>15771.62918734011</v>
      </c>
      <c r="J73" s="18">
        <f t="shared" si="12"/>
        <v>396745.26536417368</v>
      </c>
      <c r="K73" s="21">
        <f t="shared" si="13"/>
        <v>99.231543258374629</v>
      </c>
      <c r="L73" s="21">
        <f t="shared" si="14"/>
        <v>99.244111564385562</v>
      </c>
      <c r="M73" s="19">
        <f t="shared" si="15"/>
        <v>49615771.629187316</v>
      </c>
      <c r="N73" s="19">
        <f t="shared" si="15"/>
        <v>49622055.782192782</v>
      </c>
    </row>
    <row r="74" spans="1:14" x14ac:dyDescent="0.15">
      <c r="A74" s="7">
        <f t="shared" si="10"/>
        <v>42841</v>
      </c>
      <c r="B74" s="10">
        <f t="shared" si="11"/>
        <v>49615771.629187316</v>
      </c>
      <c r="C74" s="3">
        <f t="shared" si="17"/>
        <v>6301.3698630136987</v>
      </c>
      <c r="D74" s="3">
        <f t="shared" si="6"/>
        <v>6548.9336699625474</v>
      </c>
      <c r="E74" s="3">
        <f t="shared" si="7"/>
        <v>247.56380694884865</v>
      </c>
      <c r="F74" s="3">
        <f t="shared" si="8"/>
        <v>49616019.192994267</v>
      </c>
      <c r="G74" s="14">
        <f t="shared" si="9"/>
        <v>49616019.192994267</v>
      </c>
      <c r="I74" s="18">
        <f t="shared" si="16"/>
        <v>16019.192994288958</v>
      </c>
      <c r="J74" s="18">
        <f t="shared" si="12"/>
        <v>403046.63522718736</v>
      </c>
      <c r="K74" s="21">
        <f t="shared" si="13"/>
        <v>99.232038385988531</v>
      </c>
      <c r="L74" s="21">
        <f t="shared" si="14"/>
        <v>99.244606691999465</v>
      </c>
      <c r="M74" s="19">
        <f t="shared" si="15"/>
        <v>49616019.192994259</v>
      </c>
      <c r="N74" s="19">
        <f t="shared" si="15"/>
        <v>49622303.34599974</v>
      </c>
    </row>
    <row r="75" spans="1:14" x14ac:dyDescent="0.15">
      <c r="A75" s="7">
        <f t="shared" si="10"/>
        <v>42842</v>
      </c>
      <c r="B75" s="10">
        <f t="shared" si="11"/>
        <v>49616019.192994267</v>
      </c>
      <c r="C75" s="3">
        <f t="shared" si="17"/>
        <v>6301.3698630136987</v>
      </c>
      <c r="D75" s="3">
        <f t="shared" si="6"/>
        <v>6548.9663466477532</v>
      </c>
      <c r="E75" s="3">
        <f t="shared" si="7"/>
        <v>247.59648363405449</v>
      </c>
      <c r="F75" s="3">
        <f t="shared" si="8"/>
        <v>49616266.7894779</v>
      </c>
      <c r="G75" s="14">
        <f t="shared" si="9"/>
        <v>49616266.789477907</v>
      </c>
      <c r="I75" s="18">
        <f t="shared" si="16"/>
        <v>16266.789477923012</v>
      </c>
      <c r="J75" s="18">
        <f t="shared" si="12"/>
        <v>409348.00509020104</v>
      </c>
      <c r="K75" s="21">
        <f t="shared" si="13"/>
        <v>99.232533578955824</v>
      </c>
      <c r="L75" s="21">
        <f t="shared" si="14"/>
        <v>99.245101884966758</v>
      </c>
      <c r="M75" s="19">
        <f t="shared" si="15"/>
        <v>49616266.789477915</v>
      </c>
      <c r="N75" s="19">
        <f t="shared" si="15"/>
        <v>49622550.94248338</v>
      </c>
    </row>
    <row r="76" spans="1:14" x14ac:dyDescent="0.15">
      <c r="A76" s="7">
        <f t="shared" si="10"/>
        <v>42843</v>
      </c>
      <c r="B76" s="10">
        <f t="shared" si="11"/>
        <v>49616266.7894779</v>
      </c>
      <c r="C76" s="3">
        <f t="shared" si="17"/>
        <v>6301.3698630136987</v>
      </c>
      <c r="D76" s="3">
        <f t="shared" ref="D76:D139" si="18">B76*$B$8</f>
        <v>6548.999027646053</v>
      </c>
      <c r="E76" s="3">
        <f t="shared" ref="E76:E139" si="19">D76-C76</f>
        <v>247.62916463235433</v>
      </c>
      <c r="F76" s="3">
        <f t="shared" ref="F76:F139" si="20">B76+E76</f>
        <v>49616514.418642528</v>
      </c>
      <c r="G76" s="14">
        <f t="shared" ref="G76:G139" si="21">B76+B76*$B$8-C76</f>
        <v>49616514.418642536</v>
      </c>
      <c r="I76" s="18">
        <f t="shared" si="16"/>
        <v>16514.418642555367</v>
      </c>
      <c r="J76" s="18">
        <f t="shared" si="12"/>
        <v>415649.37495321472</v>
      </c>
      <c r="K76" s="21">
        <f t="shared" si="13"/>
        <v>99.233028837285076</v>
      </c>
      <c r="L76" s="21">
        <f t="shared" si="14"/>
        <v>99.24559714329601</v>
      </c>
      <c r="M76" s="19">
        <f t="shared" si="15"/>
        <v>49616514.418642543</v>
      </c>
      <c r="N76" s="19">
        <f t="shared" si="15"/>
        <v>49622798.571648009</v>
      </c>
    </row>
    <row r="77" spans="1:14" x14ac:dyDescent="0.15">
      <c r="A77" s="7">
        <f t="shared" ref="A77:A140" si="22">A76+1</f>
        <v>42844</v>
      </c>
      <c r="B77" s="10">
        <f t="shared" ref="B77:B140" si="23">F76</f>
        <v>49616514.418642528</v>
      </c>
      <c r="C77" s="3">
        <f t="shared" si="17"/>
        <v>6301.3698630136987</v>
      </c>
      <c r="D77" s="3">
        <f t="shared" si="18"/>
        <v>6549.0317129580144</v>
      </c>
      <c r="E77" s="3">
        <f t="shared" si="19"/>
        <v>247.66184994431569</v>
      </c>
      <c r="F77" s="3">
        <f t="shared" si="20"/>
        <v>49616762.080492474</v>
      </c>
      <c r="G77" s="14">
        <f t="shared" si="21"/>
        <v>49616762.080492474</v>
      </c>
      <c r="I77" s="18">
        <f t="shared" si="16"/>
        <v>16762.080492499685</v>
      </c>
      <c r="J77" s="18">
        <f t="shared" ref="J77:J140" si="24">C77+J76</f>
        <v>421950.7448162284</v>
      </c>
      <c r="K77" s="21">
        <f t="shared" ref="K77:K140" si="25">G77/$E$6*100</f>
        <v>99.233524160984942</v>
      </c>
      <c r="L77" s="21">
        <f t="shared" ref="L77:L138" si="26">K77+$N$4</f>
        <v>99.246092466995876</v>
      </c>
      <c r="M77" s="19">
        <f t="shared" ref="M77:N140" si="27">K77*$E$6/100</f>
        <v>49616762.080492467</v>
      </c>
      <c r="N77" s="19">
        <f t="shared" si="27"/>
        <v>49623046.233497933</v>
      </c>
    </row>
    <row r="78" spans="1:14" x14ac:dyDescent="0.15">
      <c r="A78" s="7">
        <f t="shared" si="22"/>
        <v>42845</v>
      </c>
      <c r="B78" s="10">
        <f t="shared" si="23"/>
        <v>49616762.080492474</v>
      </c>
      <c r="C78" s="3">
        <f t="shared" si="17"/>
        <v>6301.3698630136987</v>
      </c>
      <c r="D78" s="3">
        <f t="shared" si="18"/>
        <v>6549.0644025842075</v>
      </c>
      <c r="E78" s="3">
        <f t="shared" si="19"/>
        <v>247.69453957050882</v>
      </c>
      <c r="F78" s="3">
        <f t="shared" si="20"/>
        <v>49617009.775032043</v>
      </c>
      <c r="G78" s="14">
        <f t="shared" si="21"/>
        <v>49617009.775032051</v>
      </c>
      <c r="I78" s="18">
        <f t="shared" ref="I78:I141" si="28">E78+I77</f>
        <v>17009.775032070193</v>
      </c>
      <c r="J78" s="18">
        <f t="shared" si="24"/>
        <v>428252.11467924208</v>
      </c>
      <c r="K78" s="21">
        <f t="shared" si="25"/>
        <v>99.234019550064104</v>
      </c>
      <c r="L78" s="21">
        <f t="shared" si="26"/>
        <v>99.246587856075038</v>
      </c>
      <c r="M78" s="19">
        <f t="shared" si="27"/>
        <v>49617009.775032051</v>
      </c>
      <c r="N78" s="19">
        <f t="shared" si="27"/>
        <v>49623293.928037517</v>
      </c>
    </row>
    <row r="79" spans="1:14" x14ac:dyDescent="0.15">
      <c r="A79" s="7">
        <f t="shared" si="22"/>
        <v>42846</v>
      </c>
      <c r="B79" s="10">
        <f t="shared" si="23"/>
        <v>49617009.775032043</v>
      </c>
      <c r="C79" s="3">
        <f t="shared" si="17"/>
        <v>6301.3698630136987</v>
      </c>
      <c r="D79" s="3">
        <f t="shared" si="18"/>
        <v>6549.0970965252027</v>
      </c>
      <c r="E79" s="3">
        <f t="shared" si="19"/>
        <v>247.72723351150398</v>
      </c>
      <c r="F79" s="3">
        <f t="shared" si="20"/>
        <v>49617257.502265558</v>
      </c>
      <c r="G79" s="14">
        <f t="shared" si="21"/>
        <v>49617257.502265558</v>
      </c>
      <c r="I79" s="18">
        <f t="shared" si="28"/>
        <v>17257.502265581697</v>
      </c>
      <c r="J79" s="18">
        <f t="shared" si="24"/>
        <v>434553.48454225576</v>
      </c>
      <c r="K79" s="21">
        <f t="shared" si="25"/>
        <v>99.234515004531119</v>
      </c>
      <c r="L79" s="21">
        <f t="shared" si="26"/>
        <v>99.247083310542052</v>
      </c>
      <c r="M79" s="19">
        <f t="shared" si="27"/>
        <v>49617257.502265558</v>
      </c>
      <c r="N79" s="19">
        <f t="shared" si="27"/>
        <v>49623541.655271024</v>
      </c>
    </row>
    <row r="80" spans="1:14" x14ac:dyDescent="0.15">
      <c r="A80" s="7">
        <f t="shared" si="22"/>
        <v>42847</v>
      </c>
      <c r="B80" s="10">
        <f t="shared" si="23"/>
        <v>49617257.502265558</v>
      </c>
      <c r="C80" s="3">
        <f t="shared" si="17"/>
        <v>6301.3698630136987</v>
      </c>
      <c r="D80" s="3">
        <f t="shared" si="18"/>
        <v>6549.1297947815683</v>
      </c>
      <c r="E80" s="3">
        <f t="shared" si="19"/>
        <v>247.7599317678696</v>
      </c>
      <c r="F80" s="3">
        <f t="shared" si="20"/>
        <v>49617505.262197323</v>
      </c>
      <c r="G80" s="14">
        <f t="shared" si="21"/>
        <v>49617505.262197331</v>
      </c>
      <c r="I80" s="18">
        <f t="shared" si="28"/>
        <v>17505.262197349566</v>
      </c>
      <c r="J80" s="18">
        <f t="shared" si="24"/>
        <v>440854.85440526943</v>
      </c>
      <c r="K80" s="21">
        <f t="shared" si="25"/>
        <v>99.235010524394667</v>
      </c>
      <c r="L80" s="21">
        <f t="shared" si="26"/>
        <v>99.247578830405601</v>
      </c>
      <c r="M80" s="19">
        <f t="shared" si="27"/>
        <v>49617505.262197331</v>
      </c>
      <c r="N80" s="19">
        <f t="shared" si="27"/>
        <v>49623789.415202796</v>
      </c>
    </row>
    <row r="81" spans="1:14" x14ac:dyDescent="0.15">
      <c r="A81" s="7">
        <f t="shared" si="22"/>
        <v>42848</v>
      </c>
      <c r="B81" s="10">
        <f t="shared" si="23"/>
        <v>49617505.262197323</v>
      </c>
      <c r="C81" s="3">
        <f t="shared" si="17"/>
        <v>6301.3698630136987</v>
      </c>
      <c r="D81" s="3">
        <f t="shared" si="18"/>
        <v>6549.1624973538737</v>
      </c>
      <c r="E81" s="3">
        <f t="shared" si="19"/>
        <v>247.79263434017503</v>
      </c>
      <c r="F81" s="3">
        <f t="shared" si="20"/>
        <v>49617753.054831661</v>
      </c>
      <c r="G81" s="14">
        <f t="shared" si="21"/>
        <v>49617753.054831669</v>
      </c>
      <c r="I81" s="18">
        <f t="shared" si="28"/>
        <v>17753.05483168974</v>
      </c>
      <c r="J81" s="18">
        <f t="shared" si="24"/>
        <v>447156.22426828311</v>
      </c>
      <c r="K81" s="21">
        <f t="shared" si="25"/>
        <v>99.235506109663334</v>
      </c>
      <c r="L81" s="21">
        <f t="shared" si="26"/>
        <v>99.248074415674267</v>
      </c>
      <c r="M81" s="19">
        <f t="shared" si="27"/>
        <v>49617753.054831669</v>
      </c>
      <c r="N81" s="19">
        <f t="shared" si="27"/>
        <v>49624037.207837135</v>
      </c>
    </row>
    <row r="82" spans="1:14" x14ac:dyDescent="0.15">
      <c r="A82" s="7">
        <f t="shared" si="22"/>
        <v>42849</v>
      </c>
      <c r="B82" s="10">
        <f t="shared" si="23"/>
        <v>49617753.054831661</v>
      </c>
      <c r="C82" s="3">
        <f t="shared" si="17"/>
        <v>6301.3698630136987</v>
      </c>
      <c r="D82" s="3">
        <f t="shared" si="18"/>
        <v>6549.1952042426901</v>
      </c>
      <c r="E82" s="3">
        <f t="shared" si="19"/>
        <v>247.82534122899142</v>
      </c>
      <c r="F82" s="3">
        <f t="shared" si="20"/>
        <v>49618000.880172893</v>
      </c>
      <c r="G82" s="14">
        <f t="shared" si="21"/>
        <v>49618000.880172893</v>
      </c>
      <c r="I82" s="18">
        <f t="shared" si="28"/>
        <v>18000.880172918733</v>
      </c>
      <c r="J82" s="18">
        <f t="shared" si="24"/>
        <v>453457.59413129679</v>
      </c>
      <c r="K82" s="21">
        <f t="shared" si="25"/>
        <v>99.236001760345786</v>
      </c>
      <c r="L82" s="21">
        <f t="shared" si="26"/>
        <v>99.24857006635672</v>
      </c>
      <c r="M82" s="19">
        <f t="shared" si="27"/>
        <v>49618000.880172893</v>
      </c>
      <c r="N82" s="19">
        <f t="shared" si="27"/>
        <v>49624285.033178359</v>
      </c>
    </row>
    <row r="83" spans="1:14" x14ac:dyDescent="0.15">
      <c r="A83" s="7">
        <f t="shared" si="22"/>
        <v>42850</v>
      </c>
      <c r="B83" s="10">
        <f t="shared" si="23"/>
        <v>49618000.880172893</v>
      </c>
      <c r="C83" s="3">
        <f t="shared" si="17"/>
        <v>6301.3698630136987</v>
      </c>
      <c r="D83" s="3">
        <f t="shared" si="18"/>
        <v>6549.2279154485859</v>
      </c>
      <c r="E83" s="3">
        <f t="shared" si="19"/>
        <v>247.85805243488721</v>
      </c>
      <c r="F83" s="3">
        <f t="shared" si="20"/>
        <v>49618248.738225326</v>
      </c>
      <c r="G83" s="14">
        <f t="shared" si="21"/>
        <v>49618248.738225333</v>
      </c>
      <c r="I83" s="18">
        <f t="shared" si="28"/>
        <v>18248.73822535362</v>
      </c>
      <c r="J83" s="18">
        <f t="shared" si="24"/>
        <v>459758.96399431047</v>
      </c>
      <c r="K83" s="21">
        <f t="shared" si="25"/>
        <v>99.236497476450666</v>
      </c>
      <c r="L83" s="21">
        <f t="shared" si="26"/>
        <v>99.249065782461599</v>
      </c>
      <c r="M83" s="19">
        <f t="shared" si="27"/>
        <v>49618248.738225333</v>
      </c>
      <c r="N83" s="19">
        <f t="shared" si="27"/>
        <v>49624532.891230799</v>
      </c>
    </row>
    <row r="84" spans="1:14" x14ac:dyDescent="0.15">
      <c r="A84" s="7">
        <f t="shared" si="22"/>
        <v>42851</v>
      </c>
      <c r="B84" s="10">
        <f t="shared" si="23"/>
        <v>49618248.738225326</v>
      </c>
      <c r="C84" s="3">
        <f t="shared" si="17"/>
        <v>6301.3698630136987</v>
      </c>
      <c r="D84" s="3">
        <f t="shared" si="18"/>
        <v>6549.2606309721314</v>
      </c>
      <c r="E84" s="3">
        <f t="shared" si="19"/>
        <v>247.89076795843266</v>
      </c>
      <c r="F84" s="3">
        <f t="shared" si="20"/>
        <v>49618496.628993288</v>
      </c>
      <c r="G84" s="14">
        <f t="shared" si="21"/>
        <v>49618496.628993288</v>
      </c>
      <c r="I84" s="18">
        <f t="shared" si="28"/>
        <v>18496.628993312053</v>
      </c>
      <c r="J84" s="18">
        <f t="shared" si="24"/>
        <v>466060.33385732415</v>
      </c>
      <c r="K84" s="21">
        <f t="shared" si="25"/>
        <v>99.236993257986569</v>
      </c>
      <c r="L84" s="21">
        <f t="shared" si="26"/>
        <v>99.249561563997503</v>
      </c>
      <c r="M84" s="19">
        <f t="shared" si="27"/>
        <v>49618496.62899328</v>
      </c>
      <c r="N84" s="19">
        <f t="shared" si="27"/>
        <v>49624780.781998746</v>
      </c>
    </row>
    <row r="85" spans="1:14" x14ac:dyDescent="0.15">
      <c r="A85" s="7">
        <f t="shared" si="22"/>
        <v>42852</v>
      </c>
      <c r="B85" s="10">
        <f t="shared" si="23"/>
        <v>49618496.628993288</v>
      </c>
      <c r="C85" s="3">
        <f t="shared" si="17"/>
        <v>6301.3698630136987</v>
      </c>
      <c r="D85" s="3">
        <f t="shared" si="18"/>
        <v>6549.2933508138967</v>
      </c>
      <c r="E85" s="3">
        <f t="shared" si="19"/>
        <v>247.92348780019802</v>
      </c>
      <c r="F85" s="3">
        <f t="shared" si="20"/>
        <v>49618744.552481085</v>
      </c>
      <c r="G85" s="14">
        <f t="shared" si="21"/>
        <v>49618744.552481093</v>
      </c>
      <c r="I85" s="18">
        <f t="shared" si="28"/>
        <v>18744.552481112252</v>
      </c>
      <c r="J85" s="18">
        <f t="shared" si="24"/>
        <v>472361.70372033783</v>
      </c>
      <c r="K85" s="21">
        <f t="shared" si="25"/>
        <v>99.237489104962179</v>
      </c>
      <c r="L85" s="21">
        <f t="shared" si="26"/>
        <v>99.250057410973113</v>
      </c>
      <c r="M85" s="19">
        <f t="shared" si="27"/>
        <v>49618744.552481085</v>
      </c>
      <c r="N85" s="19">
        <f t="shared" si="27"/>
        <v>49625028.705486558</v>
      </c>
    </row>
    <row r="86" spans="1:14" x14ac:dyDescent="0.15">
      <c r="A86" s="7">
        <f t="shared" si="22"/>
        <v>42853</v>
      </c>
      <c r="B86" s="10">
        <f t="shared" si="23"/>
        <v>49618744.552481085</v>
      </c>
      <c r="C86" s="3">
        <f t="shared" si="17"/>
        <v>6301.3698630136987</v>
      </c>
      <c r="D86" s="3">
        <f t="shared" si="18"/>
        <v>6549.3260749744513</v>
      </c>
      <c r="E86" s="3">
        <f t="shared" si="19"/>
        <v>247.95621196075263</v>
      </c>
      <c r="F86" s="3">
        <f t="shared" si="20"/>
        <v>49618992.508693047</v>
      </c>
      <c r="G86" s="14">
        <f t="shared" si="21"/>
        <v>49618992.508693047</v>
      </c>
      <c r="I86" s="18">
        <f t="shared" si="28"/>
        <v>18992.508693073003</v>
      </c>
      <c r="J86" s="18">
        <f t="shared" si="24"/>
        <v>478663.07358335151</v>
      </c>
      <c r="K86" s="21">
        <f t="shared" si="25"/>
        <v>99.237985017386094</v>
      </c>
      <c r="L86" s="21">
        <f t="shared" si="26"/>
        <v>99.250553323397028</v>
      </c>
      <c r="M86" s="19">
        <f t="shared" si="27"/>
        <v>49618992.508693047</v>
      </c>
      <c r="N86" s="19">
        <f t="shared" si="27"/>
        <v>49625276.661698513</v>
      </c>
    </row>
    <row r="87" spans="1:14" x14ac:dyDescent="0.15">
      <c r="A87" s="7">
        <f t="shared" si="22"/>
        <v>42854</v>
      </c>
      <c r="B87" s="10">
        <f t="shared" si="23"/>
        <v>49618992.508693047</v>
      </c>
      <c r="C87" s="3">
        <f t="shared" si="17"/>
        <v>6301.3698630136987</v>
      </c>
      <c r="D87" s="3">
        <f t="shared" si="18"/>
        <v>6549.3588034543654</v>
      </c>
      <c r="E87" s="3">
        <f t="shared" si="19"/>
        <v>247.98894044066674</v>
      </c>
      <c r="F87" s="3">
        <f t="shared" si="20"/>
        <v>49619240.497633487</v>
      </c>
      <c r="G87" s="14">
        <f t="shared" si="21"/>
        <v>49619240.497633487</v>
      </c>
      <c r="I87" s="18">
        <f t="shared" si="28"/>
        <v>19240.497633513671</v>
      </c>
      <c r="J87" s="18">
        <f t="shared" si="24"/>
        <v>484964.44344636519</v>
      </c>
      <c r="K87" s="21">
        <f t="shared" si="25"/>
        <v>99.238480995266968</v>
      </c>
      <c r="L87" s="21">
        <f t="shared" si="26"/>
        <v>99.251049301277902</v>
      </c>
      <c r="M87" s="19">
        <f t="shared" si="27"/>
        <v>49619240.497633487</v>
      </c>
      <c r="N87" s="19">
        <f t="shared" si="27"/>
        <v>49625524.650638953</v>
      </c>
    </row>
    <row r="88" spans="1:14" x14ac:dyDescent="0.15">
      <c r="A88" s="7">
        <f t="shared" si="22"/>
        <v>42855</v>
      </c>
      <c r="B88" s="10">
        <f t="shared" si="23"/>
        <v>49619240.497633487</v>
      </c>
      <c r="C88" s="3">
        <f t="shared" si="17"/>
        <v>6301.3698630136987</v>
      </c>
      <c r="D88" s="3">
        <f t="shared" si="18"/>
        <v>6549.3915362542093</v>
      </c>
      <c r="E88" s="3">
        <f t="shared" si="19"/>
        <v>248.02167324051061</v>
      </c>
      <c r="F88" s="3">
        <f t="shared" si="20"/>
        <v>49619488.519306727</v>
      </c>
      <c r="G88" s="14">
        <f t="shared" si="21"/>
        <v>49619488.519306727</v>
      </c>
      <c r="I88" s="18">
        <f t="shared" si="28"/>
        <v>19488.51930675418</v>
      </c>
      <c r="J88" s="18">
        <f t="shared" si="24"/>
        <v>491265.81330937886</v>
      </c>
      <c r="K88" s="21">
        <f t="shared" si="25"/>
        <v>99.238977038613456</v>
      </c>
      <c r="L88" s="21">
        <f t="shared" si="26"/>
        <v>99.25154534462439</v>
      </c>
      <c r="M88" s="19">
        <f t="shared" si="27"/>
        <v>49619488.519306727</v>
      </c>
      <c r="N88" s="19">
        <f t="shared" si="27"/>
        <v>49625772.672312193</v>
      </c>
    </row>
    <row r="89" spans="1:14" x14ac:dyDescent="0.15">
      <c r="A89" s="7">
        <f t="shared" si="22"/>
        <v>42856</v>
      </c>
      <c r="B89" s="10">
        <f t="shared" si="23"/>
        <v>49619488.519306727</v>
      </c>
      <c r="C89" s="3">
        <f t="shared" si="17"/>
        <v>6301.3698630136987</v>
      </c>
      <c r="D89" s="3">
        <f t="shared" si="18"/>
        <v>6549.4242733745523</v>
      </c>
      <c r="E89" s="3">
        <f t="shared" si="19"/>
        <v>248.05441036085358</v>
      </c>
      <c r="F89" s="3">
        <f t="shared" si="20"/>
        <v>49619736.573717088</v>
      </c>
      <c r="G89" s="14">
        <f t="shared" si="21"/>
        <v>49619736.573717088</v>
      </c>
      <c r="I89" s="18">
        <f t="shared" si="28"/>
        <v>19736.573717115032</v>
      </c>
      <c r="J89" s="18">
        <f t="shared" si="24"/>
        <v>497567.18317239254</v>
      </c>
      <c r="K89" s="21">
        <f t="shared" si="25"/>
        <v>99.239473147434182</v>
      </c>
      <c r="L89" s="21">
        <f t="shared" si="26"/>
        <v>99.252041453445116</v>
      </c>
      <c r="M89" s="19">
        <f t="shared" si="27"/>
        <v>49619736.573717088</v>
      </c>
      <c r="N89" s="19">
        <f t="shared" si="27"/>
        <v>49626020.726722553</v>
      </c>
    </row>
    <row r="90" spans="1:14" x14ac:dyDescent="0.15">
      <c r="A90" s="7">
        <f t="shared" si="22"/>
        <v>42857</v>
      </c>
      <c r="B90" s="10">
        <f t="shared" si="23"/>
        <v>49619736.573717088</v>
      </c>
      <c r="C90" s="3">
        <f t="shared" ref="C90:C153" si="29">$N$5*$E$6/100</f>
        <v>6301.3698630136987</v>
      </c>
      <c r="D90" s="3">
        <f t="shared" si="18"/>
        <v>6549.4570148159664</v>
      </c>
      <c r="E90" s="3">
        <f t="shared" si="19"/>
        <v>248.08715180226773</v>
      </c>
      <c r="F90" s="3">
        <f t="shared" si="20"/>
        <v>49619984.660868891</v>
      </c>
      <c r="G90" s="14">
        <f t="shared" si="21"/>
        <v>49619984.660868891</v>
      </c>
      <c r="I90" s="18">
        <f t="shared" si="28"/>
        <v>19984.660868917301</v>
      </c>
      <c r="J90" s="18">
        <f t="shared" si="24"/>
        <v>503868.55303540622</v>
      </c>
      <c r="K90" s="21">
        <f t="shared" si="25"/>
        <v>99.239969321737789</v>
      </c>
      <c r="L90" s="21">
        <f t="shared" si="26"/>
        <v>99.252537627748723</v>
      </c>
      <c r="M90" s="19">
        <f t="shared" si="27"/>
        <v>49619984.660868891</v>
      </c>
      <c r="N90" s="19">
        <f t="shared" si="27"/>
        <v>49626268.813874356</v>
      </c>
    </row>
    <row r="91" spans="1:14" x14ac:dyDescent="0.15">
      <c r="A91" s="7">
        <f t="shared" si="22"/>
        <v>42858</v>
      </c>
      <c r="B91" s="10">
        <f t="shared" si="23"/>
        <v>49619984.660868891</v>
      </c>
      <c r="C91" s="3">
        <f t="shared" si="29"/>
        <v>6301.3698630136987</v>
      </c>
      <c r="D91" s="3">
        <f t="shared" si="18"/>
        <v>6549.4897605790202</v>
      </c>
      <c r="E91" s="3">
        <f t="shared" si="19"/>
        <v>248.11989756532148</v>
      </c>
      <c r="F91" s="3">
        <f t="shared" si="20"/>
        <v>49620232.780766457</v>
      </c>
      <c r="G91" s="14">
        <f t="shared" si="21"/>
        <v>49620232.780766457</v>
      </c>
      <c r="I91" s="18">
        <f t="shared" si="28"/>
        <v>20232.780766482621</v>
      </c>
      <c r="J91" s="18">
        <f t="shared" si="24"/>
        <v>510169.9228984199</v>
      </c>
      <c r="K91" s="21">
        <f t="shared" si="25"/>
        <v>99.240465561532915</v>
      </c>
      <c r="L91" s="21">
        <f t="shared" si="26"/>
        <v>99.253033867543849</v>
      </c>
      <c r="M91" s="19">
        <f t="shared" si="27"/>
        <v>49620232.780766457</v>
      </c>
      <c r="N91" s="19">
        <f t="shared" si="27"/>
        <v>49626516.933771923</v>
      </c>
    </row>
    <row r="92" spans="1:14" x14ac:dyDescent="0.15">
      <c r="A92" s="7">
        <f t="shared" si="22"/>
        <v>42859</v>
      </c>
      <c r="B92" s="10">
        <f t="shared" si="23"/>
        <v>49620232.780766457</v>
      </c>
      <c r="C92" s="3">
        <f t="shared" si="29"/>
        <v>6301.3698630136987</v>
      </c>
      <c r="D92" s="3">
        <f t="shared" si="18"/>
        <v>6549.5225106642856</v>
      </c>
      <c r="E92" s="3">
        <f t="shared" si="19"/>
        <v>248.15264765058691</v>
      </c>
      <c r="F92" s="3">
        <f t="shared" si="20"/>
        <v>49620480.933414109</v>
      </c>
      <c r="G92" s="14">
        <f t="shared" si="21"/>
        <v>49620480.933414109</v>
      </c>
      <c r="I92" s="18">
        <f t="shared" si="28"/>
        <v>20480.933414133207</v>
      </c>
      <c r="J92" s="18">
        <f t="shared" si="24"/>
        <v>516471.29276143358</v>
      </c>
      <c r="K92" s="21">
        <f t="shared" si="25"/>
        <v>99.240961866828215</v>
      </c>
      <c r="L92" s="21">
        <f t="shared" si="26"/>
        <v>99.253530172839149</v>
      </c>
      <c r="M92" s="19">
        <f t="shared" si="27"/>
        <v>49620480.933414109</v>
      </c>
      <c r="N92" s="19">
        <f t="shared" si="27"/>
        <v>49626765.086419575</v>
      </c>
    </row>
    <row r="93" spans="1:14" x14ac:dyDescent="0.15">
      <c r="A93" s="7">
        <f t="shared" si="22"/>
        <v>42860</v>
      </c>
      <c r="B93" s="10">
        <f t="shared" si="23"/>
        <v>49620480.933414109</v>
      </c>
      <c r="C93" s="3">
        <f t="shared" si="29"/>
        <v>6301.3698630136987</v>
      </c>
      <c r="D93" s="3">
        <f t="shared" si="18"/>
        <v>6549.555265072333</v>
      </c>
      <c r="E93" s="3">
        <f t="shared" si="19"/>
        <v>248.18540205863428</v>
      </c>
      <c r="F93" s="3">
        <f t="shared" si="20"/>
        <v>49620729.118816167</v>
      </c>
      <c r="G93" s="14">
        <f t="shared" si="21"/>
        <v>49620729.118816167</v>
      </c>
      <c r="I93" s="18">
        <f t="shared" si="28"/>
        <v>20729.11881619184</v>
      </c>
      <c r="J93" s="18">
        <f t="shared" si="24"/>
        <v>522772.66262444726</v>
      </c>
      <c r="K93" s="21">
        <f t="shared" si="25"/>
        <v>99.24145823763233</v>
      </c>
      <c r="L93" s="21">
        <f t="shared" si="26"/>
        <v>99.254026543643263</v>
      </c>
      <c r="M93" s="19">
        <f t="shared" si="27"/>
        <v>49620729.118816167</v>
      </c>
      <c r="N93" s="19">
        <f t="shared" si="27"/>
        <v>49627013.271821633</v>
      </c>
    </row>
    <row r="94" spans="1:14" x14ac:dyDescent="0.15">
      <c r="A94" s="7">
        <f t="shared" si="22"/>
        <v>42861</v>
      </c>
      <c r="B94" s="10">
        <f t="shared" si="23"/>
        <v>49620729.118816167</v>
      </c>
      <c r="C94" s="3">
        <f t="shared" si="29"/>
        <v>6301.3698630136987</v>
      </c>
      <c r="D94" s="3">
        <f t="shared" si="18"/>
        <v>6549.5880238037307</v>
      </c>
      <c r="E94" s="3">
        <f t="shared" si="19"/>
        <v>248.21816079003202</v>
      </c>
      <c r="F94" s="3">
        <f t="shared" si="20"/>
        <v>49620977.33697696</v>
      </c>
      <c r="G94" s="14">
        <f t="shared" si="21"/>
        <v>49620977.33697696</v>
      </c>
      <c r="I94" s="18">
        <f t="shared" si="28"/>
        <v>20977.336976981871</v>
      </c>
      <c r="J94" s="18">
        <f t="shared" si="24"/>
        <v>529074.03248746099</v>
      </c>
      <c r="K94" s="21">
        <f t="shared" si="25"/>
        <v>99.241954673953927</v>
      </c>
      <c r="L94" s="21">
        <f t="shared" si="26"/>
        <v>99.254522979964861</v>
      </c>
      <c r="M94" s="19">
        <f t="shared" si="27"/>
        <v>49620977.336976968</v>
      </c>
      <c r="N94" s="19">
        <f t="shared" si="27"/>
        <v>49627261.489982434</v>
      </c>
    </row>
    <row r="95" spans="1:14" x14ac:dyDescent="0.15">
      <c r="A95" s="7">
        <f t="shared" si="22"/>
        <v>42862</v>
      </c>
      <c r="B95" s="10">
        <f t="shared" si="23"/>
        <v>49620977.33697696</v>
      </c>
      <c r="C95" s="3">
        <f t="shared" si="29"/>
        <v>6301.3698630136987</v>
      </c>
      <c r="D95" s="3">
        <f t="shared" si="18"/>
        <v>6549.6207868590527</v>
      </c>
      <c r="E95" s="3">
        <f t="shared" si="19"/>
        <v>248.25092384535401</v>
      </c>
      <c r="F95" s="3">
        <f t="shared" si="20"/>
        <v>49621225.587900802</v>
      </c>
      <c r="G95" s="14">
        <f t="shared" si="21"/>
        <v>49621225.58790081</v>
      </c>
      <c r="I95" s="18">
        <f t="shared" si="28"/>
        <v>21225.587900827224</v>
      </c>
      <c r="J95" s="18">
        <f t="shared" si="24"/>
        <v>535375.40235047473</v>
      </c>
      <c r="K95" s="21">
        <f t="shared" si="25"/>
        <v>99.242451175801619</v>
      </c>
      <c r="L95" s="21">
        <f t="shared" si="26"/>
        <v>99.255019481812553</v>
      </c>
      <c r="M95" s="19">
        <f t="shared" si="27"/>
        <v>49621225.58790081</v>
      </c>
      <c r="N95" s="19">
        <f t="shared" si="27"/>
        <v>49627509.740906276</v>
      </c>
    </row>
    <row r="96" spans="1:14" x14ac:dyDescent="0.15">
      <c r="A96" s="7">
        <f t="shared" si="22"/>
        <v>42863</v>
      </c>
      <c r="B96" s="10">
        <f t="shared" si="23"/>
        <v>49621225.587900802</v>
      </c>
      <c r="C96" s="3">
        <f t="shared" si="29"/>
        <v>6301.3698630136987</v>
      </c>
      <c r="D96" s="3">
        <f t="shared" si="18"/>
        <v>6549.6535542388674</v>
      </c>
      <c r="E96" s="3">
        <f t="shared" si="19"/>
        <v>248.2836912251687</v>
      </c>
      <c r="F96" s="3">
        <f t="shared" si="20"/>
        <v>49621473.87159203</v>
      </c>
      <c r="G96" s="14">
        <f t="shared" si="21"/>
        <v>49621473.87159203</v>
      </c>
      <c r="I96" s="18">
        <f t="shared" si="28"/>
        <v>21473.871592052394</v>
      </c>
      <c r="J96" s="18">
        <f t="shared" si="24"/>
        <v>541676.77221348847</v>
      </c>
      <c r="K96" s="21">
        <f t="shared" si="25"/>
        <v>99.242947743184061</v>
      </c>
      <c r="L96" s="21">
        <f t="shared" si="26"/>
        <v>99.255516049194995</v>
      </c>
      <c r="M96" s="19">
        <f t="shared" si="27"/>
        <v>49621473.871592022</v>
      </c>
      <c r="N96" s="19">
        <f t="shared" si="27"/>
        <v>49627758.024597503</v>
      </c>
    </row>
    <row r="97" spans="1:14" x14ac:dyDescent="0.15">
      <c r="A97" s="7">
        <f t="shared" si="22"/>
        <v>42864</v>
      </c>
      <c r="B97" s="10">
        <f t="shared" si="23"/>
        <v>49621473.87159203</v>
      </c>
      <c r="C97" s="3">
        <f t="shared" si="29"/>
        <v>6301.3698630136987</v>
      </c>
      <c r="D97" s="3">
        <f t="shared" si="18"/>
        <v>6549.6863259437459</v>
      </c>
      <c r="E97" s="3">
        <f t="shared" si="19"/>
        <v>248.31646293004724</v>
      </c>
      <c r="F97" s="3">
        <f t="shared" si="20"/>
        <v>49621722.188054956</v>
      </c>
      <c r="G97" s="14">
        <f t="shared" si="21"/>
        <v>49621722.188054964</v>
      </c>
      <c r="I97" s="18">
        <f t="shared" si="28"/>
        <v>21722.188054982442</v>
      </c>
      <c r="J97" s="18">
        <f t="shared" si="24"/>
        <v>547978.1420765022</v>
      </c>
      <c r="K97" s="21">
        <f t="shared" si="25"/>
        <v>99.24344437610992</v>
      </c>
      <c r="L97" s="21">
        <f t="shared" si="26"/>
        <v>99.256012682120854</v>
      </c>
      <c r="M97" s="19">
        <f t="shared" si="27"/>
        <v>49621722.188054964</v>
      </c>
      <c r="N97" s="19">
        <f t="shared" si="27"/>
        <v>49628006.34106043</v>
      </c>
    </row>
    <row r="98" spans="1:14" x14ac:dyDescent="0.15">
      <c r="A98" s="7">
        <f t="shared" si="22"/>
        <v>42865</v>
      </c>
      <c r="B98" s="10">
        <f t="shared" si="23"/>
        <v>49621722.188054956</v>
      </c>
      <c r="C98" s="3">
        <f t="shared" si="29"/>
        <v>6301.3698630136987</v>
      </c>
      <c r="D98" s="3">
        <f t="shared" si="18"/>
        <v>6549.7191019742595</v>
      </c>
      <c r="E98" s="3">
        <f t="shared" si="19"/>
        <v>248.3492389605608</v>
      </c>
      <c r="F98" s="3">
        <f t="shared" si="20"/>
        <v>49621970.537293918</v>
      </c>
      <c r="G98" s="14">
        <f t="shared" si="21"/>
        <v>49621970.537293918</v>
      </c>
      <c r="I98" s="18">
        <f t="shared" si="28"/>
        <v>21970.537293943002</v>
      </c>
      <c r="J98" s="18">
        <f t="shared" si="24"/>
        <v>554279.51193951594</v>
      </c>
      <c r="K98" s="21">
        <f t="shared" si="25"/>
        <v>99.243941074587838</v>
      </c>
      <c r="L98" s="21">
        <f t="shared" si="26"/>
        <v>99.256509380598771</v>
      </c>
      <c r="M98" s="19">
        <f t="shared" si="27"/>
        <v>49621970.537293918</v>
      </c>
      <c r="N98" s="19">
        <f t="shared" si="27"/>
        <v>49628254.690299384</v>
      </c>
    </row>
    <row r="99" spans="1:14" x14ac:dyDescent="0.15">
      <c r="A99" s="7">
        <f t="shared" si="22"/>
        <v>42866</v>
      </c>
      <c r="B99" s="10">
        <f t="shared" si="23"/>
        <v>49621970.537293918</v>
      </c>
      <c r="C99" s="3">
        <f t="shared" si="29"/>
        <v>6301.3698630136987</v>
      </c>
      <c r="D99" s="3">
        <f t="shared" si="18"/>
        <v>6549.7518823309792</v>
      </c>
      <c r="E99" s="3">
        <f t="shared" si="19"/>
        <v>248.38201931728054</v>
      </c>
      <c r="F99" s="3">
        <f t="shared" si="20"/>
        <v>49622218.919313237</v>
      </c>
      <c r="G99" s="14">
        <f t="shared" si="21"/>
        <v>49622218.919313237</v>
      </c>
      <c r="I99" s="18">
        <f t="shared" si="28"/>
        <v>22218.919313260281</v>
      </c>
      <c r="J99" s="18">
        <f t="shared" si="24"/>
        <v>560580.88180252968</v>
      </c>
      <c r="K99" s="21">
        <f t="shared" si="25"/>
        <v>99.244437838626482</v>
      </c>
      <c r="L99" s="21">
        <f t="shared" si="26"/>
        <v>99.257006144637415</v>
      </c>
      <c r="M99" s="19">
        <f t="shared" si="27"/>
        <v>49622218.919313237</v>
      </c>
      <c r="N99" s="19">
        <f t="shared" si="27"/>
        <v>49628503.072318703</v>
      </c>
    </row>
    <row r="100" spans="1:14" x14ac:dyDescent="0.15">
      <c r="A100" s="7">
        <f t="shared" si="22"/>
        <v>42867</v>
      </c>
      <c r="B100" s="10">
        <f t="shared" si="23"/>
        <v>49622218.919313237</v>
      </c>
      <c r="C100" s="3">
        <f t="shared" si="29"/>
        <v>6301.3698630136987</v>
      </c>
      <c r="D100" s="3">
        <f t="shared" si="18"/>
        <v>6549.7846670144763</v>
      </c>
      <c r="E100" s="3">
        <f t="shared" si="19"/>
        <v>248.41480400077762</v>
      </c>
      <c r="F100" s="3">
        <f t="shared" si="20"/>
        <v>49622467.334117241</v>
      </c>
      <c r="G100" s="14">
        <f t="shared" si="21"/>
        <v>49622467.334117241</v>
      </c>
      <c r="I100" s="18">
        <f t="shared" si="28"/>
        <v>22467.33411726106</v>
      </c>
      <c r="J100" s="18">
        <f t="shared" si="24"/>
        <v>566882.25166554342</v>
      </c>
      <c r="K100" s="21">
        <f t="shared" si="25"/>
        <v>99.244934668234492</v>
      </c>
      <c r="L100" s="21">
        <f t="shared" si="26"/>
        <v>99.257502974245426</v>
      </c>
      <c r="M100" s="19">
        <f t="shared" si="27"/>
        <v>49622467.334117249</v>
      </c>
      <c r="N100" s="19">
        <f t="shared" si="27"/>
        <v>49628751.487122715</v>
      </c>
    </row>
    <row r="101" spans="1:14" x14ac:dyDescent="0.15">
      <c r="A101" s="7">
        <f t="shared" si="22"/>
        <v>42868</v>
      </c>
      <c r="B101" s="10">
        <f t="shared" si="23"/>
        <v>49622467.334117241</v>
      </c>
      <c r="C101" s="3">
        <f t="shared" si="29"/>
        <v>6301.3698630136987</v>
      </c>
      <c r="D101" s="3">
        <f t="shared" si="18"/>
        <v>6549.8174560253219</v>
      </c>
      <c r="E101" s="3">
        <f t="shared" si="19"/>
        <v>248.44759301162321</v>
      </c>
      <c r="F101" s="3">
        <f t="shared" si="20"/>
        <v>49622715.781710252</v>
      </c>
      <c r="G101" s="14">
        <f t="shared" si="21"/>
        <v>49622715.781710252</v>
      </c>
      <c r="I101" s="18">
        <f t="shared" si="28"/>
        <v>22715.781710272684</v>
      </c>
      <c r="J101" s="18">
        <f t="shared" si="24"/>
        <v>573183.62152855715</v>
      </c>
      <c r="K101" s="21">
        <f t="shared" si="25"/>
        <v>99.24543156342051</v>
      </c>
      <c r="L101" s="21">
        <f t="shared" si="26"/>
        <v>99.257999869431444</v>
      </c>
      <c r="M101" s="19">
        <f t="shared" si="27"/>
        <v>49622715.781710252</v>
      </c>
      <c r="N101" s="19">
        <f t="shared" si="27"/>
        <v>49628999.934715718</v>
      </c>
    </row>
    <row r="102" spans="1:14" x14ac:dyDescent="0.15">
      <c r="A102" s="7">
        <f t="shared" si="22"/>
        <v>42869</v>
      </c>
      <c r="B102" s="10">
        <f t="shared" si="23"/>
        <v>49622715.781710252</v>
      </c>
      <c r="C102" s="3">
        <f t="shared" si="29"/>
        <v>6301.3698630136987</v>
      </c>
      <c r="D102" s="3">
        <f t="shared" si="18"/>
        <v>6549.8502493640863</v>
      </c>
      <c r="E102" s="3">
        <f t="shared" si="19"/>
        <v>248.48038635038756</v>
      </c>
      <c r="F102" s="3">
        <f t="shared" si="20"/>
        <v>49622964.262096606</v>
      </c>
      <c r="G102" s="14">
        <f t="shared" si="21"/>
        <v>49622964.262096606</v>
      </c>
      <c r="I102" s="18">
        <f t="shared" si="28"/>
        <v>22964.262096623072</v>
      </c>
      <c r="J102" s="18">
        <f t="shared" si="24"/>
        <v>579484.99139157089</v>
      </c>
      <c r="K102" s="21">
        <f t="shared" si="25"/>
        <v>99.245928524193218</v>
      </c>
      <c r="L102" s="21">
        <f t="shared" si="26"/>
        <v>99.258496830204152</v>
      </c>
      <c r="M102" s="19">
        <f t="shared" si="27"/>
        <v>49622964.262096606</v>
      </c>
      <c r="N102" s="19">
        <f t="shared" si="27"/>
        <v>49629248.415102072</v>
      </c>
    </row>
    <row r="103" spans="1:14" x14ac:dyDescent="0.15">
      <c r="A103" s="7">
        <f t="shared" si="22"/>
        <v>42870</v>
      </c>
      <c r="B103" s="10">
        <f t="shared" si="23"/>
        <v>49622964.262096606</v>
      </c>
      <c r="C103" s="3">
        <f t="shared" si="29"/>
        <v>6301.3698630136987</v>
      </c>
      <c r="D103" s="3">
        <f t="shared" si="18"/>
        <v>6549.8830470313424</v>
      </c>
      <c r="E103" s="3">
        <f t="shared" si="19"/>
        <v>248.51318401764365</v>
      </c>
      <c r="F103" s="3">
        <f t="shared" si="20"/>
        <v>49623212.775280625</v>
      </c>
      <c r="G103" s="14">
        <f t="shared" si="21"/>
        <v>49623212.775280625</v>
      </c>
      <c r="I103" s="18">
        <f t="shared" si="28"/>
        <v>23212.775280640715</v>
      </c>
      <c r="J103" s="18">
        <f t="shared" si="24"/>
        <v>585786.36125458463</v>
      </c>
      <c r="K103" s="21">
        <f t="shared" si="25"/>
        <v>99.246425550561241</v>
      </c>
      <c r="L103" s="21">
        <f t="shared" si="26"/>
        <v>99.258993856572175</v>
      </c>
      <c r="M103" s="19">
        <f t="shared" si="27"/>
        <v>49623212.775280617</v>
      </c>
      <c r="N103" s="19">
        <f t="shared" si="27"/>
        <v>49629496.928286083</v>
      </c>
    </row>
    <row r="104" spans="1:14" x14ac:dyDescent="0.15">
      <c r="A104" s="7">
        <f t="shared" si="22"/>
        <v>42871</v>
      </c>
      <c r="B104" s="10">
        <f t="shared" si="23"/>
        <v>49623212.775280625</v>
      </c>
      <c r="C104" s="3">
        <f t="shared" si="29"/>
        <v>6301.3698630136987</v>
      </c>
      <c r="D104" s="3">
        <f t="shared" si="18"/>
        <v>6549.9158490276595</v>
      </c>
      <c r="E104" s="3">
        <f t="shared" si="19"/>
        <v>248.54598601396083</v>
      </c>
      <c r="F104" s="3">
        <f t="shared" si="20"/>
        <v>49623461.321266636</v>
      </c>
      <c r="G104" s="14">
        <f t="shared" si="21"/>
        <v>49623461.321266644</v>
      </c>
      <c r="I104" s="18">
        <f t="shared" si="28"/>
        <v>23461.321266654675</v>
      </c>
      <c r="J104" s="18">
        <f t="shared" si="24"/>
        <v>592087.73111759836</v>
      </c>
      <c r="K104" s="21">
        <f t="shared" si="25"/>
        <v>99.246922642533292</v>
      </c>
      <c r="L104" s="21">
        <f t="shared" si="26"/>
        <v>99.259490948544226</v>
      </c>
      <c r="M104" s="19">
        <f t="shared" si="27"/>
        <v>49623461.321266644</v>
      </c>
      <c r="N104" s="19">
        <f t="shared" si="27"/>
        <v>49629745.474272117</v>
      </c>
    </row>
    <row r="105" spans="1:14" x14ac:dyDescent="0.15">
      <c r="A105" s="7">
        <f t="shared" si="22"/>
        <v>42872</v>
      </c>
      <c r="B105" s="10">
        <f t="shared" si="23"/>
        <v>49623461.321266636</v>
      </c>
      <c r="C105" s="3">
        <f t="shared" si="29"/>
        <v>6301.3698630136987</v>
      </c>
      <c r="D105" s="3">
        <f t="shared" si="18"/>
        <v>6549.948655353609</v>
      </c>
      <c r="E105" s="3">
        <f t="shared" si="19"/>
        <v>248.57879233991025</v>
      </c>
      <c r="F105" s="3">
        <f t="shared" si="20"/>
        <v>49623709.900058977</v>
      </c>
      <c r="G105" s="14">
        <f t="shared" si="21"/>
        <v>49623709.900058977</v>
      </c>
      <c r="I105" s="18">
        <f t="shared" si="28"/>
        <v>23709.900058994586</v>
      </c>
      <c r="J105" s="18">
        <f t="shared" si="24"/>
        <v>598389.1009806121</v>
      </c>
      <c r="K105" s="21">
        <f t="shared" si="25"/>
        <v>99.247419800117953</v>
      </c>
      <c r="L105" s="21">
        <f t="shared" si="26"/>
        <v>99.259988106128887</v>
      </c>
      <c r="M105" s="19">
        <f t="shared" si="27"/>
        <v>49623709.900058977</v>
      </c>
      <c r="N105" s="19">
        <f t="shared" si="27"/>
        <v>49629994.053064443</v>
      </c>
    </row>
    <row r="106" spans="1:14" x14ac:dyDescent="0.15">
      <c r="A106" s="7">
        <f t="shared" si="22"/>
        <v>42873</v>
      </c>
      <c r="B106" s="10">
        <f t="shared" si="23"/>
        <v>49623709.900058977</v>
      </c>
      <c r="C106" s="3">
        <f t="shared" si="29"/>
        <v>6301.3698630136987</v>
      </c>
      <c r="D106" s="3">
        <f t="shared" si="18"/>
        <v>6549.9814660097645</v>
      </c>
      <c r="E106" s="3">
        <f t="shared" si="19"/>
        <v>248.61160299606581</v>
      </c>
      <c r="F106" s="3">
        <f t="shared" si="20"/>
        <v>49623958.511661977</v>
      </c>
      <c r="G106" s="14">
        <f t="shared" si="21"/>
        <v>49623958.511661977</v>
      </c>
      <c r="I106" s="18">
        <f t="shared" si="28"/>
        <v>23958.511661990651</v>
      </c>
      <c r="J106" s="18">
        <f t="shared" si="24"/>
        <v>604690.47084362584</v>
      </c>
      <c r="K106" s="21">
        <f t="shared" si="25"/>
        <v>99.24791702332395</v>
      </c>
      <c r="L106" s="21">
        <f t="shared" si="26"/>
        <v>99.260485329334884</v>
      </c>
      <c r="M106" s="19">
        <f t="shared" si="27"/>
        <v>49623958.511661977</v>
      </c>
      <c r="N106" s="19">
        <f t="shared" si="27"/>
        <v>49630242.664667442</v>
      </c>
    </row>
    <row r="107" spans="1:14" x14ac:dyDescent="0.15">
      <c r="A107" s="7">
        <f t="shared" si="22"/>
        <v>42874</v>
      </c>
      <c r="B107" s="10">
        <f t="shared" si="23"/>
        <v>49623958.511661977</v>
      </c>
      <c r="C107" s="3">
        <f t="shared" si="29"/>
        <v>6301.3698630136987</v>
      </c>
      <c r="D107" s="3">
        <f t="shared" si="18"/>
        <v>6550.0142809966965</v>
      </c>
      <c r="E107" s="3">
        <f t="shared" si="19"/>
        <v>248.64441798299777</v>
      </c>
      <c r="F107" s="3">
        <f t="shared" si="20"/>
        <v>49624207.156079963</v>
      </c>
      <c r="G107" s="14">
        <f t="shared" si="21"/>
        <v>49624207.156079963</v>
      </c>
      <c r="I107" s="18">
        <f t="shared" si="28"/>
        <v>24207.156079973647</v>
      </c>
      <c r="J107" s="18">
        <f t="shared" si="24"/>
        <v>610991.84070663957</v>
      </c>
      <c r="K107" s="21">
        <f t="shared" si="25"/>
        <v>99.248414312159923</v>
      </c>
      <c r="L107" s="21">
        <f t="shared" si="26"/>
        <v>99.260982618170857</v>
      </c>
      <c r="M107" s="19">
        <f t="shared" si="27"/>
        <v>49624207.156079963</v>
      </c>
      <c r="N107" s="19">
        <f t="shared" si="27"/>
        <v>49630491.309085429</v>
      </c>
    </row>
    <row r="108" spans="1:14" x14ac:dyDescent="0.15">
      <c r="A108" s="7">
        <f t="shared" si="22"/>
        <v>42875</v>
      </c>
      <c r="B108" s="10">
        <f t="shared" si="23"/>
        <v>49624207.156079963</v>
      </c>
      <c r="C108" s="3">
        <f t="shared" si="29"/>
        <v>6301.3698630136987</v>
      </c>
      <c r="D108" s="3">
        <f t="shared" si="18"/>
        <v>6550.047100314976</v>
      </c>
      <c r="E108" s="3">
        <f t="shared" si="19"/>
        <v>248.67723730127727</v>
      </c>
      <c r="F108" s="3">
        <f t="shared" si="20"/>
        <v>49624455.833317265</v>
      </c>
      <c r="G108" s="14">
        <f t="shared" si="21"/>
        <v>49624455.833317265</v>
      </c>
      <c r="I108" s="18">
        <f t="shared" si="28"/>
        <v>24455.833317274926</v>
      </c>
      <c r="J108" s="18">
        <f t="shared" si="24"/>
        <v>617293.21056965331</v>
      </c>
      <c r="K108" s="21">
        <f t="shared" si="25"/>
        <v>99.248911666634527</v>
      </c>
      <c r="L108" s="21">
        <f t="shared" si="26"/>
        <v>99.261479972645461</v>
      </c>
      <c r="M108" s="19">
        <f t="shared" si="27"/>
        <v>49624455.833317257</v>
      </c>
      <c r="N108" s="19">
        <f t="shared" si="27"/>
        <v>49630739.986322731</v>
      </c>
    </row>
    <row r="109" spans="1:14" x14ac:dyDescent="0.15">
      <c r="A109" s="7">
        <f t="shared" si="22"/>
        <v>42876</v>
      </c>
      <c r="B109" s="10">
        <f t="shared" si="23"/>
        <v>49624455.833317265</v>
      </c>
      <c r="C109" s="3">
        <f t="shared" si="29"/>
        <v>6301.3698630136987</v>
      </c>
      <c r="D109" s="3">
        <f t="shared" si="18"/>
        <v>6550.0799239651751</v>
      </c>
      <c r="E109" s="3">
        <f t="shared" si="19"/>
        <v>248.71006095147641</v>
      </c>
      <c r="F109" s="3">
        <f t="shared" si="20"/>
        <v>49624704.543378219</v>
      </c>
      <c r="G109" s="14">
        <f t="shared" si="21"/>
        <v>49624704.543378219</v>
      </c>
      <c r="I109" s="18">
        <f t="shared" si="28"/>
        <v>24704.543378226401</v>
      </c>
      <c r="J109" s="18">
        <f t="shared" si="24"/>
        <v>623594.58043266705</v>
      </c>
      <c r="K109" s="21">
        <f t="shared" si="25"/>
        <v>99.24940908675643</v>
      </c>
      <c r="L109" s="21">
        <f t="shared" si="26"/>
        <v>99.261977392767363</v>
      </c>
      <c r="M109" s="19">
        <f t="shared" si="27"/>
        <v>49624704.543378212</v>
      </c>
      <c r="N109" s="19">
        <f t="shared" si="27"/>
        <v>49630988.696383685</v>
      </c>
    </row>
    <row r="110" spans="1:14" x14ac:dyDescent="0.15">
      <c r="A110" s="7">
        <f t="shared" si="22"/>
        <v>42877</v>
      </c>
      <c r="B110" s="10">
        <f t="shared" si="23"/>
        <v>49624704.543378219</v>
      </c>
      <c r="C110" s="3">
        <f t="shared" si="29"/>
        <v>6301.3698630136987</v>
      </c>
      <c r="D110" s="3">
        <f t="shared" si="18"/>
        <v>6550.1127519478659</v>
      </c>
      <c r="E110" s="3">
        <f t="shared" si="19"/>
        <v>248.74288893416724</v>
      </c>
      <c r="F110" s="3">
        <f t="shared" si="20"/>
        <v>49624953.286267154</v>
      </c>
      <c r="G110" s="14">
        <f t="shared" si="21"/>
        <v>49624953.286267154</v>
      </c>
      <c r="I110" s="18">
        <f t="shared" si="28"/>
        <v>24953.286267160569</v>
      </c>
      <c r="J110" s="18">
        <f t="shared" si="24"/>
        <v>629895.95029568078</v>
      </c>
      <c r="K110" s="21">
        <f t="shared" si="25"/>
        <v>99.249906572534314</v>
      </c>
      <c r="L110" s="21">
        <f t="shared" si="26"/>
        <v>99.262474878545248</v>
      </c>
      <c r="M110" s="19">
        <f t="shared" si="27"/>
        <v>49624953.286267154</v>
      </c>
      <c r="N110" s="19">
        <f t="shared" si="27"/>
        <v>49631237.43927262</v>
      </c>
    </row>
    <row r="111" spans="1:14" x14ac:dyDescent="0.15">
      <c r="A111" s="7">
        <f t="shared" si="22"/>
        <v>42878</v>
      </c>
      <c r="B111" s="10">
        <f t="shared" si="23"/>
        <v>49624953.286267154</v>
      </c>
      <c r="C111" s="3">
        <f t="shared" si="29"/>
        <v>6301.3698630136987</v>
      </c>
      <c r="D111" s="3">
        <f t="shared" si="18"/>
        <v>6550.1455842636205</v>
      </c>
      <c r="E111" s="3">
        <f t="shared" si="19"/>
        <v>248.77572124992184</v>
      </c>
      <c r="F111" s="3">
        <f t="shared" si="20"/>
        <v>49625202.061988406</v>
      </c>
      <c r="G111" s="14">
        <f t="shared" si="21"/>
        <v>49625202.061988406</v>
      </c>
      <c r="I111" s="18">
        <f t="shared" si="28"/>
        <v>25202.061988410489</v>
      </c>
      <c r="J111" s="18">
        <f t="shared" si="24"/>
        <v>636197.32015869452</v>
      </c>
      <c r="K111" s="21">
        <f t="shared" si="25"/>
        <v>99.250404123976807</v>
      </c>
      <c r="L111" s="21">
        <f t="shared" si="26"/>
        <v>99.262972429987741</v>
      </c>
      <c r="M111" s="19">
        <f t="shared" si="27"/>
        <v>49625202.061988398</v>
      </c>
      <c r="N111" s="19">
        <f t="shared" si="27"/>
        <v>49631486.214993864</v>
      </c>
    </row>
    <row r="112" spans="1:14" x14ac:dyDescent="0.15">
      <c r="A112" s="7">
        <f t="shared" si="22"/>
        <v>42879</v>
      </c>
      <c r="B112" s="10">
        <f t="shared" si="23"/>
        <v>49625202.061988406</v>
      </c>
      <c r="C112" s="3">
        <f t="shared" si="29"/>
        <v>6301.3698630136987</v>
      </c>
      <c r="D112" s="3">
        <f t="shared" si="18"/>
        <v>6550.1784209130101</v>
      </c>
      <c r="E112" s="3">
        <f t="shared" si="19"/>
        <v>248.80855789931138</v>
      </c>
      <c r="F112" s="3">
        <f t="shared" si="20"/>
        <v>49625450.870546304</v>
      </c>
      <c r="G112" s="14">
        <f t="shared" si="21"/>
        <v>49625450.870546311</v>
      </c>
      <c r="I112" s="18">
        <f t="shared" si="28"/>
        <v>25450.870546309801</v>
      </c>
      <c r="J112" s="18">
        <f t="shared" si="24"/>
        <v>642498.69002170826</v>
      </c>
      <c r="K112" s="21">
        <f t="shared" si="25"/>
        <v>99.250901741092619</v>
      </c>
      <c r="L112" s="21">
        <f t="shared" si="26"/>
        <v>99.263470047103553</v>
      </c>
      <c r="M112" s="19">
        <f t="shared" si="27"/>
        <v>49625450.870546311</v>
      </c>
      <c r="N112" s="19">
        <f t="shared" si="27"/>
        <v>49631735.023551777</v>
      </c>
    </row>
    <row r="113" spans="1:14" x14ac:dyDescent="0.15">
      <c r="A113" s="7">
        <f t="shared" si="22"/>
        <v>42880</v>
      </c>
      <c r="B113" s="10">
        <f t="shared" si="23"/>
        <v>49625450.870546304</v>
      </c>
      <c r="C113" s="3">
        <f t="shared" si="29"/>
        <v>6301.3698630136987</v>
      </c>
      <c r="D113" s="3">
        <f t="shared" si="18"/>
        <v>6550.2112618966057</v>
      </c>
      <c r="E113" s="3">
        <f t="shared" si="19"/>
        <v>248.84139888290701</v>
      </c>
      <c r="F113" s="3">
        <f t="shared" si="20"/>
        <v>49625699.711945184</v>
      </c>
      <c r="G113" s="14">
        <f t="shared" si="21"/>
        <v>49625699.711945191</v>
      </c>
      <c r="I113" s="18">
        <f t="shared" si="28"/>
        <v>25699.711945192706</v>
      </c>
      <c r="J113" s="18">
        <f t="shared" si="24"/>
        <v>648800.059884722</v>
      </c>
      <c r="K113" s="21">
        <f t="shared" si="25"/>
        <v>99.25139942389039</v>
      </c>
      <c r="L113" s="21">
        <f t="shared" si="26"/>
        <v>99.263967729901324</v>
      </c>
      <c r="M113" s="19">
        <f t="shared" si="27"/>
        <v>49625699.711945198</v>
      </c>
      <c r="N113" s="19">
        <f t="shared" si="27"/>
        <v>49631983.864950664</v>
      </c>
    </row>
    <row r="114" spans="1:14" x14ac:dyDescent="0.15">
      <c r="A114" s="7">
        <f t="shared" si="22"/>
        <v>42881</v>
      </c>
      <c r="B114" s="10">
        <f t="shared" si="23"/>
        <v>49625699.711945184</v>
      </c>
      <c r="C114" s="3">
        <f t="shared" si="29"/>
        <v>6301.3698630136987</v>
      </c>
      <c r="D114" s="3">
        <f t="shared" si="18"/>
        <v>6550.2441072149813</v>
      </c>
      <c r="E114" s="3">
        <f t="shared" si="19"/>
        <v>248.87424420128264</v>
      </c>
      <c r="F114" s="3">
        <f t="shared" si="20"/>
        <v>49625948.586189382</v>
      </c>
      <c r="G114" s="14">
        <f t="shared" si="21"/>
        <v>49625948.586189389</v>
      </c>
      <c r="I114" s="18">
        <f t="shared" si="28"/>
        <v>25948.586189393987</v>
      </c>
      <c r="J114" s="18">
        <f t="shared" si="24"/>
        <v>655101.42974773573</v>
      </c>
      <c r="K114" s="21">
        <f t="shared" si="25"/>
        <v>99.251897172378776</v>
      </c>
      <c r="L114" s="21">
        <f t="shared" si="26"/>
        <v>99.26446547838971</v>
      </c>
      <c r="M114" s="19">
        <f t="shared" si="27"/>
        <v>49625948.586189382</v>
      </c>
      <c r="N114" s="19">
        <f t="shared" si="27"/>
        <v>49632232.739194848</v>
      </c>
    </row>
    <row r="115" spans="1:14" x14ac:dyDescent="0.15">
      <c r="A115" s="7">
        <f t="shared" si="22"/>
        <v>42882</v>
      </c>
      <c r="B115" s="10">
        <f t="shared" si="23"/>
        <v>49625948.586189382</v>
      </c>
      <c r="C115" s="3">
        <f t="shared" si="29"/>
        <v>6301.3698630136987</v>
      </c>
      <c r="D115" s="3">
        <f t="shared" si="18"/>
        <v>6550.2769568687081</v>
      </c>
      <c r="E115" s="3">
        <f t="shared" si="19"/>
        <v>248.90709385500941</v>
      </c>
      <c r="F115" s="3">
        <f t="shared" si="20"/>
        <v>49626197.493283235</v>
      </c>
      <c r="G115" s="14">
        <f t="shared" si="21"/>
        <v>49626197.493283242</v>
      </c>
      <c r="I115" s="18">
        <f t="shared" si="28"/>
        <v>26197.493283248998</v>
      </c>
      <c r="J115" s="18">
        <f t="shared" si="24"/>
        <v>661402.79961074947</v>
      </c>
      <c r="K115" s="21">
        <f t="shared" si="25"/>
        <v>99.252394986566486</v>
      </c>
      <c r="L115" s="21">
        <f t="shared" si="26"/>
        <v>99.26496329257742</v>
      </c>
      <c r="M115" s="19">
        <f t="shared" si="27"/>
        <v>49626197.493283242</v>
      </c>
      <c r="N115" s="19">
        <f t="shared" si="27"/>
        <v>49632481.646288708</v>
      </c>
    </row>
    <row r="116" spans="1:14" x14ac:dyDescent="0.15">
      <c r="A116" s="7">
        <f t="shared" si="22"/>
        <v>42883</v>
      </c>
      <c r="B116" s="10">
        <f t="shared" si="23"/>
        <v>49626197.493283235</v>
      </c>
      <c r="C116" s="3">
        <f t="shared" si="29"/>
        <v>6301.3698630136987</v>
      </c>
      <c r="D116" s="3">
        <f t="shared" si="18"/>
        <v>6550.309810858359</v>
      </c>
      <c r="E116" s="3">
        <f t="shared" si="19"/>
        <v>248.93994784466031</v>
      </c>
      <c r="F116" s="3">
        <f t="shared" si="20"/>
        <v>49626446.433231078</v>
      </c>
      <c r="G116" s="14">
        <f t="shared" si="21"/>
        <v>49626446.433231086</v>
      </c>
      <c r="I116" s="18">
        <f t="shared" si="28"/>
        <v>26446.433231093659</v>
      </c>
      <c r="J116" s="18">
        <f t="shared" si="24"/>
        <v>667704.16947376321</v>
      </c>
      <c r="K116" s="21">
        <f t="shared" si="25"/>
        <v>99.252892866462176</v>
      </c>
      <c r="L116" s="21">
        <f t="shared" si="26"/>
        <v>99.26546117247311</v>
      </c>
      <c r="M116" s="19">
        <f t="shared" si="27"/>
        <v>49626446.433231086</v>
      </c>
      <c r="N116" s="19">
        <f t="shared" si="27"/>
        <v>49632730.586236551</v>
      </c>
    </row>
    <row r="117" spans="1:14" x14ac:dyDescent="0.15">
      <c r="A117" s="7">
        <f t="shared" si="22"/>
        <v>42884</v>
      </c>
      <c r="B117" s="10">
        <f t="shared" si="23"/>
        <v>49626446.433231078</v>
      </c>
      <c r="C117" s="3">
        <f t="shared" si="29"/>
        <v>6301.3698630136987</v>
      </c>
      <c r="D117" s="3">
        <f t="shared" si="18"/>
        <v>6550.3426691845061</v>
      </c>
      <c r="E117" s="3">
        <f t="shared" si="19"/>
        <v>248.97280617080742</v>
      </c>
      <c r="F117" s="3">
        <f t="shared" si="20"/>
        <v>49626695.406037249</v>
      </c>
      <c r="G117" s="14">
        <f t="shared" si="21"/>
        <v>49626695.406037249</v>
      </c>
      <c r="I117" s="18">
        <f t="shared" si="28"/>
        <v>26695.406037264467</v>
      </c>
      <c r="J117" s="18">
        <f t="shared" si="24"/>
        <v>674005.53933677694</v>
      </c>
      <c r="K117" s="21">
        <f t="shared" si="25"/>
        <v>99.2533908120745</v>
      </c>
      <c r="L117" s="21">
        <f t="shared" si="26"/>
        <v>99.265959118085433</v>
      </c>
      <c r="M117" s="19">
        <f t="shared" si="27"/>
        <v>49626695.406037256</v>
      </c>
      <c r="N117" s="19">
        <f t="shared" si="27"/>
        <v>49632979.559042722</v>
      </c>
    </row>
    <row r="118" spans="1:14" x14ac:dyDescent="0.15">
      <c r="A118" s="7">
        <f t="shared" si="22"/>
        <v>42885</v>
      </c>
      <c r="B118" s="10">
        <f t="shared" si="23"/>
        <v>49626695.406037249</v>
      </c>
      <c r="C118" s="3">
        <f t="shared" si="29"/>
        <v>6301.3698630136987</v>
      </c>
      <c r="D118" s="3">
        <f t="shared" si="18"/>
        <v>6550.3755318477224</v>
      </c>
      <c r="E118" s="3">
        <f t="shared" si="19"/>
        <v>249.00566883402371</v>
      </c>
      <c r="F118" s="3">
        <f t="shared" si="20"/>
        <v>49626944.411706083</v>
      </c>
      <c r="G118" s="14">
        <f t="shared" si="21"/>
        <v>49626944.411706083</v>
      </c>
      <c r="I118" s="18">
        <f t="shared" si="28"/>
        <v>26944.41170609849</v>
      </c>
      <c r="J118" s="18">
        <f t="shared" si="24"/>
        <v>680306.90919979068</v>
      </c>
      <c r="K118" s="21">
        <f t="shared" si="25"/>
        <v>99.253888823412169</v>
      </c>
      <c r="L118" s="21">
        <f t="shared" si="26"/>
        <v>99.266457129423102</v>
      </c>
      <c r="M118" s="19">
        <f t="shared" si="27"/>
        <v>49626944.411706083</v>
      </c>
      <c r="N118" s="19">
        <f t="shared" si="27"/>
        <v>49633228.564711548</v>
      </c>
    </row>
    <row r="119" spans="1:14" x14ac:dyDescent="0.15">
      <c r="A119" s="7">
        <f t="shared" si="22"/>
        <v>42886</v>
      </c>
      <c r="B119" s="10">
        <f t="shared" si="23"/>
        <v>49626944.411706083</v>
      </c>
      <c r="C119" s="3">
        <f t="shared" si="29"/>
        <v>6301.3698630136987</v>
      </c>
      <c r="D119" s="3">
        <f t="shared" si="18"/>
        <v>6550.4083988485791</v>
      </c>
      <c r="E119" s="3">
        <f t="shared" si="19"/>
        <v>249.03853583488035</v>
      </c>
      <c r="F119" s="3">
        <f t="shared" si="20"/>
        <v>49627193.450241916</v>
      </c>
      <c r="G119" s="14">
        <f t="shared" si="21"/>
        <v>49627193.450241923</v>
      </c>
      <c r="I119" s="18">
        <f t="shared" si="28"/>
        <v>27193.450241933369</v>
      </c>
      <c r="J119" s="18">
        <f t="shared" si="24"/>
        <v>686608.27906280442</v>
      </c>
      <c r="K119" s="21">
        <f t="shared" si="25"/>
        <v>99.254386900483851</v>
      </c>
      <c r="L119" s="21">
        <f t="shared" si="26"/>
        <v>99.266955206494785</v>
      </c>
      <c r="M119" s="19">
        <f t="shared" si="27"/>
        <v>49627193.450241931</v>
      </c>
      <c r="N119" s="19">
        <f t="shared" si="27"/>
        <v>49633477.603247397</v>
      </c>
    </row>
    <row r="120" spans="1:14" x14ac:dyDescent="0.15">
      <c r="A120" s="7">
        <f t="shared" si="22"/>
        <v>42887</v>
      </c>
      <c r="B120" s="10">
        <f t="shared" si="23"/>
        <v>49627193.450241916</v>
      </c>
      <c r="C120" s="3">
        <f t="shared" si="29"/>
        <v>6301.3698630136987</v>
      </c>
      <c r="D120" s="3">
        <f t="shared" si="18"/>
        <v>6550.441270187649</v>
      </c>
      <c r="E120" s="3">
        <f t="shared" si="19"/>
        <v>249.07140717395032</v>
      </c>
      <c r="F120" s="3">
        <f t="shared" si="20"/>
        <v>49627442.521649092</v>
      </c>
      <c r="G120" s="14">
        <f t="shared" si="21"/>
        <v>49627442.521649092</v>
      </c>
      <c r="I120" s="18">
        <f t="shared" si="28"/>
        <v>27442.521649107319</v>
      </c>
      <c r="J120" s="18">
        <f t="shared" si="24"/>
        <v>692909.64892581815</v>
      </c>
      <c r="K120" s="21">
        <f t="shared" si="25"/>
        <v>99.254885043298174</v>
      </c>
      <c r="L120" s="21">
        <f t="shared" si="26"/>
        <v>99.267453349309108</v>
      </c>
      <c r="M120" s="19">
        <f t="shared" si="27"/>
        <v>49627442.521649085</v>
      </c>
      <c r="N120" s="19">
        <f t="shared" si="27"/>
        <v>49633726.674654551</v>
      </c>
    </row>
    <row r="121" spans="1:14" x14ac:dyDescent="0.15">
      <c r="A121" s="7">
        <f t="shared" si="22"/>
        <v>42888</v>
      </c>
      <c r="B121" s="10">
        <f t="shared" si="23"/>
        <v>49627442.521649092</v>
      </c>
      <c r="C121" s="3">
        <f t="shared" si="29"/>
        <v>6301.3698630136987</v>
      </c>
      <c r="D121" s="3">
        <f t="shared" si="18"/>
        <v>6550.4741458655053</v>
      </c>
      <c r="E121" s="3">
        <f t="shared" si="19"/>
        <v>249.1042828518066</v>
      </c>
      <c r="F121" s="3">
        <f t="shared" si="20"/>
        <v>49627691.625931941</v>
      </c>
      <c r="G121" s="14">
        <f t="shared" si="21"/>
        <v>49627691.625931948</v>
      </c>
      <c r="I121" s="18">
        <f t="shared" si="28"/>
        <v>27691.625931959126</v>
      </c>
      <c r="J121" s="18">
        <f t="shared" si="24"/>
        <v>699211.01878883189</v>
      </c>
      <c r="K121" s="21">
        <f t="shared" si="25"/>
        <v>99.25538325186389</v>
      </c>
      <c r="L121" s="21">
        <f t="shared" si="26"/>
        <v>99.267951557874824</v>
      </c>
      <c r="M121" s="19">
        <f t="shared" si="27"/>
        <v>49627691.625931948</v>
      </c>
      <c r="N121" s="19">
        <f t="shared" si="27"/>
        <v>49633975.778937414</v>
      </c>
    </row>
    <row r="122" spans="1:14" x14ac:dyDescent="0.15">
      <c r="A122" s="7">
        <f t="shared" si="22"/>
        <v>42889</v>
      </c>
      <c r="B122" s="10">
        <f t="shared" si="23"/>
        <v>49627691.625931941</v>
      </c>
      <c r="C122" s="3">
        <f t="shared" si="29"/>
        <v>6301.3698630136987</v>
      </c>
      <c r="D122" s="3">
        <f t="shared" si="18"/>
        <v>6550.50702588272</v>
      </c>
      <c r="E122" s="3">
        <f t="shared" si="19"/>
        <v>249.13716286902127</v>
      </c>
      <c r="F122" s="3">
        <f t="shared" si="20"/>
        <v>49627940.763094813</v>
      </c>
      <c r="G122" s="14">
        <f t="shared" si="21"/>
        <v>49627940.763094813</v>
      </c>
      <c r="I122" s="18">
        <f t="shared" si="28"/>
        <v>27940.763094828148</v>
      </c>
      <c r="J122" s="18">
        <f t="shared" si="24"/>
        <v>705512.38865184563</v>
      </c>
      <c r="K122" s="21">
        <f t="shared" si="25"/>
        <v>99.255881526189626</v>
      </c>
      <c r="L122" s="21">
        <f t="shared" si="26"/>
        <v>99.26844983220056</v>
      </c>
      <c r="M122" s="19">
        <f t="shared" si="27"/>
        <v>49627940.763094813</v>
      </c>
      <c r="N122" s="19">
        <f t="shared" si="27"/>
        <v>49634224.916100286</v>
      </c>
    </row>
    <row r="123" spans="1:14" x14ac:dyDescent="0.15">
      <c r="A123" s="7">
        <f t="shared" si="22"/>
        <v>42890</v>
      </c>
      <c r="B123" s="10">
        <f t="shared" si="23"/>
        <v>49627940.763094813</v>
      </c>
      <c r="C123" s="3">
        <f t="shared" si="29"/>
        <v>6301.3698630136987</v>
      </c>
      <c r="D123" s="3">
        <f t="shared" si="18"/>
        <v>6550.5399102398669</v>
      </c>
      <c r="E123" s="3">
        <f t="shared" si="19"/>
        <v>249.17004722616821</v>
      </c>
      <c r="F123" s="3">
        <f t="shared" si="20"/>
        <v>49628189.933142036</v>
      </c>
      <c r="G123" s="14">
        <f t="shared" si="21"/>
        <v>49628189.933142044</v>
      </c>
      <c r="I123" s="18">
        <f t="shared" si="28"/>
        <v>28189.933142054317</v>
      </c>
      <c r="J123" s="18">
        <f t="shared" si="24"/>
        <v>711813.75851485936</v>
      </c>
      <c r="K123" s="21">
        <f t="shared" si="25"/>
        <v>99.256379866284078</v>
      </c>
      <c r="L123" s="21">
        <f t="shared" si="26"/>
        <v>99.268948172295012</v>
      </c>
      <c r="M123" s="19">
        <f t="shared" si="27"/>
        <v>49628189.933142044</v>
      </c>
      <c r="N123" s="19">
        <f t="shared" si="27"/>
        <v>49634474.08614751</v>
      </c>
    </row>
    <row r="124" spans="1:14" x14ac:dyDescent="0.15">
      <c r="A124" s="7">
        <f t="shared" si="22"/>
        <v>42891</v>
      </c>
      <c r="B124" s="10">
        <f t="shared" si="23"/>
        <v>49628189.933142036</v>
      </c>
      <c r="C124" s="3">
        <f t="shared" si="29"/>
        <v>6301.3698630136987</v>
      </c>
      <c r="D124" s="3">
        <f t="shared" si="18"/>
        <v>6550.5727989375173</v>
      </c>
      <c r="E124" s="3">
        <f t="shared" si="19"/>
        <v>249.20293592381859</v>
      </c>
      <c r="F124" s="3">
        <f t="shared" si="20"/>
        <v>49628439.136077963</v>
      </c>
      <c r="G124" s="14">
        <f t="shared" si="21"/>
        <v>49628439.136077963</v>
      </c>
      <c r="I124" s="18">
        <f t="shared" si="28"/>
        <v>28439.136077978135</v>
      </c>
      <c r="J124" s="18">
        <f t="shared" si="24"/>
        <v>718115.1283778731</v>
      </c>
      <c r="K124" s="21">
        <f t="shared" si="25"/>
        <v>99.25687827215593</v>
      </c>
      <c r="L124" s="21">
        <f t="shared" si="26"/>
        <v>99.269446578166864</v>
      </c>
      <c r="M124" s="19">
        <f t="shared" si="27"/>
        <v>49628439.13607797</v>
      </c>
      <c r="N124" s="19">
        <f t="shared" si="27"/>
        <v>49634723.289083436</v>
      </c>
    </row>
    <row r="125" spans="1:14" x14ac:dyDescent="0.15">
      <c r="A125" s="7">
        <f t="shared" si="22"/>
        <v>42892</v>
      </c>
      <c r="B125" s="10">
        <f t="shared" si="23"/>
        <v>49628439.136077963</v>
      </c>
      <c r="C125" s="3">
        <f t="shared" si="29"/>
        <v>6301.3698630136987</v>
      </c>
      <c r="D125" s="3">
        <f t="shared" si="18"/>
        <v>6550.6056919762459</v>
      </c>
      <c r="E125" s="3">
        <f t="shared" si="19"/>
        <v>249.2358289625472</v>
      </c>
      <c r="F125" s="3">
        <f t="shared" si="20"/>
        <v>49628688.371906929</v>
      </c>
      <c r="G125" s="14">
        <f t="shared" si="21"/>
        <v>49628688.371906929</v>
      </c>
      <c r="I125" s="18">
        <f t="shared" si="28"/>
        <v>28688.371906940683</v>
      </c>
      <c r="J125" s="18">
        <f t="shared" si="24"/>
        <v>724416.49824088684</v>
      </c>
      <c r="K125" s="21">
        <f t="shared" si="25"/>
        <v>99.25737674381385</v>
      </c>
      <c r="L125" s="21">
        <f t="shared" si="26"/>
        <v>99.269945049824784</v>
      </c>
      <c r="M125" s="19">
        <f t="shared" si="27"/>
        <v>49628688.371906929</v>
      </c>
      <c r="N125" s="19">
        <f t="shared" si="27"/>
        <v>49634972.524912395</v>
      </c>
    </row>
    <row r="126" spans="1:14" x14ac:dyDescent="0.15">
      <c r="A126" s="7">
        <f t="shared" si="22"/>
        <v>42893</v>
      </c>
      <c r="B126" s="10">
        <f t="shared" si="23"/>
        <v>49628688.371906929</v>
      </c>
      <c r="C126" s="3">
        <f t="shared" si="29"/>
        <v>6301.3698630136987</v>
      </c>
      <c r="D126" s="3">
        <f t="shared" si="18"/>
        <v>6550.6385893566239</v>
      </c>
      <c r="E126" s="3">
        <f t="shared" si="19"/>
        <v>249.26872634292522</v>
      </c>
      <c r="F126" s="3">
        <f t="shared" si="20"/>
        <v>49628937.64063327</v>
      </c>
      <c r="G126" s="14">
        <f t="shared" si="21"/>
        <v>49628937.640633278</v>
      </c>
      <c r="I126" s="18">
        <f t="shared" si="28"/>
        <v>28937.640633283609</v>
      </c>
      <c r="J126" s="18">
        <f t="shared" si="24"/>
        <v>730717.86810390058</v>
      </c>
      <c r="K126" s="21">
        <f t="shared" si="25"/>
        <v>99.25787528126655</v>
      </c>
      <c r="L126" s="21">
        <f t="shared" si="26"/>
        <v>99.270443587277484</v>
      </c>
      <c r="M126" s="19">
        <f t="shared" si="27"/>
        <v>49628937.640633278</v>
      </c>
      <c r="N126" s="19">
        <f t="shared" si="27"/>
        <v>49635221.793638743</v>
      </c>
    </row>
    <row r="127" spans="1:14" x14ac:dyDescent="0.15">
      <c r="A127" s="7">
        <f t="shared" si="22"/>
        <v>42894</v>
      </c>
      <c r="B127" s="10">
        <f t="shared" si="23"/>
        <v>49628937.64063327</v>
      </c>
      <c r="C127" s="3">
        <f t="shared" si="29"/>
        <v>6301.3698630136987</v>
      </c>
      <c r="D127" s="3">
        <f t="shared" si="18"/>
        <v>6550.6714910792261</v>
      </c>
      <c r="E127" s="3">
        <f t="shared" si="19"/>
        <v>249.30162806552744</v>
      </c>
      <c r="F127" s="3">
        <f t="shared" si="20"/>
        <v>49629186.942261338</v>
      </c>
      <c r="G127" s="14">
        <f t="shared" si="21"/>
        <v>49629186.942261338</v>
      </c>
      <c r="I127" s="18">
        <f t="shared" si="28"/>
        <v>29186.942261349137</v>
      </c>
      <c r="J127" s="18">
        <f t="shared" si="24"/>
        <v>737019.23796691431</v>
      </c>
      <c r="K127" s="21">
        <f t="shared" si="25"/>
        <v>99.258373884522683</v>
      </c>
      <c r="L127" s="21">
        <f t="shared" si="26"/>
        <v>99.270942190533617</v>
      </c>
      <c r="M127" s="19">
        <f t="shared" si="27"/>
        <v>49629186.942261346</v>
      </c>
      <c r="N127" s="19">
        <f t="shared" si="27"/>
        <v>49635471.095266812</v>
      </c>
    </row>
    <row r="128" spans="1:14" x14ac:dyDescent="0.15">
      <c r="A128" s="7">
        <f t="shared" si="22"/>
        <v>42895</v>
      </c>
      <c r="B128" s="10">
        <f t="shared" si="23"/>
        <v>49629186.942261338</v>
      </c>
      <c r="C128" s="3">
        <f t="shared" si="29"/>
        <v>6301.3698630136987</v>
      </c>
      <c r="D128" s="3">
        <f t="shared" si="18"/>
        <v>6550.7043971446246</v>
      </c>
      <c r="E128" s="3">
        <f t="shared" si="19"/>
        <v>249.33453413092593</v>
      </c>
      <c r="F128" s="3">
        <f t="shared" si="20"/>
        <v>49629436.276795469</v>
      </c>
      <c r="G128" s="14">
        <f t="shared" si="21"/>
        <v>49629436.276795469</v>
      </c>
      <c r="I128" s="18">
        <f t="shared" si="28"/>
        <v>29436.276795480062</v>
      </c>
      <c r="J128" s="18">
        <f t="shared" si="24"/>
        <v>743320.60782992805</v>
      </c>
      <c r="K128" s="21">
        <f t="shared" si="25"/>
        <v>99.258872553590933</v>
      </c>
      <c r="L128" s="21">
        <f t="shared" si="26"/>
        <v>99.271440859601867</v>
      </c>
      <c r="M128" s="19">
        <f t="shared" si="27"/>
        <v>49629436.276795462</v>
      </c>
      <c r="N128" s="19">
        <f t="shared" si="27"/>
        <v>49635720.429800928</v>
      </c>
    </row>
    <row r="129" spans="1:14" x14ac:dyDescent="0.15">
      <c r="A129" s="7">
        <f t="shared" si="22"/>
        <v>42896</v>
      </c>
      <c r="B129" s="10">
        <f t="shared" si="23"/>
        <v>49629436.276795469</v>
      </c>
      <c r="C129" s="3">
        <f t="shared" si="29"/>
        <v>6301.3698630136987</v>
      </c>
      <c r="D129" s="3">
        <f t="shared" si="18"/>
        <v>6550.7373075533924</v>
      </c>
      <c r="E129" s="3">
        <f t="shared" si="19"/>
        <v>249.36744453969368</v>
      </c>
      <c r="F129" s="3">
        <f t="shared" si="20"/>
        <v>49629685.644240007</v>
      </c>
      <c r="G129" s="14">
        <f t="shared" si="21"/>
        <v>49629685.644240014</v>
      </c>
      <c r="I129" s="18">
        <f t="shared" si="28"/>
        <v>29685.644240019756</v>
      </c>
      <c r="J129" s="18">
        <f t="shared" si="24"/>
        <v>749621.97769294179</v>
      </c>
      <c r="K129" s="21">
        <f t="shared" si="25"/>
        <v>99.259371288480025</v>
      </c>
      <c r="L129" s="21">
        <f t="shared" si="26"/>
        <v>99.271939594490959</v>
      </c>
      <c r="M129" s="19">
        <f t="shared" si="27"/>
        <v>49629685.644240014</v>
      </c>
      <c r="N129" s="19">
        <f t="shared" si="27"/>
        <v>49635969.79724548</v>
      </c>
    </row>
    <row r="130" spans="1:14" x14ac:dyDescent="0.15">
      <c r="A130" s="7">
        <f t="shared" si="22"/>
        <v>42897</v>
      </c>
      <c r="B130" s="10">
        <f t="shared" si="23"/>
        <v>49629685.644240007</v>
      </c>
      <c r="C130" s="3">
        <f t="shared" si="29"/>
        <v>6301.3698630136987</v>
      </c>
      <c r="D130" s="3">
        <f t="shared" si="18"/>
        <v>6550.7702223061033</v>
      </c>
      <c r="E130" s="3">
        <f t="shared" si="19"/>
        <v>249.40035929240457</v>
      </c>
      <c r="F130" s="3">
        <f t="shared" si="20"/>
        <v>49629935.044599302</v>
      </c>
      <c r="G130" s="14">
        <f t="shared" si="21"/>
        <v>49629935.044599302</v>
      </c>
      <c r="I130" s="18">
        <f t="shared" si="28"/>
        <v>29935.044599312161</v>
      </c>
      <c r="J130" s="18">
        <f t="shared" si="24"/>
        <v>755923.34755595552</v>
      </c>
      <c r="K130" s="21">
        <f t="shared" si="25"/>
        <v>99.259870089198614</v>
      </c>
      <c r="L130" s="21">
        <f t="shared" si="26"/>
        <v>99.272438395209548</v>
      </c>
      <c r="M130" s="19">
        <f t="shared" si="27"/>
        <v>49629935.044599302</v>
      </c>
      <c r="N130" s="19">
        <f t="shared" si="27"/>
        <v>49636219.197604768</v>
      </c>
    </row>
    <row r="131" spans="1:14" x14ac:dyDescent="0.15">
      <c r="A131" s="7">
        <f t="shared" si="22"/>
        <v>42898</v>
      </c>
      <c r="B131" s="10">
        <f t="shared" si="23"/>
        <v>49629935.044599302</v>
      </c>
      <c r="C131" s="3">
        <f t="shared" si="29"/>
        <v>6301.3698630136987</v>
      </c>
      <c r="D131" s="3">
        <f t="shared" si="18"/>
        <v>6550.8031414033312</v>
      </c>
      <c r="E131" s="3">
        <f t="shared" si="19"/>
        <v>249.43327838963251</v>
      </c>
      <c r="F131" s="3">
        <f t="shared" si="20"/>
        <v>49630184.477877691</v>
      </c>
      <c r="G131" s="14">
        <f t="shared" si="21"/>
        <v>49630184.477877691</v>
      </c>
      <c r="I131" s="18">
        <f t="shared" si="28"/>
        <v>30184.477877701793</v>
      </c>
      <c r="J131" s="18">
        <f t="shared" si="24"/>
        <v>762224.71741896926</v>
      </c>
      <c r="K131" s="21">
        <f t="shared" si="25"/>
        <v>99.260368955755382</v>
      </c>
      <c r="L131" s="21">
        <f t="shared" si="26"/>
        <v>99.272937261766316</v>
      </c>
      <c r="M131" s="19">
        <f t="shared" si="27"/>
        <v>49630184.477877691</v>
      </c>
      <c r="N131" s="19">
        <f t="shared" si="27"/>
        <v>49636468.630883157</v>
      </c>
    </row>
    <row r="132" spans="1:14" x14ac:dyDescent="0.15">
      <c r="A132" s="7">
        <f t="shared" si="22"/>
        <v>42899</v>
      </c>
      <c r="B132" s="10">
        <f t="shared" si="23"/>
        <v>49630184.477877691</v>
      </c>
      <c r="C132" s="3">
        <f t="shared" si="29"/>
        <v>6301.3698630136987</v>
      </c>
      <c r="D132" s="3">
        <f t="shared" si="18"/>
        <v>6550.8360648456483</v>
      </c>
      <c r="E132" s="3">
        <f t="shared" si="19"/>
        <v>249.46620183194955</v>
      </c>
      <c r="F132" s="3">
        <f t="shared" si="20"/>
        <v>49630433.944079526</v>
      </c>
      <c r="G132" s="14">
        <f t="shared" si="21"/>
        <v>49630433.944079526</v>
      </c>
      <c r="I132" s="18">
        <f t="shared" si="28"/>
        <v>30433.944079533743</v>
      </c>
      <c r="J132" s="18">
        <f t="shared" si="24"/>
        <v>768526.087281983</v>
      </c>
      <c r="K132" s="21">
        <f t="shared" si="25"/>
        <v>99.260867888159055</v>
      </c>
      <c r="L132" s="21">
        <f t="shared" si="26"/>
        <v>99.273436194169989</v>
      </c>
      <c r="M132" s="19">
        <f t="shared" si="27"/>
        <v>49630433.944079526</v>
      </c>
      <c r="N132" s="19">
        <f t="shared" si="27"/>
        <v>49636718.097084999</v>
      </c>
    </row>
    <row r="133" spans="1:14" x14ac:dyDescent="0.15">
      <c r="A133" s="7">
        <f t="shared" si="22"/>
        <v>42900</v>
      </c>
      <c r="B133" s="10">
        <f t="shared" si="23"/>
        <v>49630433.944079526</v>
      </c>
      <c r="C133" s="3">
        <f t="shared" si="29"/>
        <v>6301.3698630136987</v>
      </c>
      <c r="D133" s="3">
        <f t="shared" si="18"/>
        <v>6550.8689926336292</v>
      </c>
      <c r="E133" s="3">
        <f t="shared" si="19"/>
        <v>249.4991296199305</v>
      </c>
      <c r="F133" s="3">
        <f t="shared" si="20"/>
        <v>49630683.443209149</v>
      </c>
      <c r="G133" s="14">
        <f t="shared" si="21"/>
        <v>49630683.443209149</v>
      </c>
      <c r="I133" s="18">
        <f t="shared" si="28"/>
        <v>30683.443209153673</v>
      </c>
      <c r="J133" s="18">
        <f t="shared" si="24"/>
        <v>774827.45714499673</v>
      </c>
      <c r="K133" s="21">
        <f t="shared" si="25"/>
        <v>99.261366886418301</v>
      </c>
      <c r="L133" s="21">
        <f t="shared" si="26"/>
        <v>99.273935192429235</v>
      </c>
      <c r="M133" s="19">
        <f t="shared" si="27"/>
        <v>49630683.443209149</v>
      </c>
      <c r="N133" s="19">
        <f t="shared" si="27"/>
        <v>49636967.596214622</v>
      </c>
    </row>
    <row r="134" spans="1:14" x14ac:dyDescent="0.15">
      <c r="A134" s="7">
        <f t="shared" si="22"/>
        <v>42901</v>
      </c>
      <c r="B134" s="10">
        <f t="shared" si="23"/>
        <v>49630683.443209149</v>
      </c>
      <c r="C134" s="3">
        <f t="shared" si="29"/>
        <v>6301.3698630136987</v>
      </c>
      <c r="D134" s="3">
        <f t="shared" si="18"/>
        <v>6550.901924767847</v>
      </c>
      <c r="E134" s="3">
        <f t="shared" si="19"/>
        <v>249.53206175414834</v>
      </c>
      <c r="F134" s="3">
        <f t="shared" si="20"/>
        <v>49630932.975270905</v>
      </c>
      <c r="G134" s="14">
        <f t="shared" si="21"/>
        <v>49630932.975270905</v>
      </c>
      <c r="I134" s="18">
        <f t="shared" si="28"/>
        <v>30932.97527090782</v>
      </c>
      <c r="J134" s="18">
        <f t="shared" si="24"/>
        <v>781128.82700801047</v>
      </c>
      <c r="K134" s="21">
        <f t="shared" si="25"/>
        <v>99.261865950541804</v>
      </c>
      <c r="L134" s="21">
        <f t="shared" si="26"/>
        <v>99.274434256552738</v>
      </c>
      <c r="M134" s="19">
        <f t="shared" si="27"/>
        <v>49630932.975270897</v>
      </c>
      <c r="N134" s="19">
        <f t="shared" si="27"/>
        <v>49637217.12827637</v>
      </c>
    </row>
    <row r="135" spans="1:14" x14ac:dyDescent="0.15">
      <c r="A135" s="7">
        <f t="shared" si="22"/>
        <v>42902</v>
      </c>
      <c r="B135" s="10">
        <f t="shared" si="23"/>
        <v>49630932.975270905</v>
      </c>
      <c r="C135" s="3">
        <f t="shared" si="29"/>
        <v>6301.3698630136987</v>
      </c>
      <c r="D135" s="3">
        <f t="shared" si="18"/>
        <v>6550.9348612488748</v>
      </c>
      <c r="E135" s="3">
        <f t="shared" si="19"/>
        <v>249.56499823517606</v>
      </c>
      <c r="F135" s="3">
        <f t="shared" si="20"/>
        <v>49631182.540269136</v>
      </c>
      <c r="G135" s="14">
        <f t="shared" si="21"/>
        <v>49631182.540269144</v>
      </c>
      <c r="I135" s="18">
        <f t="shared" si="28"/>
        <v>31182.540269142995</v>
      </c>
      <c r="J135" s="18">
        <f t="shared" si="24"/>
        <v>787430.19687102421</v>
      </c>
      <c r="K135" s="21">
        <f t="shared" si="25"/>
        <v>99.262365080538288</v>
      </c>
      <c r="L135" s="21">
        <f t="shared" si="26"/>
        <v>99.274933386549222</v>
      </c>
      <c r="M135" s="19">
        <f t="shared" si="27"/>
        <v>49631182.540269144</v>
      </c>
      <c r="N135" s="19">
        <f t="shared" si="27"/>
        <v>49637466.69327461</v>
      </c>
    </row>
    <row r="136" spans="1:14" x14ac:dyDescent="0.15">
      <c r="A136" s="7">
        <f t="shared" si="22"/>
        <v>42903</v>
      </c>
      <c r="B136" s="10">
        <f t="shared" si="23"/>
        <v>49631182.540269136</v>
      </c>
      <c r="C136" s="3">
        <f t="shared" si="29"/>
        <v>6301.3698630136987</v>
      </c>
      <c r="D136" s="3">
        <f t="shared" si="18"/>
        <v>6550.9678020772872</v>
      </c>
      <c r="E136" s="3">
        <f t="shared" si="19"/>
        <v>249.59793906358846</v>
      </c>
      <c r="F136" s="3">
        <f t="shared" si="20"/>
        <v>49631432.138208203</v>
      </c>
      <c r="G136" s="14">
        <f t="shared" si="21"/>
        <v>49631432.138208203</v>
      </c>
      <c r="I136" s="18">
        <f t="shared" si="28"/>
        <v>31432.138208206583</v>
      </c>
      <c r="J136" s="18">
        <f t="shared" si="24"/>
        <v>793731.56673403794</v>
      </c>
      <c r="K136" s="21">
        <f t="shared" si="25"/>
        <v>99.262864276416408</v>
      </c>
      <c r="L136" s="21">
        <f t="shared" si="26"/>
        <v>99.275432582427342</v>
      </c>
      <c r="M136" s="19">
        <f t="shared" si="27"/>
        <v>49631432.13820821</v>
      </c>
      <c r="N136" s="19">
        <f t="shared" si="27"/>
        <v>49637716.291213676</v>
      </c>
    </row>
    <row r="137" spans="1:14" x14ac:dyDescent="0.15">
      <c r="A137" s="7">
        <f t="shared" si="22"/>
        <v>42904</v>
      </c>
      <c r="B137" s="10">
        <f t="shared" si="23"/>
        <v>49631432.138208203</v>
      </c>
      <c r="C137" s="3">
        <f t="shared" si="29"/>
        <v>6301.3698630136987</v>
      </c>
      <c r="D137" s="3">
        <f t="shared" si="18"/>
        <v>6551.0007472536581</v>
      </c>
      <c r="E137" s="3">
        <f t="shared" si="19"/>
        <v>249.63088423995941</v>
      </c>
      <c r="F137" s="3">
        <f t="shared" si="20"/>
        <v>49631681.769092441</v>
      </c>
      <c r="G137" s="14">
        <f t="shared" si="21"/>
        <v>49631681.769092448</v>
      </c>
      <c r="I137" s="18">
        <f t="shared" si="28"/>
        <v>31681.769092446542</v>
      </c>
      <c r="J137" s="18">
        <f t="shared" si="24"/>
        <v>800032.93659705168</v>
      </c>
      <c r="K137" s="21">
        <f t="shared" si="25"/>
        <v>99.263363538184905</v>
      </c>
      <c r="L137" s="21">
        <f t="shared" si="26"/>
        <v>99.275931844195838</v>
      </c>
      <c r="M137" s="19">
        <f t="shared" si="27"/>
        <v>49631681.769092456</v>
      </c>
      <c r="N137" s="19">
        <f t="shared" si="27"/>
        <v>49637965.922097921</v>
      </c>
    </row>
    <row r="138" spans="1:14" x14ac:dyDescent="0.15">
      <c r="A138" s="7">
        <f t="shared" si="22"/>
        <v>42905</v>
      </c>
      <c r="B138" s="10">
        <f t="shared" si="23"/>
        <v>49631681.769092441</v>
      </c>
      <c r="C138" s="3">
        <f t="shared" si="29"/>
        <v>6301.3698630136987</v>
      </c>
      <c r="D138" s="3">
        <f t="shared" si="18"/>
        <v>6551.0336967785606</v>
      </c>
      <c r="E138" s="3">
        <f t="shared" si="19"/>
        <v>249.66383376486192</v>
      </c>
      <c r="F138" s="3">
        <f t="shared" si="20"/>
        <v>49631931.432926208</v>
      </c>
      <c r="G138" s="14">
        <f t="shared" si="21"/>
        <v>49631931.432926208</v>
      </c>
      <c r="I138" s="18">
        <f t="shared" si="28"/>
        <v>31931.432926211404</v>
      </c>
      <c r="J138" s="18">
        <f t="shared" si="24"/>
        <v>806334.30646006542</v>
      </c>
      <c r="K138" s="21">
        <f t="shared" si="25"/>
        <v>99.263862865852417</v>
      </c>
      <c r="L138" s="21">
        <f t="shared" si="26"/>
        <v>99.276431171863351</v>
      </c>
      <c r="M138" s="19">
        <f t="shared" si="27"/>
        <v>49631931.432926208</v>
      </c>
      <c r="N138" s="19">
        <f t="shared" si="27"/>
        <v>49638215.585931674</v>
      </c>
    </row>
    <row r="139" spans="1:14" s="27" customFormat="1" x14ac:dyDescent="0.15">
      <c r="A139" s="23">
        <f t="shared" si="22"/>
        <v>42906</v>
      </c>
      <c r="B139" s="24">
        <f t="shared" si="23"/>
        <v>49631931.432926208</v>
      </c>
      <c r="C139" s="3">
        <f t="shared" si="29"/>
        <v>6301.3698630136987</v>
      </c>
      <c r="D139" s="25">
        <f t="shared" si="18"/>
        <v>6551.0666506525695</v>
      </c>
      <c r="E139" s="25">
        <f t="shared" si="19"/>
        <v>249.69678763887077</v>
      </c>
      <c r="F139" s="25">
        <f t="shared" si="20"/>
        <v>49632181.129713848</v>
      </c>
      <c r="G139" s="26">
        <f t="shared" si="21"/>
        <v>49632181.129713848</v>
      </c>
      <c r="I139" s="25">
        <f t="shared" si="28"/>
        <v>32181.129713850274</v>
      </c>
      <c r="J139" s="25">
        <f t="shared" si="24"/>
        <v>812635.67632307915</v>
      </c>
      <c r="K139" s="28">
        <f t="shared" si="25"/>
        <v>99.264362259427699</v>
      </c>
      <c r="L139" s="28">
        <f>K139+$N$5</f>
        <v>99.276964999153734</v>
      </c>
      <c r="M139" s="29">
        <f t="shared" si="27"/>
        <v>49632181.129713848</v>
      </c>
      <c r="N139" s="29">
        <f t="shared" si="27"/>
        <v>49638482.499576867</v>
      </c>
    </row>
    <row r="140" spans="1:14" x14ac:dyDescent="0.15">
      <c r="A140" s="7">
        <f t="shared" si="22"/>
        <v>42907</v>
      </c>
      <c r="B140" s="10">
        <f t="shared" si="23"/>
        <v>49632181.129713848</v>
      </c>
      <c r="C140" s="3">
        <f t="shared" si="29"/>
        <v>6301.3698630136987</v>
      </c>
      <c r="D140" s="3">
        <f t="shared" ref="D140:D203" si="30">B140*$B$8</f>
        <v>6551.0996088762586</v>
      </c>
      <c r="E140" s="3">
        <f t="shared" ref="E140:E203" si="31">D140-C140</f>
        <v>249.72974586255987</v>
      </c>
      <c r="F140" s="3">
        <f t="shared" ref="F140:F203" si="32">B140+E140</f>
        <v>49632430.859459713</v>
      </c>
      <c r="G140" s="14">
        <f t="shared" ref="G140:G203" si="33">B140+B140*$B$8-C140</f>
        <v>49632430.859459713</v>
      </c>
      <c r="I140" s="18">
        <f t="shared" si="28"/>
        <v>32430.859459712832</v>
      </c>
      <c r="J140" s="18">
        <f t="shared" si="24"/>
        <v>818937.04618609289</v>
      </c>
      <c r="K140" s="21">
        <f t="shared" si="25"/>
        <v>99.264861718919434</v>
      </c>
      <c r="L140" s="21">
        <f t="shared" ref="L140:L203" si="34">K140+$N$5</f>
        <v>99.277464458645468</v>
      </c>
      <c r="M140" s="19">
        <f t="shared" si="27"/>
        <v>49632430.859459713</v>
      </c>
      <c r="N140" s="19">
        <f t="shared" si="27"/>
        <v>49638732.229322739</v>
      </c>
    </row>
    <row r="141" spans="1:14" x14ac:dyDescent="0.15">
      <c r="A141" s="7">
        <f t="shared" ref="A141:A204" si="35">A140+1</f>
        <v>42908</v>
      </c>
      <c r="B141" s="10">
        <f t="shared" ref="B141:B204" si="36">F140</f>
        <v>49632430.859459713</v>
      </c>
      <c r="C141" s="3">
        <f t="shared" si="29"/>
        <v>6301.3698630136987</v>
      </c>
      <c r="D141" s="3">
        <f t="shared" si="30"/>
        <v>6551.1325714502018</v>
      </c>
      <c r="E141" s="3">
        <f t="shared" si="31"/>
        <v>249.76270843650309</v>
      </c>
      <c r="F141" s="3">
        <f t="shared" si="32"/>
        <v>49632680.622168146</v>
      </c>
      <c r="G141" s="14">
        <f t="shared" si="33"/>
        <v>49632680.622168154</v>
      </c>
      <c r="I141" s="18">
        <f t="shared" si="28"/>
        <v>32680.622168149333</v>
      </c>
      <c r="J141" s="18">
        <f t="shared" ref="J141:J204" si="37">C141+J140</f>
        <v>825238.41604910663</v>
      </c>
      <c r="K141" s="21">
        <f t="shared" ref="K141:K204" si="38">G141/$E$6*100</f>
        <v>99.265361244336304</v>
      </c>
      <c r="L141" s="21">
        <f t="shared" si="34"/>
        <v>99.277963984062339</v>
      </c>
      <c r="M141" s="19">
        <f t="shared" ref="M141:N204" si="39">K141*$E$6/100</f>
        <v>49632680.622168154</v>
      </c>
      <c r="N141" s="19">
        <f t="shared" si="39"/>
        <v>49638981.992031172</v>
      </c>
    </row>
    <row r="142" spans="1:14" x14ac:dyDescent="0.15">
      <c r="A142" s="7">
        <f t="shared" si="35"/>
        <v>42909</v>
      </c>
      <c r="B142" s="10">
        <f t="shared" si="36"/>
        <v>49632680.622168146</v>
      </c>
      <c r="C142" s="3">
        <f t="shared" si="29"/>
        <v>6301.3698630136987</v>
      </c>
      <c r="D142" s="3">
        <f t="shared" si="30"/>
        <v>6551.165538374973</v>
      </c>
      <c r="E142" s="3">
        <f t="shared" si="31"/>
        <v>249.79567536127433</v>
      </c>
      <c r="F142" s="3">
        <f t="shared" si="32"/>
        <v>49632930.417843506</v>
      </c>
      <c r="G142" s="14">
        <f t="shared" si="33"/>
        <v>49632930.417843513</v>
      </c>
      <c r="I142" s="18">
        <f t="shared" ref="I142:I205" si="40">E142+I141</f>
        <v>32930.417843510608</v>
      </c>
      <c r="J142" s="18">
        <f t="shared" si="37"/>
        <v>831539.78591212037</v>
      </c>
      <c r="K142" s="21">
        <f t="shared" si="38"/>
        <v>99.265860835687022</v>
      </c>
      <c r="L142" s="21">
        <f t="shared" si="34"/>
        <v>99.278463575413056</v>
      </c>
      <c r="M142" s="19">
        <f t="shared" si="39"/>
        <v>49632930.417843513</v>
      </c>
      <c r="N142" s="19">
        <f t="shared" si="39"/>
        <v>49639231.787706524</v>
      </c>
    </row>
    <row r="143" spans="1:14" x14ac:dyDescent="0.15">
      <c r="A143" s="7">
        <f t="shared" si="35"/>
        <v>42910</v>
      </c>
      <c r="B143" s="10">
        <f t="shared" si="36"/>
        <v>49632930.417843506</v>
      </c>
      <c r="C143" s="3">
        <f t="shared" si="29"/>
        <v>6301.3698630136987</v>
      </c>
      <c r="D143" s="3">
        <f t="shared" si="30"/>
        <v>6551.1985096511471</v>
      </c>
      <c r="E143" s="3">
        <f t="shared" si="31"/>
        <v>249.8286466374484</v>
      </c>
      <c r="F143" s="3">
        <f t="shared" si="32"/>
        <v>49633180.246490143</v>
      </c>
      <c r="G143" s="14">
        <f t="shared" si="33"/>
        <v>49633180.246490143</v>
      </c>
      <c r="I143" s="18">
        <f t="shared" si="40"/>
        <v>33180.246490148056</v>
      </c>
      <c r="J143" s="18">
        <f t="shared" si="37"/>
        <v>837841.1557751341</v>
      </c>
      <c r="K143" s="21">
        <f t="shared" si="38"/>
        <v>99.266360492980283</v>
      </c>
      <c r="L143" s="21">
        <f t="shared" si="34"/>
        <v>99.278963232706317</v>
      </c>
      <c r="M143" s="19">
        <f t="shared" si="39"/>
        <v>49633180.246490143</v>
      </c>
      <c r="N143" s="19">
        <f t="shared" si="39"/>
        <v>49639481.616353162</v>
      </c>
    </row>
    <row r="144" spans="1:14" x14ac:dyDescent="0.15">
      <c r="A144" s="7">
        <f t="shared" si="35"/>
        <v>42911</v>
      </c>
      <c r="B144" s="10">
        <f t="shared" si="36"/>
        <v>49633180.246490143</v>
      </c>
      <c r="C144" s="3">
        <f t="shared" si="29"/>
        <v>6301.3698630136987</v>
      </c>
      <c r="D144" s="3">
        <f t="shared" si="30"/>
        <v>6551.2314852792979</v>
      </c>
      <c r="E144" s="3">
        <f t="shared" si="31"/>
        <v>249.86162226559918</v>
      </c>
      <c r="F144" s="3">
        <f t="shared" si="32"/>
        <v>49633430.10811241</v>
      </c>
      <c r="G144" s="14">
        <f t="shared" si="33"/>
        <v>49633430.10811241</v>
      </c>
      <c r="I144" s="18">
        <f t="shared" si="40"/>
        <v>33430.108112413654</v>
      </c>
      <c r="J144" s="18">
        <f t="shared" si="37"/>
        <v>844142.52563814784</v>
      </c>
      <c r="K144" s="21">
        <f t="shared" si="38"/>
        <v>99.266860216224813</v>
      </c>
      <c r="L144" s="21">
        <f t="shared" si="34"/>
        <v>99.279462955950848</v>
      </c>
      <c r="M144" s="19">
        <f t="shared" si="39"/>
        <v>49633430.10811241</v>
      </c>
      <c r="N144" s="19">
        <f t="shared" si="39"/>
        <v>49639731.477975428</v>
      </c>
    </row>
    <row r="145" spans="1:14" x14ac:dyDescent="0.15">
      <c r="A145" s="7">
        <f t="shared" si="35"/>
        <v>42912</v>
      </c>
      <c r="B145" s="10">
        <f t="shared" si="36"/>
        <v>49633430.10811241</v>
      </c>
      <c r="C145" s="3">
        <f t="shared" si="29"/>
        <v>6301.3698630136987</v>
      </c>
      <c r="D145" s="3">
        <f t="shared" si="30"/>
        <v>6551.2644652600011</v>
      </c>
      <c r="E145" s="3">
        <f t="shared" si="31"/>
        <v>249.89460224630238</v>
      </c>
      <c r="F145" s="3">
        <f t="shared" si="32"/>
        <v>49633680.002714656</v>
      </c>
      <c r="G145" s="14">
        <f t="shared" si="33"/>
        <v>49633680.002714656</v>
      </c>
      <c r="I145" s="18">
        <f t="shared" si="40"/>
        <v>33680.00271465996</v>
      </c>
      <c r="J145" s="18">
        <f t="shared" si="37"/>
        <v>850443.89550116158</v>
      </c>
      <c r="K145" s="21">
        <f t="shared" si="38"/>
        <v>99.26736000542931</v>
      </c>
      <c r="L145" s="21">
        <f t="shared" si="34"/>
        <v>99.279962745155345</v>
      </c>
      <c r="M145" s="19">
        <f t="shared" si="39"/>
        <v>49633680.002714656</v>
      </c>
      <c r="N145" s="19">
        <f t="shared" si="39"/>
        <v>49639981.372577675</v>
      </c>
    </row>
    <row r="146" spans="1:14" x14ac:dyDescent="0.15">
      <c r="A146" s="7">
        <f t="shared" si="35"/>
        <v>42913</v>
      </c>
      <c r="B146" s="10">
        <f t="shared" si="36"/>
        <v>49633680.002714656</v>
      </c>
      <c r="C146" s="3">
        <f t="shared" si="29"/>
        <v>6301.3698630136987</v>
      </c>
      <c r="D146" s="3">
        <f t="shared" si="30"/>
        <v>6551.2974495938297</v>
      </c>
      <c r="E146" s="3">
        <f t="shared" si="31"/>
        <v>249.92758658013099</v>
      </c>
      <c r="F146" s="3">
        <f t="shared" si="32"/>
        <v>49633929.930301234</v>
      </c>
      <c r="G146" s="14">
        <f t="shared" si="33"/>
        <v>49633929.930301242</v>
      </c>
      <c r="I146" s="18">
        <f t="shared" si="40"/>
        <v>33929.930301240092</v>
      </c>
      <c r="J146" s="18">
        <f t="shared" si="37"/>
        <v>856745.26536417531</v>
      </c>
      <c r="K146" s="21">
        <f t="shared" si="38"/>
        <v>99.267859860602485</v>
      </c>
      <c r="L146" s="21">
        <f t="shared" si="34"/>
        <v>99.280462600328519</v>
      </c>
      <c r="M146" s="19">
        <f t="shared" si="39"/>
        <v>49633929.930301249</v>
      </c>
      <c r="N146" s="19">
        <f t="shared" si="39"/>
        <v>49640231.30016426</v>
      </c>
    </row>
    <row r="147" spans="1:14" x14ac:dyDescent="0.15">
      <c r="A147" s="7">
        <f t="shared" si="35"/>
        <v>42914</v>
      </c>
      <c r="B147" s="10">
        <f t="shared" si="36"/>
        <v>49633929.930301234</v>
      </c>
      <c r="C147" s="3">
        <f t="shared" si="29"/>
        <v>6301.3698630136987</v>
      </c>
      <c r="D147" s="3">
        <f t="shared" si="30"/>
        <v>6551.3304382813594</v>
      </c>
      <c r="E147" s="3">
        <f t="shared" si="31"/>
        <v>249.96057526766072</v>
      </c>
      <c r="F147" s="3">
        <f t="shared" si="32"/>
        <v>49634179.890876502</v>
      </c>
      <c r="G147" s="14">
        <f t="shared" si="33"/>
        <v>49634179.890876502</v>
      </c>
      <c r="I147" s="18">
        <f t="shared" si="40"/>
        <v>34179.89087650775</v>
      </c>
      <c r="J147" s="18">
        <f t="shared" si="37"/>
        <v>863046.63522718905</v>
      </c>
      <c r="K147" s="21">
        <f t="shared" si="38"/>
        <v>99.268359781753006</v>
      </c>
      <c r="L147" s="21">
        <f t="shared" si="34"/>
        <v>99.28096252147904</v>
      </c>
      <c r="M147" s="19">
        <f t="shared" si="39"/>
        <v>49634179.890876502</v>
      </c>
      <c r="N147" s="19">
        <f t="shared" si="39"/>
        <v>49640481.26073952</v>
      </c>
    </row>
    <row r="148" spans="1:14" x14ac:dyDescent="0.15">
      <c r="A148" s="7">
        <f t="shared" si="35"/>
        <v>42915</v>
      </c>
      <c r="B148" s="10">
        <f t="shared" si="36"/>
        <v>49634179.890876502</v>
      </c>
      <c r="C148" s="3">
        <f t="shared" si="29"/>
        <v>6301.3698630136987</v>
      </c>
      <c r="D148" s="3">
        <f t="shared" si="30"/>
        <v>6551.3634313231641</v>
      </c>
      <c r="E148" s="3">
        <f t="shared" si="31"/>
        <v>249.99356830946545</v>
      </c>
      <c r="F148" s="3">
        <f t="shared" si="32"/>
        <v>49634429.88444481</v>
      </c>
      <c r="G148" s="14">
        <f t="shared" si="33"/>
        <v>49634429.88444481</v>
      </c>
      <c r="I148" s="18">
        <f t="shared" si="40"/>
        <v>34429.884444817217</v>
      </c>
      <c r="J148" s="18">
        <f t="shared" si="37"/>
        <v>869348.00509020279</v>
      </c>
      <c r="K148" s="21">
        <f t="shared" si="38"/>
        <v>99.268859768889612</v>
      </c>
      <c r="L148" s="21">
        <f t="shared" si="34"/>
        <v>99.281462508615647</v>
      </c>
      <c r="M148" s="19">
        <f t="shared" si="39"/>
        <v>49634429.88444481</v>
      </c>
      <c r="N148" s="19">
        <f t="shared" si="39"/>
        <v>49640731.254307821</v>
      </c>
    </row>
    <row r="149" spans="1:14" x14ac:dyDescent="0.15">
      <c r="A149" s="7">
        <f t="shared" si="35"/>
        <v>42916</v>
      </c>
      <c r="B149" s="10">
        <f t="shared" si="36"/>
        <v>49634429.88444481</v>
      </c>
      <c r="C149" s="3">
        <f t="shared" si="29"/>
        <v>6301.3698630136987</v>
      </c>
      <c r="D149" s="3">
        <f t="shared" si="30"/>
        <v>6551.3964287198187</v>
      </c>
      <c r="E149" s="3">
        <f t="shared" si="31"/>
        <v>250.02656570611998</v>
      </c>
      <c r="F149" s="3">
        <f t="shared" si="32"/>
        <v>49634679.911010519</v>
      </c>
      <c r="G149" s="14">
        <f t="shared" si="33"/>
        <v>49634679.911010519</v>
      </c>
      <c r="I149" s="18">
        <f t="shared" si="40"/>
        <v>34679.911010523334</v>
      </c>
      <c r="J149" s="18">
        <f t="shared" si="37"/>
        <v>875649.37495321652</v>
      </c>
      <c r="K149" s="21">
        <f t="shared" si="38"/>
        <v>99.269359822021045</v>
      </c>
      <c r="L149" s="21">
        <f t="shared" si="34"/>
        <v>99.281962561747079</v>
      </c>
      <c r="M149" s="19">
        <f t="shared" si="39"/>
        <v>49634679.911010526</v>
      </c>
      <c r="N149" s="19">
        <f t="shared" si="39"/>
        <v>49640981.280873537</v>
      </c>
    </row>
    <row r="150" spans="1:14" x14ac:dyDescent="0.15">
      <c r="A150" s="7">
        <f t="shared" si="35"/>
        <v>42917</v>
      </c>
      <c r="B150" s="10">
        <f t="shared" si="36"/>
        <v>49634679.911010519</v>
      </c>
      <c r="C150" s="3">
        <f t="shared" si="29"/>
        <v>6301.3698630136987</v>
      </c>
      <c r="D150" s="3">
        <f t="shared" si="30"/>
        <v>6551.4294304718978</v>
      </c>
      <c r="E150" s="3">
        <f t="shared" si="31"/>
        <v>250.05956745819913</v>
      </c>
      <c r="F150" s="3">
        <f t="shared" si="32"/>
        <v>49634929.970577978</v>
      </c>
      <c r="G150" s="14">
        <f t="shared" si="33"/>
        <v>49634929.970577978</v>
      </c>
      <c r="I150" s="18">
        <f t="shared" si="40"/>
        <v>34929.970577981534</v>
      </c>
      <c r="J150" s="18">
        <f t="shared" si="37"/>
        <v>881950.74481623026</v>
      </c>
      <c r="K150" s="21">
        <f t="shared" si="38"/>
        <v>99.269859941155957</v>
      </c>
      <c r="L150" s="21">
        <f t="shared" si="34"/>
        <v>99.282462680881991</v>
      </c>
      <c r="M150" s="19">
        <f t="shared" si="39"/>
        <v>49634929.970577978</v>
      </c>
      <c r="N150" s="19">
        <f t="shared" si="39"/>
        <v>49641231.340440996</v>
      </c>
    </row>
    <row r="151" spans="1:14" x14ac:dyDescent="0.15">
      <c r="A151" s="7">
        <f t="shared" si="35"/>
        <v>42918</v>
      </c>
      <c r="B151" s="10">
        <f t="shared" si="36"/>
        <v>49634929.970577978</v>
      </c>
      <c r="C151" s="3">
        <f t="shared" si="29"/>
        <v>6301.3698630136987</v>
      </c>
      <c r="D151" s="3">
        <f t="shared" si="30"/>
        <v>6551.4624365799773</v>
      </c>
      <c r="E151" s="3">
        <f t="shared" si="31"/>
        <v>250.09257356627859</v>
      </c>
      <c r="F151" s="3">
        <f t="shared" si="32"/>
        <v>49635180.063151546</v>
      </c>
      <c r="G151" s="14">
        <f t="shared" si="33"/>
        <v>49635180.063151546</v>
      </c>
      <c r="I151" s="18">
        <f t="shared" si="40"/>
        <v>35180.063151547816</v>
      </c>
      <c r="J151" s="18">
        <f t="shared" si="37"/>
        <v>888252.114679244</v>
      </c>
      <c r="K151" s="21">
        <f t="shared" si="38"/>
        <v>99.270360126303089</v>
      </c>
      <c r="L151" s="21">
        <f t="shared" si="34"/>
        <v>99.282962866029123</v>
      </c>
      <c r="M151" s="19">
        <f t="shared" si="39"/>
        <v>49635180.063151538</v>
      </c>
      <c r="N151" s="19">
        <f t="shared" si="39"/>
        <v>49641481.433014564</v>
      </c>
    </row>
    <row r="152" spans="1:14" x14ac:dyDescent="0.15">
      <c r="A152" s="7">
        <f t="shared" si="35"/>
        <v>42919</v>
      </c>
      <c r="B152" s="10">
        <f t="shared" si="36"/>
        <v>49635180.063151546</v>
      </c>
      <c r="C152" s="3">
        <f t="shared" si="29"/>
        <v>6301.3698630136987</v>
      </c>
      <c r="D152" s="3">
        <f t="shared" si="30"/>
        <v>6551.4954470446319</v>
      </c>
      <c r="E152" s="3">
        <f t="shared" si="31"/>
        <v>250.12558403093317</v>
      </c>
      <c r="F152" s="3">
        <f t="shared" si="32"/>
        <v>49635430.188735574</v>
      </c>
      <c r="G152" s="14">
        <f t="shared" si="33"/>
        <v>49635430.188735582</v>
      </c>
      <c r="I152" s="18">
        <f t="shared" si="40"/>
        <v>35430.188735578748</v>
      </c>
      <c r="J152" s="18">
        <f t="shared" si="37"/>
        <v>894553.48454225773</v>
      </c>
      <c r="K152" s="21">
        <f t="shared" si="38"/>
        <v>99.270860377471166</v>
      </c>
      <c r="L152" s="21">
        <f t="shared" si="34"/>
        <v>99.283463117197201</v>
      </c>
      <c r="M152" s="19">
        <f t="shared" si="39"/>
        <v>49635430.188735582</v>
      </c>
      <c r="N152" s="19">
        <f t="shared" si="39"/>
        <v>49641731.558598608</v>
      </c>
    </row>
    <row r="153" spans="1:14" x14ac:dyDescent="0.15">
      <c r="A153" s="7">
        <f t="shared" si="35"/>
        <v>42920</v>
      </c>
      <c r="B153" s="10">
        <f t="shared" si="36"/>
        <v>49635430.188735574</v>
      </c>
      <c r="C153" s="3">
        <f t="shared" si="29"/>
        <v>6301.3698630136987</v>
      </c>
      <c r="D153" s="3">
        <f t="shared" si="30"/>
        <v>6551.5284618664346</v>
      </c>
      <c r="E153" s="3">
        <f t="shared" si="31"/>
        <v>250.15859885273585</v>
      </c>
      <c r="F153" s="3">
        <f t="shared" si="32"/>
        <v>49635680.34733443</v>
      </c>
      <c r="G153" s="14">
        <f t="shared" si="33"/>
        <v>49635680.34733443</v>
      </c>
      <c r="I153" s="18">
        <f t="shared" si="40"/>
        <v>35680.347334431484</v>
      </c>
      <c r="J153" s="18">
        <f t="shared" si="37"/>
        <v>900854.85440527147</v>
      </c>
      <c r="K153" s="21">
        <f t="shared" si="38"/>
        <v>99.271360694668857</v>
      </c>
      <c r="L153" s="21">
        <f t="shared" si="34"/>
        <v>99.283963434394892</v>
      </c>
      <c r="M153" s="19">
        <f t="shared" si="39"/>
        <v>49635680.34733443</v>
      </c>
      <c r="N153" s="19">
        <f t="shared" si="39"/>
        <v>49641981.717197448</v>
      </c>
    </row>
    <row r="154" spans="1:14" x14ac:dyDescent="0.15">
      <c r="A154" s="7">
        <f t="shared" si="35"/>
        <v>42921</v>
      </c>
      <c r="B154" s="10">
        <f t="shared" si="36"/>
        <v>49635680.34733443</v>
      </c>
      <c r="C154" s="3">
        <f t="shared" ref="C154:C217" si="41">$N$5*$E$6/100</f>
        <v>6301.3698630136987</v>
      </c>
      <c r="D154" s="3">
        <f t="shared" si="30"/>
        <v>6551.5614810459629</v>
      </c>
      <c r="E154" s="3">
        <f t="shared" si="31"/>
        <v>250.19161803226416</v>
      </c>
      <c r="F154" s="3">
        <f t="shared" si="32"/>
        <v>49635930.538952462</v>
      </c>
      <c r="G154" s="14">
        <f t="shared" si="33"/>
        <v>49635930.538952462</v>
      </c>
      <c r="I154" s="18">
        <f t="shared" si="40"/>
        <v>35930.53895246375</v>
      </c>
      <c r="J154" s="18">
        <f t="shared" si="37"/>
        <v>907156.22426828521</v>
      </c>
      <c r="K154" s="21">
        <f t="shared" si="38"/>
        <v>99.271861077904916</v>
      </c>
      <c r="L154" s="21">
        <f t="shared" si="34"/>
        <v>99.28446381763095</v>
      </c>
      <c r="M154" s="19">
        <f t="shared" si="39"/>
        <v>49635930.538952455</v>
      </c>
      <c r="N154" s="19">
        <f t="shared" si="39"/>
        <v>49642231.908815481</v>
      </c>
    </row>
    <row r="155" spans="1:14" x14ac:dyDescent="0.15">
      <c r="A155" s="7">
        <f t="shared" si="35"/>
        <v>42922</v>
      </c>
      <c r="B155" s="10">
        <f t="shared" si="36"/>
        <v>49635930.538952462</v>
      </c>
      <c r="C155" s="3">
        <f t="shared" si="41"/>
        <v>6301.3698630136987</v>
      </c>
      <c r="D155" s="3">
        <f t="shared" si="30"/>
        <v>6551.5945045837916</v>
      </c>
      <c r="E155" s="3">
        <f t="shared" si="31"/>
        <v>250.2246415700929</v>
      </c>
      <c r="F155" s="3">
        <f t="shared" si="32"/>
        <v>49636180.763594031</v>
      </c>
      <c r="G155" s="14">
        <f t="shared" si="33"/>
        <v>49636180.763594039</v>
      </c>
      <c r="I155" s="18">
        <f t="shared" si="40"/>
        <v>36180.763594033844</v>
      </c>
      <c r="J155" s="18">
        <f t="shared" si="37"/>
        <v>913457.59413129895</v>
      </c>
      <c r="K155" s="21">
        <f t="shared" si="38"/>
        <v>99.272361527188082</v>
      </c>
      <c r="L155" s="21">
        <f t="shared" si="34"/>
        <v>99.284964266914116</v>
      </c>
      <c r="M155" s="19">
        <f t="shared" si="39"/>
        <v>49636180.763594039</v>
      </c>
      <c r="N155" s="19">
        <f t="shared" si="39"/>
        <v>49642482.133457057</v>
      </c>
    </row>
    <row r="156" spans="1:14" x14ac:dyDescent="0.15">
      <c r="A156" s="7">
        <f t="shared" si="35"/>
        <v>42923</v>
      </c>
      <c r="B156" s="10">
        <f t="shared" si="36"/>
        <v>49636180.763594031</v>
      </c>
      <c r="C156" s="3">
        <f t="shared" si="41"/>
        <v>6301.3698630136987</v>
      </c>
      <c r="D156" s="3">
        <f t="shared" si="30"/>
        <v>6551.6275324804947</v>
      </c>
      <c r="E156" s="3">
        <f t="shared" si="31"/>
        <v>250.25766946679596</v>
      </c>
      <c r="F156" s="3">
        <f t="shared" si="32"/>
        <v>49636431.021263495</v>
      </c>
      <c r="G156" s="14">
        <f t="shared" si="33"/>
        <v>49636431.021263503</v>
      </c>
      <c r="I156" s="18">
        <f t="shared" si="40"/>
        <v>36431.021263500639</v>
      </c>
      <c r="J156" s="18">
        <f t="shared" si="37"/>
        <v>919758.96399431268</v>
      </c>
      <c r="K156" s="21">
        <f t="shared" si="38"/>
        <v>99.272862042527009</v>
      </c>
      <c r="L156" s="21">
        <f t="shared" si="34"/>
        <v>99.285464782253044</v>
      </c>
      <c r="M156" s="19">
        <f t="shared" si="39"/>
        <v>49636431.021263503</v>
      </c>
      <c r="N156" s="19">
        <f t="shared" si="39"/>
        <v>49642732.391126521</v>
      </c>
    </row>
    <row r="157" spans="1:14" x14ac:dyDescent="0.15">
      <c r="A157" s="7">
        <f t="shared" si="35"/>
        <v>42924</v>
      </c>
      <c r="B157" s="10">
        <f t="shared" si="36"/>
        <v>49636431.021263495</v>
      </c>
      <c r="C157" s="3">
        <f t="shared" si="41"/>
        <v>6301.3698630136987</v>
      </c>
      <c r="D157" s="3">
        <f t="shared" si="30"/>
        <v>6551.6605647366487</v>
      </c>
      <c r="E157" s="3">
        <f t="shared" si="31"/>
        <v>250.29070172294996</v>
      </c>
      <c r="F157" s="3">
        <f t="shared" si="32"/>
        <v>49636681.31196522</v>
      </c>
      <c r="G157" s="14">
        <f t="shared" si="33"/>
        <v>49636681.31196522</v>
      </c>
      <c r="I157" s="18">
        <f t="shared" si="40"/>
        <v>36681.311965223591</v>
      </c>
      <c r="J157" s="18">
        <f t="shared" si="37"/>
        <v>926060.33385732642</v>
      </c>
      <c r="K157" s="21">
        <f t="shared" si="38"/>
        <v>99.273362623930439</v>
      </c>
      <c r="L157" s="21">
        <f t="shared" si="34"/>
        <v>99.285965363656473</v>
      </c>
      <c r="M157" s="19">
        <f t="shared" si="39"/>
        <v>49636681.31196522</v>
      </c>
      <c r="N157" s="19">
        <f t="shared" si="39"/>
        <v>49642982.681828231</v>
      </c>
    </row>
    <row r="158" spans="1:14" x14ac:dyDescent="0.15">
      <c r="A158" s="7">
        <f t="shared" si="35"/>
        <v>42925</v>
      </c>
      <c r="B158" s="10">
        <f t="shared" si="36"/>
        <v>49636681.31196522</v>
      </c>
      <c r="C158" s="3">
        <f t="shared" si="41"/>
        <v>6301.3698630136987</v>
      </c>
      <c r="D158" s="3">
        <f t="shared" si="30"/>
        <v>6551.6936013528284</v>
      </c>
      <c r="E158" s="3">
        <f t="shared" si="31"/>
        <v>250.3237383391297</v>
      </c>
      <c r="F158" s="3">
        <f t="shared" si="32"/>
        <v>49636931.635703556</v>
      </c>
      <c r="G158" s="14">
        <f t="shared" si="33"/>
        <v>49636931.635703564</v>
      </c>
      <c r="I158" s="18">
        <f t="shared" si="40"/>
        <v>36931.635703562722</v>
      </c>
      <c r="J158" s="18">
        <f t="shared" si="37"/>
        <v>932361.70372034016</v>
      </c>
      <c r="K158" s="21">
        <f t="shared" si="38"/>
        <v>99.273863271407123</v>
      </c>
      <c r="L158" s="21">
        <f t="shared" si="34"/>
        <v>99.286466011133157</v>
      </c>
      <c r="M158" s="19">
        <f t="shared" si="39"/>
        <v>49636931.635703564</v>
      </c>
      <c r="N158" s="19">
        <f t="shared" si="39"/>
        <v>49643233.005566575</v>
      </c>
    </row>
    <row r="159" spans="1:14" x14ac:dyDescent="0.15">
      <c r="A159" s="7">
        <f t="shared" si="35"/>
        <v>42926</v>
      </c>
      <c r="B159" s="10">
        <f t="shared" si="36"/>
        <v>49636931.635703556</v>
      </c>
      <c r="C159" s="3">
        <f t="shared" si="41"/>
        <v>6301.3698630136987</v>
      </c>
      <c r="D159" s="3">
        <f t="shared" si="30"/>
        <v>6551.7266423296096</v>
      </c>
      <c r="E159" s="3">
        <f t="shared" si="31"/>
        <v>250.3567793159109</v>
      </c>
      <c r="F159" s="3">
        <f t="shared" si="32"/>
        <v>49637181.992482871</v>
      </c>
      <c r="G159" s="14">
        <f t="shared" si="33"/>
        <v>49637181.992482878</v>
      </c>
      <c r="I159" s="18">
        <f t="shared" si="40"/>
        <v>37181.992482878632</v>
      </c>
      <c r="J159" s="18">
        <f t="shared" si="37"/>
        <v>938663.07358335389</v>
      </c>
      <c r="K159" s="21">
        <f t="shared" si="38"/>
        <v>99.274363984965746</v>
      </c>
      <c r="L159" s="21">
        <f t="shared" si="34"/>
        <v>99.28696672469178</v>
      </c>
      <c r="M159" s="19">
        <f t="shared" si="39"/>
        <v>49637181.992482871</v>
      </c>
      <c r="N159" s="19">
        <f t="shared" si="39"/>
        <v>49643483.362345889</v>
      </c>
    </row>
    <row r="160" spans="1:14" x14ac:dyDescent="0.15">
      <c r="A160" s="7">
        <f t="shared" si="35"/>
        <v>42927</v>
      </c>
      <c r="B160" s="10">
        <f t="shared" si="36"/>
        <v>49637181.992482871</v>
      </c>
      <c r="C160" s="3">
        <f t="shared" si="41"/>
        <v>6301.3698630136987</v>
      </c>
      <c r="D160" s="3">
        <f t="shared" si="30"/>
        <v>6551.7596876675689</v>
      </c>
      <c r="E160" s="3">
        <f t="shared" si="31"/>
        <v>250.38982465387016</v>
      </c>
      <c r="F160" s="3">
        <f t="shared" si="32"/>
        <v>49637432.382307522</v>
      </c>
      <c r="G160" s="14">
        <f t="shared" si="33"/>
        <v>49637432.382307529</v>
      </c>
      <c r="I160" s="18">
        <f t="shared" si="40"/>
        <v>37432.382307532505</v>
      </c>
      <c r="J160" s="18">
        <f t="shared" si="37"/>
        <v>944964.44344636763</v>
      </c>
      <c r="K160" s="21">
        <f t="shared" si="38"/>
        <v>99.27486476461506</v>
      </c>
      <c r="L160" s="21">
        <f t="shared" si="34"/>
        <v>99.287467504341095</v>
      </c>
      <c r="M160" s="19">
        <f t="shared" si="39"/>
        <v>49637432.382307529</v>
      </c>
      <c r="N160" s="19">
        <f t="shared" si="39"/>
        <v>49643733.75217054</v>
      </c>
    </row>
    <row r="161" spans="1:14" x14ac:dyDescent="0.15">
      <c r="A161" s="7">
        <f t="shared" si="35"/>
        <v>42928</v>
      </c>
      <c r="B161" s="10">
        <f t="shared" si="36"/>
        <v>49637432.382307522</v>
      </c>
      <c r="C161" s="3">
        <f t="shared" si="41"/>
        <v>6301.3698630136987</v>
      </c>
      <c r="D161" s="3">
        <f t="shared" si="30"/>
        <v>6551.7927373672792</v>
      </c>
      <c r="E161" s="3">
        <f t="shared" si="31"/>
        <v>250.42287435358048</v>
      </c>
      <c r="F161" s="3">
        <f t="shared" si="32"/>
        <v>49637682.805181876</v>
      </c>
      <c r="G161" s="14">
        <f t="shared" si="33"/>
        <v>49637682.805181876</v>
      </c>
      <c r="I161" s="18">
        <f t="shared" si="40"/>
        <v>37682.805181886084</v>
      </c>
      <c r="J161" s="18">
        <f t="shared" si="37"/>
        <v>951265.81330938137</v>
      </c>
      <c r="K161" s="21">
        <f t="shared" si="38"/>
        <v>99.27536561036375</v>
      </c>
      <c r="L161" s="21">
        <f t="shared" si="34"/>
        <v>99.287968350089784</v>
      </c>
      <c r="M161" s="19">
        <f t="shared" si="39"/>
        <v>49637682.805181876</v>
      </c>
      <c r="N161" s="19">
        <f t="shared" si="39"/>
        <v>49643984.175044887</v>
      </c>
    </row>
    <row r="162" spans="1:14" x14ac:dyDescent="0.15">
      <c r="A162" s="7">
        <f t="shared" si="35"/>
        <v>42929</v>
      </c>
      <c r="B162" s="10">
        <f t="shared" si="36"/>
        <v>49637682.805181876</v>
      </c>
      <c r="C162" s="3">
        <f t="shared" si="41"/>
        <v>6301.3698630136987</v>
      </c>
      <c r="D162" s="3">
        <f t="shared" si="30"/>
        <v>6551.825791429319</v>
      </c>
      <c r="E162" s="3">
        <f t="shared" si="31"/>
        <v>250.45592841562029</v>
      </c>
      <c r="F162" s="3">
        <f t="shared" si="32"/>
        <v>49637933.261110291</v>
      </c>
      <c r="G162" s="14">
        <f t="shared" si="33"/>
        <v>49637933.261110291</v>
      </c>
      <c r="I162" s="18">
        <f t="shared" si="40"/>
        <v>37933.261110301704</v>
      </c>
      <c r="J162" s="18">
        <f t="shared" si="37"/>
        <v>957567.1831723951</v>
      </c>
      <c r="K162" s="21">
        <f t="shared" si="38"/>
        <v>99.275866522220582</v>
      </c>
      <c r="L162" s="21">
        <f t="shared" si="34"/>
        <v>99.288469261946616</v>
      </c>
      <c r="M162" s="19">
        <f t="shared" si="39"/>
        <v>49637933.261110283</v>
      </c>
      <c r="N162" s="19">
        <f t="shared" si="39"/>
        <v>49644234.630973309</v>
      </c>
    </row>
    <row r="163" spans="1:14" x14ac:dyDescent="0.15">
      <c r="A163" s="7">
        <f t="shared" si="35"/>
        <v>42930</v>
      </c>
      <c r="B163" s="10">
        <f t="shared" si="36"/>
        <v>49637933.261110291</v>
      </c>
      <c r="C163" s="3">
        <f t="shared" si="41"/>
        <v>6301.3698630136987</v>
      </c>
      <c r="D163" s="3">
        <f t="shared" si="30"/>
        <v>6551.8588498542631</v>
      </c>
      <c r="E163" s="3">
        <f t="shared" si="31"/>
        <v>250.48898684056439</v>
      </c>
      <c r="F163" s="3">
        <f t="shared" si="32"/>
        <v>49638183.750097133</v>
      </c>
      <c r="G163" s="14">
        <f t="shared" si="33"/>
        <v>49638183.750097133</v>
      </c>
      <c r="I163" s="18">
        <f t="shared" si="40"/>
        <v>38183.750097142271</v>
      </c>
      <c r="J163" s="18">
        <f t="shared" si="37"/>
        <v>963868.55303540884</v>
      </c>
      <c r="K163" s="21">
        <f t="shared" si="38"/>
        <v>99.276367500194269</v>
      </c>
      <c r="L163" s="21">
        <f t="shared" si="34"/>
        <v>99.288970239920303</v>
      </c>
      <c r="M163" s="19">
        <f t="shared" si="39"/>
        <v>49638183.750097133</v>
      </c>
      <c r="N163" s="19">
        <f t="shared" si="39"/>
        <v>49644485.119960159</v>
      </c>
    </row>
    <row r="164" spans="1:14" x14ac:dyDescent="0.15">
      <c r="A164" s="7">
        <f t="shared" si="35"/>
        <v>42931</v>
      </c>
      <c r="B164" s="10">
        <f t="shared" si="36"/>
        <v>49638183.750097133</v>
      </c>
      <c r="C164" s="3">
        <f t="shared" si="41"/>
        <v>6301.3698630136987</v>
      </c>
      <c r="D164" s="3">
        <f t="shared" si="30"/>
        <v>6551.8919126426872</v>
      </c>
      <c r="E164" s="3">
        <f t="shared" si="31"/>
        <v>250.5220496289885</v>
      </c>
      <c r="F164" s="3">
        <f t="shared" si="32"/>
        <v>49638434.272146761</v>
      </c>
      <c r="G164" s="14">
        <f t="shared" si="33"/>
        <v>49638434.272146761</v>
      </c>
      <c r="I164" s="18">
        <f t="shared" si="40"/>
        <v>38434.272146771262</v>
      </c>
      <c r="J164" s="18">
        <f t="shared" si="37"/>
        <v>970169.92289842258</v>
      </c>
      <c r="K164" s="21">
        <f t="shared" si="38"/>
        <v>99.276868544293535</v>
      </c>
      <c r="L164" s="21">
        <f t="shared" si="34"/>
        <v>99.289471284019569</v>
      </c>
      <c r="M164" s="19">
        <f t="shared" si="39"/>
        <v>49638434.272146769</v>
      </c>
      <c r="N164" s="19">
        <f t="shared" si="39"/>
        <v>49644735.64200978</v>
      </c>
    </row>
    <row r="165" spans="1:14" x14ac:dyDescent="0.15">
      <c r="A165" s="7">
        <f t="shared" si="35"/>
        <v>42932</v>
      </c>
      <c r="B165" s="10">
        <f t="shared" si="36"/>
        <v>49638434.272146761</v>
      </c>
      <c r="C165" s="3">
        <f t="shared" si="41"/>
        <v>6301.3698630136987</v>
      </c>
      <c r="D165" s="3">
        <f t="shared" si="30"/>
        <v>6551.9249797951679</v>
      </c>
      <c r="E165" s="3">
        <f t="shared" si="31"/>
        <v>250.55511678146922</v>
      </c>
      <c r="F165" s="3">
        <f t="shared" si="32"/>
        <v>49638684.827263542</v>
      </c>
      <c r="G165" s="14">
        <f t="shared" si="33"/>
        <v>49638684.827263549</v>
      </c>
      <c r="I165" s="18">
        <f t="shared" si="40"/>
        <v>38684.827263552732</v>
      </c>
      <c r="J165" s="18">
        <f t="shared" si="37"/>
        <v>976471.29276143631</v>
      </c>
      <c r="K165" s="21">
        <f t="shared" si="38"/>
        <v>99.277369654527106</v>
      </c>
      <c r="L165" s="21">
        <f t="shared" si="34"/>
        <v>99.289972394253141</v>
      </c>
      <c r="M165" s="19">
        <f t="shared" si="39"/>
        <v>49638684.827263556</v>
      </c>
      <c r="N165" s="19">
        <f t="shared" si="39"/>
        <v>49644986.197126567</v>
      </c>
    </row>
    <row r="166" spans="1:14" x14ac:dyDescent="0.15">
      <c r="A166" s="7">
        <f t="shared" si="35"/>
        <v>42933</v>
      </c>
      <c r="B166" s="10">
        <f t="shared" si="36"/>
        <v>49638684.827263542</v>
      </c>
      <c r="C166" s="3">
        <f t="shared" si="41"/>
        <v>6301.3698630136987</v>
      </c>
      <c r="D166" s="3">
        <f t="shared" si="30"/>
        <v>6551.9580513122801</v>
      </c>
      <c r="E166" s="3">
        <f t="shared" si="31"/>
        <v>250.58818829858137</v>
      </c>
      <c r="F166" s="3">
        <f t="shared" si="32"/>
        <v>49638935.41545184</v>
      </c>
      <c r="G166" s="14">
        <f t="shared" si="33"/>
        <v>49638935.41545184</v>
      </c>
      <c r="I166" s="18">
        <f t="shared" si="40"/>
        <v>38935.41545185131</v>
      </c>
      <c r="J166" s="18">
        <f t="shared" si="37"/>
        <v>982772.66262445005</v>
      </c>
      <c r="K166" s="21">
        <f t="shared" si="38"/>
        <v>99.27787083090368</v>
      </c>
      <c r="L166" s="21">
        <f t="shared" si="34"/>
        <v>99.290473570629715</v>
      </c>
      <c r="M166" s="19">
        <f t="shared" si="39"/>
        <v>49638935.41545184</v>
      </c>
      <c r="N166" s="19">
        <f t="shared" si="39"/>
        <v>49645236.785314858</v>
      </c>
    </row>
    <row r="167" spans="1:14" x14ac:dyDescent="0.15">
      <c r="A167" s="7">
        <f t="shared" si="35"/>
        <v>42934</v>
      </c>
      <c r="B167" s="10">
        <f t="shared" si="36"/>
        <v>49638935.41545184</v>
      </c>
      <c r="C167" s="3">
        <f t="shared" si="41"/>
        <v>6301.3698630136987</v>
      </c>
      <c r="D167" s="3">
        <f t="shared" si="30"/>
        <v>6551.9911271946003</v>
      </c>
      <c r="E167" s="3">
        <f t="shared" si="31"/>
        <v>250.62126418090156</v>
      </c>
      <c r="F167" s="3">
        <f t="shared" si="32"/>
        <v>49639186.036716022</v>
      </c>
      <c r="G167" s="14">
        <f t="shared" si="33"/>
        <v>49639186.036716022</v>
      </c>
      <c r="I167" s="18">
        <f t="shared" si="40"/>
        <v>39186.036716032213</v>
      </c>
      <c r="J167" s="18">
        <f t="shared" si="37"/>
        <v>989074.03248746379</v>
      </c>
      <c r="K167" s="21">
        <f t="shared" si="38"/>
        <v>99.278372073432038</v>
      </c>
      <c r="L167" s="21">
        <f t="shared" si="34"/>
        <v>99.290974813158073</v>
      </c>
      <c r="M167" s="19">
        <f t="shared" si="39"/>
        <v>49639186.036716022</v>
      </c>
      <c r="N167" s="19">
        <f t="shared" si="39"/>
        <v>49645487.40657904</v>
      </c>
    </row>
    <row r="168" spans="1:14" x14ac:dyDescent="0.15">
      <c r="A168" s="7">
        <f t="shared" si="35"/>
        <v>42935</v>
      </c>
      <c r="B168" s="10">
        <f t="shared" si="36"/>
        <v>49639186.036716022</v>
      </c>
      <c r="C168" s="3">
        <f t="shared" si="41"/>
        <v>6301.3698630136987</v>
      </c>
      <c r="D168" s="3">
        <f t="shared" si="30"/>
        <v>6552.0242074427051</v>
      </c>
      <c r="E168" s="3">
        <f t="shared" si="31"/>
        <v>250.65434442900641</v>
      </c>
      <c r="F168" s="3">
        <f t="shared" si="32"/>
        <v>49639436.691060454</v>
      </c>
      <c r="G168" s="14">
        <f t="shared" si="33"/>
        <v>49639436.691060454</v>
      </c>
      <c r="I168" s="18">
        <f t="shared" si="40"/>
        <v>39436.69106046122</v>
      </c>
      <c r="J168" s="18">
        <f t="shared" si="37"/>
        <v>995375.40235047753</v>
      </c>
      <c r="K168" s="21">
        <f t="shared" si="38"/>
        <v>99.278873382120906</v>
      </c>
      <c r="L168" s="21">
        <f t="shared" si="34"/>
        <v>99.291476121846941</v>
      </c>
      <c r="M168" s="19">
        <f t="shared" si="39"/>
        <v>49639436.691060454</v>
      </c>
      <c r="N168" s="19">
        <f t="shared" si="39"/>
        <v>49645738.060923472</v>
      </c>
    </row>
    <row r="169" spans="1:14" x14ac:dyDescent="0.15">
      <c r="A169" s="7">
        <f t="shared" si="35"/>
        <v>42936</v>
      </c>
      <c r="B169" s="10">
        <f t="shared" si="36"/>
        <v>49639436.691060454</v>
      </c>
      <c r="C169" s="3">
        <f t="shared" si="41"/>
        <v>6301.3698630136987</v>
      </c>
      <c r="D169" s="3">
        <f t="shared" si="30"/>
        <v>6552.0572920571703</v>
      </c>
      <c r="E169" s="3">
        <f t="shared" si="31"/>
        <v>250.68742904347164</v>
      </c>
      <c r="F169" s="3">
        <f t="shared" si="32"/>
        <v>49639687.378489494</v>
      </c>
      <c r="G169" s="14">
        <f t="shared" si="33"/>
        <v>49639687.378489502</v>
      </c>
      <c r="I169" s="18">
        <f t="shared" si="40"/>
        <v>39687.378489504692</v>
      </c>
      <c r="J169" s="18">
        <f t="shared" si="37"/>
        <v>1001676.7722134913</v>
      </c>
      <c r="K169" s="21">
        <f t="shared" si="38"/>
        <v>99.279374756978996</v>
      </c>
      <c r="L169" s="21">
        <f t="shared" si="34"/>
        <v>99.29197749670503</v>
      </c>
      <c r="M169" s="19">
        <f t="shared" si="39"/>
        <v>49639687.378489494</v>
      </c>
      <c r="N169" s="19">
        <f t="shared" si="39"/>
        <v>49645988.74835252</v>
      </c>
    </row>
    <row r="170" spans="1:14" x14ac:dyDescent="0.15">
      <c r="A170" s="7">
        <f t="shared" si="35"/>
        <v>42937</v>
      </c>
      <c r="B170" s="10">
        <f t="shared" si="36"/>
        <v>49639687.378489494</v>
      </c>
      <c r="C170" s="3">
        <f t="shared" si="41"/>
        <v>6301.3698630136987</v>
      </c>
      <c r="D170" s="3">
        <f t="shared" si="30"/>
        <v>6552.0903810385726</v>
      </c>
      <c r="E170" s="3">
        <f t="shared" si="31"/>
        <v>250.72051802487385</v>
      </c>
      <c r="F170" s="3">
        <f t="shared" si="32"/>
        <v>49639938.099007517</v>
      </c>
      <c r="G170" s="14">
        <f t="shared" si="33"/>
        <v>49639938.099007525</v>
      </c>
      <c r="I170" s="18">
        <f t="shared" si="40"/>
        <v>39938.099007529563</v>
      </c>
      <c r="J170" s="18">
        <f t="shared" si="37"/>
        <v>1007978.142076505</v>
      </c>
      <c r="K170" s="21">
        <f t="shared" si="38"/>
        <v>99.279876198015046</v>
      </c>
      <c r="L170" s="21">
        <f t="shared" si="34"/>
        <v>99.29247893774108</v>
      </c>
      <c r="M170" s="19">
        <f t="shared" si="39"/>
        <v>49639938.099007517</v>
      </c>
      <c r="N170" s="19">
        <f t="shared" si="39"/>
        <v>49646239.468870543</v>
      </c>
    </row>
    <row r="171" spans="1:14" x14ac:dyDescent="0.15">
      <c r="A171" s="7">
        <f t="shared" si="35"/>
        <v>42938</v>
      </c>
      <c r="B171" s="10">
        <f t="shared" si="36"/>
        <v>49639938.099007517</v>
      </c>
      <c r="C171" s="3">
        <f t="shared" si="41"/>
        <v>6301.3698630136987</v>
      </c>
      <c r="D171" s="3">
        <f t="shared" si="30"/>
        <v>6552.1234743874884</v>
      </c>
      <c r="E171" s="3">
        <f t="shared" si="31"/>
        <v>250.75361137378968</v>
      </c>
      <c r="F171" s="3">
        <f t="shared" si="32"/>
        <v>49640188.852618888</v>
      </c>
      <c r="G171" s="14">
        <f t="shared" si="33"/>
        <v>49640188.852618895</v>
      </c>
      <c r="I171" s="18">
        <f t="shared" si="40"/>
        <v>40188.852618903351</v>
      </c>
      <c r="J171" s="18">
        <f t="shared" si="37"/>
        <v>1014279.5119395187</v>
      </c>
      <c r="K171" s="21">
        <f t="shared" si="38"/>
        <v>99.280377705237782</v>
      </c>
      <c r="L171" s="21">
        <f t="shared" si="34"/>
        <v>99.292980444963817</v>
      </c>
      <c r="M171" s="19">
        <f t="shared" si="39"/>
        <v>49640188.852618895</v>
      </c>
      <c r="N171" s="19">
        <f t="shared" si="39"/>
        <v>49646490.222481906</v>
      </c>
    </row>
    <row r="172" spans="1:14" x14ac:dyDescent="0.15">
      <c r="A172" s="7">
        <f t="shared" si="35"/>
        <v>42939</v>
      </c>
      <c r="B172" s="10">
        <f t="shared" si="36"/>
        <v>49640188.852618888</v>
      </c>
      <c r="C172" s="3">
        <f t="shared" si="41"/>
        <v>6301.3698630136987</v>
      </c>
      <c r="D172" s="3">
        <f t="shared" si="30"/>
        <v>6552.1565721044935</v>
      </c>
      <c r="E172" s="3">
        <f t="shared" si="31"/>
        <v>250.78670909079483</v>
      </c>
      <c r="F172" s="3">
        <f t="shared" si="32"/>
        <v>49640439.639327981</v>
      </c>
      <c r="G172" s="14">
        <f t="shared" si="33"/>
        <v>49640439.639327981</v>
      </c>
      <c r="I172" s="18">
        <f t="shared" si="40"/>
        <v>40439.639327994148</v>
      </c>
      <c r="J172" s="18">
        <f t="shared" si="37"/>
        <v>1020580.8818025325</v>
      </c>
      <c r="K172" s="21">
        <f t="shared" si="38"/>
        <v>99.280879278655959</v>
      </c>
      <c r="L172" s="21">
        <f t="shared" si="34"/>
        <v>99.293482018381994</v>
      </c>
      <c r="M172" s="19">
        <f t="shared" si="39"/>
        <v>49640439.639327981</v>
      </c>
      <c r="N172" s="19">
        <f t="shared" si="39"/>
        <v>49646741.009190999</v>
      </c>
    </row>
    <row r="173" spans="1:14" x14ac:dyDescent="0.15">
      <c r="A173" s="7">
        <f t="shared" si="35"/>
        <v>42940</v>
      </c>
      <c r="B173" s="10">
        <f t="shared" si="36"/>
        <v>49640439.639327981</v>
      </c>
      <c r="C173" s="3">
        <f t="shared" si="41"/>
        <v>6301.3698630136987</v>
      </c>
      <c r="D173" s="3">
        <f t="shared" si="30"/>
        <v>6552.1896741901655</v>
      </c>
      <c r="E173" s="3">
        <f t="shared" si="31"/>
        <v>250.81981117646683</v>
      </c>
      <c r="F173" s="3">
        <f t="shared" si="32"/>
        <v>49640690.459139153</v>
      </c>
      <c r="G173" s="14">
        <f t="shared" si="33"/>
        <v>49640690.459139161</v>
      </c>
      <c r="I173" s="18">
        <f t="shared" si="40"/>
        <v>40690.459139170613</v>
      </c>
      <c r="J173" s="18">
        <f t="shared" si="37"/>
        <v>1026882.2516655462</v>
      </c>
      <c r="K173" s="21">
        <f t="shared" si="38"/>
        <v>99.281380918278316</v>
      </c>
      <c r="L173" s="21">
        <f t="shared" si="34"/>
        <v>99.29398365800435</v>
      </c>
      <c r="M173" s="19">
        <f t="shared" si="39"/>
        <v>49640690.459139153</v>
      </c>
      <c r="N173" s="19">
        <f t="shared" si="39"/>
        <v>49646991.829002172</v>
      </c>
    </row>
    <row r="174" spans="1:14" x14ac:dyDescent="0.15">
      <c r="A174" s="7">
        <f t="shared" si="35"/>
        <v>42941</v>
      </c>
      <c r="B174" s="10">
        <f t="shared" si="36"/>
        <v>49640690.459139153</v>
      </c>
      <c r="C174" s="3">
        <f t="shared" si="41"/>
        <v>6301.3698630136987</v>
      </c>
      <c r="D174" s="3">
        <f t="shared" si="30"/>
        <v>6552.2227806450792</v>
      </c>
      <c r="E174" s="3">
        <f t="shared" si="31"/>
        <v>250.85291763138048</v>
      </c>
      <c r="F174" s="3">
        <f t="shared" si="32"/>
        <v>49640941.312056787</v>
      </c>
      <c r="G174" s="14">
        <f t="shared" si="33"/>
        <v>49640941.312056787</v>
      </c>
      <c r="I174" s="18">
        <f t="shared" si="40"/>
        <v>40941.312056801995</v>
      </c>
      <c r="J174" s="18">
        <f t="shared" si="37"/>
        <v>1033183.6215285599</v>
      </c>
      <c r="K174" s="21">
        <f t="shared" si="38"/>
        <v>99.281882624113564</v>
      </c>
      <c r="L174" s="21">
        <f t="shared" si="34"/>
        <v>99.294485363839598</v>
      </c>
      <c r="M174" s="19">
        <f t="shared" si="39"/>
        <v>49640941.31205678</v>
      </c>
      <c r="N174" s="19">
        <f t="shared" si="39"/>
        <v>49647242.681919806</v>
      </c>
    </row>
    <row r="175" spans="1:14" x14ac:dyDescent="0.15">
      <c r="A175" s="7">
        <f t="shared" si="35"/>
        <v>42942</v>
      </c>
      <c r="B175" s="10">
        <f t="shared" si="36"/>
        <v>49640941.312056787</v>
      </c>
      <c r="C175" s="3">
        <f t="shared" si="41"/>
        <v>6301.3698630136987</v>
      </c>
      <c r="D175" s="3">
        <f t="shared" si="30"/>
        <v>6552.2558914698147</v>
      </c>
      <c r="E175" s="3">
        <f t="shared" si="31"/>
        <v>250.88602845611604</v>
      </c>
      <c r="F175" s="3">
        <f t="shared" si="32"/>
        <v>49641192.198085241</v>
      </c>
      <c r="G175" s="14">
        <f t="shared" si="33"/>
        <v>49641192.198085248</v>
      </c>
      <c r="I175" s="18">
        <f t="shared" si="40"/>
        <v>41192.198085258111</v>
      </c>
      <c r="J175" s="18">
        <f t="shared" si="37"/>
        <v>1039484.9913915737</v>
      </c>
      <c r="K175" s="21">
        <f t="shared" si="38"/>
        <v>99.282384396170499</v>
      </c>
      <c r="L175" s="21">
        <f t="shared" si="34"/>
        <v>99.294987135896534</v>
      </c>
      <c r="M175" s="19">
        <f t="shared" si="39"/>
        <v>49641192.198085248</v>
      </c>
      <c r="N175" s="19">
        <f t="shared" si="39"/>
        <v>49647493.567948267</v>
      </c>
    </row>
    <row r="176" spans="1:14" x14ac:dyDescent="0.15">
      <c r="A176" s="7">
        <f t="shared" si="35"/>
        <v>42943</v>
      </c>
      <c r="B176" s="10">
        <f t="shared" si="36"/>
        <v>49641192.198085241</v>
      </c>
      <c r="C176" s="3">
        <f t="shared" si="41"/>
        <v>6301.3698630136987</v>
      </c>
      <c r="D176" s="3">
        <f t="shared" si="30"/>
        <v>6552.2890066649452</v>
      </c>
      <c r="E176" s="3">
        <f t="shared" si="31"/>
        <v>250.91914365124649</v>
      </c>
      <c r="F176" s="3">
        <f t="shared" si="32"/>
        <v>49641443.117228895</v>
      </c>
      <c r="G176" s="14">
        <f t="shared" si="33"/>
        <v>49641443.117228895</v>
      </c>
      <c r="I176" s="18">
        <f t="shared" si="40"/>
        <v>41443.117228909359</v>
      </c>
      <c r="J176" s="18">
        <f t="shared" si="37"/>
        <v>1045786.3612545874</v>
      </c>
      <c r="K176" s="21">
        <f t="shared" si="38"/>
        <v>99.282886234457791</v>
      </c>
      <c r="L176" s="21">
        <f t="shared" si="34"/>
        <v>99.295488974183826</v>
      </c>
      <c r="M176" s="19">
        <f t="shared" si="39"/>
        <v>49641443.117228895</v>
      </c>
      <c r="N176" s="19">
        <f t="shared" si="39"/>
        <v>49647744.487091914</v>
      </c>
    </row>
    <row r="177" spans="1:14" x14ac:dyDescent="0.15">
      <c r="A177" s="7">
        <f t="shared" si="35"/>
        <v>42944</v>
      </c>
      <c r="B177" s="10">
        <f t="shared" si="36"/>
        <v>49641443.117228895</v>
      </c>
      <c r="C177" s="3">
        <f t="shared" si="41"/>
        <v>6301.3698630136987</v>
      </c>
      <c r="D177" s="3">
        <f t="shared" si="30"/>
        <v>6552.3221262310499</v>
      </c>
      <c r="E177" s="3">
        <f t="shared" si="31"/>
        <v>250.95226321735117</v>
      </c>
      <c r="F177" s="3">
        <f t="shared" si="32"/>
        <v>49641694.069492109</v>
      </c>
      <c r="G177" s="14">
        <f t="shared" si="33"/>
        <v>49641694.069492117</v>
      </c>
      <c r="I177" s="18">
        <f t="shared" si="40"/>
        <v>41694.069492126713</v>
      </c>
      <c r="J177" s="18">
        <f t="shared" si="37"/>
        <v>1052087.731117601</v>
      </c>
      <c r="K177" s="21">
        <f t="shared" si="38"/>
        <v>99.283388138984236</v>
      </c>
      <c r="L177" s="21">
        <f t="shared" si="34"/>
        <v>99.295990878710271</v>
      </c>
      <c r="M177" s="19">
        <f t="shared" si="39"/>
        <v>49641694.069492124</v>
      </c>
      <c r="N177" s="19">
        <f t="shared" si="39"/>
        <v>49647995.439355135</v>
      </c>
    </row>
    <row r="178" spans="1:14" x14ac:dyDescent="0.15">
      <c r="A178" s="7">
        <f t="shared" si="35"/>
        <v>42945</v>
      </c>
      <c r="B178" s="10">
        <f t="shared" si="36"/>
        <v>49641694.069492109</v>
      </c>
      <c r="C178" s="3">
        <f t="shared" si="41"/>
        <v>6301.3698630136987</v>
      </c>
      <c r="D178" s="3">
        <f t="shared" si="30"/>
        <v>6552.3552501687045</v>
      </c>
      <c r="E178" s="3">
        <f t="shared" si="31"/>
        <v>250.98538715500581</v>
      </c>
      <c r="F178" s="3">
        <f t="shared" si="32"/>
        <v>49641945.054879263</v>
      </c>
      <c r="G178" s="14">
        <f t="shared" si="33"/>
        <v>49641945.05487927</v>
      </c>
      <c r="I178" s="18">
        <f t="shared" si="40"/>
        <v>41945.054879281721</v>
      </c>
      <c r="J178" s="18">
        <f t="shared" si="37"/>
        <v>1058389.1009806148</v>
      </c>
      <c r="K178" s="21">
        <f t="shared" si="38"/>
        <v>99.283890109758545</v>
      </c>
      <c r="L178" s="21">
        <f t="shared" si="34"/>
        <v>99.296492849484579</v>
      </c>
      <c r="M178" s="19">
        <f t="shared" si="39"/>
        <v>49641945.054879278</v>
      </c>
      <c r="N178" s="19">
        <f t="shared" si="39"/>
        <v>49648246.424742289</v>
      </c>
    </row>
    <row r="179" spans="1:14" x14ac:dyDescent="0.15">
      <c r="A179" s="7">
        <f t="shared" si="35"/>
        <v>42946</v>
      </c>
      <c r="B179" s="10">
        <f t="shared" si="36"/>
        <v>49641945.054879263</v>
      </c>
      <c r="C179" s="3">
        <f t="shared" si="41"/>
        <v>6301.3698630136987</v>
      </c>
      <c r="D179" s="3">
        <f t="shared" si="30"/>
        <v>6552.3883784784866</v>
      </c>
      <c r="E179" s="3">
        <f t="shared" si="31"/>
        <v>251.01851546478792</v>
      </c>
      <c r="F179" s="3">
        <f t="shared" si="32"/>
        <v>49642196.073394731</v>
      </c>
      <c r="G179" s="14">
        <f t="shared" si="33"/>
        <v>49642196.073394731</v>
      </c>
      <c r="I179" s="18">
        <f t="shared" si="40"/>
        <v>42196.073394746505</v>
      </c>
      <c r="J179" s="18">
        <f t="shared" si="37"/>
        <v>1064690.4708436285</v>
      </c>
      <c r="K179" s="21">
        <f t="shared" si="38"/>
        <v>99.284392146789457</v>
      </c>
      <c r="L179" s="21">
        <f t="shared" si="34"/>
        <v>99.296994886515492</v>
      </c>
      <c r="M179" s="19">
        <f t="shared" si="39"/>
        <v>49642196.073394731</v>
      </c>
      <c r="N179" s="19">
        <f t="shared" si="39"/>
        <v>49648497.443257742</v>
      </c>
    </row>
    <row r="180" spans="1:14" x14ac:dyDescent="0.15">
      <c r="A180" s="7">
        <f t="shared" si="35"/>
        <v>42947</v>
      </c>
      <c r="B180" s="10">
        <f t="shared" si="36"/>
        <v>49642196.073394731</v>
      </c>
      <c r="C180" s="3">
        <f t="shared" si="41"/>
        <v>6301.3698630136987</v>
      </c>
      <c r="D180" s="3">
        <f t="shared" si="30"/>
        <v>6552.4215111609728</v>
      </c>
      <c r="E180" s="3">
        <f t="shared" si="31"/>
        <v>251.05164814727414</v>
      </c>
      <c r="F180" s="3">
        <f t="shared" si="32"/>
        <v>49642447.125042878</v>
      </c>
      <c r="G180" s="14">
        <f t="shared" si="33"/>
        <v>49642447.125042878</v>
      </c>
      <c r="I180" s="18">
        <f t="shared" si="40"/>
        <v>42447.125042893778</v>
      </c>
      <c r="J180" s="18">
        <f t="shared" si="37"/>
        <v>1070991.8407066423</v>
      </c>
      <c r="K180" s="21">
        <f t="shared" si="38"/>
        <v>99.284894250085756</v>
      </c>
      <c r="L180" s="21">
        <f t="shared" si="34"/>
        <v>99.297496989811791</v>
      </c>
      <c r="M180" s="19">
        <f t="shared" si="39"/>
        <v>49642447.125042878</v>
      </c>
      <c r="N180" s="19">
        <f t="shared" si="39"/>
        <v>49648748.494905889</v>
      </c>
    </row>
    <row r="181" spans="1:14" x14ac:dyDescent="0.15">
      <c r="A181" s="7">
        <f t="shared" si="35"/>
        <v>42948</v>
      </c>
      <c r="B181" s="10">
        <f t="shared" si="36"/>
        <v>49642447.125042878</v>
      </c>
      <c r="C181" s="3">
        <f t="shared" si="41"/>
        <v>6301.3698630136987</v>
      </c>
      <c r="D181" s="3">
        <f t="shared" si="30"/>
        <v>6552.4546482167416</v>
      </c>
      <c r="E181" s="3">
        <f t="shared" si="31"/>
        <v>251.08478520304288</v>
      </c>
      <c r="F181" s="3">
        <f t="shared" si="32"/>
        <v>49642698.209828079</v>
      </c>
      <c r="G181" s="14">
        <f t="shared" si="33"/>
        <v>49642698.209828086</v>
      </c>
      <c r="I181" s="18">
        <f t="shared" si="40"/>
        <v>42698.20982809682</v>
      </c>
      <c r="J181" s="18">
        <f t="shared" si="37"/>
        <v>1077293.210569656</v>
      </c>
      <c r="K181" s="21">
        <f t="shared" si="38"/>
        <v>99.285396419656166</v>
      </c>
      <c r="L181" s="21">
        <f t="shared" si="34"/>
        <v>99.297999159382201</v>
      </c>
      <c r="M181" s="19">
        <f t="shared" si="39"/>
        <v>49642698.209828079</v>
      </c>
      <c r="N181" s="19">
        <f t="shared" si="39"/>
        <v>49648999.579691105</v>
      </c>
    </row>
    <row r="182" spans="1:14" x14ac:dyDescent="0.15">
      <c r="A182" s="7">
        <f t="shared" si="35"/>
        <v>42949</v>
      </c>
      <c r="B182" s="10">
        <f t="shared" si="36"/>
        <v>49642698.209828079</v>
      </c>
      <c r="C182" s="3">
        <f t="shared" si="41"/>
        <v>6301.3698630136987</v>
      </c>
      <c r="D182" s="3">
        <f t="shared" si="30"/>
        <v>6552.4877896463677</v>
      </c>
      <c r="E182" s="3">
        <f t="shared" si="31"/>
        <v>251.11792663266897</v>
      </c>
      <c r="F182" s="3">
        <f t="shared" si="32"/>
        <v>49642949.327754714</v>
      </c>
      <c r="G182" s="14">
        <f t="shared" si="33"/>
        <v>49642949.327754714</v>
      </c>
      <c r="I182" s="18">
        <f t="shared" si="40"/>
        <v>42949.327754729486</v>
      </c>
      <c r="J182" s="18">
        <f t="shared" si="37"/>
        <v>1083594.5804326697</v>
      </c>
      <c r="K182" s="21">
        <f t="shared" si="38"/>
        <v>99.285898655509428</v>
      </c>
      <c r="L182" s="21">
        <f t="shared" si="34"/>
        <v>99.298501395235462</v>
      </c>
      <c r="M182" s="19">
        <f t="shared" si="39"/>
        <v>49642949.327754714</v>
      </c>
      <c r="N182" s="19">
        <f t="shared" si="39"/>
        <v>49649250.697617732</v>
      </c>
    </row>
    <row r="183" spans="1:14" x14ac:dyDescent="0.15">
      <c r="A183" s="7">
        <f t="shared" si="35"/>
        <v>42950</v>
      </c>
      <c r="B183" s="10">
        <f t="shared" si="36"/>
        <v>49642949.327754714</v>
      </c>
      <c r="C183" s="3">
        <f t="shared" si="41"/>
        <v>6301.3698630136987</v>
      </c>
      <c r="D183" s="3">
        <f t="shared" si="30"/>
        <v>6552.5209354504314</v>
      </c>
      <c r="E183" s="3">
        <f t="shared" si="31"/>
        <v>251.15107243673265</v>
      </c>
      <c r="F183" s="3">
        <f t="shared" si="32"/>
        <v>49643200.478827149</v>
      </c>
      <c r="G183" s="14">
        <f t="shared" si="33"/>
        <v>49643200.478827156</v>
      </c>
      <c r="I183" s="18">
        <f t="shared" si="40"/>
        <v>43200.478827166218</v>
      </c>
      <c r="J183" s="18">
        <f t="shared" si="37"/>
        <v>1089895.9502956835</v>
      </c>
      <c r="K183" s="21">
        <f t="shared" si="38"/>
        <v>99.286400957654308</v>
      </c>
      <c r="L183" s="21">
        <f t="shared" si="34"/>
        <v>99.299003697380343</v>
      </c>
      <c r="M183" s="19">
        <f t="shared" si="39"/>
        <v>49643200.478827149</v>
      </c>
      <c r="N183" s="19">
        <f t="shared" si="39"/>
        <v>49649501.848690175</v>
      </c>
    </row>
    <row r="184" spans="1:14" x14ac:dyDescent="0.15">
      <c r="A184" s="7">
        <f t="shared" si="35"/>
        <v>42951</v>
      </c>
      <c r="B184" s="10">
        <f t="shared" si="36"/>
        <v>49643200.478827149</v>
      </c>
      <c r="C184" s="3">
        <f t="shared" si="41"/>
        <v>6301.3698630136987</v>
      </c>
      <c r="D184" s="3">
        <f t="shared" si="30"/>
        <v>6552.5540856295074</v>
      </c>
      <c r="E184" s="3">
        <f t="shared" si="31"/>
        <v>251.18422261580872</v>
      </c>
      <c r="F184" s="3">
        <f t="shared" si="32"/>
        <v>49643451.663049765</v>
      </c>
      <c r="G184" s="14">
        <f t="shared" si="33"/>
        <v>49643451.663049765</v>
      </c>
      <c r="I184" s="18">
        <f t="shared" si="40"/>
        <v>43451.66304978203</v>
      </c>
      <c r="J184" s="18">
        <f t="shared" si="37"/>
        <v>1096197.3201586972</v>
      </c>
      <c r="K184" s="21">
        <f t="shared" si="38"/>
        <v>99.286903326099534</v>
      </c>
      <c r="L184" s="21">
        <f t="shared" si="34"/>
        <v>99.299506065825568</v>
      </c>
      <c r="M184" s="19">
        <f t="shared" si="39"/>
        <v>49643451.663049765</v>
      </c>
      <c r="N184" s="19">
        <f t="shared" si="39"/>
        <v>49649753.032912791</v>
      </c>
    </row>
    <row r="185" spans="1:14" x14ac:dyDescent="0.15">
      <c r="A185" s="7">
        <f t="shared" si="35"/>
        <v>42952</v>
      </c>
      <c r="B185" s="10">
        <f t="shared" si="36"/>
        <v>49643451.663049765</v>
      </c>
      <c r="C185" s="3">
        <f t="shared" si="41"/>
        <v>6301.3698630136987</v>
      </c>
      <c r="D185" s="3">
        <f t="shared" si="30"/>
        <v>6552.5872401841752</v>
      </c>
      <c r="E185" s="3">
        <f t="shared" si="31"/>
        <v>251.21737717047654</v>
      </c>
      <c r="F185" s="3">
        <f t="shared" si="32"/>
        <v>49643702.880426936</v>
      </c>
      <c r="G185" s="14">
        <f t="shared" si="33"/>
        <v>49643702.880426936</v>
      </c>
      <c r="I185" s="18">
        <f t="shared" si="40"/>
        <v>43702.880426952506</v>
      </c>
      <c r="J185" s="18">
        <f t="shared" si="37"/>
        <v>1102498.6900217109</v>
      </c>
      <c r="K185" s="21">
        <f t="shared" si="38"/>
        <v>99.287405760853872</v>
      </c>
      <c r="L185" s="21">
        <f t="shared" si="34"/>
        <v>99.300008500579906</v>
      </c>
      <c r="M185" s="19">
        <f t="shared" si="39"/>
        <v>49643702.880426928</v>
      </c>
      <c r="N185" s="19">
        <f t="shared" si="39"/>
        <v>49650004.250289954</v>
      </c>
    </row>
    <row r="186" spans="1:14" x14ac:dyDescent="0.15">
      <c r="A186" s="7">
        <f t="shared" si="35"/>
        <v>42953</v>
      </c>
      <c r="B186" s="10">
        <f t="shared" si="36"/>
        <v>49643702.880426936</v>
      </c>
      <c r="C186" s="3">
        <f t="shared" si="41"/>
        <v>6301.3698630136987</v>
      </c>
      <c r="D186" s="3">
        <f t="shared" si="30"/>
        <v>6552.6203991150114</v>
      </c>
      <c r="E186" s="3">
        <f t="shared" si="31"/>
        <v>251.25053610131272</v>
      </c>
      <c r="F186" s="3">
        <f t="shared" si="32"/>
        <v>49643954.130963035</v>
      </c>
      <c r="G186" s="14">
        <f t="shared" si="33"/>
        <v>49643954.130963042</v>
      </c>
      <c r="I186" s="18">
        <f t="shared" si="40"/>
        <v>43954.130963053816</v>
      </c>
      <c r="J186" s="18">
        <f t="shared" si="37"/>
        <v>1108800.0598847247</v>
      </c>
      <c r="K186" s="21">
        <f t="shared" si="38"/>
        <v>99.287908261926077</v>
      </c>
      <c r="L186" s="21">
        <f t="shared" si="34"/>
        <v>99.300511001652112</v>
      </c>
      <c r="M186" s="19">
        <f t="shared" si="39"/>
        <v>49643954.130963042</v>
      </c>
      <c r="N186" s="19">
        <f t="shared" si="39"/>
        <v>49650255.500826053</v>
      </c>
    </row>
    <row r="187" spans="1:14" x14ac:dyDescent="0.15">
      <c r="A187" s="7">
        <f t="shared" si="35"/>
        <v>42954</v>
      </c>
      <c r="B187" s="10">
        <f t="shared" si="36"/>
        <v>49643954.130963035</v>
      </c>
      <c r="C187" s="3">
        <f t="shared" si="41"/>
        <v>6301.3698630136987</v>
      </c>
      <c r="D187" s="3">
        <f t="shared" si="30"/>
        <v>6552.6535624225935</v>
      </c>
      <c r="E187" s="3">
        <f t="shared" si="31"/>
        <v>251.28369940889479</v>
      </c>
      <c r="F187" s="3">
        <f t="shared" si="32"/>
        <v>49644205.414662443</v>
      </c>
      <c r="G187" s="14">
        <f t="shared" si="33"/>
        <v>49644205.414662443</v>
      </c>
      <c r="I187" s="18">
        <f t="shared" si="40"/>
        <v>44205.41466246271</v>
      </c>
      <c r="J187" s="18">
        <f t="shared" si="37"/>
        <v>1115101.4297477384</v>
      </c>
      <c r="K187" s="21">
        <f t="shared" si="38"/>
        <v>99.288410829324889</v>
      </c>
      <c r="L187" s="21">
        <f t="shared" si="34"/>
        <v>99.301013569050923</v>
      </c>
      <c r="M187" s="19">
        <f t="shared" si="39"/>
        <v>49644205.414662451</v>
      </c>
      <c r="N187" s="19">
        <f t="shared" si="39"/>
        <v>49650506.784525461</v>
      </c>
    </row>
    <row r="188" spans="1:14" x14ac:dyDescent="0.15">
      <c r="A188" s="7">
        <f t="shared" si="35"/>
        <v>42955</v>
      </c>
      <c r="B188" s="10">
        <f t="shared" si="36"/>
        <v>49644205.414662443</v>
      </c>
      <c r="C188" s="3">
        <f t="shared" si="41"/>
        <v>6301.3698630136987</v>
      </c>
      <c r="D188" s="3">
        <f t="shared" si="30"/>
        <v>6552.686730107499</v>
      </c>
      <c r="E188" s="3">
        <f t="shared" si="31"/>
        <v>251.31686709380028</v>
      </c>
      <c r="F188" s="3">
        <f t="shared" si="32"/>
        <v>49644456.731529534</v>
      </c>
      <c r="G188" s="14">
        <f t="shared" si="33"/>
        <v>49644456.731529541</v>
      </c>
      <c r="I188" s="18">
        <f t="shared" si="40"/>
        <v>44456.731529556513</v>
      </c>
      <c r="J188" s="18">
        <f t="shared" si="37"/>
        <v>1121402.7996107521</v>
      </c>
      <c r="K188" s="21">
        <f t="shared" si="38"/>
        <v>99.288913463059075</v>
      </c>
      <c r="L188" s="21">
        <f t="shared" si="34"/>
        <v>99.301516202785109</v>
      </c>
      <c r="M188" s="19">
        <f t="shared" si="39"/>
        <v>49644456.731529541</v>
      </c>
      <c r="N188" s="19">
        <f t="shared" si="39"/>
        <v>49650758.101392552</v>
      </c>
    </row>
    <row r="189" spans="1:14" x14ac:dyDescent="0.15">
      <c r="A189" s="7">
        <f t="shared" si="35"/>
        <v>42956</v>
      </c>
      <c r="B189" s="10">
        <f t="shared" si="36"/>
        <v>49644456.731529534</v>
      </c>
      <c r="C189" s="3">
        <f t="shared" si="41"/>
        <v>6301.3698630136987</v>
      </c>
      <c r="D189" s="3">
        <f t="shared" si="30"/>
        <v>6552.7199021703063</v>
      </c>
      <c r="E189" s="3">
        <f t="shared" si="31"/>
        <v>251.35003915660764</v>
      </c>
      <c r="F189" s="3">
        <f t="shared" si="32"/>
        <v>49644708.081568688</v>
      </c>
      <c r="G189" s="14">
        <f t="shared" si="33"/>
        <v>49644708.081568696</v>
      </c>
      <c r="I189" s="18">
        <f t="shared" si="40"/>
        <v>44708.081568713118</v>
      </c>
      <c r="J189" s="18">
        <f t="shared" si="37"/>
        <v>1127704.1694737659</v>
      </c>
      <c r="K189" s="21">
        <f t="shared" si="38"/>
        <v>99.289416163137389</v>
      </c>
      <c r="L189" s="21">
        <f t="shared" si="34"/>
        <v>99.302018902863423</v>
      </c>
      <c r="M189" s="19">
        <f t="shared" si="39"/>
        <v>49644708.081568696</v>
      </c>
      <c r="N189" s="19">
        <f t="shared" si="39"/>
        <v>49651009.451431714</v>
      </c>
    </row>
    <row r="190" spans="1:14" x14ac:dyDescent="0.15">
      <c r="A190" s="7">
        <f t="shared" si="35"/>
        <v>42957</v>
      </c>
      <c r="B190" s="10">
        <f t="shared" si="36"/>
        <v>49644708.081568688</v>
      </c>
      <c r="C190" s="3">
        <f t="shared" si="41"/>
        <v>6301.3698630136987</v>
      </c>
      <c r="D190" s="3">
        <f t="shared" si="30"/>
        <v>6552.7530786115931</v>
      </c>
      <c r="E190" s="3">
        <f t="shared" si="31"/>
        <v>251.38321559789438</v>
      </c>
      <c r="F190" s="3">
        <f t="shared" si="32"/>
        <v>49644959.464784287</v>
      </c>
      <c r="G190" s="14">
        <f t="shared" si="33"/>
        <v>49644959.464784287</v>
      </c>
      <c r="I190" s="18">
        <f t="shared" si="40"/>
        <v>44959.464784311014</v>
      </c>
      <c r="J190" s="18">
        <f t="shared" si="37"/>
        <v>1134005.5393367796</v>
      </c>
      <c r="K190" s="21">
        <f t="shared" si="38"/>
        <v>99.289918929568572</v>
      </c>
      <c r="L190" s="21">
        <f t="shared" si="34"/>
        <v>99.302521669294606</v>
      </c>
      <c r="M190" s="19">
        <f t="shared" si="39"/>
        <v>49644959.464784287</v>
      </c>
      <c r="N190" s="19">
        <f t="shared" si="39"/>
        <v>49651260.834647305</v>
      </c>
    </row>
    <row r="191" spans="1:14" x14ac:dyDescent="0.15">
      <c r="A191" s="7">
        <f t="shared" si="35"/>
        <v>42958</v>
      </c>
      <c r="B191" s="10">
        <f t="shared" si="36"/>
        <v>49644959.464784287</v>
      </c>
      <c r="C191" s="3">
        <f t="shared" si="41"/>
        <v>6301.3698630136987</v>
      </c>
      <c r="D191" s="3">
        <f t="shared" si="30"/>
        <v>6552.7862594319386</v>
      </c>
      <c r="E191" s="3">
        <f t="shared" si="31"/>
        <v>251.41639641823986</v>
      </c>
      <c r="F191" s="3">
        <f t="shared" si="32"/>
        <v>49645210.881180704</v>
      </c>
      <c r="G191" s="14">
        <f t="shared" si="33"/>
        <v>49645210.881180711</v>
      </c>
      <c r="I191" s="18">
        <f t="shared" si="40"/>
        <v>45210.881180729251</v>
      </c>
      <c r="J191" s="18">
        <f t="shared" si="37"/>
        <v>1140306.9091997934</v>
      </c>
      <c r="K191" s="21">
        <f t="shared" si="38"/>
        <v>99.290421762361419</v>
      </c>
      <c r="L191" s="21">
        <f t="shared" si="34"/>
        <v>99.303024502087453</v>
      </c>
      <c r="M191" s="19">
        <f t="shared" si="39"/>
        <v>49645210.881180704</v>
      </c>
      <c r="N191" s="19">
        <f t="shared" si="39"/>
        <v>49651512.251043729</v>
      </c>
    </row>
    <row r="192" spans="1:14" x14ac:dyDescent="0.15">
      <c r="A192" s="7">
        <f t="shared" si="35"/>
        <v>42959</v>
      </c>
      <c r="B192" s="10">
        <f t="shared" si="36"/>
        <v>49645210.881180704</v>
      </c>
      <c r="C192" s="3">
        <f t="shared" si="41"/>
        <v>6301.3698630136987</v>
      </c>
      <c r="D192" s="3">
        <f t="shared" si="30"/>
        <v>6552.8194446319185</v>
      </c>
      <c r="E192" s="3">
        <f t="shared" si="31"/>
        <v>251.44958161821978</v>
      </c>
      <c r="F192" s="3">
        <f t="shared" si="32"/>
        <v>49645462.330762319</v>
      </c>
      <c r="G192" s="14">
        <f t="shared" si="33"/>
        <v>49645462.330762327</v>
      </c>
      <c r="I192" s="18">
        <f t="shared" si="40"/>
        <v>45462.330762347468</v>
      </c>
      <c r="J192" s="18">
        <f t="shared" si="37"/>
        <v>1146608.2790628071</v>
      </c>
      <c r="K192" s="21">
        <f t="shared" si="38"/>
        <v>99.290924661524656</v>
      </c>
      <c r="L192" s="21">
        <f t="shared" si="34"/>
        <v>99.30352740125069</v>
      </c>
      <c r="M192" s="19">
        <f t="shared" si="39"/>
        <v>49645462.330762327</v>
      </c>
      <c r="N192" s="19">
        <f t="shared" si="39"/>
        <v>49651763.700625345</v>
      </c>
    </row>
    <row r="193" spans="1:14" x14ac:dyDescent="0.15">
      <c r="A193" s="7">
        <f t="shared" si="35"/>
        <v>42960</v>
      </c>
      <c r="B193" s="10">
        <f t="shared" si="36"/>
        <v>49645462.330762319</v>
      </c>
      <c r="C193" s="3">
        <f t="shared" si="41"/>
        <v>6301.3698630136987</v>
      </c>
      <c r="D193" s="3">
        <f t="shared" si="30"/>
        <v>6552.8526342121113</v>
      </c>
      <c r="E193" s="3">
        <f t="shared" si="31"/>
        <v>251.48277119841259</v>
      </c>
      <c r="F193" s="3">
        <f t="shared" si="32"/>
        <v>49645713.813533515</v>
      </c>
      <c r="G193" s="14">
        <f t="shared" si="33"/>
        <v>49645713.813533522</v>
      </c>
      <c r="I193" s="18">
        <f t="shared" si="40"/>
        <v>45713.813533545879</v>
      </c>
      <c r="J193" s="18">
        <f t="shared" si="37"/>
        <v>1152909.6489258208</v>
      </c>
      <c r="K193" s="21">
        <f t="shared" si="38"/>
        <v>99.291427627067037</v>
      </c>
      <c r="L193" s="21">
        <f t="shared" si="34"/>
        <v>99.304030366793071</v>
      </c>
      <c r="M193" s="19">
        <f t="shared" si="39"/>
        <v>49645713.813533515</v>
      </c>
      <c r="N193" s="19">
        <f t="shared" si="39"/>
        <v>49652015.183396541</v>
      </c>
    </row>
    <row r="194" spans="1:14" x14ac:dyDescent="0.15">
      <c r="A194" s="7">
        <f t="shared" si="35"/>
        <v>42961</v>
      </c>
      <c r="B194" s="10">
        <f t="shared" si="36"/>
        <v>49645713.813533515</v>
      </c>
      <c r="C194" s="3">
        <f t="shared" si="41"/>
        <v>6301.3698630136987</v>
      </c>
      <c r="D194" s="3">
        <f t="shared" si="30"/>
        <v>6552.8858281730963</v>
      </c>
      <c r="E194" s="3">
        <f t="shared" si="31"/>
        <v>251.51596515939764</v>
      </c>
      <c r="F194" s="3">
        <f t="shared" si="32"/>
        <v>49645965.329498671</v>
      </c>
      <c r="G194" s="14">
        <f t="shared" si="33"/>
        <v>49645965.329498678</v>
      </c>
      <c r="I194" s="18">
        <f t="shared" si="40"/>
        <v>45965.32949870528</v>
      </c>
      <c r="J194" s="18">
        <f t="shared" si="37"/>
        <v>1159211.0187888346</v>
      </c>
      <c r="K194" s="21">
        <f t="shared" si="38"/>
        <v>99.291930658997359</v>
      </c>
      <c r="L194" s="21">
        <f t="shared" si="34"/>
        <v>99.304533398723393</v>
      </c>
      <c r="M194" s="19">
        <f t="shared" si="39"/>
        <v>49645965.329498678</v>
      </c>
      <c r="N194" s="19">
        <f t="shared" si="39"/>
        <v>49652266.699361697</v>
      </c>
    </row>
    <row r="195" spans="1:14" x14ac:dyDescent="0.15">
      <c r="A195" s="7">
        <f t="shared" si="35"/>
        <v>42962</v>
      </c>
      <c r="B195" s="10">
        <f t="shared" si="36"/>
        <v>49645965.329498671</v>
      </c>
      <c r="C195" s="3">
        <f t="shared" si="41"/>
        <v>6301.3698630136987</v>
      </c>
      <c r="D195" s="3">
        <f t="shared" si="30"/>
        <v>6552.9190265154512</v>
      </c>
      <c r="E195" s="3">
        <f t="shared" si="31"/>
        <v>251.54916350175245</v>
      </c>
      <c r="F195" s="3">
        <f t="shared" si="32"/>
        <v>49646216.878662176</v>
      </c>
      <c r="G195" s="14">
        <f t="shared" si="33"/>
        <v>49646216.878662176</v>
      </c>
      <c r="I195" s="18">
        <f t="shared" si="40"/>
        <v>46216.878662207033</v>
      </c>
      <c r="J195" s="18">
        <f t="shared" si="37"/>
        <v>1165512.3886518483</v>
      </c>
      <c r="K195" s="21">
        <f t="shared" si="38"/>
        <v>99.292433757324346</v>
      </c>
      <c r="L195" s="21">
        <f t="shared" si="34"/>
        <v>99.305036497050381</v>
      </c>
      <c r="M195" s="19">
        <f t="shared" si="39"/>
        <v>49646216.878662176</v>
      </c>
      <c r="N195" s="19">
        <f t="shared" si="39"/>
        <v>49652518.248525187</v>
      </c>
    </row>
    <row r="196" spans="1:14" x14ac:dyDescent="0.15">
      <c r="A196" s="7">
        <f t="shared" si="35"/>
        <v>42963</v>
      </c>
      <c r="B196" s="10">
        <f t="shared" si="36"/>
        <v>49646216.878662176</v>
      </c>
      <c r="C196" s="3">
        <f t="shared" si="41"/>
        <v>6301.3698630136987</v>
      </c>
      <c r="D196" s="3">
        <f t="shared" si="30"/>
        <v>6552.9522292397551</v>
      </c>
      <c r="E196" s="3">
        <f t="shared" si="31"/>
        <v>251.58236622605637</v>
      </c>
      <c r="F196" s="3">
        <f t="shared" si="32"/>
        <v>49646468.461028405</v>
      </c>
      <c r="G196" s="14">
        <f t="shared" si="33"/>
        <v>49646468.461028405</v>
      </c>
      <c r="I196" s="18">
        <f t="shared" si="40"/>
        <v>46468.461028433092</v>
      </c>
      <c r="J196" s="18">
        <f t="shared" si="37"/>
        <v>1171813.758514862</v>
      </c>
      <c r="K196" s="21">
        <f t="shared" si="38"/>
        <v>99.292936922056811</v>
      </c>
      <c r="L196" s="21">
        <f t="shared" si="34"/>
        <v>99.305539661782845</v>
      </c>
      <c r="M196" s="19">
        <f t="shared" si="39"/>
        <v>49646468.461028405</v>
      </c>
      <c r="N196" s="19">
        <f t="shared" si="39"/>
        <v>49652769.830891415</v>
      </c>
    </row>
    <row r="197" spans="1:14" x14ac:dyDescent="0.15">
      <c r="A197" s="7">
        <f t="shared" si="35"/>
        <v>42964</v>
      </c>
      <c r="B197" s="10">
        <f t="shared" si="36"/>
        <v>49646468.461028405</v>
      </c>
      <c r="C197" s="3">
        <f t="shared" si="41"/>
        <v>6301.3698630136987</v>
      </c>
      <c r="D197" s="3">
        <f t="shared" si="30"/>
        <v>6552.9854363465856</v>
      </c>
      <c r="E197" s="3">
        <f t="shared" si="31"/>
        <v>251.61557333288692</v>
      </c>
      <c r="F197" s="3">
        <f t="shared" si="32"/>
        <v>49646720.076601736</v>
      </c>
      <c r="G197" s="14">
        <f t="shared" si="33"/>
        <v>49646720.076601744</v>
      </c>
      <c r="I197" s="18">
        <f t="shared" si="40"/>
        <v>46720.076601765977</v>
      </c>
      <c r="J197" s="18">
        <f t="shared" si="37"/>
        <v>1178115.1283778758</v>
      </c>
      <c r="K197" s="21">
        <f t="shared" si="38"/>
        <v>99.293440153203477</v>
      </c>
      <c r="L197" s="21">
        <f t="shared" si="34"/>
        <v>99.306042892929511</v>
      </c>
      <c r="M197" s="19">
        <f t="shared" si="39"/>
        <v>49646720.076601736</v>
      </c>
      <c r="N197" s="19">
        <f t="shared" si="39"/>
        <v>49653021.446464755</v>
      </c>
    </row>
    <row r="198" spans="1:14" x14ac:dyDescent="0.15">
      <c r="A198" s="7">
        <f t="shared" si="35"/>
        <v>42965</v>
      </c>
      <c r="B198" s="10">
        <f t="shared" si="36"/>
        <v>49646720.076601736</v>
      </c>
      <c r="C198" s="3">
        <f t="shared" si="41"/>
        <v>6301.3698630136987</v>
      </c>
      <c r="D198" s="3">
        <f t="shared" si="30"/>
        <v>6553.0186478365204</v>
      </c>
      <c r="E198" s="3">
        <f t="shared" si="31"/>
        <v>251.64878482282165</v>
      </c>
      <c r="F198" s="3">
        <f t="shared" si="32"/>
        <v>49646971.72538656</v>
      </c>
      <c r="G198" s="14">
        <f t="shared" si="33"/>
        <v>49646971.72538656</v>
      </c>
      <c r="I198" s="18">
        <f t="shared" si="40"/>
        <v>46971.725386588798</v>
      </c>
      <c r="J198" s="18">
        <f t="shared" si="37"/>
        <v>1184416.4982408895</v>
      </c>
      <c r="K198" s="21">
        <f t="shared" si="38"/>
        <v>99.293943450773114</v>
      </c>
      <c r="L198" s="21">
        <f t="shared" si="34"/>
        <v>99.306546190499148</v>
      </c>
      <c r="M198" s="19">
        <f t="shared" si="39"/>
        <v>49646971.725386553</v>
      </c>
      <c r="N198" s="19">
        <f t="shared" si="39"/>
        <v>49653273.095249578</v>
      </c>
    </row>
    <row r="199" spans="1:14" x14ac:dyDescent="0.15">
      <c r="A199" s="7">
        <f t="shared" si="35"/>
        <v>42966</v>
      </c>
      <c r="B199" s="10">
        <f t="shared" si="36"/>
        <v>49646971.72538656</v>
      </c>
      <c r="C199" s="3">
        <f t="shared" si="41"/>
        <v>6301.3698630136987</v>
      </c>
      <c r="D199" s="3">
        <f t="shared" si="30"/>
        <v>6553.0518637101395</v>
      </c>
      <c r="E199" s="3">
        <f t="shared" si="31"/>
        <v>251.68200069644081</v>
      </c>
      <c r="F199" s="3">
        <f t="shared" si="32"/>
        <v>49647223.407387257</v>
      </c>
      <c r="G199" s="14">
        <f t="shared" si="33"/>
        <v>49647223.407387257</v>
      </c>
      <c r="I199" s="18">
        <f t="shared" si="40"/>
        <v>47223.407387285239</v>
      </c>
      <c r="J199" s="18">
        <f t="shared" si="37"/>
        <v>1190717.8681039033</v>
      </c>
      <c r="K199" s="21">
        <f t="shared" si="38"/>
        <v>99.294446814774517</v>
      </c>
      <c r="L199" s="21">
        <f t="shared" si="34"/>
        <v>99.307049554500551</v>
      </c>
      <c r="M199" s="19">
        <f t="shared" si="39"/>
        <v>49647223.407387257</v>
      </c>
      <c r="N199" s="19">
        <f t="shared" si="39"/>
        <v>49653524.777250282</v>
      </c>
    </row>
    <row r="200" spans="1:14" x14ac:dyDescent="0.15">
      <c r="A200" s="7">
        <f t="shared" si="35"/>
        <v>42967</v>
      </c>
      <c r="B200" s="10">
        <f t="shared" si="36"/>
        <v>49647223.407387257</v>
      </c>
      <c r="C200" s="3">
        <f t="shared" si="41"/>
        <v>6301.3698630136987</v>
      </c>
      <c r="D200" s="3">
        <f t="shared" si="30"/>
        <v>6553.0850839680206</v>
      </c>
      <c r="E200" s="3">
        <f t="shared" si="31"/>
        <v>251.71522095432192</v>
      </c>
      <c r="F200" s="3">
        <f t="shared" si="32"/>
        <v>49647475.122608215</v>
      </c>
      <c r="G200" s="14">
        <f t="shared" si="33"/>
        <v>49647475.122608215</v>
      </c>
      <c r="I200" s="18">
        <f t="shared" si="40"/>
        <v>47475.122608239559</v>
      </c>
      <c r="J200" s="18">
        <f t="shared" si="37"/>
        <v>1197019.237966917</v>
      </c>
      <c r="K200" s="21">
        <f t="shared" si="38"/>
        <v>99.294950245216427</v>
      </c>
      <c r="L200" s="21">
        <f t="shared" si="34"/>
        <v>99.307552984942461</v>
      </c>
      <c r="M200" s="19">
        <f t="shared" si="39"/>
        <v>49647475.122608215</v>
      </c>
      <c r="N200" s="19">
        <f t="shared" si="39"/>
        <v>49653776.492471226</v>
      </c>
    </row>
    <row r="201" spans="1:14" x14ac:dyDescent="0.15">
      <c r="A201" s="7">
        <f t="shared" si="35"/>
        <v>42968</v>
      </c>
      <c r="B201" s="10">
        <f t="shared" si="36"/>
        <v>49647475.122608215</v>
      </c>
      <c r="C201" s="3">
        <f t="shared" si="41"/>
        <v>6301.3698630136987</v>
      </c>
      <c r="D201" s="3">
        <f t="shared" si="30"/>
        <v>6553.118308610743</v>
      </c>
      <c r="E201" s="3">
        <f t="shared" si="31"/>
        <v>251.74844559704434</v>
      </c>
      <c r="F201" s="3">
        <f t="shared" si="32"/>
        <v>49647726.871053815</v>
      </c>
      <c r="G201" s="14">
        <f t="shared" si="33"/>
        <v>49647726.871053815</v>
      </c>
      <c r="I201" s="18">
        <f t="shared" si="40"/>
        <v>47726.871053836599</v>
      </c>
      <c r="J201" s="18">
        <f t="shared" si="37"/>
        <v>1203320.6078299307</v>
      </c>
      <c r="K201" s="21">
        <f t="shared" si="38"/>
        <v>99.295453742107625</v>
      </c>
      <c r="L201" s="21">
        <f t="shared" si="34"/>
        <v>99.30805648183366</v>
      </c>
      <c r="M201" s="19">
        <f t="shared" si="39"/>
        <v>49647726.871053807</v>
      </c>
      <c r="N201" s="19">
        <f t="shared" si="39"/>
        <v>49654028.240916833</v>
      </c>
    </row>
    <row r="202" spans="1:14" x14ac:dyDescent="0.15">
      <c r="A202" s="7">
        <f t="shared" si="35"/>
        <v>42969</v>
      </c>
      <c r="B202" s="10">
        <f t="shared" si="36"/>
        <v>49647726.871053815</v>
      </c>
      <c r="C202" s="3">
        <f t="shared" si="41"/>
        <v>6301.3698630136987</v>
      </c>
      <c r="D202" s="3">
        <f t="shared" si="30"/>
        <v>6553.1515376388852</v>
      </c>
      <c r="E202" s="3">
        <f t="shared" si="31"/>
        <v>251.7816746251865</v>
      </c>
      <c r="F202" s="3">
        <f t="shared" si="32"/>
        <v>49647978.652728438</v>
      </c>
      <c r="G202" s="14">
        <f t="shared" si="33"/>
        <v>49647978.652728446</v>
      </c>
      <c r="I202" s="18">
        <f t="shared" si="40"/>
        <v>47978.652728461784</v>
      </c>
      <c r="J202" s="18">
        <f t="shared" si="37"/>
        <v>1209621.9776929445</v>
      </c>
      <c r="K202" s="21">
        <f t="shared" si="38"/>
        <v>99.295957305456895</v>
      </c>
      <c r="L202" s="21">
        <f t="shared" si="34"/>
        <v>99.308560045182929</v>
      </c>
      <c r="M202" s="19">
        <f t="shared" si="39"/>
        <v>49647978.652728446</v>
      </c>
      <c r="N202" s="19">
        <f t="shared" si="39"/>
        <v>49654280.022591464</v>
      </c>
    </row>
    <row r="203" spans="1:14" x14ac:dyDescent="0.15">
      <c r="A203" s="7">
        <f t="shared" si="35"/>
        <v>42970</v>
      </c>
      <c r="B203" s="10">
        <f t="shared" si="36"/>
        <v>49647978.652728438</v>
      </c>
      <c r="C203" s="3">
        <f t="shared" si="41"/>
        <v>6301.3698630136987</v>
      </c>
      <c r="D203" s="3">
        <f t="shared" si="30"/>
        <v>6553.1847710530246</v>
      </c>
      <c r="E203" s="3">
        <f t="shared" si="31"/>
        <v>251.81490803932593</v>
      </c>
      <c r="F203" s="3">
        <f t="shared" si="32"/>
        <v>49648230.467636481</v>
      </c>
      <c r="G203" s="14">
        <f t="shared" si="33"/>
        <v>49648230.467636481</v>
      </c>
      <c r="I203" s="18">
        <f t="shared" si="40"/>
        <v>48230.467636501111</v>
      </c>
      <c r="J203" s="18">
        <f t="shared" si="37"/>
        <v>1215923.3475559582</v>
      </c>
      <c r="K203" s="21">
        <f t="shared" si="38"/>
        <v>99.296460935272961</v>
      </c>
      <c r="L203" s="21">
        <f t="shared" si="34"/>
        <v>99.309063674998995</v>
      </c>
      <c r="M203" s="19">
        <f t="shared" si="39"/>
        <v>49648230.467636481</v>
      </c>
      <c r="N203" s="19">
        <f t="shared" si="39"/>
        <v>49654531.837499492</v>
      </c>
    </row>
    <row r="204" spans="1:14" x14ac:dyDescent="0.15">
      <c r="A204" s="7">
        <f t="shared" si="35"/>
        <v>42971</v>
      </c>
      <c r="B204" s="10">
        <f t="shared" si="36"/>
        <v>49648230.467636481</v>
      </c>
      <c r="C204" s="3">
        <f t="shared" si="41"/>
        <v>6301.3698630136987</v>
      </c>
      <c r="D204" s="3">
        <f t="shared" ref="D204:D267" si="42">B204*$B$8</f>
        <v>6553.2180088537425</v>
      </c>
      <c r="E204" s="3">
        <f t="shared" ref="E204:E267" si="43">D204-C204</f>
        <v>251.8481458400438</v>
      </c>
      <c r="F204" s="3">
        <f t="shared" ref="F204:F267" si="44">B204+E204</f>
        <v>49648482.315782323</v>
      </c>
      <c r="G204" s="14">
        <f t="shared" ref="G204:G267" si="45">B204+B204*$B$8-C204</f>
        <v>49648482.315782323</v>
      </c>
      <c r="I204" s="18">
        <f t="shared" si="40"/>
        <v>48482.315782341153</v>
      </c>
      <c r="J204" s="18">
        <f t="shared" si="37"/>
        <v>1222224.7174189719</v>
      </c>
      <c r="K204" s="21">
        <f t="shared" si="38"/>
        <v>99.296964631564649</v>
      </c>
      <c r="L204" s="21">
        <f t="shared" ref="L204:L267" si="46">K204+$N$5</f>
        <v>99.309567371290683</v>
      </c>
      <c r="M204" s="19">
        <f t="shared" si="39"/>
        <v>49648482.315782331</v>
      </c>
      <c r="N204" s="19">
        <f t="shared" si="39"/>
        <v>49654783.685645342</v>
      </c>
    </row>
    <row r="205" spans="1:14" x14ac:dyDescent="0.15">
      <c r="A205" s="7">
        <f t="shared" ref="A205:A268" si="47">A204+1</f>
        <v>42972</v>
      </c>
      <c r="B205" s="10">
        <f t="shared" ref="B205:B268" si="48">F204</f>
        <v>49648482.315782323</v>
      </c>
      <c r="C205" s="3">
        <f t="shared" si="41"/>
        <v>6301.3698630136987</v>
      </c>
      <c r="D205" s="3">
        <f t="shared" si="42"/>
        <v>6553.2512510416173</v>
      </c>
      <c r="E205" s="3">
        <f t="shared" si="43"/>
        <v>251.88138802791855</v>
      </c>
      <c r="F205" s="3">
        <f t="shared" si="44"/>
        <v>49648734.197170354</v>
      </c>
      <c r="G205" s="14">
        <f t="shared" si="45"/>
        <v>49648734.197170354</v>
      </c>
      <c r="I205" s="18">
        <f t="shared" si="40"/>
        <v>48734.197170369072</v>
      </c>
      <c r="J205" s="18">
        <f t="shared" ref="J205:J268" si="49">C205+J204</f>
        <v>1228526.0872819857</v>
      </c>
      <c r="K205" s="21">
        <f t="shared" ref="K205:K268" si="50">G205/$E$6*100</f>
        <v>99.297468394340711</v>
      </c>
      <c r="L205" s="21">
        <f t="shared" si="46"/>
        <v>99.310071134066746</v>
      </c>
      <c r="M205" s="19">
        <f t="shared" ref="M205:N268" si="51">K205*$E$6/100</f>
        <v>49648734.197170354</v>
      </c>
      <c r="N205" s="19">
        <f t="shared" si="51"/>
        <v>49655035.56703338</v>
      </c>
    </row>
    <row r="206" spans="1:14" x14ac:dyDescent="0.15">
      <c r="A206" s="7">
        <f t="shared" si="47"/>
        <v>42973</v>
      </c>
      <c r="B206" s="10">
        <f t="shared" si="48"/>
        <v>49648734.197170354</v>
      </c>
      <c r="C206" s="3">
        <f t="shared" si="41"/>
        <v>6301.3698630136987</v>
      </c>
      <c r="D206" s="3">
        <f t="shared" si="42"/>
        <v>6553.2844976172264</v>
      </c>
      <c r="E206" s="3">
        <f t="shared" si="43"/>
        <v>251.9146346035277</v>
      </c>
      <c r="F206" s="3">
        <f t="shared" si="44"/>
        <v>49648986.111804955</v>
      </c>
      <c r="G206" s="14">
        <f t="shared" si="45"/>
        <v>49648986.111804962</v>
      </c>
      <c r="I206" s="18">
        <f t="shared" ref="I206:I269" si="52">E206+I205</f>
        <v>48986.111804972599</v>
      </c>
      <c r="J206" s="18">
        <f t="shared" si="49"/>
        <v>1234827.4571449994</v>
      </c>
      <c r="K206" s="21">
        <f t="shared" si="50"/>
        <v>99.297972223609918</v>
      </c>
      <c r="L206" s="21">
        <f t="shared" si="46"/>
        <v>99.310574963335952</v>
      </c>
      <c r="M206" s="19">
        <f t="shared" si="51"/>
        <v>49648986.111804962</v>
      </c>
      <c r="N206" s="19">
        <f t="shared" si="51"/>
        <v>49655287.481667973</v>
      </c>
    </row>
    <row r="207" spans="1:14" x14ac:dyDescent="0.15">
      <c r="A207" s="7">
        <f t="shared" si="47"/>
        <v>42974</v>
      </c>
      <c r="B207" s="10">
        <f t="shared" si="48"/>
        <v>49648986.111804955</v>
      </c>
      <c r="C207" s="3">
        <f t="shared" si="41"/>
        <v>6301.3698630136987</v>
      </c>
      <c r="D207" s="3">
        <f t="shared" si="42"/>
        <v>6553.3177485811502</v>
      </c>
      <c r="E207" s="3">
        <f t="shared" si="43"/>
        <v>251.94788556745152</v>
      </c>
      <c r="F207" s="3">
        <f t="shared" si="44"/>
        <v>49649238.05969052</v>
      </c>
      <c r="G207" s="14">
        <f t="shared" si="45"/>
        <v>49649238.059690528</v>
      </c>
      <c r="I207" s="18">
        <f t="shared" si="52"/>
        <v>49238.059690540053</v>
      </c>
      <c r="J207" s="18">
        <f t="shared" si="49"/>
        <v>1241128.8270080131</v>
      </c>
      <c r="K207" s="21">
        <f t="shared" si="50"/>
        <v>99.29847611938105</v>
      </c>
      <c r="L207" s="21">
        <f t="shared" si="46"/>
        <v>99.311078859107084</v>
      </c>
      <c r="M207" s="19">
        <f t="shared" si="51"/>
        <v>49649238.05969052</v>
      </c>
      <c r="N207" s="19">
        <f t="shared" si="51"/>
        <v>49655539.429553546</v>
      </c>
    </row>
    <row r="208" spans="1:14" x14ac:dyDescent="0.15">
      <c r="A208" s="7">
        <f t="shared" si="47"/>
        <v>42975</v>
      </c>
      <c r="B208" s="10">
        <f t="shared" si="48"/>
        <v>49649238.05969052</v>
      </c>
      <c r="C208" s="3">
        <f t="shared" si="41"/>
        <v>6301.3698630136987</v>
      </c>
      <c r="D208" s="3">
        <f t="shared" si="42"/>
        <v>6553.3510039339681</v>
      </c>
      <c r="E208" s="3">
        <f t="shared" si="43"/>
        <v>251.98114092026935</v>
      </c>
      <c r="F208" s="3">
        <f t="shared" si="44"/>
        <v>49649490.040831439</v>
      </c>
      <c r="G208" s="14">
        <f t="shared" si="45"/>
        <v>49649490.040831447</v>
      </c>
      <c r="I208" s="18">
        <f t="shared" si="52"/>
        <v>49490.040831460319</v>
      </c>
      <c r="J208" s="18">
        <f t="shared" si="49"/>
        <v>1247430.1968710269</v>
      </c>
      <c r="K208" s="21">
        <f t="shared" si="50"/>
        <v>99.29898008166289</v>
      </c>
      <c r="L208" s="21">
        <f t="shared" si="46"/>
        <v>99.311582821388924</v>
      </c>
      <c r="M208" s="19">
        <f t="shared" si="51"/>
        <v>49649490.040831439</v>
      </c>
      <c r="N208" s="19">
        <f t="shared" si="51"/>
        <v>49655791.410694465</v>
      </c>
    </row>
    <row r="209" spans="1:14" x14ac:dyDescent="0.15">
      <c r="A209" s="7">
        <f t="shared" si="47"/>
        <v>42976</v>
      </c>
      <c r="B209" s="10">
        <f t="shared" si="48"/>
        <v>49649490.040831439</v>
      </c>
      <c r="C209" s="3">
        <f t="shared" si="41"/>
        <v>6301.3698630136987</v>
      </c>
      <c r="D209" s="3">
        <f t="shared" si="42"/>
        <v>6553.3842636762593</v>
      </c>
      <c r="E209" s="3">
        <f t="shared" si="43"/>
        <v>252.01440066256055</v>
      </c>
      <c r="F209" s="3">
        <f t="shared" si="44"/>
        <v>49649742.0552321</v>
      </c>
      <c r="G209" s="14">
        <f t="shared" si="45"/>
        <v>49649742.055232108</v>
      </c>
      <c r="I209" s="18">
        <f t="shared" si="52"/>
        <v>49742.055232122882</v>
      </c>
      <c r="J209" s="18">
        <f t="shared" si="49"/>
        <v>1253731.5667340406</v>
      </c>
      <c r="K209" s="21">
        <f t="shared" si="50"/>
        <v>99.299484110464221</v>
      </c>
      <c r="L209" s="21">
        <f t="shared" si="46"/>
        <v>99.312086850190255</v>
      </c>
      <c r="M209" s="19">
        <f t="shared" si="51"/>
        <v>49649742.055232115</v>
      </c>
      <c r="N209" s="19">
        <f t="shared" si="51"/>
        <v>49656043.425095126</v>
      </c>
    </row>
    <row r="210" spans="1:14" x14ac:dyDescent="0.15">
      <c r="A210" s="7">
        <f t="shared" si="47"/>
        <v>42977</v>
      </c>
      <c r="B210" s="10">
        <f t="shared" si="48"/>
        <v>49649742.0552321</v>
      </c>
      <c r="C210" s="3">
        <f t="shared" si="41"/>
        <v>6301.3698630136987</v>
      </c>
      <c r="D210" s="3">
        <f t="shared" si="42"/>
        <v>6553.4175278086032</v>
      </c>
      <c r="E210" s="3">
        <f t="shared" si="43"/>
        <v>252.04766479490445</v>
      </c>
      <c r="F210" s="3">
        <f t="shared" si="44"/>
        <v>49649994.102896892</v>
      </c>
      <c r="G210" s="14">
        <f t="shared" si="45"/>
        <v>49649994.102896899</v>
      </c>
      <c r="I210" s="18">
        <f t="shared" si="52"/>
        <v>49994.102896917786</v>
      </c>
      <c r="J210" s="18">
        <f t="shared" si="49"/>
        <v>1260032.9365970544</v>
      </c>
      <c r="K210" s="21">
        <f t="shared" si="50"/>
        <v>99.299988205793795</v>
      </c>
      <c r="L210" s="21">
        <f t="shared" si="46"/>
        <v>99.31259094551983</v>
      </c>
      <c r="M210" s="19">
        <f t="shared" si="51"/>
        <v>49649994.102896899</v>
      </c>
      <c r="N210" s="19">
        <f t="shared" si="51"/>
        <v>49656295.472759917</v>
      </c>
    </row>
    <row r="211" spans="1:14" x14ac:dyDescent="0.15">
      <c r="A211" s="7">
        <f t="shared" si="47"/>
        <v>42978</v>
      </c>
      <c r="B211" s="10">
        <f t="shared" si="48"/>
        <v>49649994.102896892</v>
      </c>
      <c r="C211" s="3">
        <f t="shared" si="41"/>
        <v>6301.3698630136987</v>
      </c>
      <c r="D211" s="3">
        <f t="shared" si="42"/>
        <v>6553.4507963315782</v>
      </c>
      <c r="E211" s="3">
        <f t="shared" si="43"/>
        <v>252.0809333178795</v>
      </c>
      <c r="F211" s="3">
        <f t="shared" si="44"/>
        <v>49650246.183830209</v>
      </c>
      <c r="G211" s="14">
        <f t="shared" si="45"/>
        <v>49650246.183830209</v>
      </c>
      <c r="I211" s="18">
        <f t="shared" si="52"/>
        <v>50246.183830235663</v>
      </c>
      <c r="J211" s="18">
        <f t="shared" si="49"/>
        <v>1266334.3064600681</v>
      </c>
      <c r="K211" s="21">
        <f t="shared" si="50"/>
        <v>99.300492367660425</v>
      </c>
      <c r="L211" s="21">
        <f t="shared" si="46"/>
        <v>99.313095107386459</v>
      </c>
      <c r="M211" s="19">
        <f t="shared" si="51"/>
        <v>49650246.183830217</v>
      </c>
      <c r="N211" s="19">
        <f t="shared" si="51"/>
        <v>49656547.553693227</v>
      </c>
    </row>
    <row r="212" spans="1:14" x14ac:dyDescent="0.15">
      <c r="A212" s="7">
        <f t="shared" si="47"/>
        <v>42979</v>
      </c>
      <c r="B212" s="10">
        <f t="shared" si="48"/>
        <v>49650246.183830209</v>
      </c>
      <c r="C212" s="3">
        <f t="shared" si="41"/>
        <v>6301.3698630136987</v>
      </c>
      <c r="D212" s="3">
        <f t="shared" si="42"/>
        <v>6553.4840692457656</v>
      </c>
      <c r="E212" s="3">
        <f t="shared" si="43"/>
        <v>252.11420623206686</v>
      </c>
      <c r="F212" s="3">
        <f t="shared" si="44"/>
        <v>49650498.298036441</v>
      </c>
      <c r="G212" s="14">
        <f t="shared" si="45"/>
        <v>49650498.298036441</v>
      </c>
      <c r="I212" s="18">
        <f t="shared" si="52"/>
        <v>50498.298036467728</v>
      </c>
      <c r="J212" s="18">
        <f t="shared" si="49"/>
        <v>1272635.6763230818</v>
      </c>
      <c r="K212" s="21">
        <f t="shared" si="50"/>
        <v>99.300996596072878</v>
      </c>
      <c r="L212" s="21">
        <f t="shared" si="46"/>
        <v>99.313599335798912</v>
      </c>
      <c r="M212" s="19">
        <f t="shared" si="51"/>
        <v>49650498.298036441</v>
      </c>
      <c r="N212" s="19">
        <f t="shared" si="51"/>
        <v>49656799.66789946</v>
      </c>
    </row>
    <row r="213" spans="1:14" x14ac:dyDescent="0.15">
      <c r="A213" s="7">
        <f t="shared" si="47"/>
        <v>42980</v>
      </c>
      <c r="B213" s="10">
        <f t="shared" si="48"/>
        <v>49650498.298036441</v>
      </c>
      <c r="C213" s="3">
        <f t="shared" si="41"/>
        <v>6301.3698630136987</v>
      </c>
      <c r="D213" s="3">
        <f t="shared" si="42"/>
        <v>6553.5173465517446</v>
      </c>
      <c r="E213" s="3">
        <f t="shared" si="43"/>
        <v>252.14748353804589</v>
      </c>
      <c r="F213" s="3">
        <f t="shared" si="44"/>
        <v>49650750.445519976</v>
      </c>
      <c r="G213" s="14">
        <f t="shared" si="45"/>
        <v>49650750.445519984</v>
      </c>
      <c r="I213" s="18">
        <f t="shared" si="52"/>
        <v>50750.445520005771</v>
      </c>
      <c r="J213" s="18">
        <f t="shared" si="49"/>
        <v>1278937.0461860956</v>
      </c>
      <c r="K213" s="21">
        <f t="shared" si="50"/>
        <v>99.301500891039964</v>
      </c>
      <c r="L213" s="21">
        <f t="shared" si="46"/>
        <v>99.314103630765999</v>
      </c>
      <c r="M213" s="19">
        <f t="shared" si="51"/>
        <v>49650750.445519984</v>
      </c>
      <c r="N213" s="19">
        <f t="shared" si="51"/>
        <v>49657051.815382995</v>
      </c>
    </row>
    <row r="214" spans="1:14" x14ac:dyDescent="0.15">
      <c r="A214" s="7">
        <f t="shared" si="47"/>
        <v>42981</v>
      </c>
      <c r="B214" s="10">
        <f t="shared" si="48"/>
        <v>49650750.445519976</v>
      </c>
      <c r="C214" s="3">
        <f t="shared" si="41"/>
        <v>6301.3698630136987</v>
      </c>
      <c r="D214" s="3">
        <f t="shared" si="42"/>
        <v>6553.5506282500937</v>
      </c>
      <c r="E214" s="3">
        <f t="shared" si="43"/>
        <v>252.18076523639502</v>
      </c>
      <c r="F214" s="3">
        <f t="shared" si="44"/>
        <v>49651002.62628521</v>
      </c>
      <c r="G214" s="14">
        <f t="shared" si="45"/>
        <v>49651002.626285218</v>
      </c>
      <c r="I214" s="18">
        <f t="shared" si="52"/>
        <v>51002.626285242164</v>
      </c>
      <c r="J214" s="18">
        <f t="shared" si="49"/>
        <v>1285238.4160491093</v>
      </c>
      <c r="K214" s="21">
        <f t="shared" si="50"/>
        <v>99.302005252570439</v>
      </c>
      <c r="L214" s="21">
        <f t="shared" si="46"/>
        <v>99.314607992296473</v>
      </c>
      <c r="M214" s="19">
        <f t="shared" si="51"/>
        <v>49651002.626285218</v>
      </c>
      <c r="N214" s="19">
        <f t="shared" si="51"/>
        <v>49657303.996148236</v>
      </c>
    </row>
    <row r="215" spans="1:14" x14ac:dyDescent="0.15">
      <c r="A215" s="7">
        <f t="shared" si="47"/>
        <v>42982</v>
      </c>
      <c r="B215" s="10">
        <f t="shared" si="48"/>
        <v>49651002.62628521</v>
      </c>
      <c r="C215" s="3">
        <f t="shared" si="41"/>
        <v>6301.3698630136987</v>
      </c>
      <c r="D215" s="3">
        <f t="shared" si="42"/>
        <v>6553.5839143413932</v>
      </c>
      <c r="E215" s="3">
        <f t="shared" si="43"/>
        <v>252.21405132769451</v>
      </c>
      <c r="F215" s="3">
        <f t="shared" si="44"/>
        <v>49651254.840336539</v>
      </c>
      <c r="G215" s="14">
        <f t="shared" si="45"/>
        <v>49651254.840336539</v>
      </c>
      <c r="I215" s="18">
        <f t="shared" si="52"/>
        <v>51254.840336569861</v>
      </c>
      <c r="J215" s="18">
        <f t="shared" si="49"/>
        <v>1291539.785912123</v>
      </c>
      <c r="K215" s="21">
        <f t="shared" si="50"/>
        <v>99.302509680673083</v>
      </c>
      <c r="L215" s="21">
        <f t="shared" si="46"/>
        <v>99.315112420399117</v>
      </c>
      <c r="M215" s="19">
        <f t="shared" si="51"/>
        <v>49651254.840336539</v>
      </c>
      <c r="N215" s="19">
        <f t="shared" si="51"/>
        <v>49657556.210199557</v>
      </c>
    </row>
    <row r="216" spans="1:14" x14ac:dyDescent="0.15">
      <c r="A216" s="7">
        <f t="shared" si="47"/>
        <v>42983</v>
      </c>
      <c r="B216" s="10">
        <f t="shared" si="48"/>
        <v>49651254.840336539</v>
      </c>
      <c r="C216" s="3">
        <f t="shared" si="41"/>
        <v>6301.3698630136987</v>
      </c>
      <c r="D216" s="3">
        <f t="shared" si="42"/>
        <v>6553.6172048262242</v>
      </c>
      <c r="E216" s="3">
        <f t="shared" si="43"/>
        <v>252.24734181252552</v>
      </c>
      <c r="F216" s="3">
        <f t="shared" si="44"/>
        <v>49651507.087678351</v>
      </c>
      <c r="G216" s="14">
        <f t="shared" si="45"/>
        <v>49651507.087678351</v>
      </c>
      <c r="I216" s="18">
        <f t="shared" si="52"/>
        <v>51507.087678382384</v>
      </c>
      <c r="J216" s="18">
        <f t="shared" si="49"/>
        <v>1297841.1557751368</v>
      </c>
      <c r="K216" s="21">
        <f t="shared" si="50"/>
        <v>99.303014175356694</v>
      </c>
      <c r="L216" s="21">
        <f t="shared" si="46"/>
        <v>99.315616915082728</v>
      </c>
      <c r="M216" s="19">
        <f t="shared" si="51"/>
        <v>49651507.087678343</v>
      </c>
      <c r="N216" s="19">
        <f t="shared" si="51"/>
        <v>49657808.457541361</v>
      </c>
    </row>
    <row r="217" spans="1:14" x14ac:dyDescent="0.15">
      <c r="A217" s="7">
        <f t="shared" si="47"/>
        <v>42984</v>
      </c>
      <c r="B217" s="10">
        <f t="shared" si="48"/>
        <v>49651507.087678351</v>
      </c>
      <c r="C217" s="3">
        <f t="shared" si="41"/>
        <v>6301.3698630136987</v>
      </c>
      <c r="D217" s="3">
        <f t="shared" si="42"/>
        <v>6553.6504997051652</v>
      </c>
      <c r="E217" s="3">
        <f t="shared" si="43"/>
        <v>252.2806366914665</v>
      </c>
      <c r="F217" s="3">
        <f t="shared" si="44"/>
        <v>49651759.368315041</v>
      </c>
      <c r="G217" s="14">
        <f t="shared" si="45"/>
        <v>49651759.368315041</v>
      </c>
      <c r="I217" s="18">
        <f t="shared" si="52"/>
        <v>51759.368315073851</v>
      </c>
      <c r="J217" s="18">
        <f t="shared" si="49"/>
        <v>1304142.5256381505</v>
      </c>
      <c r="K217" s="21">
        <f t="shared" si="50"/>
        <v>99.303518736630082</v>
      </c>
      <c r="L217" s="21">
        <f t="shared" si="46"/>
        <v>99.316121476356116</v>
      </c>
      <c r="M217" s="19">
        <f t="shared" si="51"/>
        <v>49651759.368315041</v>
      </c>
      <c r="N217" s="19">
        <f t="shared" si="51"/>
        <v>49658060.738178059</v>
      </c>
    </row>
    <row r="218" spans="1:14" x14ac:dyDescent="0.15">
      <c r="A218" s="7">
        <f t="shared" si="47"/>
        <v>42985</v>
      </c>
      <c r="B218" s="10">
        <f t="shared" si="48"/>
        <v>49651759.368315041</v>
      </c>
      <c r="C218" s="3">
        <f t="shared" ref="C218:C281" si="53">$N$5*$E$6/100</f>
        <v>6301.3698630136987</v>
      </c>
      <c r="D218" s="3">
        <f t="shared" si="42"/>
        <v>6553.6837989787964</v>
      </c>
      <c r="E218" s="3">
        <f t="shared" si="43"/>
        <v>252.3139359650977</v>
      </c>
      <c r="F218" s="3">
        <f t="shared" si="44"/>
        <v>49652011.682251006</v>
      </c>
      <c r="G218" s="14">
        <f t="shared" si="45"/>
        <v>49652011.682251006</v>
      </c>
      <c r="I218" s="18">
        <f t="shared" si="52"/>
        <v>52011.682251038947</v>
      </c>
      <c r="J218" s="18">
        <f t="shared" si="49"/>
        <v>1310443.8955011643</v>
      </c>
      <c r="K218" s="21">
        <f t="shared" si="50"/>
        <v>99.304023364502015</v>
      </c>
      <c r="L218" s="21">
        <f t="shared" si="46"/>
        <v>99.31662610422805</v>
      </c>
      <c r="M218" s="19">
        <f t="shared" si="51"/>
        <v>49652011.682251006</v>
      </c>
      <c r="N218" s="19">
        <f t="shared" si="51"/>
        <v>49658313.052114032</v>
      </c>
    </row>
    <row r="219" spans="1:14" x14ac:dyDescent="0.15">
      <c r="A219" s="7">
        <f t="shared" si="47"/>
        <v>42986</v>
      </c>
      <c r="B219" s="10">
        <f t="shared" si="48"/>
        <v>49652011.682251006</v>
      </c>
      <c r="C219" s="3">
        <f t="shared" si="53"/>
        <v>6301.3698630136987</v>
      </c>
      <c r="D219" s="3">
        <f t="shared" si="42"/>
        <v>6553.7171026476981</v>
      </c>
      <c r="E219" s="3">
        <f t="shared" si="43"/>
        <v>252.34723963399938</v>
      </c>
      <c r="F219" s="3">
        <f t="shared" si="44"/>
        <v>49652264.029490642</v>
      </c>
      <c r="G219" s="14">
        <f t="shared" si="45"/>
        <v>49652264.029490642</v>
      </c>
      <c r="I219" s="18">
        <f t="shared" si="52"/>
        <v>52264.029490672947</v>
      </c>
      <c r="J219" s="18">
        <f t="shared" si="49"/>
        <v>1316745.265364178</v>
      </c>
      <c r="K219" s="21">
        <f t="shared" si="50"/>
        <v>99.30452805898129</v>
      </c>
      <c r="L219" s="21">
        <f t="shared" si="46"/>
        <v>99.317130798707325</v>
      </c>
      <c r="M219" s="19">
        <f t="shared" si="51"/>
        <v>49652264.029490642</v>
      </c>
      <c r="N219" s="19">
        <f t="shared" si="51"/>
        <v>49658565.399353668</v>
      </c>
    </row>
    <row r="220" spans="1:14" x14ac:dyDescent="0.15">
      <c r="A220" s="7">
        <f t="shared" si="47"/>
        <v>42987</v>
      </c>
      <c r="B220" s="10">
        <f t="shared" si="48"/>
        <v>49652264.029490642</v>
      </c>
      <c r="C220" s="3">
        <f t="shared" si="53"/>
        <v>6301.3698630136987</v>
      </c>
      <c r="D220" s="3">
        <f t="shared" si="42"/>
        <v>6553.7504107124505</v>
      </c>
      <c r="E220" s="3">
        <f t="shared" si="43"/>
        <v>252.3805476987518</v>
      </c>
      <c r="F220" s="3">
        <f t="shared" si="44"/>
        <v>49652516.410038345</v>
      </c>
      <c r="G220" s="14">
        <f t="shared" si="45"/>
        <v>49652516.410038345</v>
      </c>
      <c r="I220" s="18">
        <f t="shared" si="52"/>
        <v>52516.410038371701</v>
      </c>
      <c r="J220" s="18">
        <f t="shared" si="49"/>
        <v>1323046.6352271917</v>
      </c>
      <c r="K220" s="21">
        <f t="shared" si="50"/>
        <v>99.30503282007669</v>
      </c>
      <c r="L220" s="21">
        <f t="shared" si="46"/>
        <v>99.317635559802724</v>
      </c>
      <c r="M220" s="19">
        <f t="shared" si="51"/>
        <v>49652516.410038345</v>
      </c>
      <c r="N220" s="19">
        <f t="shared" si="51"/>
        <v>49658817.779901363</v>
      </c>
    </row>
    <row r="221" spans="1:14" x14ac:dyDescent="0.15">
      <c r="A221" s="7">
        <f t="shared" si="47"/>
        <v>42988</v>
      </c>
      <c r="B221" s="10">
        <f t="shared" si="48"/>
        <v>49652516.410038345</v>
      </c>
      <c r="C221" s="3">
        <f t="shared" si="53"/>
        <v>6301.3698630136987</v>
      </c>
      <c r="D221" s="3">
        <f t="shared" si="42"/>
        <v>6553.7837231736339</v>
      </c>
      <c r="E221" s="3">
        <f t="shared" si="43"/>
        <v>252.41386015993521</v>
      </c>
      <c r="F221" s="3">
        <f t="shared" si="44"/>
        <v>49652768.823898502</v>
      </c>
      <c r="G221" s="14">
        <f t="shared" si="45"/>
        <v>49652768.823898509</v>
      </c>
      <c r="I221" s="18">
        <f t="shared" si="52"/>
        <v>52768.823898531635</v>
      </c>
      <c r="J221" s="18">
        <f t="shared" si="49"/>
        <v>1329348.0050902055</v>
      </c>
      <c r="K221" s="21">
        <f t="shared" si="50"/>
        <v>99.30553764779701</v>
      </c>
      <c r="L221" s="21">
        <f t="shared" si="46"/>
        <v>99.318140387523044</v>
      </c>
      <c r="M221" s="19">
        <f t="shared" si="51"/>
        <v>49652768.823898509</v>
      </c>
      <c r="N221" s="19">
        <f t="shared" si="51"/>
        <v>49659070.19376152</v>
      </c>
    </row>
    <row r="222" spans="1:14" x14ac:dyDescent="0.15">
      <c r="A222" s="7">
        <f t="shared" si="47"/>
        <v>42989</v>
      </c>
      <c r="B222" s="10">
        <f t="shared" si="48"/>
        <v>49652768.823898502</v>
      </c>
      <c r="C222" s="3">
        <f t="shared" si="53"/>
        <v>6301.3698630136987</v>
      </c>
      <c r="D222" s="3">
        <f t="shared" si="42"/>
        <v>6553.8170400318277</v>
      </c>
      <c r="E222" s="3">
        <f t="shared" si="43"/>
        <v>252.44717701812897</v>
      </c>
      <c r="F222" s="3">
        <f t="shared" si="44"/>
        <v>49653021.271075517</v>
      </c>
      <c r="G222" s="14">
        <f t="shared" si="45"/>
        <v>49653021.271075524</v>
      </c>
      <c r="I222" s="18">
        <f t="shared" si="52"/>
        <v>53021.271075549761</v>
      </c>
      <c r="J222" s="18">
        <f t="shared" si="49"/>
        <v>1335649.3749532192</v>
      </c>
      <c r="K222" s="21">
        <f t="shared" si="50"/>
        <v>99.306042542151047</v>
      </c>
      <c r="L222" s="21">
        <f t="shared" si="46"/>
        <v>99.318645281877082</v>
      </c>
      <c r="M222" s="19">
        <f t="shared" si="51"/>
        <v>49653021.271075524</v>
      </c>
      <c r="N222" s="19">
        <f t="shared" si="51"/>
        <v>49659322.640938543</v>
      </c>
    </row>
    <row r="223" spans="1:14" x14ac:dyDescent="0.15">
      <c r="A223" s="7">
        <f t="shared" si="47"/>
        <v>42990</v>
      </c>
      <c r="B223" s="10">
        <f t="shared" si="48"/>
        <v>49653021.271075517</v>
      </c>
      <c r="C223" s="3">
        <f t="shared" si="53"/>
        <v>6301.3698630136987</v>
      </c>
      <c r="D223" s="3">
        <f t="shared" si="42"/>
        <v>6553.8503612876129</v>
      </c>
      <c r="E223" s="3">
        <f t="shared" si="43"/>
        <v>252.48049827391424</v>
      </c>
      <c r="F223" s="3">
        <f t="shared" si="44"/>
        <v>49653273.751573794</v>
      </c>
      <c r="G223" s="14">
        <f t="shared" si="45"/>
        <v>49653273.751573794</v>
      </c>
      <c r="I223" s="18">
        <f t="shared" si="52"/>
        <v>53273.751573823676</v>
      </c>
      <c r="J223" s="18">
        <f t="shared" si="49"/>
        <v>1341950.7448162329</v>
      </c>
      <c r="K223" s="21">
        <f t="shared" si="50"/>
        <v>99.306547503147584</v>
      </c>
      <c r="L223" s="21">
        <f t="shared" si="46"/>
        <v>99.319150242873619</v>
      </c>
      <c r="M223" s="19">
        <f t="shared" si="51"/>
        <v>49653273.751573794</v>
      </c>
      <c r="N223" s="19">
        <f t="shared" si="51"/>
        <v>49659575.121436805</v>
      </c>
    </row>
    <row r="224" spans="1:14" x14ac:dyDescent="0.15">
      <c r="A224" s="7">
        <f t="shared" si="47"/>
        <v>42991</v>
      </c>
      <c r="B224" s="10">
        <f t="shared" si="48"/>
        <v>49653273.751573794</v>
      </c>
      <c r="C224" s="3">
        <f t="shared" si="53"/>
        <v>6301.3698630136987</v>
      </c>
      <c r="D224" s="3">
        <f t="shared" si="42"/>
        <v>6553.8836869415709</v>
      </c>
      <c r="E224" s="3">
        <f t="shared" si="43"/>
        <v>252.51382392787218</v>
      </c>
      <c r="F224" s="3">
        <f t="shared" si="44"/>
        <v>49653526.26539772</v>
      </c>
      <c r="G224" s="14">
        <f t="shared" si="45"/>
        <v>49653526.265397727</v>
      </c>
      <c r="I224" s="18">
        <f t="shared" si="52"/>
        <v>53526.265397751551</v>
      </c>
      <c r="J224" s="18">
        <f t="shared" si="49"/>
        <v>1348252.1146792467</v>
      </c>
      <c r="K224" s="21">
        <f t="shared" si="50"/>
        <v>99.30705253079546</v>
      </c>
      <c r="L224" s="21">
        <f t="shared" si="46"/>
        <v>99.319655270521494</v>
      </c>
      <c r="M224" s="19">
        <f t="shared" si="51"/>
        <v>49653526.265397727</v>
      </c>
      <c r="N224" s="19">
        <f t="shared" si="51"/>
        <v>49659827.635260746</v>
      </c>
    </row>
    <row r="225" spans="1:14" x14ac:dyDescent="0.15">
      <c r="A225" s="7">
        <f t="shared" si="47"/>
        <v>42992</v>
      </c>
      <c r="B225" s="10">
        <f t="shared" si="48"/>
        <v>49653526.26539772</v>
      </c>
      <c r="C225" s="3">
        <f t="shared" si="53"/>
        <v>6301.3698630136987</v>
      </c>
      <c r="D225" s="3">
        <f t="shared" si="42"/>
        <v>6553.9170169942809</v>
      </c>
      <c r="E225" s="3">
        <f t="shared" si="43"/>
        <v>252.54715398058215</v>
      </c>
      <c r="F225" s="3">
        <f t="shared" si="44"/>
        <v>49653778.8125517</v>
      </c>
      <c r="G225" s="14">
        <f t="shared" si="45"/>
        <v>49653778.812551707</v>
      </c>
      <c r="I225" s="18">
        <f t="shared" si="52"/>
        <v>53778.812551732131</v>
      </c>
      <c r="J225" s="18">
        <f t="shared" si="49"/>
        <v>1354553.4845422604</v>
      </c>
      <c r="K225" s="21">
        <f t="shared" si="50"/>
        <v>99.307557625103414</v>
      </c>
      <c r="L225" s="21">
        <f t="shared" si="46"/>
        <v>99.320160364829448</v>
      </c>
      <c r="M225" s="19">
        <f t="shared" si="51"/>
        <v>49653778.812551707</v>
      </c>
      <c r="N225" s="19">
        <f t="shared" si="51"/>
        <v>49660080.182414725</v>
      </c>
    </row>
    <row r="226" spans="1:14" x14ac:dyDescent="0.15">
      <c r="A226" s="7">
        <f t="shared" si="47"/>
        <v>42993</v>
      </c>
      <c r="B226" s="10">
        <f t="shared" si="48"/>
        <v>49653778.8125517</v>
      </c>
      <c r="C226" s="3">
        <f t="shared" si="53"/>
        <v>6301.3698630136987</v>
      </c>
      <c r="D226" s="3">
        <f t="shared" si="42"/>
        <v>6553.950351446324</v>
      </c>
      <c r="E226" s="3">
        <f t="shared" si="43"/>
        <v>252.58048843262532</v>
      </c>
      <c r="F226" s="3">
        <f t="shared" si="44"/>
        <v>49654031.393040136</v>
      </c>
      <c r="G226" s="14">
        <f t="shared" si="45"/>
        <v>49654031.393040136</v>
      </c>
      <c r="I226" s="18">
        <f t="shared" si="52"/>
        <v>54031.393040164759</v>
      </c>
      <c r="J226" s="18">
        <f t="shared" si="49"/>
        <v>1360854.8544052741</v>
      </c>
      <c r="K226" s="21">
        <f t="shared" si="50"/>
        <v>99.308062786080271</v>
      </c>
      <c r="L226" s="21">
        <f t="shared" si="46"/>
        <v>99.320665525806305</v>
      </c>
      <c r="M226" s="19">
        <f t="shared" si="51"/>
        <v>49654031.393040136</v>
      </c>
      <c r="N226" s="19">
        <f t="shared" si="51"/>
        <v>49660332.762903154</v>
      </c>
    </row>
    <row r="227" spans="1:14" x14ac:dyDescent="0.15">
      <c r="A227" s="7">
        <f t="shared" si="47"/>
        <v>42994</v>
      </c>
      <c r="B227" s="10">
        <f t="shared" si="48"/>
        <v>49654031.393040136</v>
      </c>
      <c r="C227" s="3">
        <f t="shared" si="53"/>
        <v>6301.3698630136987</v>
      </c>
      <c r="D227" s="3">
        <f t="shared" si="42"/>
        <v>6553.9836902982815</v>
      </c>
      <c r="E227" s="3">
        <f t="shared" si="43"/>
        <v>252.61382728458284</v>
      </c>
      <c r="F227" s="3">
        <f t="shared" si="44"/>
        <v>49654284.006867424</v>
      </c>
      <c r="G227" s="14">
        <f t="shared" si="45"/>
        <v>49654284.006867424</v>
      </c>
      <c r="I227" s="18">
        <f t="shared" si="52"/>
        <v>54284.006867449345</v>
      </c>
      <c r="J227" s="18">
        <f t="shared" si="49"/>
        <v>1367156.2242682879</v>
      </c>
      <c r="K227" s="21">
        <f t="shared" si="50"/>
        <v>99.308568013734842</v>
      </c>
      <c r="L227" s="21">
        <f t="shared" si="46"/>
        <v>99.321170753460876</v>
      </c>
      <c r="M227" s="19">
        <f t="shared" si="51"/>
        <v>49654284.006867416</v>
      </c>
      <c r="N227" s="19">
        <f t="shared" si="51"/>
        <v>49660585.376730442</v>
      </c>
    </row>
    <row r="228" spans="1:14" x14ac:dyDescent="0.15">
      <c r="A228" s="7">
        <f t="shared" si="47"/>
        <v>42995</v>
      </c>
      <c r="B228" s="10">
        <f t="shared" si="48"/>
        <v>49654284.006867424</v>
      </c>
      <c r="C228" s="3">
        <f t="shared" si="53"/>
        <v>6301.3698630136987</v>
      </c>
      <c r="D228" s="3">
        <f t="shared" si="42"/>
        <v>6554.0170335507328</v>
      </c>
      <c r="E228" s="3">
        <f t="shared" si="43"/>
        <v>252.64717053703407</v>
      </c>
      <c r="F228" s="3">
        <f t="shared" si="44"/>
        <v>49654536.65403796</v>
      </c>
      <c r="G228" s="14">
        <f t="shared" si="45"/>
        <v>49654536.65403796</v>
      </c>
      <c r="I228" s="18">
        <f t="shared" si="52"/>
        <v>54536.65403798638</v>
      </c>
      <c r="J228" s="18">
        <f t="shared" si="49"/>
        <v>1373457.5941313016</v>
      </c>
      <c r="K228" s="21">
        <f t="shared" si="50"/>
        <v>99.309073308075924</v>
      </c>
      <c r="L228" s="21">
        <f t="shared" si="46"/>
        <v>99.321676047801958</v>
      </c>
      <c r="M228" s="19">
        <f t="shared" si="51"/>
        <v>49654536.65403796</v>
      </c>
      <c r="N228" s="19">
        <f t="shared" si="51"/>
        <v>49660838.023900978</v>
      </c>
    </row>
    <row r="229" spans="1:14" x14ac:dyDescent="0.15">
      <c r="A229" s="7">
        <f t="shared" si="47"/>
        <v>42996</v>
      </c>
      <c r="B229" s="10">
        <f t="shared" si="48"/>
        <v>49654536.65403796</v>
      </c>
      <c r="C229" s="3">
        <f t="shared" si="53"/>
        <v>6301.3698630136987</v>
      </c>
      <c r="D229" s="3">
        <f t="shared" si="42"/>
        <v>6554.0503812042598</v>
      </c>
      <c r="E229" s="3">
        <f t="shared" si="43"/>
        <v>252.68051819056109</v>
      </c>
      <c r="F229" s="3">
        <f t="shared" si="44"/>
        <v>49654789.334556147</v>
      </c>
      <c r="G229" s="14">
        <f t="shared" si="45"/>
        <v>49654789.334556155</v>
      </c>
      <c r="I229" s="18">
        <f t="shared" si="52"/>
        <v>54789.334556176938</v>
      </c>
      <c r="J229" s="18">
        <f t="shared" si="49"/>
        <v>1379758.9639943154</v>
      </c>
      <c r="K229" s="21">
        <f t="shared" si="50"/>
        <v>99.309578669112312</v>
      </c>
      <c r="L229" s="21">
        <f t="shared" si="46"/>
        <v>99.322181408838347</v>
      </c>
      <c r="M229" s="19">
        <f t="shared" si="51"/>
        <v>49654789.334556162</v>
      </c>
      <c r="N229" s="19">
        <f t="shared" si="51"/>
        <v>49661090.704419173</v>
      </c>
    </row>
    <row r="230" spans="1:14" x14ac:dyDescent="0.15">
      <c r="A230" s="7">
        <f t="shared" si="47"/>
        <v>42997</v>
      </c>
      <c r="B230" s="10">
        <f t="shared" si="48"/>
        <v>49654789.334556147</v>
      </c>
      <c r="C230" s="3">
        <f t="shared" si="53"/>
        <v>6301.3698630136987</v>
      </c>
      <c r="D230" s="3">
        <f t="shared" si="42"/>
        <v>6554.0837332594419</v>
      </c>
      <c r="E230" s="3">
        <f t="shared" si="43"/>
        <v>252.71387024574324</v>
      </c>
      <c r="F230" s="3">
        <f t="shared" si="44"/>
        <v>49655042.04842639</v>
      </c>
      <c r="G230" s="14">
        <f t="shared" si="45"/>
        <v>49655042.048426397</v>
      </c>
      <c r="I230" s="18">
        <f t="shared" si="52"/>
        <v>55042.048426422683</v>
      </c>
      <c r="J230" s="18">
        <f t="shared" si="49"/>
        <v>1386060.3338573291</v>
      </c>
      <c r="K230" s="21">
        <f t="shared" si="50"/>
        <v>99.31008409685279</v>
      </c>
      <c r="L230" s="21">
        <f t="shared" si="46"/>
        <v>99.322686836578825</v>
      </c>
      <c r="M230" s="19">
        <f t="shared" si="51"/>
        <v>49655042.048426397</v>
      </c>
      <c r="N230" s="19">
        <f t="shared" si="51"/>
        <v>49661343.418289416</v>
      </c>
    </row>
    <row r="231" spans="1:14" x14ac:dyDescent="0.15">
      <c r="A231" s="7">
        <f t="shared" si="47"/>
        <v>42998</v>
      </c>
      <c r="B231" s="10">
        <f t="shared" si="48"/>
        <v>49655042.04842639</v>
      </c>
      <c r="C231" s="3">
        <f t="shared" si="53"/>
        <v>6301.3698630136987</v>
      </c>
      <c r="D231" s="3">
        <f t="shared" si="42"/>
        <v>6554.1170897168622</v>
      </c>
      <c r="E231" s="3">
        <f t="shared" si="43"/>
        <v>252.74722670316351</v>
      </c>
      <c r="F231" s="3">
        <f t="shared" si="44"/>
        <v>49655294.79565309</v>
      </c>
      <c r="G231" s="14">
        <f t="shared" si="45"/>
        <v>49655294.795653097</v>
      </c>
      <c r="I231" s="18">
        <f t="shared" si="52"/>
        <v>55294.795653125846</v>
      </c>
      <c r="J231" s="18">
        <f t="shared" si="49"/>
        <v>1392361.7037203428</v>
      </c>
      <c r="K231" s="21">
        <f t="shared" si="50"/>
        <v>99.310589591306197</v>
      </c>
      <c r="L231" s="21">
        <f t="shared" si="46"/>
        <v>99.323192331032232</v>
      </c>
      <c r="M231" s="19">
        <f t="shared" si="51"/>
        <v>49655294.795653097</v>
      </c>
      <c r="N231" s="19">
        <f t="shared" si="51"/>
        <v>49661596.165516116</v>
      </c>
    </row>
    <row r="232" spans="1:14" x14ac:dyDescent="0.15">
      <c r="A232" s="7">
        <f t="shared" si="47"/>
        <v>42999</v>
      </c>
      <c r="B232" s="10">
        <f t="shared" si="48"/>
        <v>49655294.79565309</v>
      </c>
      <c r="C232" s="3">
        <f t="shared" si="53"/>
        <v>6301.3698630136987</v>
      </c>
      <c r="D232" s="3">
        <f t="shared" si="42"/>
        <v>6554.1504505770999</v>
      </c>
      <c r="E232" s="3">
        <f t="shared" si="43"/>
        <v>252.78058756340124</v>
      </c>
      <c r="F232" s="3">
        <f t="shared" si="44"/>
        <v>49655547.576240651</v>
      </c>
      <c r="G232" s="14">
        <f t="shared" si="45"/>
        <v>49655547.576240659</v>
      </c>
      <c r="I232" s="18">
        <f t="shared" si="52"/>
        <v>55547.576240689246</v>
      </c>
      <c r="J232" s="18">
        <f t="shared" si="49"/>
        <v>1398663.0735833566</v>
      </c>
      <c r="K232" s="21">
        <f t="shared" si="50"/>
        <v>99.311095152481315</v>
      </c>
      <c r="L232" s="21">
        <f t="shared" si="46"/>
        <v>99.323697892207349</v>
      </c>
      <c r="M232" s="19">
        <f t="shared" si="51"/>
        <v>49655547.576240651</v>
      </c>
      <c r="N232" s="19">
        <f t="shared" si="51"/>
        <v>49661848.946103677</v>
      </c>
    </row>
    <row r="233" spans="1:14" x14ac:dyDescent="0.15">
      <c r="A233" s="7">
        <f t="shared" si="47"/>
        <v>43000</v>
      </c>
      <c r="B233" s="10">
        <f t="shared" si="48"/>
        <v>49655547.576240651</v>
      </c>
      <c r="C233" s="3">
        <f t="shared" si="53"/>
        <v>6301.3698630136987</v>
      </c>
      <c r="D233" s="3">
        <f t="shared" si="42"/>
        <v>6554.1838158407381</v>
      </c>
      <c r="E233" s="3">
        <f t="shared" si="43"/>
        <v>252.81395282703943</v>
      </c>
      <c r="F233" s="3">
        <f t="shared" si="44"/>
        <v>49655800.390193477</v>
      </c>
      <c r="G233" s="14">
        <f t="shared" si="45"/>
        <v>49655800.390193485</v>
      </c>
      <c r="I233" s="18">
        <f t="shared" si="52"/>
        <v>55800.390193516287</v>
      </c>
      <c r="J233" s="18">
        <f t="shared" si="49"/>
        <v>1404964.4434463703</v>
      </c>
      <c r="K233" s="21">
        <f t="shared" si="50"/>
        <v>99.311600780386968</v>
      </c>
      <c r="L233" s="21">
        <f t="shared" si="46"/>
        <v>99.324203520113002</v>
      </c>
      <c r="M233" s="19">
        <f t="shared" si="51"/>
        <v>49655800.390193485</v>
      </c>
      <c r="N233" s="19">
        <f t="shared" si="51"/>
        <v>49662101.760056503</v>
      </c>
    </row>
    <row r="234" spans="1:14" x14ac:dyDescent="0.15">
      <c r="A234" s="7">
        <f t="shared" si="47"/>
        <v>43001</v>
      </c>
      <c r="B234" s="10">
        <f t="shared" si="48"/>
        <v>49655800.390193477</v>
      </c>
      <c r="C234" s="3">
        <f t="shared" si="53"/>
        <v>6301.3698630136987</v>
      </c>
      <c r="D234" s="3">
        <f t="shared" si="42"/>
        <v>6554.2171855083561</v>
      </c>
      <c r="E234" s="3">
        <f t="shared" si="43"/>
        <v>252.84732249465742</v>
      </c>
      <c r="F234" s="3">
        <f t="shared" si="44"/>
        <v>49656053.237515971</v>
      </c>
      <c r="G234" s="14">
        <f t="shared" si="45"/>
        <v>49656053.237515971</v>
      </c>
      <c r="I234" s="18">
        <f t="shared" si="52"/>
        <v>56053.237516010944</v>
      </c>
      <c r="J234" s="18">
        <f t="shared" si="49"/>
        <v>1411265.813309384</v>
      </c>
      <c r="K234" s="21">
        <f t="shared" si="50"/>
        <v>99.312106475031953</v>
      </c>
      <c r="L234" s="21">
        <f t="shared" si="46"/>
        <v>99.324709214757988</v>
      </c>
      <c r="M234" s="19">
        <f t="shared" si="51"/>
        <v>49656053.237515971</v>
      </c>
      <c r="N234" s="19">
        <f t="shared" si="51"/>
        <v>49662354.607378997</v>
      </c>
    </row>
    <row r="235" spans="1:14" x14ac:dyDescent="0.15">
      <c r="A235" s="7">
        <f t="shared" si="47"/>
        <v>43002</v>
      </c>
      <c r="B235" s="10">
        <f t="shared" si="48"/>
        <v>49656053.237515971</v>
      </c>
      <c r="C235" s="3">
        <f t="shared" si="53"/>
        <v>6301.3698630136987</v>
      </c>
      <c r="D235" s="3">
        <f t="shared" si="42"/>
        <v>6554.2505595805369</v>
      </c>
      <c r="E235" s="3">
        <f t="shared" si="43"/>
        <v>252.8806965668382</v>
      </c>
      <c r="F235" s="3">
        <f t="shared" si="44"/>
        <v>49656306.118212536</v>
      </c>
      <c r="G235" s="14">
        <f t="shared" si="45"/>
        <v>49656306.118212543</v>
      </c>
      <c r="I235" s="18">
        <f t="shared" si="52"/>
        <v>56306.118212577785</v>
      </c>
      <c r="J235" s="18">
        <f t="shared" si="49"/>
        <v>1417567.1831723978</v>
      </c>
      <c r="K235" s="21">
        <f t="shared" si="50"/>
        <v>99.312612236425096</v>
      </c>
      <c r="L235" s="21">
        <f t="shared" si="46"/>
        <v>99.32521497615113</v>
      </c>
      <c r="M235" s="19">
        <f t="shared" si="51"/>
        <v>49656306.118212551</v>
      </c>
      <c r="N235" s="19">
        <f t="shared" si="51"/>
        <v>49662607.488075562</v>
      </c>
    </row>
    <row r="236" spans="1:14" x14ac:dyDescent="0.15">
      <c r="A236" s="7">
        <f t="shared" si="47"/>
        <v>43003</v>
      </c>
      <c r="B236" s="10">
        <f t="shared" si="48"/>
        <v>49656306.118212536</v>
      </c>
      <c r="C236" s="3">
        <f t="shared" si="53"/>
        <v>6301.3698630136987</v>
      </c>
      <c r="D236" s="3">
        <f t="shared" si="42"/>
        <v>6554.2839380578598</v>
      </c>
      <c r="E236" s="3">
        <f t="shared" si="43"/>
        <v>252.91407504416111</v>
      </c>
      <c r="F236" s="3">
        <f t="shared" si="44"/>
        <v>49656559.032287583</v>
      </c>
      <c r="G236" s="14">
        <f t="shared" si="45"/>
        <v>49656559.032287583</v>
      </c>
      <c r="I236" s="18">
        <f t="shared" si="52"/>
        <v>56559.032287621943</v>
      </c>
      <c r="J236" s="18">
        <f t="shared" si="49"/>
        <v>1423868.5530354115</v>
      </c>
      <c r="K236" s="21">
        <f t="shared" si="50"/>
        <v>99.313118064575164</v>
      </c>
      <c r="L236" s="21">
        <f t="shared" si="46"/>
        <v>99.325720804301199</v>
      </c>
      <c r="M236" s="19">
        <f t="shared" si="51"/>
        <v>49656559.032287575</v>
      </c>
      <c r="N236" s="19">
        <f t="shared" si="51"/>
        <v>49662860.402150601</v>
      </c>
    </row>
    <row r="237" spans="1:14" x14ac:dyDescent="0.15">
      <c r="A237" s="7">
        <f t="shared" si="47"/>
        <v>43004</v>
      </c>
      <c r="B237" s="10">
        <f t="shared" si="48"/>
        <v>49656559.032287583</v>
      </c>
      <c r="C237" s="3">
        <f t="shared" si="53"/>
        <v>6301.3698630136987</v>
      </c>
      <c r="D237" s="3">
        <f t="shared" si="42"/>
        <v>6554.3173209409088</v>
      </c>
      <c r="E237" s="3">
        <f t="shared" si="43"/>
        <v>252.94745792721005</v>
      </c>
      <c r="F237" s="3">
        <f t="shared" si="44"/>
        <v>49656811.979745507</v>
      </c>
      <c r="G237" s="14">
        <f t="shared" si="45"/>
        <v>49656811.979745515</v>
      </c>
      <c r="I237" s="18">
        <f t="shared" si="52"/>
        <v>56811.97974554915</v>
      </c>
      <c r="J237" s="18">
        <f t="shared" si="49"/>
        <v>1430169.9228984253</v>
      </c>
      <c r="K237" s="21">
        <f t="shared" si="50"/>
        <v>99.313623959491025</v>
      </c>
      <c r="L237" s="21">
        <f t="shared" si="46"/>
        <v>99.326226699217059</v>
      </c>
      <c r="M237" s="19">
        <f t="shared" si="51"/>
        <v>49656811.979745515</v>
      </c>
      <c r="N237" s="19">
        <f t="shared" si="51"/>
        <v>49663113.349608526</v>
      </c>
    </row>
    <row r="238" spans="1:14" x14ac:dyDescent="0.15">
      <c r="A238" s="7">
        <f t="shared" si="47"/>
        <v>43005</v>
      </c>
      <c r="B238" s="10">
        <f t="shared" si="48"/>
        <v>49656811.979745507</v>
      </c>
      <c r="C238" s="3">
        <f t="shared" si="53"/>
        <v>6301.3698630136987</v>
      </c>
      <c r="D238" s="3">
        <f t="shared" si="42"/>
        <v>6554.350708230264</v>
      </c>
      <c r="E238" s="3">
        <f t="shared" si="43"/>
        <v>252.98084521656529</v>
      </c>
      <c r="F238" s="3">
        <f t="shared" si="44"/>
        <v>49657064.96059072</v>
      </c>
      <c r="G238" s="14">
        <f t="shared" si="45"/>
        <v>49657064.960590728</v>
      </c>
      <c r="I238" s="18">
        <f t="shared" si="52"/>
        <v>57064.960590765717</v>
      </c>
      <c r="J238" s="18">
        <f t="shared" si="49"/>
        <v>1436471.292761439</v>
      </c>
      <c r="K238" s="21">
        <f t="shared" si="50"/>
        <v>99.314129921181461</v>
      </c>
      <c r="L238" s="21">
        <f t="shared" si="46"/>
        <v>99.326732660907496</v>
      </c>
      <c r="M238" s="19">
        <f t="shared" si="51"/>
        <v>49657064.960590735</v>
      </c>
      <c r="N238" s="19">
        <f t="shared" si="51"/>
        <v>49663366.330453746</v>
      </c>
    </row>
    <row r="239" spans="1:14" x14ac:dyDescent="0.15">
      <c r="A239" s="7">
        <f t="shared" si="47"/>
        <v>43006</v>
      </c>
      <c r="B239" s="10">
        <f t="shared" si="48"/>
        <v>49657064.96059072</v>
      </c>
      <c r="C239" s="3">
        <f t="shared" si="53"/>
        <v>6301.3698630136987</v>
      </c>
      <c r="D239" s="3">
        <f t="shared" si="42"/>
        <v>6554.3840999265058</v>
      </c>
      <c r="E239" s="3">
        <f t="shared" si="43"/>
        <v>253.01423691280706</v>
      </c>
      <c r="F239" s="3">
        <f t="shared" si="44"/>
        <v>49657317.974827632</v>
      </c>
      <c r="G239" s="14">
        <f t="shared" si="45"/>
        <v>49657317.974827632</v>
      </c>
      <c r="I239" s="18">
        <f t="shared" si="52"/>
        <v>57317.974827678525</v>
      </c>
      <c r="J239" s="18">
        <f t="shared" si="49"/>
        <v>1442772.6626244527</v>
      </c>
      <c r="K239" s="21">
        <f t="shared" si="50"/>
        <v>99.314635949655255</v>
      </c>
      <c r="L239" s="21">
        <f t="shared" si="46"/>
        <v>99.327238689381289</v>
      </c>
      <c r="M239" s="19">
        <f t="shared" si="51"/>
        <v>49657317.974827625</v>
      </c>
      <c r="N239" s="19">
        <f t="shared" si="51"/>
        <v>49663619.344690651</v>
      </c>
    </row>
    <row r="240" spans="1:14" x14ac:dyDescent="0.15">
      <c r="A240" s="7">
        <f t="shared" si="47"/>
        <v>43007</v>
      </c>
      <c r="B240" s="10">
        <f t="shared" si="48"/>
        <v>49657317.974827632</v>
      </c>
      <c r="C240" s="3">
        <f t="shared" si="53"/>
        <v>6301.3698630136987</v>
      </c>
      <c r="D240" s="3">
        <f t="shared" si="42"/>
        <v>6554.417496030218</v>
      </c>
      <c r="E240" s="3">
        <f t="shared" si="43"/>
        <v>253.04763301651928</v>
      </c>
      <c r="F240" s="3">
        <f t="shared" si="44"/>
        <v>49657571.022460647</v>
      </c>
      <c r="G240" s="14">
        <f t="shared" si="45"/>
        <v>49657571.022460654</v>
      </c>
      <c r="I240" s="18">
        <f t="shared" si="52"/>
        <v>57571.022460695043</v>
      </c>
      <c r="J240" s="18">
        <f t="shared" si="49"/>
        <v>1449074.0324874665</v>
      </c>
      <c r="K240" s="21">
        <f t="shared" si="50"/>
        <v>99.315142044921316</v>
      </c>
      <c r="L240" s="21">
        <f t="shared" si="46"/>
        <v>99.327744784647351</v>
      </c>
      <c r="M240" s="19">
        <f t="shared" si="51"/>
        <v>49657571.022460662</v>
      </c>
      <c r="N240" s="19">
        <f t="shared" si="51"/>
        <v>49663872.392323673</v>
      </c>
    </row>
    <row r="241" spans="1:14" x14ac:dyDescent="0.15">
      <c r="A241" s="7">
        <f t="shared" si="47"/>
        <v>43008</v>
      </c>
      <c r="B241" s="10">
        <f t="shared" si="48"/>
        <v>49657571.022460647</v>
      </c>
      <c r="C241" s="3">
        <f t="shared" si="53"/>
        <v>6301.3698630136987</v>
      </c>
      <c r="D241" s="3">
        <f t="shared" si="42"/>
        <v>6554.4508965419818</v>
      </c>
      <c r="E241" s="3">
        <f t="shared" si="43"/>
        <v>253.08103352828311</v>
      </c>
      <c r="F241" s="3">
        <f t="shared" si="44"/>
        <v>49657824.103494175</v>
      </c>
      <c r="G241" s="14">
        <f t="shared" si="45"/>
        <v>49657824.103494175</v>
      </c>
      <c r="I241" s="18">
        <f t="shared" si="52"/>
        <v>57824.103494223324</v>
      </c>
      <c r="J241" s="18">
        <f t="shared" si="49"/>
        <v>1455375.4023504802</v>
      </c>
      <c r="K241" s="21">
        <f t="shared" si="50"/>
        <v>99.315648206988357</v>
      </c>
      <c r="L241" s="21">
        <f t="shared" si="46"/>
        <v>99.328250946714391</v>
      </c>
      <c r="M241" s="19">
        <f t="shared" si="51"/>
        <v>49657824.103494175</v>
      </c>
      <c r="N241" s="19">
        <f t="shared" si="51"/>
        <v>49664125.473357193</v>
      </c>
    </row>
    <row r="242" spans="1:14" x14ac:dyDescent="0.15">
      <c r="A242" s="7">
        <f t="shared" si="47"/>
        <v>43009</v>
      </c>
      <c r="B242" s="10">
        <f t="shared" si="48"/>
        <v>49657824.103494175</v>
      </c>
      <c r="C242" s="3">
        <f t="shared" si="53"/>
        <v>6301.3698630136987</v>
      </c>
      <c r="D242" s="3">
        <f t="shared" si="42"/>
        <v>6554.4843014623784</v>
      </c>
      <c r="E242" s="3">
        <f t="shared" si="43"/>
        <v>253.11443844867972</v>
      </c>
      <c r="F242" s="3">
        <f t="shared" si="44"/>
        <v>49658077.217932627</v>
      </c>
      <c r="G242" s="14">
        <f t="shared" si="45"/>
        <v>49658077.217932627</v>
      </c>
      <c r="I242" s="18">
        <f t="shared" si="52"/>
        <v>58077.217932672007</v>
      </c>
      <c r="J242" s="18">
        <f t="shared" si="49"/>
        <v>1461676.7722134939</v>
      </c>
      <c r="K242" s="21">
        <f t="shared" si="50"/>
        <v>99.316154435865258</v>
      </c>
      <c r="L242" s="21">
        <f t="shared" si="46"/>
        <v>99.328757175591292</v>
      </c>
      <c r="M242" s="19">
        <f t="shared" si="51"/>
        <v>49658077.217932627</v>
      </c>
      <c r="N242" s="19">
        <f t="shared" si="51"/>
        <v>49664378.587795645</v>
      </c>
    </row>
    <row r="243" spans="1:14" x14ac:dyDescent="0.15">
      <c r="A243" s="7">
        <f t="shared" si="47"/>
        <v>43010</v>
      </c>
      <c r="B243" s="10">
        <f t="shared" si="48"/>
        <v>49658077.217932627</v>
      </c>
      <c r="C243" s="3">
        <f t="shared" si="53"/>
        <v>6301.3698630136987</v>
      </c>
      <c r="D243" s="3">
        <f t="shared" si="42"/>
        <v>6554.5177107919908</v>
      </c>
      <c r="E243" s="3">
        <f t="shared" si="43"/>
        <v>253.14784777829209</v>
      </c>
      <c r="F243" s="3">
        <f t="shared" si="44"/>
        <v>49658330.365780406</v>
      </c>
      <c r="G243" s="14">
        <f t="shared" si="45"/>
        <v>49658330.365780406</v>
      </c>
      <c r="I243" s="18">
        <f t="shared" si="52"/>
        <v>58330.365780450302</v>
      </c>
      <c r="J243" s="18">
        <f t="shared" si="49"/>
        <v>1467978.1420765077</v>
      </c>
      <c r="K243" s="21">
        <f t="shared" si="50"/>
        <v>99.316660731560816</v>
      </c>
      <c r="L243" s="21">
        <f t="shared" si="46"/>
        <v>99.329263471286851</v>
      </c>
      <c r="M243" s="19">
        <f t="shared" si="51"/>
        <v>49658330.365780413</v>
      </c>
      <c r="N243" s="19">
        <f t="shared" si="51"/>
        <v>49664631.735643424</v>
      </c>
    </row>
    <row r="244" spans="1:14" x14ac:dyDescent="0.15">
      <c r="A244" s="7">
        <f t="shared" si="47"/>
        <v>43011</v>
      </c>
      <c r="B244" s="10">
        <f t="shared" si="48"/>
        <v>49658330.365780406</v>
      </c>
      <c r="C244" s="3">
        <f t="shared" si="53"/>
        <v>6301.3698630136987</v>
      </c>
      <c r="D244" s="3">
        <f t="shared" si="42"/>
        <v>6554.5511245314001</v>
      </c>
      <c r="E244" s="3">
        <f t="shared" si="43"/>
        <v>253.18126151770139</v>
      </c>
      <c r="F244" s="3">
        <f t="shared" si="44"/>
        <v>49658583.547041923</v>
      </c>
      <c r="G244" s="14">
        <f t="shared" si="45"/>
        <v>49658583.547041923</v>
      </c>
      <c r="I244" s="18">
        <f t="shared" si="52"/>
        <v>58583.547041968006</v>
      </c>
      <c r="J244" s="18">
        <f t="shared" si="49"/>
        <v>1474279.5119395214</v>
      </c>
      <c r="K244" s="21">
        <f t="shared" si="50"/>
        <v>99.317167094083842</v>
      </c>
      <c r="L244" s="21">
        <f t="shared" si="46"/>
        <v>99.329769833809877</v>
      </c>
      <c r="M244" s="19">
        <f t="shared" si="51"/>
        <v>49658583.547041923</v>
      </c>
      <c r="N244" s="19">
        <f t="shared" si="51"/>
        <v>49664884.916904934</v>
      </c>
    </row>
    <row r="245" spans="1:14" x14ac:dyDescent="0.15">
      <c r="A245" s="7">
        <f t="shared" si="47"/>
        <v>43012</v>
      </c>
      <c r="B245" s="10">
        <f t="shared" si="48"/>
        <v>49658583.547041923</v>
      </c>
      <c r="C245" s="3">
        <f t="shared" si="53"/>
        <v>6301.3698630136987</v>
      </c>
      <c r="D245" s="3">
        <f t="shared" si="42"/>
        <v>6554.5845426811884</v>
      </c>
      <c r="E245" s="3">
        <f t="shared" si="43"/>
        <v>253.21467966748969</v>
      </c>
      <c r="F245" s="3">
        <f t="shared" si="44"/>
        <v>49658836.761721589</v>
      </c>
      <c r="G245" s="14">
        <f t="shared" si="45"/>
        <v>49658836.761721596</v>
      </c>
      <c r="I245" s="18">
        <f t="shared" si="52"/>
        <v>58836.761721635499</v>
      </c>
      <c r="J245" s="18">
        <f t="shared" si="49"/>
        <v>1480580.8818025352</v>
      </c>
      <c r="K245" s="21">
        <f t="shared" si="50"/>
        <v>99.31767352344319</v>
      </c>
      <c r="L245" s="21">
        <f t="shared" si="46"/>
        <v>99.330276263169225</v>
      </c>
      <c r="M245" s="19">
        <f t="shared" si="51"/>
        <v>49658836.761721589</v>
      </c>
      <c r="N245" s="19">
        <f t="shared" si="51"/>
        <v>49665138.131584615</v>
      </c>
    </row>
    <row r="246" spans="1:14" x14ac:dyDescent="0.15">
      <c r="A246" s="7">
        <f t="shared" si="47"/>
        <v>43013</v>
      </c>
      <c r="B246" s="10">
        <f t="shared" si="48"/>
        <v>49658836.761721589</v>
      </c>
      <c r="C246" s="3">
        <f t="shared" si="53"/>
        <v>6301.3698630136987</v>
      </c>
      <c r="D246" s="3">
        <f t="shared" si="42"/>
        <v>6554.6179652419369</v>
      </c>
      <c r="E246" s="3">
        <f t="shared" si="43"/>
        <v>253.24810222823817</v>
      </c>
      <c r="F246" s="3">
        <f t="shared" si="44"/>
        <v>49659090.009823814</v>
      </c>
      <c r="G246" s="14">
        <f t="shared" si="45"/>
        <v>49659090.009823821</v>
      </c>
      <c r="I246" s="18">
        <f t="shared" si="52"/>
        <v>59090.009823863737</v>
      </c>
      <c r="J246" s="18">
        <f t="shared" si="49"/>
        <v>1486882.2516655489</v>
      </c>
      <c r="K246" s="21">
        <f t="shared" si="50"/>
        <v>99.318180019647642</v>
      </c>
      <c r="L246" s="21">
        <f t="shared" si="46"/>
        <v>99.330782759373676</v>
      </c>
      <c r="M246" s="19">
        <f t="shared" si="51"/>
        <v>49659090.009823821</v>
      </c>
      <c r="N246" s="19">
        <f t="shared" si="51"/>
        <v>49665391.37968684</v>
      </c>
    </row>
    <row r="247" spans="1:14" x14ac:dyDescent="0.15">
      <c r="A247" s="7">
        <f t="shared" si="47"/>
        <v>43014</v>
      </c>
      <c r="B247" s="10">
        <f t="shared" si="48"/>
        <v>49659090.009823814</v>
      </c>
      <c r="C247" s="3">
        <f t="shared" si="53"/>
        <v>6301.3698630136987</v>
      </c>
      <c r="D247" s="3">
        <f t="shared" si="42"/>
        <v>6554.6513922142294</v>
      </c>
      <c r="E247" s="3">
        <f t="shared" si="43"/>
        <v>253.28152920053071</v>
      </c>
      <c r="F247" s="3">
        <f t="shared" si="44"/>
        <v>49659343.291353017</v>
      </c>
      <c r="G247" s="14">
        <f t="shared" si="45"/>
        <v>49659343.291353017</v>
      </c>
      <c r="I247" s="18">
        <f t="shared" si="52"/>
        <v>59343.291353064269</v>
      </c>
      <c r="J247" s="18">
        <f t="shared" si="49"/>
        <v>1493183.6215285626</v>
      </c>
      <c r="K247" s="21">
        <f t="shared" si="50"/>
        <v>99.318686582706036</v>
      </c>
      <c r="L247" s="21">
        <f t="shared" si="46"/>
        <v>99.33128932243207</v>
      </c>
      <c r="M247" s="19">
        <f t="shared" si="51"/>
        <v>49659343.291353017</v>
      </c>
      <c r="N247" s="19">
        <f t="shared" si="51"/>
        <v>49665644.661216043</v>
      </c>
    </row>
    <row r="248" spans="1:14" x14ac:dyDescent="0.15">
      <c r="A248" s="7">
        <f t="shared" si="47"/>
        <v>43015</v>
      </c>
      <c r="B248" s="10">
        <f t="shared" si="48"/>
        <v>49659343.291353017</v>
      </c>
      <c r="C248" s="3">
        <f t="shared" si="53"/>
        <v>6301.3698630136987</v>
      </c>
      <c r="D248" s="3">
        <f t="shared" si="42"/>
        <v>6554.684823598649</v>
      </c>
      <c r="E248" s="3">
        <f t="shared" si="43"/>
        <v>253.31496058495031</v>
      </c>
      <c r="F248" s="3">
        <f t="shared" si="44"/>
        <v>49659596.606313601</v>
      </c>
      <c r="G248" s="14">
        <f t="shared" si="45"/>
        <v>49659596.606313601</v>
      </c>
      <c r="I248" s="18">
        <f t="shared" si="52"/>
        <v>59596.606313649216</v>
      </c>
      <c r="J248" s="18">
        <f t="shared" si="49"/>
        <v>1499484.9913915764</v>
      </c>
      <c r="K248" s="21">
        <f t="shared" si="50"/>
        <v>99.319193212627198</v>
      </c>
      <c r="L248" s="21">
        <f t="shared" si="46"/>
        <v>99.331795952353232</v>
      </c>
      <c r="M248" s="19">
        <f t="shared" si="51"/>
        <v>49659596.606313601</v>
      </c>
      <c r="N248" s="19">
        <f t="shared" si="51"/>
        <v>49665897.976176612</v>
      </c>
    </row>
    <row r="249" spans="1:14" x14ac:dyDescent="0.15">
      <c r="A249" s="7">
        <f t="shared" si="47"/>
        <v>43016</v>
      </c>
      <c r="B249" s="10">
        <f t="shared" si="48"/>
        <v>49659596.606313601</v>
      </c>
      <c r="C249" s="3">
        <f t="shared" si="53"/>
        <v>6301.3698630136987</v>
      </c>
      <c r="D249" s="3">
        <f t="shared" si="42"/>
        <v>6554.718259395775</v>
      </c>
      <c r="E249" s="3">
        <f t="shared" si="43"/>
        <v>253.34839638207632</v>
      </c>
      <c r="F249" s="3">
        <f t="shared" si="44"/>
        <v>49659849.954709984</v>
      </c>
      <c r="G249" s="14">
        <f t="shared" si="45"/>
        <v>49659849.954709984</v>
      </c>
      <c r="I249" s="18">
        <f t="shared" si="52"/>
        <v>59849.954710031292</v>
      </c>
      <c r="J249" s="18">
        <f t="shared" si="49"/>
        <v>1505786.3612545901</v>
      </c>
      <c r="K249" s="21">
        <f t="shared" si="50"/>
        <v>99.319699909419967</v>
      </c>
      <c r="L249" s="21">
        <f t="shared" si="46"/>
        <v>99.332302649146001</v>
      </c>
      <c r="M249" s="19">
        <f t="shared" si="51"/>
        <v>49659849.954709984</v>
      </c>
      <c r="N249" s="19">
        <f t="shared" si="51"/>
        <v>49666151.324573003</v>
      </c>
    </row>
    <row r="250" spans="1:14" x14ac:dyDescent="0.15">
      <c r="A250" s="7">
        <f t="shared" si="47"/>
        <v>43017</v>
      </c>
      <c r="B250" s="10">
        <f t="shared" si="48"/>
        <v>49659849.954709984</v>
      </c>
      <c r="C250" s="3">
        <f t="shared" si="53"/>
        <v>6301.3698630136987</v>
      </c>
      <c r="D250" s="3">
        <f t="shared" si="42"/>
        <v>6554.7516996061931</v>
      </c>
      <c r="E250" s="3">
        <f t="shared" si="43"/>
        <v>253.38183659249444</v>
      </c>
      <c r="F250" s="3">
        <f t="shared" si="44"/>
        <v>49660103.336546578</v>
      </c>
      <c r="G250" s="14">
        <f t="shared" si="45"/>
        <v>49660103.336546578</v>
      </c>
      <c r="I250" s="18">
        <f t="shared" si="52"/>
        <v>60103.336546623788</v>
      </c>
      <c r="J250" s="18">
        <f t="shared" si="49"/>
        <v>1512087.7311176038</v>
      </c>
      <c r="K250" s="21">
        <f t="shared" si="50"/>
        <v>99.320206673093153</v>
      </c>
      <c r="L250" s="21">
        <f t="shared" si="46"/>
        <v>99.332809412819188</v>
      </c>
      <c r="M250" s="19">
        <f t="shared" si="51"/>
        <v>49660103.33654657</v>
      </c>
      <c r="N250" s="19">
        <f t="shared" si="51"/>
        <v>49666404.706409596</v>
      </c>
    </row>
    <row r="251" spans="1:14" x14ac:dyDescent="0.15">
      <c r="A251" s="7">
        <f t="shared" si="47"/>
        <v>43018</v>
      </c>
      <c r="B251" s="10">
        <f t="shared" si="48"/>
        <v>49660103.336546578</v>
      </c>
      <c r="C251" s="3">
        <f t="shared" si="53"/>
        <v>6301.3698630136987</v>
      </c>
      <c r="D251" s="3">
        <f t="shared" si="42"/>
        <v>6554.7851442304836</v>
      </c>
      <c r="E251" s="3">
        <f t="shared" si="43"/>
        <v>253.41528121678493</v>
      </c>
      <c r="F251" s="3">
        <f t="shared" si="44"/>
        <v>49660356.751827791</v>
      </c>
      <c r="G251" s="14">
        <f t="shared" si="45"/>
        <v>49660356.751827799</v>
      </c>
      <c r="I251" s="18">
        <f t="shared" si="52"/>
        <v>60356.751827840577</v>
      </c>
      <c r="J251" s="18">
        <f t="shared" si="49"/>
        <v>1518389.1009806176</v>
      </c>
      <c r="K251" s="21">
        <f t="shared" si="50"/>
        <v>99.320713503655597</v>
      </c>
      <c r="L251" s="21">
        <f t="shared" si="46"/>
        <v>99.333316243381631</v>
      </c>
      <c r="M251" s="19">
        <f t="shared" si="51"/>
        <v>49660356.751827806</v>
      </c>
      <c r="N251" s="19">
        <f t="shared" si="51"/>
        <v>49666658.121690817</v>
      </c>
    </row>
    <row r="252" spans="1:14" x14ac:dyDescent="0.15">
      <c r="A252" s="7">
        <f t="shared" si="47"/>
        <v>43019</v>
      </c>
      <c r="B252" s="10">
        <f t="shared" si="48"/>
        <v>49660356.751827791</v>
      </c>
      <c r="C252" s="3">
        <f t="shared" si="53"/>
        <v>6301.3698630136987</v>
      </c>
      <c r="D252" s="3">
        <f t="shared" si="42"/>
        <v>6554.8185932692286</v>
      </c>
      <c r="E252" s="3">
        <f t="shared" si="43"/>
        <v>253.44873025552988</v>
      </c>
      <c r="F252" s="3">
        <f t="shared" si="44"/>
        <v>49660610.200558044</v>
      </c>
      <c r="G252" s="14">
        <f t="shared" si="45"/>
        <v>49660610.200558051</v>
      </c>
      <c r="I252" s="18">
        <f t="shared" si="52"/>
        <v>60610.200558096105</v>
      </c>
      <c r="J252" s="18">
        <f t="shared" si="49"/>
        <v>1524690.4708436313</v>
      </c>
      <c r="K252" s="21">
        <f t="shared" si="50"/>
        <v>99.321220401116108</v>
      </c>
      <c r="L252" s="21">
        <f t="shared" si="46"/>
        <v>99.333823140842142</v>
      </c>
      <c r="M252" s="19">
        <f t="shared" si="51"/>
        <v>49660610.200558051</v>
      </c>
      <c r="N252" s="19">
        <f t="shared" si="51"/>
        <v>49666911.570421077</v>
      </c>
    </row>
    <row r="253" spans="1:14" x14ac:dyDescent="0.15">
      <c r="A253" s="7">
        <f t="shared" si="47"/>
        <v>43020</v>
      </c>
      <c r="B253" s="10">
        <f t="shared" si="48"/>
        <v>49660610.200558044</v>
      </c>
      <c r="C253" s="3">
        <f t="shared" si="53"/>
        <v>6301.3698630136987</v>
      </c>
      <c r="D253" s="3">
        <f t="shared" si="42"/>
        <v>6554.8520467230128</v>
      </c>
      <c r="E253" s="3">
        <f t="shared" si="43"/>
        <v>253.48218370931409</v>
      </c>
      <c r="F253" s="3">
        <f t="shared" si="44"/>
        <v>49660863.682741754</v>
      </c>
      <c r="G253" s="14">
        <f t="shared" si="45"/>
        <v>49660863.682741754</v>
      </c>
      <c r="I253" s="18">
        <f t="shared" si="52"/>
        <v>60863.682741805416</v>
      </c>
      <c r="J253" s="18">
        <f t="shared" si="49"/>
        <v>1530991.840706645</v>
      </c>
      <c r="K253" s="21">
        <f t="shared" si="50"/>
        <v>99.321727365483497</v>
      </c>
      <c r="L253" s="21">
        <f t="shared" si="46"/>
        <v>99.334330105209531</v>
      </c>
      <c r="M253" s="19">
        <f t="shared" si="51"/>
        <v>49660863.682741746</v>
      </c>
      <c r="N253" s="19">
        <f t="shared" si="51"/>
        <v>49667165.052604765</v>
      </c>
    </row>
    <row r="254" spans="1:14" x14ac:dyDescent="0.15">
      <c r="A254" s="7">
        <f t="shared" si="47"/>
        <v>43021</v>
      </c>
      <c r="B254" s="10">
        <f t="shared" si="48"/>
        <v>49660863.682741754</v>
      </c>
      <c r="C254" s="3">
        <f t="shared" si="53"/>
        <v>6301.3698630136987</v>
      </c>
      <c r="D254" s="3">
        <f t="shared" si="42"/>
        <v>6554.8855045924192</v>
      </c>
      <c r="E254" s="3">
        <f t="shared" si="43"/>
        <v>253.51564157872053</v>
      </c>
      <c r="F254" s="3">
        <f t="shared" si="44"/>
        <v>49661117.198383331</v>
      </c>
      <c r="G254" s="14">
        <f t="shared" si="45"/>
        <v>49661117.198383339</v>
      </c>
      <c r="I254" s="18">
        <f t="shared" si="52"/>
        <v>61117.198383384137</v>
      </c>
      <c r="J254" s="18">
        <f t="shared" si="49"/>
        <v>1537293.2105696588</v>
      </c>
      <c r="K254" s="21">
        <f t="shared" si="50"/>
        <v>99.322234396766675</v>
      </c>
      <c r="L254" s="21">
        <f t="shared" si="46"/>
        <v>99.334837136492709</v>
      </c>
      <c r="M254" s="19">
        <f t="shared" si="51"/>
        <v>49661117.198383339</v>
      </c>
      <c r="N254" s="19">
        <f t="shared" si="51"/>
        <v>49667418.568246357</v>
      </c>
    </row>
    <row r="255" spans="1:14" x14ac:dyDescent="0.15">
      <c r="A255" s="7">
        <f t="shared" si="47"/>
        <v>43022</v>
      </c>
      <c r="B255" s="10">
        <f t="shared" si="48"/>
        <v>49661117.198383331</v>
      </c>
      <c r="C255" s="3">
        <f t="shared" si="53"/>
        <v>6301.3698630136987</v>
      </c>
      <c r="D255" s="3">
        <f t="shared" si="42"/>
        <v>6554.9189668780282</v>
      </c>
      <c r="E255" s="3">
        <f t="shared" si="43"/>
        <v>253.54910386432948</v>
      </c>
      <c r="F255" s="3">
        <f t="shared" si="44"/>
        <v>49661370.747487195</v>
      </c>
      <c r="G255" s="14">
        <f t="shared" si="45"/>
        <v>49661370.747487195</v>
      </c>
      <c r="I255" s="18">
        <f t="shared" si="52"/>
        <v>61370.747487248467</v>
      </c>
      <c r="J255" s="18">
        <f t="shared" si="49"/>
        <v>1543594.5804326725</v>
      </c>
      <c r="K255" s="21">
        <f t="shared" si="50"/>
        <v>99.32274149497438</v>
      </c>
      <c r="L255" s="21">
        <f t="shared" si="46"/>
        <v>99.335344234700415</v>
      </c>
      <c r="M255" s="19">
        <f t="shared" si="51"/>
        <v>49661370.747487195</v>
      </c>
      <c r="N255" s="19">
        <f t="shared" si="51"/>
        <v>49667672.117350206</v>
      </c>
    </row>
    <row r="256" spans="1:14" x14ac:dyDescent="0.15">
      <c r="A256" s="7">
        <f t="shared" si="47"/>
        <v>43023</v>
      </c>
      <c r="B256" s="10">
        <f t="shared" si="48"/>
        <v>49661370.747487195</v>
      </c>
      <c r="C256" s="3">
        <f t="shared" si="53"/>
        <v>6301.3698630136987</v>
      </c>
      <c r="D256" s="3">
        <f t="shared" si="42"/>
        <v>6554.9524335804244</v>
      </c>
      <c r="E256" s="3">
        <f t="shared" si="43"/>
        <v>253.58257056672574</v>
      </c>
      <c r="F256" s="3">
        <f t="shared" si="44"/>
        <v>49661624.330057763</v>
      </c>
      <c r="G256" s="14">
        <f t="shared" si="45"/>
        <v>49661624.330057763</v>
      </c>
      <c r="I256" s="18">
        <f t="shared" si="52"/>
        <v>61624.33005781519</v>
      </c>
      <c r="J256" s="18">
        <f t="shared" si="49"/>
        <v>1549895.9502956863</v>
      </c>
      <c r="K256" s="21">
        <f t="shared" si="50"/>
        <v>99.323248660115524</v>
      </c>
      <c r="L256" s="21">
        <f t="shared" si="46"/>
        <v>99.335851399841559</v>
      </c>
      <c r="M256" s="19">
        <f t="shared" si="51"/>
        <v>49661624.330057763</v>
      </c>
      <c r="N256" s="19">
        <f t="shared" si="51"/>
        <v>49667925.699920781</v>
      </c>
    </row>
    <row r="257" spans="1:14" x14ac:dyDescent="0.15">
      <c r="A257" s="7">
        <f t="shared" si="47"/>
        <v>43024</v>
      </c>
      <c r="B257" s="10">
        <f t="shared" si="48"/>
        <v>49661624.330057763</v>
      </c>
      <c r="C257" s="3">
        <f t="shared" si="53"/>
        <v>6301.3698630136987</v>
      </c>
      <c r="D257" s="3">
        <f t="shared" si="42"/>
        <v>6554.985904700191</v>
      </c>
      <c r="E257" s="3">
        <f t="shared" si="43"/>
        <v>253.61604168649228</v>
      </c>
      <c r="F257" s="3">
        <f t="shared" si="44"/>
        <v>49661877.946099453</v>
      </c>
      <c r="G257" s="14">
        <f t="shared" si="45"/>
        <v>49661877.946099453</v>
      </c>
      <c r="I257" s="18">
        <f t="shared" si="52"/>
        <v>61877.946099501685</v>
      </c>
      <c r="J257" s="18">
        <f t="shared" si="49"/>
        <v>1556197.3201587</v>
      </c>
      <c r="K257" s="21">
        <f t="shared" si="50"/>
        <v>99.323755892198903</v>
      </c>
      <c r="L257" s="21">
        <f t="shared" si="46"/>
        <v>99.336358631924938</v>
      </c>
      <c r="M257" s="19">
        <f t="shared" si="51"/>
        <v>49661877.946099453</v>
      </c>
      <c r="N257" s="19">
        <f t="shared" si="51"/>
        <v>49668179.315962464</v>
      </c>
    </row>
    <row r="258" spans="1:14" x14ac:dyDescent="0.15">
      <c r="A258" s="7">
        <f t="shared" si="47"/>
        <v>43025</v>
      </c>
      <c r="B258" s="10">
        <f t="shared" si="48"/>
        <v>49661877.946099453</v>
      </c>
      <c r="C258" s="3">
        <f t="shared" si="53"/>
        <v>6301.3698630136987</v>
      </c>
      <c r="D258" s="3">
        <f t="shared" si="42"/>
        <v>6555.0193802379108</v>
      </c>
      <c r="E258" s="3">
        <f t="shared" si="43"/>
        <v>253.6495172242121</v>
      </c>
      <c r="F258" s="3">
        <f t="shared" si="44"/>
        <v>49662131.595616676</v>
      </c>
      <c r="G258" s="14">
        <f t="shared" si="45"/>
        <v>49662131.595616683</v>
      </c>
      <c r="I258" s="18">
        <f t="shared" si="52"/>
        <v>62131.595616725899</v>
      </c>
      <c r="J258" s="18">
        <f t="shared" si="49"/>
        <v>1562498.6900217137</v>
      </c>
      <c r="K258" s="21">
        <f t="shared" si="50"/>
        <v>99.324263191233371</v>
      </c>
      <c r="L258" s="21">
        <f t="shared" si="46"/>
        <v>99.336865930959405</v>
      </c>
      <c r="M258" s="19">
        <f t="shared" si="51"/>
        <v>49662131.595616683</v>
      </c>
      <c r="N258" s="19">
        <f t="shared" si="51"/>
        <v>49668432.965479702</v>
      </c>
    </row>
    <row r="259" spans="1:14" x14ac:dyDescent="0.15">
      <c r="A259" s="7">
        <f t="shared" si="47"/>
        <v>43026</v>
      </c>
      <c r="B259" s="10">
        <f t="shared" si="48"/>
        <v>49662131.595616676</v>
      </c>
      <c r="C259" s="3">
        <f t="shared" si="53"/>
        <v>6301.3698630136987</v>
      </c>
      <c r="D259" s="3">
        <f t="shared" si="42"/>
        <v>6555.052860194166</v>
      </c>
      <c r="E259" s="3">
        <f t="shared" si="43"/>
        <v>253.68299718046728</v>
      </c>
      <c r="F259" s="3">
        <f t="shared" si="44"/>
        <v>49662385.278613858</v>
      </c>
      <c r="G259" s="14">
        <f t="shared" si="45"/>
        <v>49662385.278613858</v>
      </c>
      <c r="I259" s="18">
        <f t="shared" si="52"/>
        <v>62385.278613906368</v>
      </c>
      <c r="J259" s="18">
        <f t="shared" si="49"/>
        <v>1568800.0598847275</v>
      </c>
      <c r="K259" s="21">
        <f t="shared" si="50"/>
        <v>99.324770557227708</v>
      </c>
      <c r="L259" s="21">
        <f t="shared" si="46"/>
        <v>99.337373296953743</v>
      </c>
      <c r="M259" s="19">
        <f t="shared" si="51"/>
        <v>49662385.27861385</v>
      </c>
      <c r="N259" s="19">
        <f t="shared" si="51"/>
        <v>49668686.648476869</v>
      </c>
    </row>
    <row r="260" spans="1:14" x14ac:dyDescent="0.15">
      <c r="A260" s="7">
        <f t="shared" si="47"/>
        <v>43027</v>
      </c>
      <c r="B260" s="10">
        <f t="shared" si="48"/>
        <v>49662385.278613858</v>
      </c>
      <c r="C260" s="3">
        <f t="shared" si="53"/>
        <v>6301.3698630136987</v>
      </c>
      <c r="D260" s="3">
        <f t="shared" si="42"/>
        <v>6555.0863445695413</v>
      </c>
      <c r="E260" s="3">
        <f t="shared" si="43"/>
        <v>253.71648155584262</v>
      </c>
      <c r="F260" s="3">
        <f t="shared" si="44"/>
        <v>49662638.995095417</v>
      </c>
      <c r="G260" s="14">
        <f t="shared" si="45"/>
        <v>49662638.995095417</v>
      </c>
      <c r="I260" s="18">
        <f t="shared" si="52"/>
        <v>62638.995095462211</v>
      </c>
      <c r="J260" s="18">
        <f t="shared" si="49"/>
        <v>1575101.4297477412</v>
      </c>
      <c r="K260" s="21">
        <f t="shared" si="50"/>
        <v>99.325277990190827</v>
      </c>
      <c r="L260" s="21">
        <f t="shared" si="46"/>
        <v>99.337880729916861</v>
      </c>
      <c r="M260" s="19">
        <f t="shared" si="51"/>
        <v>49662638.995095417</v>
      </c>
      <c r="N260" s="19">
        <f t="shared" si="51"/>
        <v>49668940.364958428</v>
      </c>
    </row>
    <row r="261" spans="1:14" x14ac:dyDescent="0.15">
      <c r="A261" s="7">
        <f t="shared" si="47"/>
        <v>43028</v>
      </c>
      <c r="B261" s="10">
        <f t="shared" si="48"/>
        <v>49662638.995095417</v>
      </c>
      <c r="C261" s="3">
        <f t="shared" si="53"/>
        <v>6301.3698630136987</v>
      </c>
      <c r="D261" s="3">
        <f t="shared" si="42"/>
        <v>6555.1198333646189</v>
      </c>
      <c r="E261" s="3">
        <f t="shared" si="43"/>
        <v>253.74997035092019</v>
      </c>
      <c r="F261" s="3">
        <f t="shared" si="44"/>
        <v>49662892.745065771</v>
      </c>
      <c r="G261" s="14">
        <f t="shared" si="45"/>
        <v>49662892.745065771</v>
      </c>
      <c r="I261" s="18">
        <f t="shared" si="52"/>
        <v>62892.745065813127</v>
      </c>
      <c r="J261" s="18">
        <f t="shared" si="49"/>
        <v>1581402.7996107549</v>
      </c>
      <c r="K261" s="21">
        <f t="shared" si="50"/>
        <v>99.325785490131551</v>
      </c>
      <c r="L261" s="21">
        <f t="shared" si="46"/>
        <v>99.338388229857586</v>
      </c>
      <c r="M261" s="19">
        <f t="shared" si="51"/>
        <v>49662892.745065778</v>
      </c>
      <c r="N261" s="19">
        <f t="shared" si="51"/>
        <v>49669194.114928789</v>
      </c>
    </row>
    <row r="262" spans="1:14" x14ac:dyDescent="0.15">
      <c r="A262" s="7">
        <f t="shared" si="47"/>
        <v>43029</v>
      </c>
      <c r="B262" s="10">
        <f t="shared" si="48"/>
        <v>49662892.745065771</v>
      </c>
      <c r="C262" s="3">
        <f t="shared" si="53"/>
        <v>6301.3698630136987</v>
      </c>
      <c r="D262" s="3">
        <f t="shared" si="42"/>
        <v>6555.1533265799817</v>
      </c>
      <c r="E262" s="3">
        <f t="shared" si="43"/>
        <v>253.78346356628299</v>
      </c>
      <c r="F262" s="3">
        <f t="shared" si="44"/>
        <v>49663146.528529339</v>
      </c>
      <c r="G262" s="14">
        <f t="shared" si="45"/>
        <v>49663146.528529339</v>
      </c>
      <c r="I262" s="18">
        <f t="shared" si="52"/>
        <v>63146.528529379408</v>
      </c>
      <c r="J262" s="18">
        <f t="shared" si="49"/>
        <v>1587704.1694737687</v>
      </c>
      <c r="K262" s="21">
        <f t="shared" si="50"/>
        <v>99.326293057058678</v>
      </c>
      <c r="L262" s="21">
        <f t="shared" si="46"/>
        <v>99.338895796784712</v>
      </c>
      <c r="M262" s="19">
        <f t="shared" si="51"/>
        <v>49663146.528529339</v>
      </c>
      <c r="N262" s="19">
        <f t="shared" si="51"/>
        <v>49669447.898392349</v>
      </c>
    </row>
    <row r="263" spans="1:14" x14ac:dyDescent="0.15">
      <c r="A263" s="7">
        <f t="shared" si="47"/>
        <v>43030</v>
      </c>
      <c r="B263" s="10">
        <f t="shared" si="48"/>
        <v>49663146.528529339</v>
      </c>
      <c r="C263" s="3">
        <f t="shared" si="53"/>
        <v>6301.3698630136987</v>
      </c>
      <c r="D263" s="3">
        <f t="shared" si="42"/>
        <v>6555.1868242162145</v>
      </c>
      <c r="E263" s="3">
        <f t="shared" si="43"/>
        <v>253.81696120251581</v>
      </c>
      <c r="F263" s="3">
        <f t="shared" si="44"/>
        <v>49663400.345490538</v>
      </c>
      <c r="G263" s="14">
        <f t="shared" si="45"/>
        <v>49663400.345490545</v>
      </c>
      <c r="I263" s="18">
        <f t="shared" si="52"/>
        <v>63400.345490581924</v>
      </c>
      <c r="J263" s="18">
        <f t="shared" si="49"/>
        <v>1594005.5393367824</v>
      </c>
      <c r="K263" s="21">
        <f t="shared" si="50"/>
        <v>99.326800690981088</v>
      </c>
      <c r="L263" s="21">
        <f t="shared" si="46"/>
        <v>99.339403430707122</v>
      </c>
      <c r="M263" s="19">
        <f t="shared" si="51"/>
        <v>49663400.345490545</v>
      </c>
      <c r="N263" s="19">
        <f t="shared" si="51"/>
        <v>49669701.715353563</v>
      </c>
    </row>
    <row r="264" spans="1:14" x14ac:dyDescent="0.15">
      <c r="A264" s="7">
        <f t="shared" si="47"/>
        <v>43031</v>
      </c>
      <c r="B264" s="10">
        <f t="shared" si="48"/>
        <v>49663400.345490538</v>
      </c>
      <c r="C264" s="3">
        <f t="shared" si="53"/>
        <v>6301.3698630136987</v>
      </c>
      <c r="D264" s="3">
        <f t="shared" si="42"/>
        <v>6555.2203262738994</v>
      </c>
      <c r="E264" s="3">
        <f t="shared" si="43"/>
        <v>253.85046326020074</v>
      </c>
      <c r="F264" s="3">
        <f t="shared" si="44"/>
        <v>49663654.195953801</v>
      </c>
      <c r="G264" s="14">
        <f t="shared" si="45"/>
        <v>49663654.195953801</v>
      </c>
      <c r="I264" s="18">
        <f t="shared" si="52"/>
        <v>63654.195953842122</v>
      </c>
      <c r="J264" s="18">
        <f t="shared" si="49"/>
        <v>1600306.9091997962</v>
      </c>
      <c r="K264" s="21">
        <f t="shared" si="50"/>
        <v>99.327308391907593</v>
      </c>
      <c r="L264" s="21">
        <f t="shared" si="46"/>
        <v>99.339911131633627</v>
      </c>
      <c r="M264" s="19">
        <f t="shared" si="51"/>
        <v>49663654.195953801</v>
      </c>
      <c r="N264" s="19">
        <f t="shared" si="51"/>
        <v>49669955.565816812</v>
      </c>
    </row>
    <row r="265" spans="1:14" x14ac:dyDescent="0.15">
      <c r="A265" s="7">
        <f t="shared" si="47"/>
        <v>43032</v>
      </c>
      <c r="B265" s="10">
        <f t="shared" si="48"/>
        <v>49663654.195953801</v>
      </c>
      <c r="C265" s="3">
        <f t="shared" si="53"/>
        <v>6301.3698630136987</v>
      </c>
      <c r="D265" s="3">
        <f t="shared" si="42"/>
        <v>6555.2538327536222</v>
      </c>
      <c r="E265" s="3">
        <f t="shared" si="43"/>
        <v>253.88396973992349</v>
      </c>
      <c r="F265" s="3">
        <f t="shared" si="44"/>
        <v>49663908.07992354</v>
      </c>
      <c r="G265" s="14">
        <f t="shared" si="45"/>
        <v>49663908.07992354</v>
      </c>
      <c r="I265" s="18">
        <f t="shared" si="52"/>
        <v>63908.079923582045</v>
      </c>
      <c r="J265" s="18">
        <f t="shared" si="49"/>
        <v>1606608.2790628099</v>
      </c>
      <c r="K265" s="21">
        <f t="shared" si="50"/>
        <v>99.327816159847089</v>
      </c>
      <c r="L265" s="21">
        <f t="shared" si="46"/>
        <v>99.340418899573123</v>
      </c>
      <c r="M265" s="19">
        <f t="shared" si="51"/>
        <v>49663908.07992354</v>
      </c>
      <c r="N265" s="19">
        <f t="shared" si="51"/>
        <v>49670209.449786559</v>
      </c>
    </row>
    <row r="266" spans="1:14" x14ac:dyDescent="0.15">
      <c r="A266" s="7">
        <f t="shared" si="47"/>
        <v>43033</v>
      </c>
      <c r="B266" s="10">
        <f t="shared" si="48"/>
        <v>49663908.07992354</v>
      </c>
      <c r="C266" s="3">
        <f t="shared" si="53"/>
        <v>6301.3698630136987</v>
      </c>
      <c r="D266" s="3">
        <f t="shared" si="42"/>
        <v>6555.2873436559639</v>
      </c>
      <c r="E266" s="3">
        <f t="shared" si="43"/>
        <v>253.91748064226522</v>
      </c>
      <c r="F266" s="3">
        <f t="shared" si="44"/>
        <v>49664161.99740418</v>
      </c>
      <c r="G266" s="14">
        <f t="shared" si="45"/>
        <v>49664161.997404188</v>
      </c>
      <c r="I266" s="18">
        <f t="shared" si="52"/>
        <v>64161.997404224312</v>
      </c>
      <c r="J266" s="18">
        <f t="shared" si="49"/>
        <v>1612909.6489258236</v>
      </c>
      <c r="K266" s="21">
        <f t="shared" si="50"/>
        <v>99.328323994808372</v>
      </c>
      <c r="L266" s="21">
        <f t="shared" si="46"/>
        <v>99.340926734534406</v>
      </c>
      <c r="M266" s="19">
        <f t="shared" si="51"/>
        <v>49664161.997404188</v>
      </c>
      <c r="N266" s="19">
        <f t="shared" si="51"/>
        <v>49670463.367267199</v>
      </c>
    </row>
    <row r="267" spans="1:14" x14ac:dyDescent="0.15">
      <c r="A267" s="7">
        <f t="shared" si="47"/>
        <v>43034</v>
      </c>
      <c r="B267" s="10">
        <f t="shared" si="48"/>
        <v>49664161.99740418</v>
      </c>
      <c r="C267" s="3">
        <f t="shared" si="53"/>
        <v>6301.3698630136987</v>
      </c>
      <c r="D267" s="3">
        <f t="shared" si="42"/>
        <v>6555.3208589815094</v>
      </c>
      <c r="E267" s="3">
        <f t="shared" si="43"/>
        <v>253.95099596781074</v>
      </c>
      <c r="F267" s="3">
        <f t="shared" si="44"/>
        <v>49664415.948400147</v>
      </c>
      <c r="G267" s="14">
        <f t="shared" si="45"/>
        <v>49664415.948400155</v>
      </c>
      <c r="I267" s="18">
        <f t="shared" si="52"/>
        <v>64415.948400192123</v>
      </c>
      <c r="J267" s="18">
        <f t="shared" si="49"/>
        <v>1619211.0187888374</v>
      </c>
      <c r="K267" s="21">
        <f t="shared" si="50"/>
        <v>99.32883189680031</v>
      </c>
      <c r="L267" s="21">
        <f t="shared" si="46"/>
        <v>99.341434636526344</v>
      </c>
      <c r="M267" s="19">
        <f t="shared" si="51"/>
        <v>49664415.948400155</v>
      </c>
      <c r="N267" s="19">
        <f t="shared" si="51"/>
        <v>49670717.318263166</v>
      </c>
    </row>
    <row r="268" spans="1:14" x14ac:dyDescent="0.15">
      <c r="A268" s="7">
        <f t="shared" si="47"/>
        <v>43035</v>
      </c>
      <c r="B268" s="10">
        <f t="shared" si="48"/>
        <v>49664415.948400147</v>
      </c>
      <c r="C268" s="3">
        <f t="shared" si="53"/>
        <v>6301.3698630136987</v>
      </c>
      <c r="D268" s="3">
        <f t="shared" ref="D268:D331" si="54">B268*$B$8</f>
        <v>6555.3543787308436</v>
      </c>
      <c r="E268" s="3">
        <f t="shared" ref="E268:E331" si="55">D268-C268</f>
        <v>253.98451571714486</v>
      </c>
      <c r="F268" s="3">
        <f t="shared" ref="F268:F331" si="56">B268+E268</f>
        <v>49664669.932915866</v>
      </c>
      <c r="G268" s="14">
        <f t="shared" ref="G268:G331" si="57">B268+B268*$B$8-C268</f>
        <v>49664669.932915866</v>
      </c>
      <c r="I268" s="18">
        <f t="shared" si="52"/>
        <v>64669.932915909267</v>
      </c>
      <c r="J268" s="18">
        <f t="shared" si="49"/>
        <v>1625512.3886518511</v>
      </c>
      <c r="K268" s="21">
        <f t="shared" si="50"/>
        <v>99.329339865831727</v>
      </c>
      <c r="L268" s="21">
        <f t="shared" ref="L268:L331" si="58">K268+$N$5</f>
        <v>99.341942605557762</v>
      </c>
      <c r="M268" s="19">
        <f t="shared" si="51"/>
        <v>49664669.932915859</v>
      </c>
      <c r="N268" s="19">
        <f t="shared" si="51"/>
        <v>49670971.302778885</v>
      </c>
    </row>
    <row r="269" spans="1:14" x14ac:dyDescent="0.15">
      <c r="A269" s="7">
        <f t="shared" ref="A269:A332" si="59">A268+1</f>
        <v>43036</v>
      </c>
      <c r="B269" s="10">
        <f t="shared" ref="B269:B332" si="60">F268</f>
        <v>49664669.932915866</v>
      </c>
      <c r="C269" s="3">
        <f t="shared" si="53"/>
        <v>6301.3698630136987</v>
      </c>
      <c r="D269" s="3">
        <f t="shared" si="54"/>
        <v>6555.3879029045493</v>
      </c>
      <c r="E269" s="3">
        <f t="shared" si="55"/>
        <v>254.01803989085056</v>
      </c>
      <c r="F269" s="3">
        <f t="shared" si="56"/>
        <v>49664923.950955756</v>
      </c>
      <c r="G269" s="14">
        <f t="shared" si="57"/>
        <v>49664923.950955763</v>
      </c>
      <c r="I269" s="18">
        <f t="shared" si="52"/>
        <v>64923.950955800115</v>
      </c>
      <c r="J269" s="18">
        <f t="shared" ref="J269:J332" si="61">C269+J268</f>
        <v>1631813.7585148648</v>
      </c>
      <c r="K269" s="21">
        <f t="shared" ref="K269:K332" si="62">G269/$E$6*100</f>
        <v>99.329847901911535</v>
      </c>
      <c r="L269" s="21">
        <f t="shared" si="58"/>
        <v>99.342450641637569</v>
      </c>
      <c r="M269" s="19">
        <f t="shared" ref="M269:N332" si="63">K269*$E$6/100</f>
        <v>49664923.950955763</v>
      </c>
      <c r="N269" s="19">
        <f t="shared" si="63"/>
        <v>49671225.320818789</v>
      </c>
    </row>
    <row r="270" spans="1:14" x14ac:dyDescent="0.15">
      <c r="A270" s="7">
        <f t="shared" si="59"/>
        <v>43037</v>
      </c>
      <c r="B270" s="10">
        <f t="shared" si="60"/>
        <v>49664923.950955756</v>
      </c>
      <c r="C270" s="3">
        <f t="shared" si="53"/>
        <v>6301.3698630136987</v>
      </c>
      <c r="D270" s="3">
        <f t="shared" si="54"/>
        <v>6555.4214315032104</v>
      </c>
      <c r="E270" s="3">
        <f t="shared" si="55"/>
        <v>254.05156848951174</v>
      </c>
      <c r="F270" s="3">
        <f t="shared" si="56"/>
        <v>49665178.002524242</v>
      </c>
      <c r="G270" s="14">
        <f t="shared" si="57"/>
        <v>49665178.002524249</v>
      </c>
      <c r="I270" s="18">
        <f t="shared" ref="I270:I333" si="64">E270+I269</f>
        <v>65178.00252428963</v>
      </c>
      <c r="J270" s="18">
        <f t="shared" si="61"/>
        <v>1638115.1283778786</v>
      </c>
      <c r="K270" s="21">
        <f t="shared" si="62"/>
        <v>99.3303560050485</v>
      </c>
      <c r="L270" s="21">
        <f t="shared" si="58"/>
        <v>99.342958744774535</v>
      </c>
      <c r="M270" s="19">
        <f t="shared" si="63"/>
        <v>49665178.002524249</v>
      </c>
      <c r="N270" s="19">
        <f t="shared" si="63"/>
        <v>49671479.372387268</v>
      </c>
    </row>
    <row r="271" spans="1:14" x14ac:dyDescent="0.15">
      <c r="A271" s="7">
        <f t="shared" si="59"/>
        <v>43038</v>
      </c>
      <c r="B271" s="10">
        <f t="shared" si="60"/>
        <v>49665178.002524242</v>
      </c>
      <c r="C271" s="3">
        <f t="shared" si="53"/>
        <v>6301.3698630136987</v>
      </c>
      <c r="D271" s="3">
        <f t="shared" si="54"/>
        <v>6555.454964527411</v>
      </c>
      <c r="E271" s="3">
        <f t="shared" si="55"/>
        <v>254.08510151371229</v>
      </c>
      <c r="F271" s="3">
        <f t="shared" si="56"/>
        <v>49665432.087625757</v>
      </c>
      <c r="G271" s="14">
        <f t="shared" si="57"/>
        <v>49665432.087625757</v>
      </c>
      <c r="I271" s="18">
        <f t="shared" si="64"/>
        <v>65432.087625803339</v>
      </c>
      <c r="J271" s="18">
        <f t="shared" si="61"/>
        <v>1644416.4982408923</v>
      </c>
      <c r="K271" s="21">
        <f t="shared" si="62"/>
        <v>99.330864175251506</v>
      </c>
      <c r="L271" s="21">
        <f t="shared" si="58"/>
        <v>99.34346691497754</v>
      </c>
      <c r="M271" s="19">
        <f t="shared" si="63"/>
        <v>49665432.087625749</v>
      </c>
      <c r="N271" s="19">
        <f t="shared" si="63"/>
        <v>49671733.457488768</v>
      </c>
    </row>
    <row r="272" spans="1:14" x14ac:dyDescent="0.15">
      <c r="A272" s="7">
        <f t="shared" si="59"/>
        <v>43039</v>
      </c>
      <c r="B272" s="10">
        <f t="shared" si="60"/>
        <v>49665432.087625757</v>
      </c>
      <c r="C272" s="3">
        <f t="shared" si="53"/>
        <v>6301.3698630136987</v>
      </c>
      <c r="D272" s="3">
        <f t="shared" si="54"/>
        <v>6555.4885019777357</v>
      </c>
      <c r="E272" s="3">
        <f t="shared" si="55"/>
        <v>254.11863896403702</v>
      </c>
      <c r="F272" s="3">
        <f t="shared" si="56"/>
        <v>49665686.206264719</v>
      </c>
      <c r="G272" s="14">
        <f t="shared" si="57"/>
        <v>49665686.206264727</v>
      </c>
      <c r="I272" s="18">
        <f t="shared" si="64"/>
        <v>65686.206264767374</v>
      </c>
      <c r="J272" s="18">
        <f t="shared" si="61"/>
        <v>1650717.868103906</v>
      </c>
      <c r="K272" s="21">
        <f t="shared" si="62"/>
        <v>99.331372412529447</v>
      </c>
      <c r="L272" s="21">
        <f t="shared" si="58"/>
        <v>99.343975152255481</v>
      </c>
      <c r="M272" s="19">
        <f t="shared" si="63"/>
        <v>49665686.206264727</v>
      </c>
      <c r="N272" s="19">
        <f t="shared" si="63"/>
        <v>49671987.576127738</v>
      </c>
    </row>
    <row r="273" spans="1:14" x14ac:dyDescent="0.15">
      <c r="A273" s="7">
        <f t="shared" si="59"/>
        <v>43040</v>
      </c>
      <c r="B273" s="10">
        <f t="shared" si="60"/>
        <v>49665686.206264719</v>
      </c>
      <c r="C273" s="3">
        <f t="shared" si="53"/>
        <v>6301.3698630136987</v>
      </c>
      <c r="D273" s="3">
        <f t="shared" si="54"/>
        <v>6555.5220438547685</v>
      </c>
      <c r="E273" s="3">
        <f t="shared" si="55"/>
        <v>254.15218084106982</v>
      </c>
      <c r="F273" s="3">
        <f t="shared" si="56"/>
        <v>49665940.358445562</v>
      </c>
      <c r="G273" s="14">
        <f t="shared" si="57"/>
        <v>49665940.358445562</v>
      </c>
      <c r="I273" s="18">
        <f t="shared" si="64"/>
        <v>65940.35844560845</v>
      </c>
      <c r="J273" s="18">
        <f t="shared" si="61"/>
        <v>1657019.2379669198</v>
      </c>
      <c r="K273" s="21">
        <f t="shared" si="62"/>
        <v>99.331880716891135</v>
      </c>
      <c r="L273" s="21">
        <f t="shared" si="58"/>
        <v>99.344483456617169</v>
      </c>
      <c r="M273" s="19">
        <f t="shared" si="63"/>
        <v>49665940.35844557</v>
      </c>
      <c r="N273" s="19">
        <f t="shared" si="63"/>
        <v>49672241.728308581</v>
      </c>
    </row>
    <row r="274" spans="1:14" x14ac:dyDescent="0.15">
      <c r="A274" s="7">
        <f t="shared" si="59"/>
        <v>43041</v>
      </c>
      <c r="B274" s="10">
        <f t="shared" si="60"/>
        <v>49665940.358445562</v>
      </c>
      <c r="C274" s="3">
        <f t="shared" si="53"/>
        <v>6301.3698630136987</v>
      </c>
      <c r="D274" s="3">
        <f t="shared" si="54"/>
        <v>6555.5555901590933</v>
      </c>
      <c r="E274" s="3">
        <f t="shared" si="55"/>
        <v>254.18572714539459</v>
      </c>
      <c r="F274" s="3">
        <f t="shared" si="56"/>
        <v>49666194.544172704</v>
      </c>
      <c r="G274" s="14">
        <f t="shared" si="57"/>
        <v>49666194.544172712</v>
      </c>
      <c r="I274" s="18">
        <f t="shared" si="64"/>
        <v>66194.544172753842</v>
      </c>
      <c r="J274" s="18">
        <f t="shared" si="61"/>
        <v>1663320.6078299335</v>
      </c>
      <c r="K274" s="21">
        <f t="shared" si="62"/>
        <v>99.332389088345423</v>
      </c>
      <c r="L274" s="21">
        <f t="shared" si="58"/>
        <v>99.344991828071457</v>
      </c>
      <c r="M274" s="19">
        <f t="shared" si="63"/>
        <v>49666194.544172704</v>
      </c>
      <c r="N274" s="19">
        <f t="shared" si="63"/>
        <v>49672495.91403573</v>
      </c>
    </row>
    <row r="275" spans="1:14" x14ac:dyDescent="0.15">
      <c r="A275" s="7">
        <f t="shared" si="59"/>
        <v>43042</v>
      </c>
      <c r="B275" s="10">
        <f t="shared" si="60"/>
        <v>49666194.544172704</v>
      </c>
      <c r="C275" s="3">
        <f t="shared" si="53"/>
        <v>6301.3698630136987</v>
      </c>
      <c r="D275" s="3">
        <f t="shared" si="54"/>
        <v>6555.5891408912948</v>
      </c>
      <c r="E275" s="3">
        <f t="shared" si="55"/>
        <v>254.21927787759614</v>
      </c>
      <c r="F275" s="3">
        <f t="shared" si="56"/>
        <v>49666448.763450585</v>
      </c>
      <c r="G275" s="14">
        <f t="shared" si="57"/>
        <v>49666448.763450585</v>
      </c>
      <c r="I275" s="18">
        <f t="shared" si="64"/>
        <v>66448.763450631435</v>
      </c>
      <c r="J275" s="18">
        <f t="shared" si="61"/>
        <v>1669621.9776929473</v>
      </c>
      <c r="K275" s="21">
        <f t="shared" si="62"/>
        <v>99.332897526901178</v>
      </c>
      <c r="L275" s="21">
        <f t="shared" si="58"/>
        <v>99.345500266627212</v>
      </c>
      <c r="M275" s="19">
        <f t="shared" si="63"/>
        <v>49666448.763450585</v>
      </c>
      <c r="N275" s="19">
        <f t="shared" si="63"/>
        <v>49672750.133313611</v>
      </c>
    </row>
    <row r="276" spans="1:14" x14ac:dyDescent="0.15">
      <c r="A276" s="7">
        <f t="shared" si="59"/>
        <v>43043</v>
      </c>
      <c r="B276" s="10">
        <f t="shared" si="60"/>
        <v>49666448.763450585</v>
      </c>
      <c r="C276" s="3">
        <f t="shared" si="53"/>
        <v>6301.3698630136987</v>
      </c>
      <c r="D276" s="3">
        <f t="shared" si="54"/>
        <v>6555.6226960519589</v>
      </c>
      <c r="E276" s="3">
        <f t="shared" si="55"/>
        <v>254.25283303826018</v>
      </c>
      <c r="F276" s="3">
        <f t="shared" si="56"/>
        <v>49666703.016283624</v>
      </c>
      <c r="G276" s="14">
        <f t="shared" si="57"/>
        <v>49666703.016283624</v>
      </c>
      <c r="I276" s="18">
        <f t="shared" si="64"/>
        <v>66703.016283669698</v>
      </c>
      <c r="J276" s="18">
        <f t="shared" si="61"/>
        <v>1675923.347555961</v>
      </c>
      <c r="K276" s="21">
        <f t="shared" si="62"/>
        <v>99.333406032567254</v>
      </c>
      <c r="L276" s="21">
        <f t="shared" si="58"/>
        <v>99.346008772293288</v>
      </c>
      <c r="M276" s="19">
        <f t="shared" si="63"/>
        <v>49666703.016283624</v>
      </c>
      <c r="N276" s="19">
        <f t="shared" si="63"/>
        <v>49673004.386146642</v>
      </c>
    </row>
    <row r="277" spans="1:14" x14ac:dyDescent="0.15">
      <c r="A277" s="7">
        <f t="shared" si="59"/>
        <v>43044</v>
      </c>
      <c r="B277" s="10">
        <f t="shared" si="60"/>
        <v>49666703.016283624</v>
      </c>
      <c r="C277" s="3">
        <f t="shared" si="53"/>
        <v>6301.3698630136987</v>
      </c>
      <c r="D277" s="3">
        <f t="shared" si="54"/>
        <v>6555.6562556416675</v>
      </c>
      <c r="E277" s="3">
        <f t="shared" si="55"/>
        <v>254.28639262796878</v>
      </c>
      <c r="F277" s="3">
        <f t="shared" si="56"/>
        <v>49666957.302676253</v>
      </c>
      <c r="G277" s="14">
        <f t="shared" si="57"/>
        <v>49666957.302676253</v>
      </c>
      <c r="I277" s="18">
        <f t="shared" si="64"/>
        <v>66957.302676297666</v>
      </c>
      <c r="J277" s="18">
        <f t="shared" si="61"/>
        <v>1682224.7174189747</v>
      </c>
      <c r="K277" s="21">
        <f t="shared" si="62"/>
        <v>99.333914605352504</v>
      </c>
      <c r="L277" s="21">
        <f t="shared" si="58"/>
        <v>99.346517345078539</v>
      </c>
      <c r="M277" s="19">
        <f t="shared" si="63"/>
        <v>49666957.302676246</v>
      </c>
      <c r="N277" s="19">
        <f t="shared" si="63"/>
        <v>49673258.672539271</v>
      </c>
    </row>
    <row r="278" spans="1:14" x14ac:dyDescent="0.15">
      <c r="A278" s="7">
        <f t="shared" si="59"/>
        <v>43045</v>
      </c>
      <c r="B278" s="10">
        <f t="shared" si="60"/>
        <v>49666957.302676253</v>
      </c>
      <c r="C278" s="3">
        <f t="shared" si="53"/>
        <v>6301.3698630136987</v>
      </c>
      <c r="D278" s="3">
        <f t="shared" si="54"/>
        <v>6555.6898196610073</v>
      </c>
      <c r="E278" s="3">
        <f t="shared" si="55"/>
        <v>254.31995664730857</v>
      </c>
      <c r="F278" s="3">
        <f t="shared" si="56"/>
        <v>49667211.622632898</v>
      </c>
      <c r="G278" s="14">
        <f t="shared" si="57"/>
        <v>49667211.622632906</v>
      </c>
      <c r="I278" s="18">
        <f t="shared" si="64"/>
        <v>67211.622632944971</v>
      </c>
      <c r="J278" s="18">
        <f t="shared" si="61"/>
        <v>1688526.0872819885</v>
      </c>
      <c r="K278" s="21">
        <f t="shared" si="62"/>
        <v>99.33442324526581</v>
      </c>
      <c r="L278" s="21">
        <f t="shared" si="58"/>
        <v>99.347025984991845</v>
      </c>
      <c r="M278" s="19">
        <f t="shared" si="63"/>
        <v>49667211.622632906</v>
      </c>
      <c r="N278" s="19">
        <f t="shared" si="63"/>
        <v>49673512.992495917</v>
      </c>
    </row>
    <row r="279" spans="1:14" x14ac:dyDescent="0.15">
      <c r="A279" s="7">
        <f t="shared" si="59"/>
        <v>43046</v>
      </c>
      <c r="B279" s="10">
        <f t="shared" si="60"/>
        <v>49667211.622632898</v>
      </c>
      <c r="C279" s="3">
        <f t="shared" si="53"/>
        <v>6301.3698630136987</v>
      </c>
      <c r="D279" s="3">
        <f t="shared" si="54"/>
        <v>6555.7233881105612</v>
      </c>
      <c r="E279" s="3">
        <f t="shared" si="55"/>
        <v>254.35352509686254</v>
      </c>
      <c r="F279" s="3">
        <f t="shared" si="56"/>
        <v>49667465.976157993</v>
      </c>
      <c r="G279" s="14">
        <f t="shared" si="57"/>
        <v>49667465.976158001</v>
      </c>
      <c r="I279" s="18">
        <f t="shared" si="64"/>
        <v>67465.976158041827</v>
      </c>
      <c r="J279" s="18">
        <f t="shared" si="61"/>
        <v>1694827.4571450022</v>
      </c>
      <c r="K279" s="21">
        <f t="shared" si="62"/>
        <v>99.334931952315998</v>
      </c>
      <c r="L279" s="21">
        <f t="shared" si="58"/>
        <v>99.347534692042032</v>
      </c>
      <c r="M279" s="19">
        <f t="shared" si="63"/>
        <v>49667465.976158001</v>
      </c>
      <c r="N279" s="19">
        <f t="shared" si="63"/>
        <v>49673767.346021011</v>
      </c>
    </row>
    <row r="280" spans="1:14" x14ac:dyDescent="0.15">
      <c r="A280" s="7">
        <f t="shared" si="59"/>
        <v>43047</v>
      </c>
      <c r="B280" s="10">
        <f t="shared" si="60"/>
        <v>49667465.976157993</v>
      </c>
      <c r="C280" s="3">
        <f t="shared" si="53"/>
        <v>6301.3698630136987</v>
      </c>
      <c r="D280" s="3">
        <f t="shared" si="54"/>
        <v>6555.7569609909151</v>
      </c>
      <c r="E280" s="3">
        <f t="shared" si="55"/>
        <v>254.3870979772164</v>
      </c>
      <c r="F280" s="3">
        <f t="shared" si="56"/>
        <v>49667720.36325597</v>
      </c>
      <c r="G280" s="14">
        <f t="shared" si="57"/>
        <v>49667720.36325597</v>
      </c>
      <c r="I280" s="18">
        <f t="shared" si="64"/>
        <v>67720.363256019045</v>
      </c>
      <c r="J280" s="18">
        <f t="shared" si="61"/>
        <v>1701128.8270080159</v>
      </c>
      <c r="K280" s="21">
        <f t="shared" si="62"/>
        <v>99.335440726511933</v>
      </c>
      <c r="L280" s="21">
        <f t="shared" si="58"/>
        <v>99.348043466237968</v>
      </c>
      <c r="M280" s="19">
        <f t="shared" si="63"/>
        <v>49667720.36325597</v>
      </c>
      <c r="N280" s="19">
        <f t="shared" si="63"/>
        <v>49674021.733118981</v>
      </c>
    </row>
    <row r="281" spans="1:14" x14ac:dyDescent="0.15">
      <c r="A281" s="7">
        <f t="shared" si="59"/>
        <v>43048</v>
      </c>
      <c r="B281" s="10">
        <f t="shared" si="60"/>
        <v>49667720.36325597</v>
      </c>
      <c r="C281" s="3">
        <f t="shared" si="53"/>
        <v>6301.3698630136987</v>
      </c>
      <c r="D281" s="3">
        <f t="shared" si="54"/>
        <v>6555.7905383026537</v>
      </c>
      <c r="E281" s="3">
        <f t="shared" si="55"/>
        <v>254.42067528895495</v>
      </c>
      <c r="F281" s="3">
        <f t="shared" si="56"/>
        <v>49667974.783931263</v>
      </c>
      <c r="G281" s="14">
        <f t="shared" si="57"/>
        <v>49667974.783931263</v>
      </c>
      <c r="I281" s="18">
        <f t="shared" si="64"/>
        <v>67974.783931308004</v>
      </c>
      <c r="J281" s="18">
        <f t="shared" si="61"/>
        <v>1707430.1968710297</v>
      </c>
      <c r="K281" s="21">
        <f t="shared" si="62"/>
        <v>99.335949567862528</v>
      </c>
      <c r="L281" s="21">
        <f t="shared" si="58"/>
        <v>99.348552307588562</v>
      </c>
      <c r="M281" s="19">
        <f t="shared" si="63"/>
        <v>49667974.783931263</v>
      </c>
      <c r="N281" s="19">
        <f t="shared" si="63"/>
        <v>49674276.153794281</v>
      </c>
    </row>
    <row r="282" spans="1:14" x14ac:dyDescent="0.15">
      <c r="A282" s="7">
        <f t="shared" si="59"/>
        <v>43049</v>
      </c>
      <c r="B282" s="10">
        <f t="shared" si="60"/>
        <v>49667974.783931263</v>
      </c>
      <c r="C282" s="3">
        <f t="shared" ref="C282:C345" si="65">$N$5*$E$6/100</f>
        <v>6301.3698630136987</v>
      </c>
      <c r="D282" s="3">
        <f t="shared" si="54"/>
        <v>6555.8241200463626</v>
      </c>
      <c r="E282" s="3">
        <f t="shared" si="55"/>
        <v>254.45425703266392</v>
      </c>
      <c r="F282" s="3">
        <f t="shared" si="56"/>
        <v>49668229.238188297</v>
      </c>
      <c r="G282" s="14">
        <f t="shared" si="57"/>
        <v>49668229.238188297</v>
      </c>
      <c r="I282" s="18">
        <f t="shared" si="64"/>
        <v>68229.238188340663</v>
      </c>
      <c r="J282" s="18">
        <f t="shared" si="61"/>
        <v>1713731.5667340434</v>
      </c>
      <c r="K282" s="21">
        <f t="shared" si="62"/>
        <v>99.336458476376592</v>
      </c>
      <c r="L282" s="21">
        <f t="shared" si="58"/>
        <v>99.349061216102626</v>
      </c>
      <c r="M282" s="19">
        <f t="shared" si="63"/>
        <v>49668229.238188297</v>
      </c>
      <c r="N282" s="19">
        <f t="shared" si="63"/>
        <v>49674530.608051307</v>
      </c>
    </row>
    <row r="283" spans="1:14" x14ac:dyDescent="0.15">
      <c r="A283" s="7">
        <f t="shared" si="59"/>
        <v>43050</v>
      </c>
      <c r="B283" s="10">
        <f t="shared" si="60"/>
        <v>49668229.238188297</v>
      </c>
      <c r="C283" s="3">
        <f t="shared" si="65"/>
        <v>6301.3698630136987</v>
      </c>
      <c r="D283" s="3">
        <f t="shared" si="54"/>
        <v>6555.857706222625</v>
      </c>
      <c r="E283" s="3">
        <f t="shared" si="55"/>
        <v>254.48784320892628</v>
      </c>
      <c r="F283" s="3">
        <f t="shared" si="56"/>
        <v>49668483.726031505</v>
      </c>
      <c r="G283" s="14">
        <f t="shared" si="57"/>
        <v>49668483.726031505</v>
      </c>
      <c r="I283" s="18">
        <f t="shared" si="64"/>
        <v>68483.726031549595</v>
      </c>
      <c r="J283" s="18">
        <f t="shared" si="61"/>
        <v>1720032.9365970572</v>
      </c>
      <c r="K283" s="21">
        <f t="shared" si="62"/>
        <v>99.336967452063007</v>
      </c>
      <c r="L283" s="21">
        <f t="shared" si="58"/>
        <v>99.349570191789041</v>
      </c>
      <c r="M283" s="19">
        <f t="shared" si="63"/>
        <v>49668483.726031505</v>
      </c>
      <c r="N283" s="19">
        <f t="shared" si="63"/>
        <v>49674785.095894516</v>
      </c>
    </row>
    <row r="284" spans="1:14" x14ac:dyDescent="0.15">
      <c r="A284" s="7">
        <f t="shared" si="59"/>
        <v>43051</v>
      </c>
      <c r="B284" s="10">
        <f t="shared" si="60"/>
        <v>49668483.726031505</v>
      </c>
      <c r="C284" s="3">
        <f t="shared" si="65"/>
        <v>6301.3698630136987</v>
      </c>
      <c r="D284" s="3">
        <f t="shared" si="54"/>
        <v>6555.8912968320274</v>
      </c>
      <c r="E284" s="3">
        <f t="shared" si="55"/>
        <v>254.52143381832866</v>
      </c>
      <c r="F284" s="3">
        <f t="shared" si="56"/>
        <v>49668738.24746532</v>
      </c>
      <c r="G284" s="14">
        <f t="shared" si="57"/>
        <v>49668738.247465327</v>
      </c>
      <c r="I284" s="18">
        <f t="shared" si="64"/>
        <v>68738.247465367924</v>
      </c>
      <c r="J284" s="18">
        <f t="shared" si="61"/>
        <v>1726334.3064600709</v>
      </c>
      <c r="K284" s="21">
        <f t="shared" si="62"/>
        <v>99.337476494930655</v>
      </c>
      <c r="L284" s="21">
        <f t="shared" si="58"/>
        <v>99.35007923465669</v>
      </c>
      <c r="M284" s="19">
        <f t="shared" si="63"/>
        <v>49668738.247465327</v>
      </c>
      <c r="N284" s="19">
        <f t="shared" si="63"/>
        <v>49675039.617328346</v>
      </c>
    </row>
    <row r="285" spans="1:14" x14ac:dyDescent="0.15">
      <c r="A285" s="7">
        <f t="shared" si="59"/>
        <v>43052</v>
      </c>
      <c r="B285" s="10">
        <f t="shared" si="60"/>
        <v>49668738.24746532</v>
      </c>
      <c r="C285" s="3">
        <f t="shared" si="65"/>
        <v>6301.3698630136987</v>
      </c>
      <c r="D285" s="3">
        <f t="shared" si="54"/>
        <v>6555.9248918751537</v>
      </c>
      <c r="E285" s="3">
        <f t="shared" si="55"/>
        <v>254.55502886145496</v>
      </c>
      <c r="F285" s="3">
        <f t="shared" si="56"/>
        <v>49668992.802494183</v>
      </c>
      <c r="G285" s="14">
        <f t="shared" si="57"/>
        <v>49668992.802494183</v>
      </c>
      <c r="I285" s="18">
        <f t="shared" si="64"/>
        <v>68992.802494229385</v>
      </c>
      <c r="J285" s="18">
        <f t="shared" si="61"/>
        <v>1732635.6763230846</v>
      </c>
      <c r="K285" s="21">
        <f t="shared" si="62"/>
        <v>99.337985604988361</v>
      </c>
      <c r="L285" s="21">
        <f t="shared" si="58"/>
        <v>99.350588344714396</v>
      </c>
      <c r="M285" s="19">
        <f t="shared" si="63"/>
        <v>49668992.802494183</v>
      </c>
      <c r="N285" s="19">
        <f t="shared" si="63"/>
        <v>49675294.172357194</v>
      </c>
    </row>
    <row r="286" spans="1:14" x14ac:dyDescent="0.15">
      <c r="A286" s="7">
        <f t="shared" si="59"/>
        <v>43053</v>
      </c>
      <c r="B286" s="10">
        <f t="shared" si="60"/>
        <v>49668992.802494183</v>
      </c>
      <c r="C286" s="3">
        <f t="shared" si="65"/>
        <v>6301.3698630136987</v>
      </c>
      <c r="D286" s="3">
        <f t="shared" si="54"/>
        <v>6555.9584913525914</v>
      </c>
      <c r="E286" s="3">
        <f t="shared" si="55"/>
        <v>254.5886283388927</v>
      </c>
      <c r="F286" s="3">
        <f t="shared" si="56"/>
        <v>49669247.39112252</v>
      </c>
      <c r="G286" s="14">
        <f t="shared" si="57"/>
        <v>49669247.391122527</v>
      </c>
      <c r="I286" s="18">
        <f t="shared" si="64"/>
        <v>69247.391122568282</v>
      </c>
      <c r="J286" s="18">
        <f t="shared" si="61"/>
        <v>1738937.0461860984</v>
      </c>
      <c r="K286" s="21">
        <f t="shared" si="62"/>
        <v>99.33849478224505</v>
      </c>
      <c r="L286" s="21">
        <f t="shared" si="58"/>
        <v>99.351097521971084</v>
      </c>
      <c r="M286" s="19">
        <f t="shared" si="63"/>
        <v>49669247.39112252</v>
      </c>
      <c r="N286" s="19">
        <f t="shared" si="63"/>
        <v>49675548.760985546</v>
      </c>
    </row>
    <row r="287" spans="1:14" x14ac:dyDescent="0.15">
      <c r="A287" s="7">
        <f t="shared" si="59"/>
        <v>43054</v>
      </c>
      <c r="B287" s="10">
        <f t="shared" si="60"/>
        <v>49669247.39112252</v>
      </c>
      <c r="C287" s="3">
        <f t="shared" si="65"/>
        <v>6301.3698630136987</v>
      </c>
      <c r="D287" s="3">
        <f t="shared" si="54"/>
        <v>6555.9920952649227</v>
      </c>
      <c r="E287" s="3">
        <f t="shared" si="55"/>
        <v>254.62223225122398</v>
      </c>
      <c r="F287" s="3">
        <f t="shared" si="56"/>
        <v>49669502.013354771</v>
      </c>
      <c r="G287" s="14">
        <f t="shared" si="57"/>
        <v>49669502.013354771</v>
      </c>
      <c r="I287" s="18">
        <f t="shared" si="64"/>
        <v>69502.013354819501</v>
      </c>
      <c r="J287" s="18">
        <f t="shared" si="61"/>
        <v>1745238.4160491121</v>
      </c>
      <c r="K287" s="21">
        <f t="shared" si="62"/>
        <v>99.339004026709546</v>
      </c>
      <c r="L287" s="21">
        <f t="shared" si="58"/>
        <v>99.35160676643558</v>
      </c>
      <c r="M287" s="19">
        <f t="shared" si="63"/>
        <v>49669502.013354771</v>
      </c>
      <c r="N287" s="19">
        <f t="shared" si="63"/>
        <v>49675803.383217789</v>
      </c>
    </row>
    <row r="288" spans="1:14" x14ac:dyDescent="0.15">
      <c r="A288" s="7">
        <f t="shared" si="59"/>
        <v>43055</v>
      </c>
      <c r="B288" s="10">
        <f t="shared" si="60"/>
        <v>49669502.013354771</v>
      </c>
      <c r="C288" s="3">
        <f t="shared" si="65"/>
        <v>6301.3698630136987</v>
      </c>
      <c r="D288" s="3">
        <f t="shared" si="54"/>
        <v>6556.0257036127359</v>
      </c>
      <c r="E288" s="3">
        <f t="shared" si="55"/>
        <v>254.65584059903722</v>
      </c>
      <c r="F288" s="3">
        <f t="shared" si="56"/>
        <v>49669756.669195369</v>
      </c>
      <c r="G288" s="14">
        <f t="shared" si="57"/>
        <v>49669756.669195376</v>
      </c>
      <c r="I288" s="18">
        <f t="shared" si="64"/>
        <v>69756.669195418537</v>
      </c>
      <c r="J288" s="18">
        <f t="shared" si="61"/>
        <v>1751539.7859121258</v>
      </c>
      <c r="K288" s="21">
        <f t="shared" si="62"/>
        <v>99.339513338390745</v>
      </c>
      <c r="L288" s="21">
        <f t="shared" si="58"/>
        <v>99.352116078116779</v>
      </c>
      <c r="M288" s="19">
        <f t="shared" si="63"/>
        <v>49669756.669195376</v>
      </c>
      <c r="N288" s="19">
        <f t="shared" si="63"/>
        <v>49676058.039058387</v>
      </c>
    </row>
    <row r="289" spans="1:14" x14ac:dyDescent="0.15">
      <c r="A289" s="7">
        <f t="shared" si="59"/>
        <v>43056</v>
      </c>
      <c r="B289" s="10">
        <f t="shared" si="60"/>
        <v>49669756.669195369</v>
      </c>
      <c r="C289" s="3">
        <f t="shared" si="65"/>
        <v>6301.3698630136987</v>
      </c>
      <c r="D289" s="3">
        <f t="shared" si="54"/>
        <v>6556.0593163966141</v>
      </c>
      <c r="E289" s="3">
        <f t="shared" si="55"/>
        <v>254.68945338291542</v>
      </c>
      <c r="F289" s="3">
        <f t="shared" si="56"/>
        <v>49670011.358648755</v>
      </c>
      <c r="G289" s="14">
        <f t="shared" si="57"/>
        <v>49670011.358648755</v>
      </c>
      <c r="I289" s="18">
        <f t="shared" si="64"/>
        <v>70011.358648801455</v>
      </c>
      <c r="J289" s="18">
        <f t="shared" si="61"/>
        <v>1757841.1557751396</v>
      </c>
      <c r="K289" s="21">
        <f t="shared" si="62"/>
        <v>99.340022717297501</v>
      </c>
      <c r="L289" s="21">
        <f t="shared" si="58"/>
        <v>99.352625457023535</v>
      </c>
      <c r="M289" s="19">
        <f t="shared" si="63"/>
        <v>49670011.358648747</v>
      </c>
      <c r="N289" s="19">
        <f t="shared" si="63"/>
        <v>49676312.728511773</v>
      </c>
    </row>
    <row r="290" spans="1:14" x14ac:dyDescent="0.15">
      <c r="A290" s="7">
        <f t="shared" si="59"/>
        <v>43057</v>
      </c>
      <c r="B290" s="10">
        <f t="shared" si="60"/>
        <v>49670011.358648755</v>
      </c>
      <c r="C290" s="3">
        <f t="shared" si="65"/>
        <v>6301.3698630136987</v>
      </c>
      <c r="D290" s="3">
        <f t="shared" si="54"/>
        <v>6556.0929336171448</v>
      </c>
      <c r="E290" s="3">
        <f t="shared" si="55"/>
        <v>254.7230706034461</v>
      </c>
      <c r="F290" s="3">
        <f t="shared" si="56"/>
        <v>49670266.081719361</v>
      </c>
      <c r="G290" s="14">
        <f t="shared" si="57"/>
        <v>49670266.081719361</v>
      </c>
      <c r="I290" s="18">
        <f t="shared" si="64"/>
        <v>70266.081719404901</v>
      </c>
      <c r="J290" s="18">
        <f t="shared" si="61"/>
        <v>1764142.5256381533</v>
      </c>
      <c r="K290" s="21">
        <f t="shared" si="62"/>
        <v>99.340532163438724</v>
      </c>
      <c r="L290" s="21">
        <f t="shared" si="58"/>
        <v>99.353134903164758</v>
      </c>
      <c r="M290" s="19">
        <f t="shared" si="63"/>
        <v>49670266.081719361</v>
      </c>
      <c r="N290" s="19">
        <f t="shared" si="63"/>
        <v>49676567.451582372</v>
      </c>
    </row>
    <row r="291" spans="1:14" x14ac:dyDescent="0.15">
      <c r="A291" s="7">
        <f t="shared" si="59"/>
        <v>43058</v>
      </c>
      <c r="B291" s="10">
        <f t="shared" si="60"/>
        <v>49670266.081719361</v>
      </c>
      <c r="C291" s="3">
        <f t="shared" si="65"/>
        <v>6301.3698630136987</v>
      </c>
      <c r="D291" s="3">
        <f t="shared" si="54"/>
        <v>6556.1265552749128</v>
      </c>
      <c r="E291" s="3">
        <f t="shared" si="55"/>
        <v>254.75669226121408</v>
      </c>
      <c r="F291" s="3">
        <f t="shared" si="56"/>
        <v>49670520.838411622</v>
      </c>
      <c r="G291" s="14">
        <f t="shared" si="57"/>
        <v>49670520.838411622</v>
      </c>
      <c r="I291" s="18">
        <f t="shared" si="64"/>
        <v>70520.838411666118</v>
      </c>
      <c r="J291" s="18">
        <f t="shared" si="61"/>
        <v>1770443.895501167</v>
      </c>
      <c r="K291" s="21">
        <f t="shared" si="62"/>
        <v>99.341041676823238</v>
      </c>
      <c r="L291" s="21">
        <f t="shared" si="58"/>
        <v>99.353644416549272</v>
      </c>
      <c r="M291" s="19">
        <f t="shared" si="63"/>
        <v>49670520.838411614</v>
      </c>
      <c r="N291" s="19">
        <f t="shared" si="63"/>
        <v>49676822.208274633</v>
      </c>
    </row>
    <row r="292" spans="1:14" x14ac:dyDescent="0.15">
      <c r="A292" s="7">
        <f t="shared" si="59"/>
        <v>43059</v>
      </c>
      <c r="B292" s="10">
        <f t="shared" si="60"/>
        <v>49670520.838411622</v>
      </c>
      <c r="C292" s="3">
        <f t="shared" si="65"/>
        <v>6301.3698630136987</v>
      </c>
      <c r="D292" s="3">
        <f t="shared" si="54"/>
        <v>6556.1601813705038</v>
      </c>
      <c r="E292" s="3">
        <f t="shared" si="55"/>
        <v>254.79031835680507</v>
      </c>
      <c r="F292" s="3">
        <f t="shared" si="56"/>
        <v>49670775.628729977</v>
      </c>
      <c r="G292" s="14">
        <f t="shared" si="57"/>
        <v>49670775.628729984</v>
      </c>
      <c r="I292" s="18">
        <f t="shared" si="64"/>
        <v>70775.628730022931</v>
      </c>
      <c r="J292" s="18">
        <f t="shared" si="61"/>
        <v>1776745.2653641808</v>
      </c>
      <c r="K292" s="21">
        <f t="shared" si="62"/>
        <v>99.341551257459969</v>
      </c>
      <c r="L292" s="21">
        <f t="shared" si="58"/>
        <v>99.354153997186003</v>
      </c>
      <c r="M292" s="19">
        <f t="shared" si="63"/>
        <v>49670775.628729984</v>
      </c>
      <c r="N292" s="19">
        <f t="shared" si="63"/>
        <v>49677076.998593003</v>
      </c>
    </row>
    <row r="293" spans="1:14" x14ac:dyDescent="0.15">
      <c r="A293" s="7">
        <f t="shared" si="59"/>
        <v>43060</v>
      </c>
      <c r="B293" s="10">
        <f t="shared" si="60"/>
        <v>49670775.628729977</v>
      </c>
      <c r="C293" s="3">
        <f t="shared" si="65"/>
        <v>6301.3698630136987</v>
      </c>
      <c r="D293" s="3">
        <f t="shared" si="54"/>
        <v>6556.1938119045026</v>
      </c>
      <c r="E293" s="3">
        <f t="shared" si="55"/>
        <v>254.82394889080388</v>
      </c>
      <c r="F293" s="3">
        <f t="shared" si="56"/>
        <v>49671030.452678867</v>
      </c>
      <c r="G293" s="14">
        <f t="shared" si="57"/>
        <v>49671030.452678867</v>
      </c>
      <c r="I293" s="18">
        <f t="shared" si="64"/>
        <v>71030.452678913731</v>
      </c>
      <c r="J293" s="18">
        <f t="shared" si="61"/>
        <v>1783046.6352271945</v>
      </c>
      <c r="K293" s="21">
        <f t="shared" si="62"/>
        <v>99.342060905357727</v>
      </c>
      <c r="L293" s="21">
        <f t="shared" si="58"/>
        <v>99.354663645083761</v>
      </c>
      <c r="M293" s="19">
        <f t="shared" si="63"/>
        <v>49671030.452678859</v>
      </c>
      <c r="N293" s="19">
        <f t="shared" si="63"/>
        <v>49677331.822541878</v>
      </c>
    </row>
    <row r="294" spans="1:14" x14ac:dyDescent="0.15">
      <c r="A294" s="7">
        <f t="shared" si="59"/>
        <v>43061</v>
      </c>
      <c r="B294" s="10">
        <f t="shared" si="60"/>
        <v>49671030.452678867</v>
      </c>
      <c r="C294" s="3">
        <f t="shared" si="65"/>
        <v>6301.3698630136987</v>
      </c>
      <c r="D294" s="3">
        <f t="shared" si="54"/>
        <v>6556.2274468774958</v>
      </c>
      <c r="E294" s="3">
        <f t="shared" si="55"/>
        <v>254.85758386379712</v>
      </c>
      <c r="F294" s="3">
        <f t="shared" si="56"/>
        <v>49671285.310262732</v>
      </c>
      <c r="G294" s="14">
        <f t="shared" si="57"/>
        <v>49671285.310262732</v>
      </c>
      <c r="I294" s="18">
        <f t="shared" si="64"/>
        <v>71285.310262777522</v>
      </c>
      <c r="J294" s="18">
        <f t="shared" si="61"/>
        <v>1789348.0050902083</v>
      </c>
      <c r="K294" s="21">
        <f t="shared" si="62"/>
        <v>99.342570620525464</v>
      </c>
      <c r="L294" s="21">
        <f t="shared" si="58"/>
        <v>99.355173360251499</v>
      </c>
      <c r="M294" s="19">
        <f t="shared" si="63"/>
        <v>49671285.310262725</v>
      </c>
      <c r="N294" s="19">
        <f t="shared" si="63"/>
        <v>49677586.680125751</v>
      </c>
    </row>
    <row r="295" spans="1:14" x14ac:dyDescent="0.15">
      <c r="A295" s="7">
        <f t="shared" si="59"/>
        <v>43062</v>
      </c>
      <c r="B295" s="10">
        <f t="shared" si="60"/>
        <v>49671285.310262732</v>
      </c>
      <c r="C295" s="3">
        <f t="shared" si="65"/>
        <v>6301.3698630136987</v>
      </c>
      <c r="D295" s="3">
        <f t="shared" si="54"/>
        <v>6556.2610862900701</v>
      </c>
      <c r="E295" s="3">
        <f t="shared" si="55"/>
        <v>254.89122327637142</v>
      </c>
      <c r="F295" s="3">
        <f t="shared" si="56"/>
        <v>49671540.201486006</v>
      </c>
      <c r="G295" s="14">
        <f t="shared" si="57"/>
        <v>49671540.201486014</v>
      </c>
      <c r="I295" s="18">
        <f t="shared" si="64"/>
        <v>71540.201486053891</v>
      </c>
      <c r="J295" s="18">
        <f t="shared" si="61"/>
        <v>1795649.374953222</v>
      </c>
      <c r="K295" s="21">
        <f t="shared" si="62"/>
        <v>99.343080402972035</v>
      </c>
      <c r="L295" s="21">
        <f t="shared" si="58"/>
        <v>99.355683142698069</v>
      </c>
      <c r="M295" s="19">
        <f t="shared" si="63"/>
        <v>49671540.201486014</v>
      </c>
      <c r="N295" s="19">
        <f t="shared" si="63"/>
        <v>49677841.57134904</v>
      </c>
    </row>
    <row r="296" spans="1:14" x14ac:dyDescent="0.15">
      <c r="A296" s="7">
        <f t="shared" si="59"/>
        <v>43063</v>
      </c>
      <c r="B296" s="10">
        <f t="shared" si="60"/>
        <v>49671540.201486006</v>
      </c>
      <c r="C296" s="3">
        <f t="shared" si="65"/>
        <v>6301.3698630136987</v>
      </c>
      <c r="D296" s="3">
        <f t="shared" si="54"/>
        <v>6556.2947301428103</v>
      </c>
      <c r="E296" s="3">
        <f t="shared" si="55"/>
        <v>254.92486712911159</v>
      </c>
      <c r="F296" s="3">
        <f t="shared" si="56"/>
        <v>49671795.126353137</v>
      </c>
      <c r="G296" s="14">
        <f t="shared" si="57"/>
        <v>49671795.126353137</v>
      </c>
      <c r="I296" s="18">
        <f t="shared" si="64"/>
        <v>71795.126353183005</v>
      </c>
      <c r="J296" s="18">
        <f t="shared" si="61"/>
        <v>1801950.7448162357</v>
      </c>
      <c r="K296" s="21">
        <f t="shared" si="62"/>
        <v>99.343590252706264</v>
      </c>
      <c r="L296" s="21">
        <f t="shared" si="58"/>
        <v>99.356192992432298</v>
      </c>
      <c r="M296" s="19">
        <f t="shared" si="63"/>
        <v>49671795.12635313</v>
      </c>
      <c r="N296" s="19">
        <f t="shared" si="63"/>
        <v>49678096.496216148</v>
      </c>
    </row>
    <row r="297" spans="1:14" x14ac:dyDescent="0.15">
      <c r="A297" s="7">
        <f t="shared" si="59"/>
        <v>43064</v>
      </c>
      <c r="B297" s="10">
        <f t="shared" si="60"/>
        <v>49671795.126353137</v>
      </c>
      <c r="C297" s="3">
        <f t="shared" si="65"/>
        <v>6301.3698630136987</v>
      </c>
      <c r="D297" s="3">
        <f t="shared" si="54"/>
        <v>6556.328378436303</v>
      </c>
      <c r="E297" s="3">
        <f t="shared" si="55"/>
        <v>254.95851542260425</v>
      </c>
      <c r="F297" s="3">
        <f t="shared" si="56"/>
        <v>49672050.084868558</v>
      </c>
      <c r="G297" s="14">
        <f t="shared" si="57"/>
        <v>49672050.084868565</v>
      </c>
      <c r="I297" s="18">
        <f t="shared" si="64"/>
        <v>72050.084868605612</v>
      </c>
      <c r="J297" s="18">
        <f t="shared" si="61"/>
        <v>1808252.1146792495</v>
      </c>
      <c r="K297" s="21">
        <f t="shared" si="62"/>
        <v>99.344100169737132</v>
      </c>
      <c r="L297" s="21">
        <f t="shared" si="58"/>
        <v>99.356702909463166</v>
      </c>
      <c r="M297" s="19">
        <f t="shared" si="63"/>
        <v>49672050.084868565</v>
      </c>
      <c r="N297" s="19">
        <f t="shared" si="63"/>
        <v>49678351.454731576</v>
      </c>
    </row>
    <row r="298" spans="1:14" x14ac:dyDescent="0.15">
      <c r="A298" s="7">
        <f t="shared" si="59"/>
        <v>43065</v>
      </c>
      <c r="B298" s="10">
        <f t="shared" si="60"/>
        <v>49672050.084868558</v>
      </c>
      <c r="C298" s="3">
        <f t="shared" si="65"/>
        <v>6301.3698630136987</v>
      </c>
      <c r="D298" s="3">
        <f t="shared" si="54"/>
        <v>6556.3620311711338</v>
      </c>
      <c r="E298" s="3">
        <f t="shared" si="55"/>
        <v>254.99216815743512</v>
      </c>
      <c r="F298" s="3">
        <f t="shared" si="56"/>
        <v>49672305.077036716</v>
      </c>
      <c r="G298" s="14">
        <f t="shared" si="57"/>
        <v>49672305.077036716</v>
      </c>
      <c r="I298" s="18">
        <f t="shared" si="64"/>
        <v>72305.077036763047</v>
      </c>
      <c r="J298" s="18">
        <f t="shared" si="61"/>
        <v>1814553.4845422632</v>
      </c>
      <c r="K298" s="21">
        <f t="shared" si="62"/>
        <v>99.344610154073436</v>
      </c>
      <c r="L298" s="21">
        <f t="shared" si="58"/>
        <v>99.357212893799471</v>
      </c>
      <c r="M298" s="19">
        <f t="shared" si="63"/>
        <v>49672305.077036716</v>
      </c>
      <c r="N298" s="19">
        <f t="shared" si="63"/>
        <v>49678606.446899742</v>
      </c>
    </row>
    <row r="299" spans="1:14" x14ac:dyDescent="0.15">
      <c r="A299" s="7">
        <f t="shared" si="59"/>
        <v>43066</v>
      </c>
      <c r="B299" s="10">
        <f t="shared" si="60"/>
        <v>49672305.077036716</v>
      </c>
      <c r="C299" s="3">
        <f t="shared" si="65"/>
        <v>6301.3698630136987</v>
      </c>
      <c r="D299" s="3">
        <f t="shared" si="54"/>
        <v>6556.3956883478904</v>
      </c>
      <c r="E299" s="3">
        <f t="shared" si="55"/>
        <v>255.02582533419172</v>
      </c>
      <c r="F299" s="3">
        <f t="shared" si="56"/>
        <v>49672560.102862053</v>
      </c>
      <c r="G299" s="14">
        <f t="shared" si="57"/>
        <v>49672560.102862053</v>
      </c>
      <c r="I299" s="18">
        <f t="shared" si="64"/>
        <v>72560.102862097236</v>
      </c>
      <c r="J299" s="18">
        <f t="shared" si="61"/>
        <v>1820854.8544052769</v>
      </c>
      <c r="K299" s="21">
        <f t="shared" si="62"/>
        <v>99.345120205724101</v>
      </c>
      <c r="L299" s="21">
        <f t="shared" si="58"/>
        <v>99.357722945450135</v>
      </c>
      <c r="M299" s="19">
        <f t="shared" si="63"/>
        <v>49672560.102862053</v>
      </c>
      <c r="N299" s="19">
        <f t="shared" si="63"/>
        <v>49678861.472725064</v>
      </c>
    </row>
    <row r="300" spans="1:14" x14ac:dyDescent="0.15">
      <c r="A300" s="7">
        <f t="shared" si="59"/>
        <v>43067</v>
      </c>
      <c r="B300" s="10">
        <f t="shared" si="60"/>
        <v>49672560.102862053</v>
      </c>
      <c r="C300" s="3">
        <f t="shared" si="65"/>
        <v>6301.3698630136987</v>
      </c>
      <c r="D300" s="3">
        <f t="shared" si="54"/>
        <v>6556.4293499671585</v>
      </c>
      <c r="E300" s="3">
        <f t="shared" si="55"/>
        <v>255.05948695345978</v>
      </c>
      <c r="F300" s="3">
        <f t="shared" si="56"/>
        <v>49672815.162349008</v>
      </c>
      <c r="G300" s="14">
        <f t="shared" si="57"/>
        <v>49672815.162349008</v>
      </c>
      <c r="I300" s="18">
        <f t="shared" si="64"/>
        <v>72815.16234905069</v>
      </c>
      <c r="J300" s="18">
        <f t="shared" si="61"/>
        <v>1827156.2242682907</v>
      </c>
      <c r="K300" s="21">
        <f t="shared" si="62"/>
        <v>99.345630324698021</v>
      </c>
      <c r="L300" s="21">
        <f t="shared" si="58"/>
        <v>99.358233064424056</v>
      </c>
      <c r="M300" s="19">
        <f t="shared" si="63"/>
        <v>49672815.162349015</v>
      </c>
      <c r="N300" s="19">
        <f t="shared" si="63"/>
        <v>49679116.532212026</v>
      </c>
    </row>
    <row r="301" spans="1:14" x14ac:dyDescent="0.15">
      <c r="A301" s="7">
        <f t="shared" si="59"/>
        <v>43068</v>
      </c>
      <c r="B301" s="10">
        <f t="shared" si="60"/>
        <v>49672815.162349008</v>
      </c>
      <c r="C301" s="3">
        <f t="shared" si="65"/>
        <v>6301.3698630136987</v>
      </c>
      <c r="D301" s="3">
        <f t="shared" si="54"/>
        <v>6556.4630160295237</v>
      </c>
      <c r="E301" s="3">
        <f t="shared" si="55"/>
        <v>255.09315301582501</v>
      </c>
      <c r="F301" s="3">
        <f t="shared" si="56"/>
        <v>49673070.255502023</v>
      </c>
      <c r="G301" s="14">
        <f t="shared" si="57"/>
        <v>49673070.25550203</v>
      </c>
      <c r="I301" s="18">
        <f t="shared" si="64"/>
        <v>73070.255502066517</v>
      </c>
      <c r="J301" s="18">
        <f t="shared" si="61"/>
        <v>1833457.5941313044</v>
      </c>
      <c r="K301" s="21">
        <f t="shared" si="62"/>
        <v>99.346140511004052</v>
      </c>
      <c r="L301" s="21">
        <f t="shared" si="58"/>
        <v>99.358743250730086</v>
      </c>
      <c r="M301" s="19">
        <f t="shared" si="63"/>
        <v>49673070.255502023</v>
      </c>
      <c r="N301" s="19">
        <f t="shared" si="63"/>
        <v>49679371.625365049</v>
      </c>
    </row>
    <row r="302" spans="1:14" x14ac:dyDescent="0.15">
      <c r="A302" s="7">
        <f t="shared" si="59"/>
        <v>43069</v>
      </c>
      <c r="B302" s="10">
        <f t="shared" si="60"/>
        <v>49673070.255502023</v>
      </c>
      <c r="C302" s="3">
        <f t="shared" si="65"/>
        <v>6301.3698630136987</v>
      </c>
      <c r="D302" s="3">
        <f t="shared" si="54"/>
        <v>6556.4966865355727</v>
      </c>
      <c r="E302" s="3">
        <f t="shared" si="55"/>
        <v>255.12682352187403</v>
      </c>
      <c r="F302" s="3">
        <f t="shared" si="56"/>
        <v>49673325.382325545</v>
      </c>
      <c r="G302" s="14">
        <f t="shared" si="57"/>
        <v>49673325.382325545</v>
      </c>
      <c r="I302" s="18">
        <f t="shared" si="64"/>
        <v>73325.382325588391</v>
      </c>
      <c r="J302" s="18">
        <f t="shared" si="61"/>
        <v>1839758.9639943182</v>
      </c>
      <c r="K302" s="21">
        <f t="shared" si="62"/>
        <v>99.346650764651088</v>
      </c>
      <c r="L302" s="21">
        <f t="shared" si="58"/>
        <v>99.359253504377122</v>
      </c>
      <c r="M302" s="19">
        <f t="shared" si="63"/>
        <v>49673325.382325545</v>
      </c>
      <c r="N302" s="19">
        <f t="shared" si="63"/>
        <v>49679626.752188556</v>
      </c>
    </row>
    <row r="303" spans="1:14" x14ac:dyDescent="0.15">
      <c r="A303" s="7">
        <f t="shared" si="59"/>
        <v>43070</v>
      </c>
      <c r="B303" s="10">
        <f t="shared" si="60"/>
        <v>49673325.382325545</v>
      </c>
      <c r="C303" s="3">
        <f t="shared" si="65"/>
        <v>6301.3698630136987</v>
      </c>
      <c r="D303" s="3">
        <f t="shared" si="54"/>
        <v>6556.5303614858922</v>
      </c>
      <c r="E303" s="3">
        <f t="shared" si="55"/>
        <v>255.16049847219347</v>
      </c>
      <c r="F303" s="3">
        <f t="shared" si="56"/>
        <v>49673580.542824015</v>
      </c>
      <c r="G303" s="14">
        <f t="shared" si="57"/>
        <v>49673580.542824022</v>
      </c>
      <c r="I303" s="18">
        <f t="shared" si="64"/>
        <v>73580.542824060583</v>
      </c>
      <c r="J303" s="18">
        <f t="shared" si="61"/>
        <v>1846060.3338573319</v>
      </c>
      <c r="K303" s="21">
        <f t="shared" si="62"/>
        <v>99.347161085648054</v>
      </c>
      <c r="L303" s="21">
        <f t="shared" si="58"/>
        <v>99.359763825374088</v>
      </c>
      <c r="M303" s="19">
        <f t="shared" si="63"/>
        <v>49673580.54282403</v>
      </c>
      <c r="N303" s="19">
        <f t="shared" si="63"/>
        <v>49679881.912687041</v>
      </c>
    </row>
    <row r="304" spans="1:14" x14ac:dyDescent="0.15">
      <c r="A304" s="7">
        <f t="shared" si="59"/>
        <v>43071</v>
      </c>
      <c r="B304" s="10">
        <f t="shared" si="60"/>
        <v>49673580.542824015</v>
      </c>
      <c r="C304" s="3">
        <f t="shared" si="65"/>
        <v>6301.3698630136987</v>
      </c>
      <c r="D304" s="3">
        <f t="shared" si="54"/>
        <v>6556.5640408810677</v>
      </c>
      <c r="E304" s="3">
        <f t="shared" si="55"/>
        <v>255.19417786736904</v>
      </c>
      <c r="F304" s="3">
        <f t="shared" si="56"/>
        <v>49673835.737001881</v>
      </c>
      <c r="G304" s="14">
        <f t="shared" si="57"/>
        <v>49673835.737001888</v>
      </c>
      <c r="I304" s="18">
        <f t="shared" si="64"/>
        <v>73835.737001927948</v>
      </c>
      <c r="J304" s="18">
        <f t="shared" si="61"/>
        <v>1852361.7037203456</v>
      </c>
      <c r="K304" s="21">
        <f t="shared" si="62"/>
        <v>99.347671474003775</v>
      </c>
      <c r="L304" s="21">
        <f t="shared" si="58"/>
        <v>99.360274213729809</v>
      </c>
      <c r="M304" s="19">
        <f t="shared" si="63"/>
        <v>49673835.737001888</v>
      </c>
      <c r="N304" s="19">
        <f t="shared" si="63"/>
        <v>49680137.106864899</v>
      </c>
    </row>
    <row r="305" spans="1:14" x14ac:dyDescent="0.15">
      <c r="A305" s="7">
        <f t="shared" si="59"/>
        <v>43072</v>
      </c>
      <c r="B305" s="10">
        <f t="shared" si="60"/>
        <v>49673835.737001881</v>
      </c>
      <c r="C305" s="3">
        <f t="shared" si="65"/>
        <v>6301.3698630136987</v>
      </c>
      <c r="D305" s="3">
        <f t="shared" si="54"/>
        <v>6556.5977247216879</v>
      </c>
      <c r="E305" s="3">
        <f t="shared" si="55"/>
        <v>255.22786170798918</v>
      </c>
      <c r="F305" s="3">
        <f t="shared" si="56"/>
        <v>49674090.964863591</v>
      </c>
      <c r="G305" s="14">
        <f t="shared" si="57"/>
        <v>49674090.964863591</v>
      </c>
      <c r="I305" s="18">
        <f t="shared" si="64"/>
        <v>74090.964863635934</v>
      </c>
      <c r="J305" s="18">
        <f t="shared" si="61"/>
        <v>1858663.0735833594</v>
      </c>
      <c r="K305" s="21">
        <f t="shared" si="62"/>
        <v>99.34818192972719</v>
      </c>
      <c r="L305" s="21">
        <f t="shared" si="58"/>
        <v>99.360784669453224</v>
      </c>
      <c r="M305" s="19">
        <f t="shared" si="63"/>
        <v>49674090.964863598</v>
      </c>
      <c r="N305" s="19">
        <f t="shared" si="63"/>
        <v>49680392.334726609</v>
      </c>
    </row>
    <row r="306" spans="1:14" x14ac:dyDescent="0.15">
      <c r="A306" s="7">
        <f t="shared" si="59"/>
        <v>43073</v>
      </c>
      <c r="B306" s="10">
        <f t="shared" si="60"/>
        <v>49674090.964863591</v>
      </c>
      <c r="C306" s="3">
        <f t="shared" si="65"/>
        <v>6301.3698630136987</v>
      </c>
      <c r="D306" s="3">
        <f t="shared" si="54"/>
        <v>6556.6314130083392</v>
      </c>
      <c r="E306" s="3">
        <f t="shared" si="55"/>
        <v>255.26154999464052</v>
      </c>
      <c r="F306" s="3">
        <f t="shared" si="56"/>
        <v>49674346.226413585</v>
      </c>
      <c r="G306" s="14">
        <f t="shared" si="57"/>
        <v>49674346.226413585</v>
      </c>
      <c r="I306" s="18">
        <f t="shared" si="64"/>
        <v>74346.226413630575</v>
      </c>
      <c r="J306" s="18">
        <f t="shared" si="61"/>
        <v>1864964.4434463731</v>
      </c>
      <c r="K306" s="21">
        <f t="shared" si="62"/>
        <v>99.348692452827166</v>
      </c>
      <c r="L306" s="21">
        <f t="shared" si="58"/>
        <v>99.3612951925532</v>
      </c>
      <c r="M306" s="19">
        <f t="shared" si="63"/>
        <v>49674346.226413585</v>
      </c>
      <c r="N306" s="19">
        <f t="shared" si="63"/>
        <v>49680647.596276596</v>
      </c>
    </row>
    <row r="307" spans="1:14" x14ac:dyDescent="0.15">
      <c r="A307" s="7">
        <f t="shared" si="59"/>
        <v>43074</v>
      </c>
      <c r="B307" s="10">
        <f t="shared" si="60"/>
        <v>49674346.226413585</v>
      </c>
      <c r="C307" s="3">
        <f t="shared" si="65"/>
        <v>6301.3698630136987</v>
      </c>
      <c r="D307" s="3">
        <f t="shared" si="54"/>
        <v>6556.6651057416075</v>
      </c>
      <c r="E307" s="3">
        <f t="shared" si="55"/>
        <v>255.29524272790877</v>
      </c>
      <c r="F307" s="3">
        <f t="shared" si="56"/>
        <v>49674601.521656312</v>
      </c>
      <c r="G307" s="14">
        <f t="shared" si="57"/>
        <v>49674601.521656319</v>
      </c>
      <c r="I307" s="18">
        <f t="shared" si="64"/>
        <v>74601.521656358484</v>
      </c>
      <c r="J307" s="18">
        <f t="shared" si="61"/>
        <v>1871265.8133093868</v>
      </c>
      <c r="K307" s="21">
        <f t="shared" si="62"/>
        <v>99.349203043312642</v>
      </c>
      <c r="L307" s="21">
        <f t="shared" si="58"/>
        <v>99.361805783038676</v>
      </c>
      <c r="M307" s="19">
        <f t="shared" si="63"/>
        <v>49674601.521656319</v>
      </c>
      <c r="N307" s="19">
        <f t="shared" si="63"/>
        <v>49680902.891519338</v>
      </c>
    </row>
    <row r="308" spans="1:14" x14ac:dyDescent="0.15">
      <c r="A308" s="7">
        <f t="shared" si="59"/>
        <v>43075</v>
      </c>
      <c r="B308" s="10">
        <f t="shared" si="60"/>
        <v>49674601.521656312</v>
      </c>
      <c r="C308" s="3">
        <f t="shared" si="65"/>
        <v>6301.3698630136987</v>
      </c>
      <c r="D308" s="3">
        <f t="shared" si="54"/>
        <v>6556.6988029220802</v>
      </c>
      <c r="E308" s="3">
        <f t="shared" si="55"/>
        <v>255.32893990838147</v>
      </c>
      <c r="F308" s="3">
        <f t="shared" si="56"/>
        <v>49674856.850596219</v>
      </c>
      <c r="G308" s="14">
        <f t="shared" si="57"/>
        <v>49674856.850596227</v>
      </c>
      <c r="I308" s="18">
        <f t="shared" si="64"/>
        <v>74856.850596266871</v>
      </c>
      <c r="J308" s="18">
        <f t="shared" si="61"/>
        <v>1877567.1831724006</v>
      </c>
      <c r="K308" s="21">
        <f t="shared" si="62"/>
        <v>99.349713701192456</v>
      </c>
      <c r="L308" s="21">
        <f t="shared" si="58"/>
        <v>99.362316440918491</v>
      </c>
      <c r="M308" s="19">
        <f t="shared" si="63"/>
        <v>49674856.850596227</v>
      </c>
      <c r="N308" s="19">
        <f t="shared" si="63"/>
        <v>49681158.220459245</v>
      </c>
    </row>
    <row r="309" spans="1:14" x14ac:dyDescent="0.15">
      <c r="A309" s="7">
        <f t="shared" si="59"/>
        <v>43076</v>
      </c>
      <c r="B309" s="10">
        <f t="shared" si="60"/>
        <v>49674856.850596219</v>
      </c>
      <c r="C309" s="3">
        <f t="shared" si="65"/>
        <v>6301.3698630136987</v>
      </c>
      <c r="D309" s="3">
        <f t="shared" si="54"/>
        <v>6556.7325045503439</v>
      </c>
      <c r="E309" s="3">
        <f t="shared" si="55"/>
        <v>255.36264153664524</v>
      </c>
      <c r="F309" s="3">
        <f t="shared" si="56"/>
        <v>49675112.213237755</v>
      </c>
      <c r="G309" s="14">
        <f t="shared" si="57"/>
        <v>49675112.213237755</v>
      </c>
      <c r="I309" s="18">
        <f t="shared" si="64"/>
        <v>75112.213237803517</v>
      </c>
      <c r="J309" s="18">
        <f t="shared" si="61"/>
        <v>1883868.5530354143</v>
      </c>
      <c r="K309" s="21">
        <f t="shared" si="62"/>
        <v>99.350224426475506</v>
      </c>
      <c r="L309" s="21">
        <f t="shared" si="58"/>
        <v>99.362827166201541</v>
      </c>
      <c r="M309" s="19">
        <f t="shared" si="63"/>
        <v>49675112.213237755</v>
      </c>
      <c r="N309" s="19">
        <f t="shared" si="63"/>
        <v>49681413.583100766</v>
      </c>
    </row>
    <row r="310" spans="1:14" x14ac:dyDescent="0.15">
      <c r="A310" s="7">
        <f t="shared" si="59"/>
        <v>43077</v>
      </c>
      <c r="B310" s="10">
        <f t="shared" si="60"/>
        <v>49675112.213237755</v>
      </c>
      <c r="C310" s="3">
        <f t="shared" si="65"/>
        <v>6301.3698630136987</v>
      </c>
      <c r="D310" s="3">
        <f t="shared" si="54"/>
        <v>6556.7662106269863</v>
      </c>
      <c r="E310" s="3">
        <f t="shared" si="55"/>
        <v>255.39634761328762</v>
      </c>
      <c r="F310" s="3">
        <f t="shared" si="56"/>
        <v>49675367.609585367</v>
      </c>
      <c r="G310" s="14">
        <f t="shared" si="57"/>
        <v>49675367.609585375</v>
      </c>
      <c r="I310" s="18">
        <f t="shared" si="64"/>
        <v>75367.609585416809</v>
      </c>
      <c r="J310" s="18">
        <f t="shared" si="61"/>
        <v>1890169.922898428</v>
      </c>
      <c r="K310" s="21">
        <f t="shared" si="62"/>
        <v>99.350735219170744</v>
      </c>
      <c r="L310" s="21">
        <f t="shared" si="58"/>
        <v>99.363337958896778</v>
      </c>
      <c r="M310" s="19">
        <f t="shared" si="63"/>
        <v>49675367.609585375</v>
      </c>
      <c r="N310" s="19">
        <f t="shared" si="63"/>
        <v>49681668.979448386</v>
      </c>
    </row>
    <row r="311" spans="1:14" x14ac:dyDescent="0.15">
      <c r="A311" s="7">
        <f t="shared" si="59"/>
        <v>43078</v>
      </c>
      <c r="B311" s="10">
        <f t="shared" si="60"/>
        <v>49675367.609585367</v>
      </c>
      <c r="C311" s="3">
        <f t="shared" si="65"/>
        <v>6301.3698630136987</v>
      </c>
      <c r="D311" s="3">
        <f t="shared" si="54"/>
        <v>6556.7999211525948</v>
      </c>
      <c r="E311" s="3">
        <f t="shared" si="55"/>
        <v>255.43005813889613</v>
      </c>
      <c r="F311" s="3">
        <f t="shared" si="56"/>
        <v>49675623.039643504</v>
      </c>
      <c r="G311" s="14">
        <f t="shared" si="57"/>
        <v>49675623.039643511</v>
      </c>
      <c r="I311" s="18">
        <f t="shared" si="64"/>
        <v>75623.039643555705</v>
      </c>
      <c r="J311" s="18">
        <f t="shared" si="61"/>
        <v>1896471.2927614418</v>
      </c>
      <c r="K311" s="21">
        <f t="shared" si="62"/>
        <v>99.351246079287023</v>
      </c>
      <c r="L311" s="21">
        <f t="shared" si="58"/>
        <v>99.363848819013057</v>
      </c>
      <c r="M311" s="19">
        <f t="shared" si="63"/>
        <v>49675623.039643504</v>
      </c>
      <c r="N311" s="19">
        <f t="shared" si="63"/>
        <v>49681924.40950653</v>
      </c>
    </row>
    <row r="312" spans="1:14" x14ac:dyDescent="0.15">
      <c r="A312" s="7">
        <f t="shared" si="59"/>
        <v>43079</v>
      </c>
      <c r="B312" s="10">
        <f t="shared" si="60"/>
        <v>49675623.039643504</v>
      </c>
      <c r="C312" s="3">
        <f t="shared" si="65"/>
        <v>6301.3698630136987</v>
      </c>
      <c r="D312" s="3">
        <f t="shared" si="54"/>
        <v>6556.8336361277552</v>
      </c>
      <c r="E312" s="3">
        <f t="shared" si="55"/>
        <v>255.46377311405649</v>
      </c>
      <c r="F312" s="3">
        <f t="shared" si="56"/>
        <v>49675878.50341662</v>
      </c>
      <c r="G312" s="14">
        <f t="shared" si="57"/>
        <v>49675878.50341662</v>
      </c>
      <c r="I312" s="18">
        <f t="shared" si="64"/>
        <v>75878.503416669759</v>
      </c>
      <c r="J312" s="18">
        <f t="shared" si="61"/>
        <v>1902772.6626244555</v>
      </c>
      <c r="K312" s="21">
        <f t="shared" si="62"/>
        <v>99.351757006833239</v>
      </c>
      <c r="L312" s="21">
        <f t="shared" si="58"/>
        <v>99.364359746559273</v>
      </c>
      <c r="M312" s="19">
        <f t="shared" si="63"/>
        <v>49675878.503416628</v>
      </c>
      <c r="N312" s="19">
        <f t="shared" si="63"/>
        <v>49682179.873279639</v>
      </c>
    </row>
    <row r="313" spans="1:14" x14ac:dyDescent="0.15">
      <c r="A313" s="7">
        <f t="shared" si="59"/>
        <v>43080</v>
      </c>
      <c r="B313" s="10">
        <f t="shared" si="60"/>
        <v>49675878.50341662</v>
      </c>
      <c r="C313" s="3">
        <f t="shared" si="65"/>
        <v>6301.3698630136987</v>
      </c>
      <c r="D313" s="3">
        <f t="shared" si="54"/>
        <v>6556.8673555530568</v>
      </c>
      <c r="E313" s="3">
        <f t="shared" si="55"/>
        <v>255.49749253935806</v>
      </c>
      <c r="F313" s="3">
        <f t="shared" si="56"/>
        <v>49676134.000909157</v>
      </c>
      <c r="G313" s="14">
        <f t="shared" si="57"/>
        <v>49676134.000909165</v>
      </c>
      <c r="I313" s="18">
        <f t="shared" si="64"/>
        <v>76134.00090920912</v>
      </c>
      <c r="J313" s="18">
        <f t="shared" si="61"/>
        <v>1909074.0324874693</v>
      </c>
      <c r="K313" s="21">
        <f t="shared" si="62"/>
        <v>99.352268001818331</v>
      </c>
      <c r="L313" s="21">
        <f t="shared" si="58"/>
        <v>99.364870741544365</v>
      </c>
      <c r="M313" s="19">
        <f t="shared" si="63"/>
        <v>49676134.000909165</v>
      </c>
      <c r="N313" s="19">
        <f t="shared" si="63"/>
        <v>49682435.370772183</v>
      </c>
    </row>
    <row r="314" spans="1:14" x14ac:dyDescent="0.15">
      <c r="A314" s="7">
        <f t="shared" si="59"/>
        <v>43081</v>
      </c>
      <c r="B314" s="10">
        <f t="shared" si="60"/>
        <v>49676134.000909157</v>
      </c>
      <c r="C314" s="3">
        <f t="shared" si="65"/>
        <v>6301.3698630136987</v>
      </c>
      <c r="D314" s="3">
        <f t="shared" si="54"/>
        <v>6556.9010794290843</v>
      </c>
      <c r="E314" s="3">
        <f t="shared" si="55"/>
        <v>255.53121641538564</v>
      </c>
      <c r="F314" s="3">
        <f t="shared" si="56"/>
        <v>49676389.53212557</v>
      </c>
      <c r="G314" s="14">
        <f t="shared" si="57"/>
        <v>49676389.532125577</v>
      </c>
      <c r="I314" s="18">
        <f t="shared" si="64"/>
        <v>76389.532125624508</v>
      </c>
      <c r="J314" s="18">
        <f t="shared" si="61"/>
        <v>1915375.402350483</v>
      </c>
      <c r="K314" s="21">
        <f t="shared" si="62"/>
        <v>99.352779064251152</v>
      </c>
      <c r="L314" s="21">
        <f t="shared" si="58"/>
        <v>99.365381803977186</v>
      </c>
      <c r="M314" s="19">
        <f t="shared" si="63"/>
        <v>49676389.532125577</v>
      </c>
      <c r="N314" s="19">
        <f t="shared" si="63"/>
        <v>49682690.901988596</v>
      </c>
    </row>
    <row r="315" spans="1:14" x14ac:dyDescent="0.15">
      <c r="A315" s="7">
        <f t="shared" si="59"/>
        <v>43082</v>
      </c>
      <c r="B315" s="10">
        <f t="shared" si="60"/>
        <v>49676389.53212557</v>
      </c>
      <c r="C315" s="3">
        <f t="shared" si="65"/>
        <v>6301.3698630136987</v>
      </c>
      <c r="D315" s="3">
        <f t="shared" si="54"/>
        <v>6556.9348077564282</v>
      </c>
      <c r="E315" s="3">
        <f t="shared" si="55"/>
        <v>255.56494474272949</v>
      </c>
      <c r="F315" s="3">
        <f t="shared" si="56"/>
        <v>49676645.097070314</v>
      </c>
      <c r="G315" s="14">
        <f t="shared" si="57"/>
        <v>49676645.097070314</v>
      </c>
      <c r="I315" s="18">
        <f t="shared" si="64"/>
        <v>76645.097070367236</v>
      </c>
      <c r="J315" s="18">
        <f t="shared" si="61"/>
        <v>1921676.7722134967</v>
      </c>
      <c r="K315" s="21">
        <f t="shared" si="62"/>
        <v>99.353290194140627</v>
      </c>
      <c r="L315" s="21">
        <f t="shared" si="58"/>
        <v>99.365892933866661</v>
      </c>
      <c r="M315" s="19">
        <f t="shared" si="63"/>
        <v>49676645.097070314</v>
      </c>
      <c r="N315" s="19">
        <f t="shared" si="63"/>
        <v>49682946.466933325</v>
      </c>
    </row>
    <row r="316" spans="1:14" x14ac:dyDescent="0.15">
      <c r="A316" s="7">
        <f t="shared" si="59"/>
        <v>43083</v>
      </c>
      <c r="B316" s="10">
        <f t="shared" si="60"/>
        <v>49676645.097070314</v>
      </c>
      <c r="C316" s="3">
        <f t="shared" si="65"/>
        <v>6301.3698630136987</v>
      </c>
      <c r="D316" s="3">
        <f t="shared" si="54"/>
        <v>6556.968540535674</v>
      </c>
      <c r="E316" s="3">
        <f t="shared" si="55"/>
        <v>255.59867752197533</v>
      </c>
      <c r="F316" s="3">
        <f t="shared" si="56"/>
        <v>49676900.695747837</v>
      </c>
      <c r="G316" s="14">
        <f t="shared" si="57"/>
        <v>49676900.695747837</v>
      </c>
      <c r="I316" s="18">
        <f t="shared" si="64"/>
        <v>76900.695747889215</v>
      </c>
      <c r="J316" s="18">
        <f t="shared" si="61"/>
        <v>1927978.1420765105</v>
      </c>
      <c r="K316" s="21">
        <f t="shared" si="62"/>
        <v>99.353801391495679</v>
      </c>
      <c r="L316" s="21">
        <f t="shared" si="58"/>
        <v>99.366404131221714</v>
      </c>
      <c r="M316" s="19">
        <f t="shared" si="63"/>
        <v>49676900.695747845</v>
      </c>
      <c r="N316" s="19">
        <f t="shared" si="63"/>
        <v>49683202.065610856</v>
      </c>
    </row>
    <row r="317" spans="1:14" x14ac:dyDescent="0.15">
      <c r="A317" s="7">
        <f t="shared" si="59"/>
        <v>43084</v>
      </c>
      <c r="B317" s="10">
        <f t="shared" si="60"/>
        <v>49676900.695747837</v>
      </c>
      <c r="C317" s="3">
        <f t="shared" si="65"/>
        <v>6301.3698630136987</v>
      </c>
      <c r="D317" s="3">
        <f t="shared" si="54"/>
        <v>6557.0022777674103</v>
      </c>
      <c r="E317" s="3">
        <f t="shared" si="55"/>
        <v>255.6324147537116</v>
      </c>
      <c r="F317" s="3">
        <f t="shared" si="56"/>
        <v>49677156.328162588</v>
      </c>
      <c r="G317" s="14">
        <f t="shared" si="57"/>
        <v>49677156.328162596</v>
      </c>
      <c r="I317" s="18">
        <f t="shared" si="64"/>
        <v>77156.328162642923</v>
      </c>
      <c r="J317" s="18">
        <f t="shared" si="61"/>
        <v>1934279.5119395242</v>
      </c>
      <c r="K317" s="21">
        <f t="shared" si="62"/>
        <v>99.354312656325192</v>
      </c>
      <c r="L317" s="21">
        <f t="shared" si="58"/>
        <v>99.366915396051226</v>
      </c>
      <c r="M317" s="19">
        <f t="shared" si="63"/>
        <v>49677156.328162596</v>
      </c>
      <c r="N317" s="19">
        <f t="shared" si="63"/>
        <v>49683457.698025614</v>
      </c>
    </row>
    <row r="318" spans="1:14" x14ac:dyDescent="0.15">
      <c r="A318" s="7">
        <f t="shared" si="59"/>
        <v>43085</v>
      </c>
      <c r="B318" s="10">
        <f t="shared" si="60"/>
        <v>49677156.328162588</v>
      </c>
      <c r="C318" s="3">
        <f t="shared" si="65"/>
        <v>6301.3698630136987</v>
      </c>
      <c r="D318" s="3">
        <f t="shared" si="54"/>
        <v>6557.0360194522236</v>
      </c>
      <c r="E318" s="3">
        <f t="shared" si="55"/>
        <v>255.66615643852492</v>
      </c>
      <c r="F318" s="3">
        <f t="shared" si="56"/>
        <v>49677411.994319029</v>
      </c>
      <c r="G318" s="14">
        <f t="shared" si="57"/>
        <v>49677411.994319029</v>
      </c>
      <c r="I318" s="18">
        <f t="shared" si="64"/>
        <v>77411.994319081452</v>
      </c>
      <c r="J318" s="18">
        <f t="shared" si="61"/>
        <v>1940580.8818025379</v>
      </c>
      <c r="K318" s="21">
        <f t="shared" si="62"/>
        <v>99.35482398863806</v>
      </c>
      <c r="L318" s="21">
        <f t="shared" si="58"/>
        <v>99.367426728364094</v>
      </c>
      <c r="M318" s="19">
        <f t="shared" si="63"/>
        <v>49677411.994319029</v>
      </c>
      <c r="N318" s="19">
        <f t="shared" si="63"/>
        <v>49683713.36418204</v>
      </c>
    </row>
    <row r="319" spans="1:14" x14ac:dyDescent="0.15">
      <c r="A319" s="7">
        <f t="shared" si="59"/>
        <v>43086</v>
      </c>
      <c r="B319" s="10">
        <f t="shared" si="60"/>
        <v>49677411.994319029</v>
      </c>
      <c r="C319" s="3">
        <f t="shared" si="65"/>
        <v>6301.3698630136987</v>
      </c>
      <c r="D319" s="3">
        <f t="shared" si="54"/>
        <v>6557.0697655907043</v>
      </c>
      <c r="E319" s="3">
        <f t="shared" si="55"/>
        <v>255.69990257700556</v>
      </c>
      <c r="F319" s="3">
        <f t="shared" si="56"/>
        <v>49677667.694221608</v>
      </c>
      <c r="G319" s="14">
        <f t="shared" si="57"/>
        <v>49677667.694221608</v>
      </c>
      <c r="I319" s="18">
        <f t="shared" si="64"/>
        <v>77667.694221658458</v>
      </c>
      <c r="J319" s="18">
        <f t="shared" si="61"/>
        <v>1946882.2516655517</v>
      </c>
      <c r="K319" s="21">
        <f t="shared" si="62"/>
        <v>99.355335388443223</v>
      </c>
      <c r="L319" s="21">
        <f t="shared" si="58"/>
        <v>99.367938128169257</v>
      </c>
      <c r="M319" s="19">
        <f t="shared" si="63"/>
        <v>49677667.694221608</v>
      </c>
      <c r="N319" s="19">
        <f t="shared" si="63"/>
        <v>49683969.064084627</v>
      </c>
    </row>
    <row r="320" spans="1:14" x14ac:dyDescent="0.15">
      <c r="A320" s="7">
        <f t="shared" si="59"/>
        <v>43087</v>
      </c>
      <c r="B320" s="10">
        <f t="shared" si="60"/>
        <v>49677667.694221608</v>
      </c>
      <c r="C320" s="3">
        <f t="shared" si="65"/>
        <v>6301.3698630136987</v>
      </c>
      <c r="D320" s="3">
        <f t="shared" si="54"/>
        <v>6557.103516183437</v>
      </c>
      <c r="E320" s="3">
        <f t="shared" si="55"/>
        <v>255.73365316973832</v>
      </c>
      <c r="F320" s="3">
        <f t="shared" si="56"/>
        <v>49677923.427874781</v>
      </c>
      <c r="G320" s="14">
        <f t="shared" si="57"/>
        <v>49677923.427874781</v>
      </c>
      <c r="I320" s="18">
        <f t="shared" si="64"/>
        <v>77923.427874828194</v>
      </c>
      <c r="J320" s="18">
        <f t="shared" si="61"/>
        <v>1953183.6215285654</v>
      </c>
      <c r="K320" s="21">
        <f t="shared" si="62"/>
        <v>99.355846855749562</v>
      </c>
      <c r="L320" s="21">
        <f t="shared" si="58"/>
        <v>99.368449595475596</v>
      </c>
      <c r="M320" s="19">
        <f t="shared" si="63"/>
        <v>49677923.427874781</v>
      </c>
      <c r="N320" s="19">
        <f t="shared" si="63"/>
        <v>49684224.7977378</v>
      </c>
    </row>
    <row r="321" spans="1:14" x14ac:dyDescent="0.15">
      <c r="A321" s="7">
        <f t="shared" si="59"/>
        <v>43088</v>
      </c>
      <c r="B321" s="10">
        <f t="shared" si="60"/>
        <v>49677923.427874781</v>
      </c>
      <c r="C321" s="3">
        <f t="shared" si="65"/>
        <v>6301.3698630136987</v>
      </c>
      <c r="D321" s="3">
        <f t="shared" si="54"/>
        <v>6557.1372712310122</v>
      </c>
      <c r="E321" s="3">
        <f t="shared" si="55"/>
        <v>255.76740821731346</v>
      </c>
      <c r="F321" s="3">
        <f t="shared" si="56"/>
        <v>49678179.195282996</v>
      </c>
      <c r="G321" s="14">
        <f t="shared" si="57"/>
        <v>49678179.195283003</v>
      </c>
      <c r="I321" s="18">
        <f t="shared" si="64"/>
        <v>78179.195283045512</v>
      </c>
      <c r="J321" s="18">
        <f t="shared" si="61"/>
        <v>1959484.9913915792</v>
      </c>
      <c r="K321" s="21">
        <f t="shared" si="62"/>
        <v>99.356358390566001</v>
      </c>
      <c r="L321" s="21">
        <f t="shared" si="58"/>
        <v>99.368961130292035</v>
      </c>
      <c r="M321" s="19">
        <f t="shared" si="63"/>
        <v>49678179.195283003</v>
      </c>
      <c r="N321" s="19">
        <f t="shared" si="63"/>
        <v>49684480.565146014</v>
      </c>
    </row>
    <row r="322" spans="1:14" x14ac:dyDescent="0.15">
      <c r="A322" s="7">
        <f t="shared" si="59"/>
        <v>43089</v>
      </c>
      <c r="B322" s="10">
        <f t="shared" si="60"/>
        <v>49678179.195282996</v>
      </c>
      <c r="C322" s="3">
        <f t="shared" si="65"/>
        <v>6301.3698630136987</v>
      </c>
      <c r="D322" s="3">
        <f t="shared" si="54"/>
        <v>6557.1710307340154</v>
      </c>
      <c r="E322" s="3">
        <f t="shared" si="55"/>
        <v>255.8011677203167</v>
      </c>
      <c r="F322" s="3">
        <f t="shared" si="56"/>
        <v>49678434.996450715</v>
      </c>
      <c r="G322" s="14">
        <f t="shared" si="57"/>
        <v>49678434.996450722</v>
      </c>
      <c r="I322" s="18">
        <f t="shared" si="64"/>
        <v>78434.99645076583</v>
      </c>
      <c r="J322" s="18">
        <f t="shared" si="61"/>
        <v>1965786.3612545929</v>
      </c>
      <c r="K322" s="21">
        <f t="shared" si="62"/>
        <v>99.356869992901437</v>
      </c>
      <c r="L322" s="21">
        <f t="shared" si="58"/>
        <v>99.369472732627472</v>
      </c>
      <c r="M322" s="19">
        <f t="shared" si="63"/>
        <v>49678434.996450722</v>
      </c>
      <c r="N322" s="19">
        <f t="shared" si="63"/>
        <v>49684736.366313733</v>
      </c>
    </row>
    <row r="323" spans="1:14" x14ac:dyDescent="0.15">
      <c r="A323" s="7">
        <f t="shared" si="59"/>
        <v>43090</v>
      </c>
      <c r="B323" s="10">
        <f t="shared" si="60"/>
        <v>49678434.996450715</v>
      </c>
      <c r="C323" s="3">
        <f t="shared" si="65"/>
        <v>6301.3698630136987</v>
      </c>
      <c r="D323" s="3">
        <f t="shared" si="54"/>
        <v>6557.204794693037</v>
      </c>
      <c r="E323" s="3">
        <f t="shared" si="55"/>
        <v>255.8349316793383</v>
      </c>
      <c r="F323" s="3">
        <f t="shared" si="56"/>
        <v>49678690.831382394</v>
      </c>
      <c r="G323" s="14">
        <f t="shared" si="57"/>
        <v>49678690.831382394</v>
      </c>
      <c r="I323" s="18">
        <f t="shared" si="64"/>
        <v>78690.831382445162</v>
      </c>
      <c r="J323" s="18">
        <f t="shared" si="61"/>
        <v>1972087.7311176066</v>
      </c>
      <c r="K323" s="21">
        <f t="shared" si="62"/>
        <v>99.357381662764794</v>
      </c>
      <c r="L323" s="21">
        <f t="shared" si="58"/>
        <v>99.369984402490829</v>
      </c>
      <c r="M323" s="19">
        <f t="shared" si="63"/>
        <v>49678690.831382401</v>
      </c>
      <c r="N323" s="19">
        <f t="shared" si="63"/>
        <v>49684992.201245412</v>
      </c>
    </row>
    <row r="324" spans="1:14" x14ac:dyDescent="0.15">
      <c r="A324" s="7">
        <f t="shared" si="59"/>
        <v>43091</v>
      </c>
      <c r="B324" s="10">
        <f t="shared" si="60"/>
        <v>49678690.831382394</v>
      </c>
      <c r="C324" s="3">
        <f t="shared" si="65"/>
        <v>6301.3698630136987</v>
      </c>
      <c r="D324" s="3">
        <f t="shared" si="54"/>
        <v>6557.2385631086636</v>
      </c>
      <c r="E324" s="3">
        <f t="shared" si="55"/>
        <v>255.86870009496488</v>
      </c>
      <c r="F324" s="3">
        <f t="shared" si="56"/>
        <v>49678946.700082488</v>
      </c>
      <c r="G324" s="14">
        <f t="shared" si="57"/>
        <v>49678946.700082488</v>
      </c>
      <c r="I324" s="18">
        <f t="shared" si="64"/>
        <v>78946.700082540134</v>
      </c>
      <c r="J324" s="18">
        <f t="shared" si="61"/>
        <v>1978389.1009806204</v>
      </c>
      <c r="K324" s="21">
        <f t="shared" si="62"/>
        <v>99.357893400164983</v>
      </c>
      <c r="L324" s="21">
        <f t="shared" si="58"/>
        <v>99.370496139891017</v>
      </c>
      <c r="M324" s="19">
        <f t="shared" si="63"/>
        <v>49678946.700082496</v>
      </c>
      <c r="N324" s="19">
        <f t="shared" si="63"/>
        <v>49685248.069945507</v>
      </c>
    </row>
    <row r="325" spans="1:14" x14ac:dyDescent="0.15">
      <c r="A325" s="7">
        <f t="shared" si="59"/>
        <v>43092</v>
      </c>
      <c r="B325" s="10">
        <f t="shared" si="60"/>
        <v>49678946.700082488</v>
      </c>
      <c r="C325" s="3">
        <f t="shared" si="65"/>
        <v>6301.3698630136987</v>
      </c>
      <c r="D325" s="3">
        <f t="shared" si="54"/>
        <v>6557.2723359814845</v>
      </c>
      <c r="E325" s="3">
        <f t="shared" si="55"/>
        <v>255.9024729677858</v>
      </c>
      <c r="F325" s="3">
        <f t="shared" si="56"/>
        <v>49679202.602555454</v>
      </c>
      <c r="G325" s="14">
        <f t="shared" si="57"/>
        <v>49679202.602555461</v>
      </c>
      <c r="I325" s="18">
        <f t="shared" si="64"/>
        <v>79202.602555507925</v>
      </c>
      <c r="J325" s="18">
        <f t="shared" si="61"/>
        <v>1984690.4708436341</v>
      </c>
      <c r="K325" s="21">
        <f t="shared" si="62"/>
        <v>99.358405205110927</v>
      </c>
      <c r="L325" s="21">
        <f t="shared" si="58"/>
        <v>99.371007944836961</v>
      </c>
      <c r="M325" s="19">
        <f t="shared" si="63"/>
        <v>49679202.602555469</v>
      </c>
      <c r="N325" s="19">
        <f t="shared" si="63"/>
        <v>49685503.97241848</v>
      </c>
    </row>
    <row r="326" spans="1:14" x14ac:dyDescent="0.15">
      <c r="A326" s="7">
        <f t="shared" si="59"/>
        <v>43093</v>
      </c>
      <c r="B326" s="10">
        <f t="shared" si="60"/>
        <v>49679202.602555454</v>
      </c>
      <c r="C326" s="3">
        <f t="shared" si="65"/>
        <v>6301.3698630136987</v>
      </c>
      <c r="D326" s="3">
        <f t="shared" si="54"/>
        <v>6557.3061133120873</v>
      </c>
      <c r="E326" s="3">
        <f t="shared" si="55"/>
        <v>255.93625029838859</v>
      </c>
      <c r="F326" s="3">
        <f t="shared" si="56"/>
        <v>49679458.538805753</v>
      </c>
      <c r="G326" s="14">
        <f t="shared" si="57"/>
        <v>49679458.538805753</v>
      </c>
      <c r="I326" s="18">
        <f t="shared" si="64"/>
        <v>79458.538805806311</v>
      </c>
      <c r="J326" s="18">
        <f t="shared" si="61"/>
        <v>1990991.8407066478</v>
      </c>
      <c r="K326" s="21">
        <f t="shared" si="62"/>
        <v>99.358917077611508</v>
      </c>
      <c r="L326" s="21">
        <f t="shared" si="58"/>
        <v>99.371519817337543</v>
      </c>
      <c r="M326" s="19">
        <f t="shared" si="63"/>
        <v>49679458.538805753</v>
      </c>
      <c r="N326" s="19">
        <f t="shared" si="63"/>
        <v>49685759.908668779</v>
      </c>
    </row>
    <row r="327" spans="1:14" x14ac:dyDescent="0.15">
      <c r="A327" s="7">
        <f t="shared" si="59"/>
        <v>43094</v>
      </c>
      <c r="B327" s="10">
        <f t="shared" si="60"/>
        <v>49679458.538805753</v>
      </c>
      <c r="C327" s="3">
        <f t="shared" si="65"/>
        <v>6301.3698630136987</v>
      </c>
      <c r="D327" s="3">
        <f t="shared" si="54"/>
        <v>6557.3398951010613</v>
      </c>
      <c r="E327" s="3">
        <f t="shared" si="55"/>
        <v>255.9700320873626</v>
      </c>
      <c r="F327" s="3">
        <f t="shared" si="56"/>
        <v>49679714.508837841</v>
      </c>
      <c r="G327" s="14">
        <f t="shared" si="57"/>
        <v>49679714.508837841</v>
      </c>
      <c r="I327" s="18">
        <f t="shared" si="64"/>
        <v>79714.508837893678</v>
      </c>
      <c r="J327" s="18">
        <f t="shared" si="61"/>
        <v>1997293.2105696616</v>
      </c>
      <c r="K327" s="21">
        <f t="shared" si="62"/>
        <v>99.35942901767568</v>
      </c>
      <c r="L327" s="21">
        <f t="shared" si="58"/>
        <v>99.372031757401714</v>
      </c>
      <c r="M327" s="19">
        <f t="shared" si="63"/>
        <v>49679714.508837841</v>
      </c>
      <c r="N327" s="19">
        <f t="shared" si="63"/>
        <v>49686015.87870086</v>
      </c>
    </row>
    <row r="328" spans="1:14" x14ac:dyDescent="0.15">
      <c r="A328" s="7">
        <f t="shared" si="59"/>
        <v>43095</v>
      </c>
      <c r="B328" s="10">
        <f t="shared" si="60"/>
        <v>49679714.508837841</v>
      </c>
      <c r="C328" s="3">
        <f t="shared" si="65"/>
        <v>6301.3698630136987</v>
      </c>
      <c r="D328" s="3">
        <f t="shared" si="54"/>
        <v>6557.3736813489941</v>
      </c>
      <c r="E328" s="3">
        <f t="shared" si="55"/>
        <v>256.00381833529536</v>
      </c>
      <c r="F328" s="3">
        <f t="shared" si="56"/>
        <v>49679970.512656175</v>
      </c>
      <c r="G328" s="14">
        <f t="shared" si="57"/>
        <v>49679970.512656182</v>
      </c>
      <c r="I328" s="18">
        <f t="shared" si="64"/>
        <v>79970.512656228966</v>
      </c>
      <c r="J328" s="18">
        <f t="shared" si="61"/>
        <v>2003594.5804326753</v>
      </c>
      <c r="K328" s="21">
        <f t="shared" si="62"/>
        <v>99.359941025312366</v>
      </c>
      <c r="L328" s="21">
        <f t="shared" si="58"/>
        <v>99.372543765038401</v>
      </c>
      <c r="M328" s="19">
        <f t="shared" si="63"/>
        <v>49679970.512656182</v>
      </c>
      <c r="N328" s="19">
        <f t="shared" si="63"/>
        <v>49686271.8825192</v>
      </c>
    </row>
    <row r="329" spans="1:14" x14ac:dyDescent="0.15">
      <c r="A329" s="7">
        <f t="shared" si="59"/>
        <v>43096</v>
      </c>
      <c r="B329" s="10">
        <f t="shared" si="60"/>
        <v>49679970.512656175</v>
      </c>
      <c r="C329" s="3">
        <f t="shared" si="65"/>
        <v>6301.3698630136987</v>
      </c>
      <c r="D329" s="3">
        <f t="shared" si="54"/>
        <v>6557.407472056474</v>
      </c>
      <c r="E329" s="3">
        <f t="shared" si="55"/>
        <v>256.03760904277533</v>
      </c>
      <c r="F329" s="3">
        <f t="shared" si="56"/>
        <v>49680226.550265215</v>
      </c>
      <c r="G329" s="14">
        <f t="shared" si="57"/>
        <v>49680226.550265223</v>
      </c>
      <c r="I329" s="18">
        <f t="shared" si="64"/>
        <v>80226.55026527174</v>
      </c>
      <c r="J329" s="18">
        <f t="shared" si="61"/>
        <v>2009895.9502956891</v>
      </c>
      <c r="K329" s="21">
        <f t="shared" si="62"/>
        <v>99.360453100530449</v>
      </c>
      <c r="L329" s="21">
        <f t="shared" si="58"/>
        <v>99.373055840256484</v>
      </c>
      <c r="M329" s="19">
        <f t="shared" si="63"/>
        <v>49680226.550265223</v>
      </c>
      <c r="N329" s="19">
        <f t="shared" si="63"/>
        <v>49686527.920128241</v>
      </c>
    </row>
    <row r="330" spans="1:14" x14ac:dyDescent="0.15">
      <c r="A330" s="7">
        <f t="shared" si="59"/>
        <v>43097</v>
      </c>
      <c r="B330" s="10">
        <f t="shared" si="60"/>
        <v>49680226.550265215</v>
      </c>
      <c r="C330" s="3">
        <f t="shared" si="65"/>
        <v>6301.3698630136987</v>
      </c>
      <c r="D330" s="3">
        <f t="shared" si="54"/>
        <v>6557.4412672240906</v>
      </c>
      <c r="E330" s="3">
        <f t="shared" si="55"/>
        <v>256.07140421039185</v>
      </c>
      <c r="F330" s="3">
        <f t="shared" si="56"/>
        <v>49680482.621669427</v>
      </c>
      <c r="G330" s="14">
        <f t="shared" si="57"/>
        <v>49680482.621669427</v>
      </c>
      <c r="I330" s="18">
        <f t="shared" si="64"/>
        <v>80482.621669482134</v>
      </c>
      <c r="J330" s="18">
        <f t="shared" si="61"/>
        <v>2016197.3201587028</v>
      </c>
      <c r="K330" s="21">
        <f t="shared" si="62"/>
        <v>99.360965243338853</v>
      </c>
      <c r="L330" s="21">
        <f t="shared" si="58"/>
        <v>99.373567983064888</v>
      </c>
      <c r="M330" s="19">
        <f t="shared" si="63"/>
        <v>49680482.621669427</v>
      </c>
      <c r="N330" s="19">
        <f t="shared" si="63"/>
        <v>49686783.991532438</v>
      </c>
    </row>
    <row r="331" spans="1:14" x14ac:dyDescent="0.15">
      <c r="A331" s="7">
        <f t="shared" si="59"/>
        <v>43098</v>
      </c>
      <c r="B331" s="10">
        <f t="shared" si="60"/>
        <v>49680482.621669427</v>
      </c>
      <c r="C331" s="3">
        <f t="shared" si="65"/>
        <v>6301.3698630136987</v>
      </c>
      <c r="D331" s="3">
        <f t="shared" si="54"/>
        <v>6557.4750668524321</v>
      </c>
      <c r="E331" s="3">
        <f t="shared" si="55"/>
        <v>256.10520383873336</v>
      </c>
      <c r="F331" s="3">
        <f t="shared" si="56"/>
        <v>49680738.726873264</v>
      </c>
      <c r="G331" s="14">
        <f t="shared" si="57"/>
        <v>49680738.726873271</v>
      </c>
      <c r="I331" s="18">
        <f t="shared" si="64"/>
        <v>80738.726873320862</v>
      </c>
      <c r="J331" s="18">
        <f t="shared" si="61"/>
        <v>2022498.6900217165</v>
      </c>
      <c r="K331" s="21">
        <f t="shared" si="62"/>
        <v>99.361477453746545</v>
      </c>
      <c r="L331" s="21">
        <f t="shared" si="58"/>
        <v>99.374080193472579</v>
      </c>
      <c r="M331" s="19">
        <f t="shared" si="63"/>
        <v>49680738.726873271</v>
      </c>
      <c r="N331" s="19">
        <f t="shared" si="63"/>
        <v>49687040.09673629</v>
      </c>
    </row>
    <row r="332" spans="1:14" x14ac:dyDescent="0.15">
      <c r="A332" s="7">
        <f t="shared" si="59"/>
        <v>43099</v>
      </c>
      <c r="B332" s="10">
        <f t="shared" si="60"/>
        <v>49680738.726873264</v>
      </c>
      <c r="C332" s="3">
        <f t="shared" si="65"/>
        <v>6301.3698630136987</v>
      </c>
      <c r="D332" s="3">
        <f t="shared" ref="D332:D395" si="66">B332*$B$8</f>
        <v>6557.508870942087</v>
      </c>
      <c r="E332" s="3">
        <f t="shared" ref="E332:E395" si="67">D332-C332</f>
        <v>256.13900792838831</v>
      </c>
      <c r="F332" s="3">
        <f t="shared" ref="F332:F395" si="68">B332+E332</f>
        <v>49680994.86588119</v>
      </c>
      <c r="G332" s="14">
        <f t="shared" ref="G332:G395" si="69">B332+B332*$B$8-C332</f>
        <v>49680994.865881197</v>
      </c>
      <c r="I332" s="18">
        <f t="shared" si="64"/>
        <v>80994.86588124925</v>
      </c>
      <c r="J332" s="18">
        <f t="shared" si="61"/>
        <v>2028800.0598847303</v>
      </c>
      <c r="K332" s="21">
        <f t="shared" si="62"/>
        <v>99.361989731762392</v>
      </c>
      <c r="L332" s="21">
        <f t="shared" ref="L332:L395" si="70">K332+$N$5</f>
        <v>99.374592471488427</v>
      </c>
      <c r="M332" s="19">
        <f t="shared" si="63"/>
        <v>49680994.865881197</v>
      </c>
      <c r="N332" s="19">
        <f t="shared" si="63"/>
        <v>49687296.235744208</v>
      </c>
    </row>
    <row r="333" spans="1:14" x14ac:dyDescent="0.15">
      <c r="A333" s="7">
        <f t="shared" ref="A333:A396" si="71">A332+1</f>
        <v>43100</v>
      </c>
      <c r="B333" s="10">
        <f t="shared" ref="B333:B396" si="72">F332</f>
        <v>49680994.86588119</v>
      </c>
      <c r="C333" s="3">
        <f t="shared" si="65"/>
        <v>6301.3698630136987</v>
      </c>
      <c r="D333" s="3">
        <f t="shared" si="66"/>
        <v>6557.5426794936448</v>
      </c>
      <c r="E333" s="3">
        <f t="shared" si="67"/>
        <v>256.17281647994605</v>
      </c>
      <c r="F333" s="3">
        <f t="shared" si="68"/>
        <v>49681251.038697667</v>
      </c>
      <c r="G333" s="14">
        <f t="shared" si="69"/>
        <v>49681251.038697675</v>
      </c>
      <c r="I333" s="18">
        <f t="shared" si="64"/>
        <v>81251.038697729193</v>
      </c>
      <c r="J333" s="18">
        <f t="shared" ref="J333:J396" si="73">C333+J332</f>
        <v>2035101.429747744</v>
      </c>
      <c r="K333" s="21">
        <f t="shared" ref="K333:K396" si="74">G333/$E$6*100</f>
        <v>99.362502077395348</v>
      </c>
      <c r="L333" s="21">
        <f t="shared" si="70"/>
        <v>99.375104817121382</v>
      </c>
      <c r="M333" s="19">
        <f t="shared" ref="M333:N396" si="75">K333*$E$6/100</f>
        <v>49681251.038697675</v>
      </c>
      <c r="N333" s="19">
        <f t="shared" si="75"/>
        <v>49687552.408560693</v>
      </c>
    </row>
    <row r="334" spans="1:14" x14ac:dyDescent="0.15">
      <c r="A334" s="7">
        <f t="shared" si="71"/>
        <v>43101</v>
      </c>
      <c r="B334" s="10">
        <f t="shared" si="72"/>
        <v>49681251.038697667</v>
      </c>
      <c r="C334" s="3">
        <f t="shared" si="65"/>
        <v>6301.3698630136987</v>
      </c>
      <c r="D334" s="3">
        <f t="shared" si="66"/>
        <v>6557.5764925076937</v>
      </c>
      <c r="E334" s="3">
        <f t="shared" si="67"/>
        <v>256.20662949399502</v>
      </c>
      <c r="F334" s="3">
        <f t="shared" si="68"/>
        <v>49681507.24532716</v>
      </c>
      <c r="G334" s="14">
        <f t="shared" si="69"/>
        <v>49681507.245327167</v>
      </c>
      <c r="I334" s="18">
        <f t="shared" ref="I334:I397" si="76">E334+I333</f>
        <v>81507.245327223194</v>
      </c>
      <c r="J334" s="18">
        <f t="shared" si="73"/>
        <v>2041402.7996107577</v>
      </c>
      <c r="K334" s="21">
        <f t="shared" si="74"/>
        <v>99.363014490654336</v>
      </c>
      <c r="L334" s="21">
        <f t="shared" si="70"/>
        <v>99.375617230380371</v>
      </c>
      <c r="M334" s="19">
        <f t="shared" si="75"/>
        <v>49681507.245327167</v>
      </c>
      <c r="N334" s="19">
        <f t="shared" si="75"/>
        <v>49687808.615190178</v>
      </c>
    </row>
    <row r="335" spans="1:14" x14ac:dyDescent="0.15">
      <c r="A335" s="7">
        <f t="shared" si="71"/>
        <v>43102</v>
      </c>
      <c r="B335" s="10">
        <f t="shared" si="72"/>
        <v>49681507.24532716</v>
      </c>
      <c r="C335" s="3">
        <f t="shared" si="65"/>
        <v>6301.3698630136987</v>
      </c>
      <c r="D335" s="3">
        <f t="shared" si="66"/>
        <v>6557.6103099848242</v>
      </c>
      <c r="E335" s="3">
        <f t="shared" si="67"/>
        <v>256.24044697112549</v>
      </c>
      <c r="F335" s="3">
        <f t="shared" si="68"/>
        <v>49681763.48577413</v>
      </c>
      <c r="G335" s="14">
        <f t="shared" si="69"/>
        <v>49681763.485774137</v>
      </c>
      <c r="I335" s="18">
        <f t="shared" si="76"/>
        <v>81763.485774194327</v>
      </c>
      <c r="J335" s="18">
        <f t="shared" si="73"/>
        <v>2047704.1694737715</v>
      </c>
      <c r="K335" s="21">
        <f t="shared" si="74"/>
        <v>99.363526971548282</v>
      </c>
      <c r="L335" s="21">
        <f t="shared" si="70"/>
        <v>99.376129711274316</v>
      </c>
      <c r="M335" s="19">
        <f t="shared" si="75"/>
        <v>49681763.485774145</v>
      </c>
      <c r="N335" s="19">
        <f t="shared" si="75"/>
        <v>49688064.855637163</v>
      </c>
    </row>
    <row r="336" spans="1:14" x14ac:dyDescent="0.15">
      <c r="A336" s="7">
        <f t="shared" si="71"/>
        <v>43103</v>
      </c>
      <c r="B336" s="10">
        <f t="shared" si="72"/>
        <v>49681763.48577413</v>
      </c>
      <c r="C336" s="3">
        <f t="shared" si="65"/>
        <v>6301.3698630136987</v>
      </c>
      <c r="D336" s="3">
        <f t="shared" si="66"/>
        <v>6557.6441319256237</v>
      </c>
      <c r="E336" s="3">
        <f t="shared" si="67"/>
        <v>256.27426891192499</v>
      </c>
      <c r="F336" s="3">
        <f t="shared" si="68"/>
        <v>49682019.76004304</v>
      </c>
      <c r="G336" s="14">
        <f t="shared" si="69"/>
        <v>49682019.760043047</v>
      </c>
      <c r="I336" s="18">
        <f t="shared" si="76"/>
        <v>82019.760043106246</v>
      </c>
      <c r="J336" s="18">
        <f t="shared" si="73"/>
        <v>2054005.5393367852</v>
      </c>
      <c r="K336" s="21">
        <f t="shared" si="74"/>
        <v>99.364039520086095</v>
      </c>
      <c r="L336" s="21">
        <f t="shared" si="70"/>
        <v>99.37664225981213</v>
      </c>
      <c r="M336" s="19">
        <f t="shared" si="75"/>
        <v>49682019.760043047</v>
      </c>
      <c r="N336" s="19">
        <f t="shared" si="75"/>
        <v>49688321.129906066</v>
      </c>
    </row>
    <row r="337" spans="1:14" x14ac:dyDescent="0.15">
      <c r="A337" s="7">
        <f t="shared" si="71"/>
        <v>43104</v>
      </c>
      <c r="B337" s="10">
        <f t="shared" si="72"/>
        <v>49682019.76004304</v>
      </c>
      <c r="C337" s="3">
        <f t="shared" si="65"/>
        <v>6301.3698630136987</v>
      </c>
      <c r="D337" s="3">
        <f t="shared" si="66"/>
        <v>6557.6779583306816</v>
      </c>
      <c r="E337" s="3">
        <f t="shared" si="67"/>
        <v>256.30809531698287</v>
      </c>
      <c r="F337" s="3">
        <f t="shared" si="68"/>
        <v>49682276.068138354</v>
      </c>
      <c r="G337" s="14">
        <f t="shared" si="69"/>
        <v>49682276.068138361</v>
      </c>
      <c r="I337" s="18">
        <f t="shared" si="76"/>
        <v>82276.06813842323</v>
      </c>
      <c r="J337" s="18">
        <f t="shared" si="73"/>
        <v>2060306.9091997989</v>
      </c>
      <c r="K337" s="21">
        <f t="shared" si="74"/>
        <v>99.364552136276714</v>
      </c>
      <c r="L337" s="21">
        <f t="shared" si="70"/>
        <v>99.377154876002749</v>
      </c>
      <c r="M337" s="19">
        <f t="shared" si="75"/>
        <v>49682276.068138361</v>
      </c>
      <c r="N337" s="19">
        <f t="shared" si="75"/>
        <v>49688577.438001372</v>
      </c>
    </row>
    <row r="338" spans="1:14" x14ac:dyDescent="0.15">
      <c r="A338" s="7">
        <f t="shared" si="71"/>
        <v>43105</v>
      </c>
      <c r="B338" s="10">
        <f t="shared" si="72"/>
        <v>49682276.068138354</v>
      </c>
      <c r="C338" s="3">
        <f t="shared" si="65"/>
        <v>6301.3698630136987</v>
      </c>
      <c r="D338" s="3">
        <f t="shared" si="66"/>
        <v>6557.7117892005881</v>
      </c>
      <c r="E338" s="3">
        <f t="shared" si="67"/>
        <v>256.3419261868894</v>
      </c>
      <c r="F338" s="3">
        <f t="shared" si="68"/>
        <v>49682532.410064541</v>
      </c>
      <c r="G338" s="14">
        <f t="shared" si="69"/>
        <v>49682532.410064541</v>
      </c>
      <c r="I338" s="18">
        <f t="shared" si="76"/>
        <v>82532.410064610114</v>
      </c>
      <c r="J338" s="18">
        <f t="shared" si="73"/>
        <v>2066608.2790628127</v>
      </c>
      <c r="K338" s="21">
        <f t="shared" si="74"/>
        <v>99.365064820129078</v>
      </c>
      <c r="L338" s="21">
        <f t="shared" si="70"/>
        <v>99.377667559855112</v>
      </c>
      <c r="M338" s="19">
        <f t="shared" si="75"/>
        <v>49682532.410064533</v>
      </c>
      <c r="N338" s="19">
        <f t="shared" si="75"/>
        <v>49688833.779927559</v>
      </c>
    </row>
    <row r="339" spans="1:14" x14ac:dyDescent="0.15">
      <c r="A339" s="7">
        <f t="shared" si="71"/>
        <v>43106</v>
      </c>
      <c r="B339" s="10">
        <f t="shared" si="72"/>
        <v>49682532.410064541</v>
      </c>
      <c r="C339" s="3">
        <f t="shared" si="65"/>
        <v>6301.3698630136987</v>
      </c>
      <c r="D339" s="3">
        <f t="shared" si="66"/>
        <v>6557.7456245359317</v>
      </c>
      <c r="E339" s="3">
        <f t="shared" si="67"/>
        <v>256.37576152223301</v>
      </c>
      <c r="F339" s="3">
        <f t="shared" si="68"/>
        <v>49682788.785826065</v>
      </c>
      <c r="G339" s="14">
        <f t="shared" si="69"/>
        <v>49682788.785826065</v>
      </c>
      <c r="I339" s="18">
        <f t="shared" si="76"/>
        <v>82788.785826132342</v>
      </c>
      <c r="J339" s="18">
        <f t="shared" si="73"/>
        <v>2072909.6489258264</v>
      </c>
      <c r="K339" s="21">
        <f t="shared" si="74"/>
        <v>99.365577571652125</v>
      </c>
      <c r="L339" s="21">
        <f t="shared" si="70"/>
        <v>99.378180311378159</v>
      </c>
      <c r="M339" s="19">
        <f t="shared" si="75"/>
        <v>49682788.785826065</v>
      </c>
      <c r="N339" s="19">
        <f t="shared" si="75"/>
        <v>49689090.155689076</v>
      </c>
    </row>
    <row r="340" spans="1:14" x14ac:dyDescent="0.15">
      <c r="A340" s="7">
        <f t="shared" si="71"/>
        <v>43107</v>
      </c>
      <c r="B340" s="10">
        <f t="shared" si="72"/>
        <v>49682788.785826065</v>
      </c>
      <c r="C340" s="3">
        <f t="shared" si="65"/>
        <v>6301.3698630136987</v>
      </c>
      <c r="D340" s="3">
        <f t="shared" si="66"/>
        <v>6557.7794643373036</v>
      </c>
      <c r="E340" s="3">
        <f t="shared" si="67"/>
        <v>256.40960132360487</v>
      </c>
      <c r="F340" s="3">
        <f t="shared" si="68"/>
        <v>49683045.195427388</v>
      </c>
      <c r="G340" s="14">
        <f t="shared" si="69"/>
        <v>49683045.195427388</v>
      </c>
      <c r="I340" s="18">
        <f t="shared" si="76"/>
        <v>83045.195427455939</v>
      </c>
      <c r="J340" s="18">
        <f t="shared" si="73"/>
        <v>2079211.0187888402</v>
      </c>
      <c r="K340" s="21">
        <f t="shared" si="74"/>
        <v>99.366090390854779</v>
      </c>
      <c r="L340" s="21">
        <f t="shared" si="70"/>
        <v>99.378693130580814</v>
      </c>
      <c r="M340" s="19">
        <f t="shared" si="75"/>
        <v>49683045.195427388</v>
      </c>
      <c r="N340" s="19">
        <f t="shared" si="75"/>
        <v>49689346.565290406</v>
      </c>
    </row>
    <row r="341" spans="1:14" x14ac:dyDescent="0.15">
      <c r="A341" s="7">
        <f t="shared" si="71"/>
        <v>43108</v>
      </c>
      <c r="B341" s="10">
        <f t="shared" si="72"/>
        <v>49683045.195427388</v>
      </c>
      <c r="C341" s="3">
        <f t="shared" si="65"/>
        <v>6301.3698630136987</v>
      </c>
      <c r="D341" s="3">
        <f t="shared" si="66"/>
        <v>6557.8133086052903</v>
      </c>
      <c r="E341" s="3">
        <f t="shared" si="67"/>
        <v>256.44344559159163</v>
      </c>
      <c r="F341" s="3">
        <f t="shared" si="68"/>
        <v>49683301.638872981</v>
      </c>
      <c r="G341" s="14">
        <f t="shared" si="69"/>
        <v>49683301.638872981</v>
      </c>
      <c r="I341" s="18">
        <f t="shared" si="76"/>
        <v>83301.63887304753</v>
      </c>
      <c r="J341" s="18">
        <f t="shared" si="73"/>
        <v>2085512.3886518539</v>
      </c>
      <c r="K341" s="21">
        <f t="shared" si="74"/>
        <v>99.366603277745952</v>
      </c>
      <c r="L341" s="21">
        <f t="shared" si="70"/>
        <v>99.379206017471986</v>
      </c>
      <c r="M341" s="19">
        <f t="shared" si="75"/>
        <v>49683301.638872974</v>
      </c>
      <c r="N341" s="19">
        <f t="shared" si="75"/>
        <v>49689603.008735992</v>
      </c>
    </row>
    <row r="342" spans="1:14" x14ac:dyDescent="0.15">
      <c r="A342" s="7">
        <f t="shared" si="71"/>
        <v>43109</v>
      </c>
      <c r="B342" s="10">
        <f t="shared" si="72"/>
        <v>49683301.638872981</v>
      </c>
      <c r="C342" s="3">
        <f t="shared" si="65"/>
        <v>6301.3698630136987</v>
      </c>
      <c r="D342" s="3">
        <f t="shared" si="66"/>
        <v>6557.847157340484</v>
      </c>
      <c r="E342" s="3">
        <f t="shared" si="67"/>
        <v>256.47729432678534</v>
      </c>
      <c r="F342" s="3">
        <f t="shared" si="68"/>
        <v>49683558.116167307</v>
      </c>
      <c r="G342" s="14">
        <f t="shared" si="69"/>
        <v>49683558.116167307</v>
      </c>
      <c r="I342" s="18">
        <f t="shared" si="76"/>
        <v>83558.116167374319</v>
      </c>
      <c r="J342" s="18">
        <f t="shared" si="73"/>
        <v>2091813.7585148676</v>
      </c>
      <c r="K342" s="21">
        <f t="shared" si="74"/>
        <v>99.367116232334624</v>
      </c>
      <c r="L342" s="21">
        <f t="shared" si="70"/>
        <v>99.379718972060658</v>
      </c>
      <c r="M342" s="19">
        <f t="shared" si="75"/>
        <v>49683558.116167314</v>
      </c>
      <c r="N342" s="19">
        <f t="shared" si="75"/>
        <v>49689859.486030333</v>
      </c>
    </row>
    <row r="343" spans="1:14" x14ac:dyDescent="0.15">
      <c r="A343" s="7">
        <f t="shared" si="71"/>
        <v>43110</v>
      </c>
      <c r="B343" s="10">
        <f t="shared" si="72"/>
        <v>49683558.116167307</v>
      </c>
      <c r="C343" s="3">
        <f t="shared" si="65"/>
        <v>6301.3698630136987</v>
      </c>
      <c r="D343" s="3">
        <f t="shared" si="66"/>
        <v>6557.8810105434723</v>
      </c>
      <c r="E343" s="3">
        <f t="shared" si="67"/>
        <v>256.51114752977355</v>
      </c>
      <c r="F343" s="3">
        <f t="shared" si="68"/>
        <v>49683814.627314836</v>
      </c>
      <c r="G343" s="14">
        <f t="shared" si="69"/>
        <v>49683814.627314836</v>
      </c>
      <c r="I343" s="18">
        <f t="shared" si="76"/>
        <v>83814.627314904094</v>
      </c>
      <c r="J343" s="18">
        <f t="shared" si="73"/>
        <v>2098115.1283778814</v>
      </c>
      <c r="K343" s="21">
        <f t="shared" si="74"/>
        <v>99.367629254629676</v>
      </c>
      <c r="L343" s="21">
        <f t="shared" si="70"/>
        <v>99.380231994355711</v>
      </c>
      <c r="M343" s="19">
        <f t="shared" si="75"/>
        <v>49683814.627314836</v>
      </c>
      <c r="N343" s="19">
        <f t="shared" si="75"/>
        <v>49690115.997177862</v>
      </c>
    </row>
    <row r="344" spans="1:14" x14ac:dyDescent="0.15">
      <c r="A344" s="7">
        <f t="shared" si="71"/>
        <v>43111</v>
      </c>
      <c r="B344" s="10">
        <f t="shared" si="72"/>
        <v>49683814.627314836</v>
      </c>
      <c r="C344" s="3">
        <f t="shared" si="65"/>
        <v>6301.3698630136987</v>
      </c>
      <c r="D344" s="3">
        <f t="shared" si="66"/>
        <v>6557.9148682148461</v>
      </c>
      <c r="E344" s="3">
        <f t="shared" si="67"/>
        <v>256.54500520114743</v>
      </c>
      <c r="F344" s="3">
        <f t="shared" si="68"/>
        <v>49684071.172320038</v>
      </c>
      <c r="G344" s="14">
        <f t="shared" si="69"/>
        <v>49684071.172320038</v>
      </c>
      <c r="I344" s="18">
        <f t="shared" si="76"/>
        <v>84071.172320105237</v>
      </c>
      <c r="J344" s="18">
        <f t="shared" si="73"/>
        <v>2104416.4982408951</v>
      </c>
      <c r="K344" s="21">
        <f t="shared" si="74"/>
        <v>99.368142344640077</v>
      </c>
      <c r="L344" s="21">
        <f t="shared" si="70"/>
        <v>99.380745084366112</v>
      </c>
      <c r="M344" s="19">
        <f t="shared" si="75"/>
        <v>49684071.172320038</v>
      </c>
      <c r="N344" s="19">
        <f t="shared" si="75"/>
        <v>49690372.542183056</v>
      </c>
    </row>
    <row r="345" spans="1:14" x14ac:dyDescent="0.15">
      <c r="A345" s="7">
        <f t="shared" si="71"/>
        <v>43112</v>
      </c>
      <c r="B345" s="10">
        <f t="shared" si="72"/>
        <v>49684071.172320038</v>
      </c>
      <c r="C345" s="3">
        <f t="shared" si="65"/>
        <v>6301.3698630136987</v>
      </c>
      <c r="D345" s="3">
        <f t="shared" si="66"/>
        <v>6557.948730355195</v>
      </c>
      <c r="E345" s="3">
        <f t="shared" si="67"/>
        <v>256.57886734149633</v>
      </c>
      <c r="F345" s="3">
        <f t="shared" si="68"/>
        <v>49684327.751187377</v>
      </c>
      <c r="G345" s="14">
        <f t="shared" si="69"/>
        <v>49684327.751187384</v>
      </c>
      <c r="I345" s="18">
        <f t="shared" si="76"/>
        <v>84327.751187446731</v>
      </c>
      <c r="J345" s="18">
        <f t="shared" si="73"/>
        <v>2110717.8681039088</v>
      </c>
      <c r="K345" s="21">
        <f t="shared" si="74"/>
        <v>99.368655502374764</v>
      </c>
      <c r="L345" s="21">
        <f t="shared" si="70"/>
        <v>99.381258242100799</v>
      </c>
      <c r="M345" s="19">
        <f t="shared" si="75"/>
        <v>49684327.751187384</v>
      </c>
      <c r="N345" s="19">
        <f t="shared" si="75"/>
        <v>49690629.121050395</v>
      </c>
    </row>
    <row r="346" spans="1:14" x14ac:dyDescent="0.15">
      <c r="A346" s="7">
        <f t="shared" si="71"/>
        <v>43113</v>
      </c>
      <c r="B346" s="10">
        <f t="shared" si="72"/>
        <v>49684327.751187377</v>
      </c>
      <c r="C346" s="3">
        <f t="shared" ref="C346:C389" si="77">$N$5*$E$6/100</f>
        <v>6301.3698630136987</v>
      </c>
      <c r="D346" s="3">
        <f t="shared" si="66"/>
        <v>6557.9825969651083</v>
      </c>
      <c r="E346" s="3">
        <f t="shared" si="67"/>
        <v>256.61273395140961</v>
      </c>
      <c r="F346" s="3">
        <f t="shared" si="68"/>
        <v>49684584.363921329</v>
      </c>
      <c r="G346" s="14">
        <f t="shared" si="69"/>
        <v>49684584.363921329</v>
      </c>
      <c r="I346" s="18">
        <f t="shared" si="76"/>
        <v>84584.363921398137</v>
      </c>
      <c r="J346" s="18">
        <f t="shared" si="73"/>
        <v>2117019.2379669226</v>
      </c>
      <c r="K346" s="21">
        <f t="shared" si="74"/>
        <v>99.369168727842663</v>
      </c>
      <c r="L346" s="21">
        <f t="shared" si="70"/>
        <v>99.381771467568697</v>
      </c>
      <c r="M346" s="19">
        <f t="shared" si="75"/>
        <v>49684584.363921329</v>
      </c>
      <c r="N346" s="19">
        <f t="shared" si="75"/>
        <v>49690885.733784348</v>
      </c>
    </row>
    <row r="347" spans="1:14" x14ac:dyDescent="0.15">
      <c r="A347" s="7">
        <f t="shared" si="71"/>
        <v>43114</v>
      </c>
      <c r="B347" s="10">
        <f t="shared" si="72"/>
        <v>49684584.363921329</v>
      </c>
      <c r="C347" s="3">
        <f t="shared" si="77"/>
        <v>6301.3698630136987</v>
      </c>
      <c r="D347" s="3">
        <f t="shared" si="66"/>
        <v>6558.0164680451771</v>
      </c>
      <c r="E347" s="3">
        <f t="shared" si="67"/>
        <v>256.64660503147843</v>
      </c>
      <c r="F347" s="3">
        <f t="shared" si="68"/>
        <v>49684841.010526359</v>
      </c>
      <c r="G347" s="14">
        <f t="shared" si="69"/>
        <v>49684841.010526367</v>
      </c>
      <c r="I347" s="18">
        <f t="shared" si="76"/>
        <v>84841.010526429614</v>
      </c>
      <c r="J347" s="18">
        <f t="shared" si="73"/>
        <v>2123320.6078299363</v>
      </c>
      <c r="K347" s="21">
        <f t="shared" si="74"/>
        <v>99.369682021052725</v>
      </c>
      <c r="L347" s="21">
        <f t="shared" si="70"/>
        <v>99.382284760778759</v>
      </c>
      <c r="M347" s="19">
        <f t="shared" si="75"/>
        <v>49684841.010526359</v>
      </c>
      <c r="N347" s="19">
        <f t="shared" si="75"/>
        <v>49691142.380389377</v>
      </c>
    </row>
    <row r="348" spans="1:14" x14ac:dyDescent="0.15">
      <c r="A348" s="7">
        <f t="shared" si="71"/>
        <v>43115</v>
      </c>
      <c r="B348" s="10">
        <f t="shared" si="72"/>
        <v>49684841.010526359</v>
      </c>
      <c r="C348" s="3">
        <f t="shared" si="77"/>
        <v>6301.3698630136987</v>
      </c>
      <c r="D348" s="3">
        <f t="shared" si="66"/>
        <v>6558.0503435959899</v>
      </c>
      <c r="E348" s="3">
        <f t="shared" si="67"/>
        <v>256.68048058229124</v>
      </c>
      <c r="F348" s="3">
        <f t="shared" si="68"/>
        <v>49685097.691006944</v>
      </c>
      <c r="G348" s="14">
        <f t="shared" si="69"/>
        <v>49685097.691006944</v>
      </c>
      <c r="I348" s="18">
        <f t="shared" si="76"/>
        <v>85097.691007011905</v>
      </c>
      <c r="J348" s="18">
        <f t="shared" si="73"/>
        <v>2129621.9776929501</v>
      </c>
      <c r="K348" s="21">
        <f t="shared" si="74"/>
        <v>99.370195382013875</v>
      </c>
      <c r="L348" s="21">
        <f t="shared" si="70"/>
        <v>99.38279812173991</v>
      </c>
      <c r="M348" s="19">
        <f t="shared" si="75"/>
        <v>49685097.691006936</v>
      </c>
      <c r="N348" s="19">
        <f t="shared" si="75"/>
        <v>49691399.060869955</v>
      </c>
    </row>
    <row r="349" spans="1:14" x14ac:dyDescent="0.15">
      <c r="A349" s="7">
        <f t="shared" si="71"/>
        <v>43116</v>
      </c>
      <c r="B349" s="10">
        <f t="shared" si="72"/>
        <v>49685097.691006944</v>
      </c>
      <c r="C349" s="3">
        <f t="shared" si="77"/>
        <v>6301.3698630136987</v>
      </c>
      <c r="D349" s="3">
        <f t="shared" si="66"/>
        <v>6558.0842236181388</v>
      </c>
      <c r="E349" s="3">
        <f t="shared" si="67"/>
        <v>256.71436060444012</v>
      </c>
      <c r="F349" s="3">
        <f t="shared" si="68"/>
        <v>49685354.405367546</v>
      </c>
      <c r="G349" s="14">
        <f t="shared" si="69"/>
        <v>49685354.405367553</v>
      </c>
      <c r="I349" s="18">
        <f t="shared" si="76"/>
        <v>85354.405367616346</v>
      </c>
      <c r="J349" s="18">
        <f t="shared" si="73"/>
        <v>2135923.3475559638</v>
      </c>
      <c r="K349" s="21">
        <f t="shared" si="74"/>
        <v>99.37070881073511</v>
      </c>
      <c r="L349" s="21">
        <f t="shared" si="70"/>
        <v>99.383311550461144</v>
      </c>
      <c r="M349" s="19">
        <f t="shared" si="75"/>
        <v>49685354.405367553</v>
      </c>
      <c r="N349" s="19">
        <f t="shared" si="75"/>
        <v>49691655.775230572</v>
      </c>
    </row>
    <row r="350" spans="1:14" x14ac:dyDescent="0.15">
      <c r="A350" s="7">
        <f t="shared" si="71"/>
        <v>43117</v>
      </c>
      <c r="B350" s="10">
        <f t="shared" si="72"/>
        <v>49685354.405367546</v>
      </c>
      <c r="C350" s="3">
        <f t="shared" si="77"/>
        <v>6301.3698630136987</v>
      </c>
      <c r="D350" s="3">
        <f t="shared" si="66"/>
        <v>6558.1181081122122</v>
      </c>
      <c r="E350" s="3">
        <f t="shared" si="67"/>
        <v>256.74824509851351</v>
      </c>
      <c r="F350" s="3">
        <f t="shared" si="68"/>
        <v>49685611.153612643</v>
      </c>
      <c r="G350" s="14">
        <f t="shared" si="69"/>
        <v>49685611.153612643</v>
      </c>
      <c r="I350" s="18">
        <f t="shared" si="76"/>
        <v>85611.153612714857</v>
      </c>
      <c r="J350" s="18">
        <f t="shared" si="73"/>
        <v>2142224.7174189775</v>
      </c>
      <c r="K350" s="21">
        <f t="shared" si="74"/>
        <v>99.371222307225281</v>
      </c>
      <c r="L350" s="21">
        <f t="shared" si="70"/>
        <v>99.383825046951316</v>
      </c>
      <c r="M350" s="19">
        <f t="shared" si="75"/>
        <v>49685611.153612643</v>
      </c>
      <c r="N350" s="19">
        <f t="shared" si="75"/>
        <v>49691912.523475654</v>
      </c>
    </row>
    <row r="351" spans="1:14" x14ac:dyDescent="0.15">
      <c r="A351" s="7">
        <f t="shared" si="71"/>
        <v>43118</v>
      </c>
      <c r="B351" s="10">
        <f t="shared" si="72"/>
        <v>49685611.153612643</v>
      </c>
      <c r="C351" s="3">
        <f t="shared" si="77"/>
        <v>6301.3698630136987</v>
      </c>
      <c r="D351" s="3">
        <f t="shared" si="66"/>
        <v>6558.1519970788013</v>
      </c>
      <c r="E351" s="3">
        <f t="shared" si="67"/>
        <v>256.78213406510258</v>
      </c>
      <c r="F351" s="3">
        <f t="shared" si="68"/>
        <v>49685867.935746707</v>
      </c>
      <c r="G351" s="14">
        <f t="shared" si="69"/>
        <v>49685867.935746714</v>
      </c>
      <c r="I351" s="18">
        <f t="shared" si="76"/>
        <v>85867.935746779956</v>
      </c>
      <c r="J351" s="18">
        <f t="shared" si="73"/>
        <v>2148526.0872819913</v>
      </c>
      <c r="K351" s="21">
        <f t="shared" si="74"/>
        <v>99.371735871493428</v>
      </c>
      <c r="L351" s="21">
        <f t="shared" si="70"/>
        <v>99.384338611219462</v>
      </c>
      <c r="M351" s="19">
        <f t="shared" si="75"/>
        <v>49685867.935746714</v>
      </c>
      <c r="N351" s="19">
        <f t="shared" si="75"/>
        <v>49692169.305609733</v>
      </c>
    </row>
    <row r="352" spans="1:14" x14ac:dyDescent="0.15">
      <c r="A352" s="7">
        <f t="shared" si="71"/>
        <v>43119</v>
      </c>
      <c r="B352" s="10">
        <f t="shared" si="72"/>
        <v>49685867.935746707</v>
      </c>
      <c r="C352" s="3">
        <f t="shared" si="77"/>
        <v>6301.3698630136987</v>
      </c>
      <c r="D352" s="3">
        <f t="shared" si="66"/>
        <v>6558.1858905184954</v>
      </c>
      <c r="E352" s="3">
        <f t="shared" si="67"/>
        <v>256.81602750479669</v>
      </c>
      <c r="F352" s="3">
        <f t="shared" si="68"/>
        <v>49686124.751774214</v>
      </c>
      <c r="G352" s="14">
        <f t="shared" si="69"/>
        <v>49686124.751774214</v>
      </c>
      <c r="I352" s="18">
        <f t="shared" si="76"/>
        <v>86124.751774284756</v>
      </c>
      <c r="J352" s="18">
        <f t="shared" si="73"/>
        <v>2154827.457145005</v>
      </c>
      <c r="K352" s="21">
        <f t="shared" si="74"/>
        <v>99.372249503548431</v>
      </c>
      <c r="L352" s="21">
        <f t="shared" si="70"/>
        <v>99.384852243274466</v>
      </c>
      <c r="M352" s="19">
        <f t="shared" si="75"/>
        <v>49686124.751774214</v>
      </c>
      <c r="N352" s="19">
        <f t="shared" si="75"/>
        <v>49692426.121637233</v>
      </c>
    </row>
    <row r="353" spans="1:14" x14ac:dyDescent="0.15">
      <c r="A353" s="7">
        <f t="shared" si="71"/>
        <v>43120</v>
      </c>
      <c r="B353" s="10">
        <f t="shared" si="72"/>
        <v>49686124.751774214</v>
      </c>
      <c r="C353" s="3">
        <f t="shared" si="77"/>
        <v>6301.3698630136987</v>
      </c>
      <c r="D353" s="3">
        <f t="shared" si="66"/>
        <v>6558.2197884318866</v>
      </c>
      <c r="E353" s="3">
        <f t="shared" si="67"/>
        <v>256.84992541818792</v>
      </c>
      <c r="F353" s="3">
        <f t="shared" si="68"/>
        <v>49686381.601699635</v>
      </c>
      <c r="G353" s="14">
        <f t="shared" si="69"/>
        <v>49686381.601699635</v>
      </c>
      <c r="I353" s="18">
        <f t="shared" si="76"/>
        <v>86381.601699702936</v>
      </c>
      <c r="J353" s="18">
        <f t="shared" si="73"/>
        <v>2161128.8270080187</v>
      </c>
      <c r="K353" s="21">
        <f t="shared" si="74"/>
        <v>99.372763203399273</v>
      </c>
      <c r="L353" s="21">
        <f t="shared" si="70"/>
        <v>99.385365943125308</v>
      </c>
      <c r="M353" s="19">
        <f t="shared" si="75"/>
        <v>49686381.601699635</v>
      </c>
      <c r="N353" s="19">
        <f t="shared" si="75"/>
        <v>49692682.971562654</v>
      </c>
    </row>
    <row r="354" spans="1:14" x14ac:dyDescent="0.15">
      <c r="A354" s="7">
        <f t="shared" si="71"/>
        <v>43121</v>
      </c>
      <c r="B354" s="10">
        <f t="shared" si="72"/>
        <v>49686381.601699635</v>
      </c>
      <c r="C354" s="3">
        <f t="shared" si="77"/>
        <v>6301.3698630136987</v>
      </c>
      <c r="D354" s="3">
        <f t="shared" si="66"/>
        <v>6558.2536908195643</v>
      </c>
      <c r="E354" s="3">
        <f t="shared" si="67"/>
        <v>256.88382780586562</v>
      </c>
      <c r="F354" s="3">
        <f t="shared" si="68"/>
        <v>49686638.485527441</v>
      </c>
      <c r="G354" s="14">
        <f t="shared" si="69"/>
        <v>49686638.485527441</v>
      </c>
      <c r="I354" s="18">
        <f t="shared" si="76"/>
        <v>86638.485527508805</v>
      </c>
      <c r="J354" s="18">
        <f t="shared" si="73"/>
        <v>2167430.1968710325</v>
      </c>
      <c r="K354" s="21">
        <f t="shared" si="74"/>
        <v>99.373276971054878</v>
      </c>
      <c r="L354" s="21">
        <f t="shared" si="70"/>
        <v>99.385879710780912</v>
      </c>
      <c r="M354" s="19">
        <f t="shared" si="75"/>
        <v>49686638.485527441</v>
      </c>
      <c r="N354" s="19">
        <f t="shared" si="75"/>
        <v>49692939.855390452</v>
      </c>
    </row>
    <row r="355" spans="1:14" x14ac:dyDescent="0.15">
      <c r="A355" s="7">
        <f t="shared" si="71"/>
        <v>43122</v>
      </c>
      <c r="B355" s="10">
        <f t="shared" si="72"/>
        <v>49686638.485527441</v>
      </c>
      <c r="C355" s="3">
        <f t="shared" si="77"/>
        <v>6301.3698630136987</v>
      </c>
      <c r="D355" s="3">
        <f t="shared" si="66"/>
        <v>6558.2875976821197</v>
      </c>
      <c r="E355" s="3">
        <f t="shared" si="67"/>
        <v>256.91773466842096</v>
      </c>
      <c r="F355" s="3">
        <f t="shared" si="68"/>
        <v>49686895.403262109</v>
      </c>
      <c r="G355" s="14">
        <f t="shared" si="69"/>
        <v>49686895.403262109</v>
      </c>
      <c r="I355" s="18">
        <f t="shared" si="76"/>
        <v>86895.40326217722</v>
      </c>
      <c r="J355" s="18">
        <f t="shared" si="73"/>
        <v>2173731.5667340462</v>
      </c>
      <c r="K355" s="21">
        <f t="shared" si="74"/>
        <v>99.373790806524227</v>
      </c>
      <c r="L355" s="21">
        <f t="shared" si="70"/>
        <v>99.386393546250261</v>
      </c>
      <c r="M355" s="19">
        <f t="shared" si="75"/>
        <v>49686895.403262109</v>
      </c>
      <c r="N355" s="19">
        <f t="shared" si="75"/>
        <v>49693196.773125134</v>
      </c>
    </row>
    <row r="356" spans="1:14" x14ac:dyDescent="0.15">
      <c r="A356" s="7">
        <f t="shared" si="71"/>
        <v>43123</v>
      </c>
      <c r="B356" s="10">
        <f t="shared" si="72"/>
        <v>49686895.403262109</v>
      </c>
      <c r="C356" s="3">
        <f t="shared" si="77"/>
        <v>6301.3698630136987</v>
      </c>
      <c r="D356" s="3">
        <f t="shared" si="66"/>
        <v>6558.321509020142</v>
      </c>
      <c r="E356" s="3">
        <f t="shared" si="67"/>
        <v>256.9516460064433</v>
      </c>
      <c r="F356" s="3">
        <f t="shared" si="68"/>
        <v>49687152.354908116</v>
      </c>
      <c r="G356" s="14">
        <f t="shared" si="69"/>
        <v>49687152.354908116</v>
      </c>
      <c r="I356" s="18">
        <f t="shared" si="76"/>
        <v>87152.354908183668</v>
      </c>
      <c r="J356" s="18">
        <f t="shared" si="73"/>
        <v>2180032.9365970599</v>
      </c>
      <c r="K356" s="21">
        <f t="shared" si="74"/>
        <v>99.374304709816229</v>
      </c>
      <c r="L356" s="21">
        <f t="shared" si="70"/>
        <v>99.386907449542264</v>
      </c>
      <c r="M356" s="19">
        <f t="shared" si="75"/>
        <v>49687152.354908116</v>
      </c>
      <c r="N356" s="19">
        <f t="shared" si="75"/>
        <v>49693453.724771127</v>
      </c>
    </row>
    <row r="357" spans="1:14" x14ac:dyDescent="0.15">
      <c r="A357" s="7">
        <f t="shared" si="71"/>
        <v>43124</v>
      </c>
      <c r="B357" s="10">
        <f t="shared" si="72"/>
        <v>49687152.354908116</v>
      </c>
      <c r="C357" s="3">
        <f t="shared" si="77"/>
        <v>6301.3698630136987</v>
      </c>
      <c r="D357" s="3">
        <f t="shared" si="66"/>
        <v>6558.3554248342243</v>
      </c>
      <c r="E357" s="3">
        <f t="shared" si="67"/>
        <v>256.98556182052562</v>
      </c>
      <c r="F357" s="3">
        <f t="shared" si="68"/>
        <v>49687409.340469934</v>
      </c>
      <c r="G357" s="14">
        <f t="shared" si="69"/>
        <v>49687409.340469941</v>
      </c>
      <c r="I357" s="18">
        <f t="shared" si="76"/>
        <v>87409.340470004186</v>
      </c>
      <c r="J357" s="18">
        <f t="shared" si="73"/>
        <v>2186334.3064600737</v>
      </c>
      <c r="K357" s="21">
        <f t="shared" si="74"/>
        <v>99.374818680939882</v>
      </c>
      <c r="L357" s="21">
        <f t="shared" si="70"/>
        <v>99.387421420665916</v>
      </c>
      <c r="M357" s="19">
        <f t="shared" si="75"/>
        <v>49687409.340469941</v>
      </c>
      <c r="N357" s="19">
        <f t="shared" si="75"/>
        <v>49693710.71033296</v>
      </c>
    </row>
    <row r="358" spans="1:14" x14ac:dyDescent="0.15">
      <c r="A358" s="7">
        <f t="shared" si="71"/>
        <v>43125</v>
      </c>
      <c r="B358" s="10">
        <f t="shared" si="72"/>
        <v>49687409.340469934</v>
      </c>
      <c r="C358" s="3">
        <f t="shared" si="77"/>
        <v>6301.3698630136987</v>
      </c>
      <c r="D358" s="3">
        <f t="shared" si="66"/>
        <v>6558.3893451249542</v>
      </c>
      <c r="E358" s="3">
        <f t="shared" si="67"/>
        <v>257.01948211125546</v>
      </c>
      <c r="F358" s="3">
        <f t="shared" si="68"/>
        <v>49687666.359952047</v>
      </c>
      <c r="G358" s="14">
        <f t="shared" si="69"/>
        <v>49687666.359952047</v>
      </c>
      <c r="I358" s="18">
        <f t="shared" si="76"/>
        <v>87666.359952115439</v>
      </c>
      <c r="J358" s="18">
        <f t="shared" si="73"/>
        <v>2192635.6763230874</v>
      </c>
      <c r="K358" s="21">
        <f t="shared" si="74"/>
        <v>99.375332719904094</v>
      </c>
      <c r="L358" s="21">
        <f t="shared" si="70"/>
        <v>99.387935459630128</v>
      </c>
      <c r="M358" s="19">
        <f t="shared" si="75"/>
        <v>49687666.359952047</v>
      </c>
      <c r="N358" s="19">
        <f t="shared" si="75"/>
        <v>49693967.729815066</v>
      </c>
    </row>
    <row r="359" spans="1:14" x14ac:dyDescent="0.15">
      <c r="A359" s="7">
        <f t="shared" si="71"/>
        <v>43126</v>
      </c>
      <c r="B359" s="10">
        <f t="shared" si="72"/>
        <v>49687666.359952047</v>
      </c>
      <c r="C359" s="3">
        <f t="shared" si="77"/>
        <v>6301.3698630136987</v>
      </c>
      <c r="D359" s="3">
        <f t="shared" si="66"/>
        <v>6558.4232698929263</v>
      </c>
      <c r="E359" s="3">
        <f t="shared" si="67"/>
        <v>257.05340687922762</v>
      </c>
      <c r="F359" s="3">
        <f t="shared" si="68"/>
        <v>49687923.413358927</v>
      </c>
      <c r="G359" s="14">
        <f t="shared" si="69"/>
        <v>49687923.413358927</v>
      </c>
      <c r="I359" s="18">
        <f t="shared" si="76"/>
        <v>87923.413358994672</v>
      </c>
      <c r="J359" s="18">
        <f t="shared" si="73"/>
        <v>2198937.0461861012</v>
      </c>
      <c r="K359" s="21">
        <f t="shared" si="74"/>
        <v>99.375846826717847</v>
      </c>
      <c r="L359" s="21">
        <f t="shared" si="70"/>
        <v>99.388449566443882</v>
      </c>
      <c r="M359" s="19">
        <f t="shared" si="75"/>
        <v>49687923.413358927</v>
      </c>
      <c r="N359" s="19">
        <f t="shared" si="75"/>
        <v>49694224.783221938</v>
      </c>
    </row>
    <row r="360" spans="1:14" x14ac:dyDescent="0.15">
      <c r="A360" s="7">
        <f t="shared" si="71"/>
        <v>43127</v>
      </c>
      <c r="B360" s="10">
        <f t="shared" si="72"/>
        <v>49687923.413358927</v>
      </c>
      <c r="C360" s="3">
        <f t="shared" si="77"/>
        <v>6301.3698630136987</v>
      </c>
      <c r="D360" s="3">
        <f t="shared" si="66"/>
        <v>6558.4571991387284</v>
      </c>
      <c r="E360" s="3">
        <f t="shared" si="67"/>
        <v>257.08733612502965</v>
      </c>
      <c r="F360" s="3">
        <f t="shared" si="68"/>
        <v>49688180.50069505</v>
      </c>
      <c r="G360" s="14">
        <f t="shared" si="69"/>
        <v>49688180.500695057</v>
      </c>
      <c r="I360" s="18">
        <f t="shared" si="76"/>
        <v>88180.500695119699</v>
      </c>
      <c r="J360" s="18">
        <f t="shared" si="73"/>
        <v>2205238.4160491149</v>
      </c>
      <c r="K360" s="21">
        <f t="shared" si="74"/>
        <v>99.376361001390109</v>
      </c>
      <c r="L360" s="21">
        <f t="shared" si="70"/>
        <v>99.388963741116143</v>
      </c>
      <c r="M360" s="19">
        <f t="shared" si="75"/>
        <v>49688180.500695057</v>
      </c>
      <c r="N360" s="19">
        <f t="shared" si="75"/>
        <v>49694481.870558068</v>
      </c>
    </row>
    <row r="361" spans="1:14" x14ac:dyDescent="0.15">
      <c r="A361" s="7">
        <f t="shared" si="71"/>
        <v>43128</v>
      </c>
      <c r="B361" s="10">
        <f t="shared" si="72"/>
        <v>49688180.50069505</v>
      </c>
      <c r="C361" s="3">
        <f t="shared" si="77"/>
        <v>6301.3698630136987</v>
      </c>
      <c r="D361" s="3">
        <f t="shared" si="66"/>
        <v>6558.4911328629532</v>
      </c>
      <c r="E361" s="3">
        <f t="shared" si="67"/>
        <v>257.12126984925453</v>
      </c>
      <c r="F361" s="3">
        <f t="shared" si="68"/>
        <v>49688437.621964902</v>
      </c>
      <c r="G361" s="14">
        <f t="shared" si="69"/>
        <v>49688437.621964902</v>
      </c>
      <c r="I361" s="18">
        <f t="shared" si="76"/>
        <v>88437.621964968959</v>
      </c>
      <c r="J361" s="18">
        <f t="shared" si="73"/>
        <v>2211539.7859121286</v>
      </c>
      <c r="K361" s="21">
        <f t="shared" si="74"/>
        <v>99.376875243929803</v>
      </c>
      <c r="L361" s="21">
        <f t="shared" si="70"/>
        <v>99.389477983655837</v>
      </c>
      <c r="M361" s="19">
        <f t="shared" si="75"/>
        <v>49688437.621964902</v>
      </c>
      <c r="N361" s="19">
        <f t="shared" si="75"/>
        <v>49694738.99182792</v>
      </c>
    </row>
    <row r="362" spans="1:14" x14ac:dyDescent="0.15">
      <c r="A362" s="7">
        <f t="shared" si="71"/>
        <v>43129</v>
      </c>
      <c r="B362" s="10">
        <f t="shared" si="72"/>
        <v>49688437.621964902</v>
      </c>
      <c r="C362" s="3">
        <f t="shared" si="77"/>
        <v>6301.3698630136987</v>
      </c>
      <c r="D362" s="3">
        <f t="shared" si="66"/>
        <v>6558.5250710661921</v>
      </c>
      <c r="E362" s="3">
        <f t="shared" si="67"/>
        <v>257.15520805249344</v>
      </c>
      <c r="F362" s="3">
        <f t="shared" si="68"/>
        <v>49688694.777172953</v>
      </c>
      <c r="G362" s="14">
        <f t="shared" si="69"/>
        <v>49688694.77717296</v>
      </c>
      <c r="I362" s="18">
        <f t="shared" si="76"/>
        <v>88694.777173021459</v>
      </c>
      <c r="J362" s="18">
        <f t="shared" si="73"/>
        <v>2217841.1557751424</v>
      </c>
      <c r="K362" s="21">
        <f t="shared" si="74"/>
        <v>99.377389554345925</v>
      </c>
      <c r="L362" s="21">
        <f t="shared" si="70"/>
        <v>99.389992294071959</v>
      </c>
      <c r="M362" s="19">
        <f t="shared" si="75"/>
        <v>49688694.777172968</v>
      </c>
      <c r="N362" s="19">
        <f t="shared" si="75"/>
        <v>49694996.147035979</v>
      </c>
    </row>
    <row r="363" spans="1:14" x14ac:dyDescent="0.15">
      <c r="A363" s="7">
        <f t="shared" si="71"/>
        <v>43130</v>
      </c>
      <c r="B363" s="10">
        <f t="shared" si="72"/>
        <v>49688694.777172953</v>
      </c>
      <c r="C363" s="3">
        <f t="shared" si="77"/>
        <v>6301.3698630136987</v>
      </c>
      <c r="D363" s="3">
        <f t="shared" si="66"/>
        <v>6558.5590137490344</v>
      </c>
      <c r="E363" s="3">
        <f t="shared" si="67"/>
        <v>257.18915073533572</v>
      </c>
      <c r="F363" s="3">
        <f t="shared" si="68"/>
        <v>49688951.966323689</v>
      </c>
      <c r="G363" s="14">
        <f t="shared" si="69"/>
        <v>49688951.966323689</v>
      </c>
      <c r="I363" s="18">
        <f t="shared" si="76"/>
        <v>88951.966323756787</v>
      </c>
      <c r="J363" s="18">
        <f t="shared" si="73"/>
        <v>2224142.5256381561</v>
      </c>
      <c r="K363" s="21">
        <f t="shared" si="74"/>
        <v>99.377903932647385</v>
      </c>
      <c r="L363" s="21">
        <f t="shared" si="70"/>
        <v>99.390506672373419</v>
      </c>
      <c r="M363" s="19">
        <f t="shared" si="75"/>
        <v>49688951.966323689</v>
      </c>
      <c r="N363" s="19">
        <f t="shared" si="75"/>
        <v>49695253.336186714</v>
      </c>
    </row>
    <row r="364" spans="1:14" x14ac:dyDescent="0.15">
      <c r="A364" s="7">
        <f t="shared" si="71"/>
        <v>43131</v>
      </c>
      <c r="B364" s="10">
        <f t="shared" si="72"/>
        <v>49688951.966323689</v>
      </c>
      <c r="C364" s="3">
        <f t="shared" si="77"/>
        <v>6301.3698630136987</v>
      </c>
      <c r="D364" s="3">
        <f t="shared" si="66"/>
        <v>6558.592960912074</v>
      </c>
      <c r="E364" s="3">
        <f t="shared" si="67"/>
        <v>257.22309789837527</v>
      </c>
      <c r="F364" s="3">
        <f t="shared" si="68"/>
        <v>49689209.189421587</v>
      </c>
      <c r="G364" s="14">
        <f t="shared" si="69"/>
        <v>49689209.189421587</v>
      </c>
      <c r="I364" s="18">
        <f t="shared" si="76"/>
        <v>89209.189421655159</v>
      </c>
      <c r="J364" s="18">
        <f t="shared" si="73"/>
        <v>2230443.8955011698</v>
      </c>
      <c r="K364" s="21">
        <f t="shared" si="74"/>
        <v>99.378418378843165</v>
      </c>
      <c r="L364" s="21">
        <f t="shared" si="70"/>
        <v>99.391021118569199</v>
      </c>
      <c r="M364" s="19">
        <f t="shared" si="75"/>
        <v>49689209.189421587</v>
      </c>
      <c r="N364" s="19">
        <f t="shared" si="75"/>
        <v>49695510.559284598</v>
      </c>
    </row>
    <row r="365" spans="1:14" x14ac:dyDescent="0.15">
      <c r="A365" s="7">
        <f t="shared" si="71"/>
        <v>43132</v>
      </c>
      <c r="B365" s="10">
        <f t="shared" si="72"/>
        <v>49689209.189421587</v>
      </c>
      <c r="C365" s="3">
        <f t="shared" si="77"/>
        <v>6301.3698630136987</v>
      </c>
      <c r="D365" s="3">
        <f t="shared" si="66"/>
        <v>6558.6269125559002</v>
      </c>
      <c r="E365" s="3">
        <f t="shared" si="67"/>
        <v>257.25704954220146</v>
      </c>
      <c r="F365" s="3">
        <f t="shared" si="68"/>
        <v>49689466.446471132</v>
      </c>
      <c r="G365" s="14">
        <f t="shared" si="69"/>
        <v>49689466.446471132</v>
      </c>
      <c r="I365" s="18">
        <f t="shared" si="76"/>
        <v>89466.446471197356</v>
      </c>
      <c r="J365" s="18">
        <f t="shared" si="73"/>
        <v>2236745.2653641836</v>
      </c>
      <c r="K365" s="21">
        <f t="shared" si="74"/>
        <v>99.37893289294226</v>
      </c>
      <c r="L365" s="21">
        <f t="shared" si="70"/>
        <v>99.391535632668294</v>
      </c>
      <c r="M365" s="19">
        <f t="shared" si="75"/>
        <v>49689466.446471125</v>
      </c>
      <c r="N365" s="19">
        <f t="shared" si="75"/>
        <v>49695767.816334143</v>
      </c>
    </row>
    <row r="366" spans="1:14" x14ac:dyDescent="0.15">
      <c r="A366" s="7">
        <f t="shared" si="71"/>
        <v>43133</v>
      </c>
      <c r="B366" s="10">
        <f t="shared" si="72"/>
        <v>49689466.446471132</v>
      </c>
      <c r="C366" s="3">
        <f t="shared" si="77"/>
        <v>6301.3698630136987</v>
      </c>
      <c r="D366" s="3">
        <f t="shared" si="66"/>
        <v>6558.6608686811051</v>
      </c>
      <c r="E366" s="3">
        <f t="shared" si="67"/>
        <v>257.29100566740635</v>
      </c>
      <c r="F366" s="3">
        <f t="shared" si="68"/>
        <v>49689723.737476803</v>
      </c>
      <c r="G366" s="14">
        <f t="shared" si="69"/>
        <v>49689723.737476803</v>
      </c>
      <c r="I366" s="18">
        <f t="shared" si="76"/>
        <v>89723.737476864757</v>
      </c>
      <c r="J366" s="18">
        <f t="shared" si="73"/>
        <v>2243046.6352271973</v>
      </c>
      <c r="K366" s="21">
        <f t="shared" si="74"/>
        <v>99.379447474953608</v>
      </c>
      <c r="L366" s="21">
        <f t="shared" si="70"/>
        <v>99.392050214679642</v>
      </c>
      <c r="M366" s="19">
        <f t="shared" si="75"/>
        <v>49689723.737476803</v>
      </c>
      <c r="N366" s="19">
        <f t="shared" si="75"/>
        <v>49696025.107339822</v>
      </c>
    </row>
    <row r="367" spans="1:14" x14ac:dyDescent="0.15">
      <c r="A367" s="7">
        <f t="shared" si="71"/>
        <v>43134</v>
      </c>
      <c r="B367" s="10">
        <f t="shared" si="72"/>
        <v>49689723.737476803</v>
      </c>
      <c r="C367" s="3">
        <f t="shared" si="77"/>
        <v>6301.3698630136987</v>
      </c>
      <c r="D367" s="3">
        <f t="shared" si="66"/>
        <v>6558.6948292882807</v>
      </c>
      <c r="E367" s="3">
        <f t="shared" si="67"/>
        <v>257.32496627458204</v>
      </c>
      <c r="F367" s="3">
        <f t="shared" si="68"/>
        <v>49689981.062443078</v>
      </c>
      <c r="G367" s="14">
        <f t="shared" si="69"/>
        <v>49689981.062443078</v>
      </c>
      <c r="I367" s="18">
        <f t="shared" si="76"/>
        <v>89981.062443139337</v>
      </c>
      <c r="J367" s="18">
        <f t="shared" si="73"/>
        <v>2249348.0050902111</v>
      </c>
      <c r="K367" s="21">
        <f t="shared" si="74"/>
        <v>99.379962124886163</v>
      </c>
      <c r="L367" s="21">
        <f t="shared" si="70"/>
        <v>99.392564864612197</v>
      </c>
      <c r="M367" s="19">
        <f t="shared" si="75"/>
        <v>49689981.062443085</v>
      </c>
      <c r="N367" s="19">
        <f t="shared" si="75"/>
        <v>49696282.432306096</v>
      </c>
    </row>
    <row r="368" spans="1:14" x14ac:dyDescent="0.15">
      <c r="A368" s="7">
        <f t="shared" si="71"/>
        <v>43135</v>
      </c>
      <c r="B368" s="10">
        <f t="shared" si="72"/>
        <v>49689981.062443078</v>
      </c>
      <c r="C368" s="3">
        <f t="shared" si="77"/>
        <v>6301.3698630136987</v>
      </c>
      <c r="D368" s="3">
        <f t="shared" si="66"/>
        <v>6558.7287943780184</v>
      </c>
      <c r="E368" s="3">
        <f t="shared" si="67"/>
        <v>257.35893136431969</v>
      </c>
      <c r="F368" s="3">
        <f t="shared" si="68"/>
        <v>49690238.42137444</v>
      </c>
      <c r="G368" s="14">
        <f t="shared" si="69"/>
        <v>49690238.421374448</v>
      </c>
      <c r="I368" s="18">
        <f t="shared" si="76"/>
        <v>90238.421374503654</v>
      </c>
      <c r="J368" s="18">
        <f t="shared" si="73"/>
        <v>2255649.3749532248</v>
      </c>
      <c r="K368" s="21">
        <f t="shared" si="74"/>
        <v>99.380476842748905</v>
      </c>
      <c r="L368" s="21">
        <f t="shared" si="70"/>
        <v>99.39307958247494</v>
      </c>
      <c r="M368" s="19">
        <f t="shared" si="75"/>
        <v>49690238.421374455</v>
      </c>
      <c r="N368" s="19">
        <f t="shared" si="75"/>
        <v>49696539.791237466</v>
      </c>
    </row>
    <row r="369" spans="1:14" x14ac:dyDescent="0.15">
      <c r="A369" s="7">
        <f t="shared" si="71"/>
        <v>43136</v>
      </c>
      <c r="B369" s="10">
        <f t="shared" si="72"/>
        <v>49690238.42137444</v>
      </c>
      <c r="C369" s="3">
        <f t="shared" si="77"/>
        <v>6301.3698630136987</v>
      </c>
      <c r="D369" s="3">
        <f t="shared" si="66"/>
        <v>6558.7627639509083</v>
      </c>
      <c r="E369" s="3">
        <f t="shared" si="67"/>
        <v>257.39290093720956</v>
      </c>
      <c r="F369" s="3">
        <f t="shared" si="68"/>
        <v>49690495.814275376</v>
      </c>
      <c r="G369" s="14">
        <f t="shared" si="69"/>
        <v>49690495.814275376</v>
      </c>
      <c r="I369" s="18">
        <f t="shared" si="76"/>
        <v>90495.814275440862</v>
      </c>
      <c r="J369" s="18">
        <f t="shared" si="73"/>
        <v>2261950.7448162385</v>
      </c>
      <c r="K369" s="21">
        <f t="shared" si="74"/>
        <v>99.380991628550746</v>
      </c>
      <c r="L369" s="21">
        <f t="shared" si="70"/>
        <v>99.39359436827678</v>
      </c>
      <c r="M369" s="19">
        <f t="shared" si="75"/>
        <v>49690495.814275369</v>
      </c>
      <c r="N369" s="19">
        <f t="shared" si="75"/>
        <v>49696797.184138395</v>
      </c>
    </row>
    <row r="370" spans="1:14" x14ac:dyDescent="0.15">
      <c r="A370" s="7">
        <f t="shared" si="71"/>
        <v>43137</v>
      </c>
      <c r="B370" s="10">
        <f t="shared" si="72"/>
        <v>49690495.814275376</v>
      </c>
      <c r="C370" s="3">
        <f t="shared" si="77"/>
        <v>6301.3698630136987</v>
      </c>
      <c r="D370" s="3">
        <f t="shared" si="66"/>
        <v>6558.7967380075443</v>
      </c>
      <c r="E370" s="3">
        <f t="shared" si="67"/>
        <v>257.42687499384556</v>
      </c>
      <c r="F370" s="3">
        <f t="shared" si="68"/>
        <v>49690753.241150372</v>
      </c>
      <c r="G370" s="14">
        <f t="shared" si="69"/>
        <v>49690753.241150372</v>
      </c>
      <c r="I370" s="18">
        <f t="shared" si="76"/>
        <v>90753.241150434711</v>
      </c>
      <c r="J370" s="18">
        <f t="shared" si="73"/>
        <v>2268252.1146792523</v>
      </c>
      <c r="K370" s="21">
        <f t="shared" si="74"/>
        <v>99.381506482300736</v>
      </c>
      <c r="L370" s="21">
        <f t="shared" si="70"/>
        <v>99.394109222026771</v>
      </c>
      <c r="M370" s="19">
        <f t="shared" si="75"/>
        <v>49690753.241150372</v>
      </c>
      <c r="N370" s="19">
        <f t="shared" si="75"/>
        <v>49697054.611013383</v>
      </c>
    </row>
    <row r="371" spans="1:14" x14ac:dyDescent="0.15">
      <c r="A371" s="7">
        <f t="shared" si="71"/>
        <v>43138</v>
      </c>
      <c r="B371" s="10">
        <f t="shared" si="72"/>
        <v>49690753.241150372</v>
      </c>
      <c r="C371" s="3">
        <f t="shared" si="77"/>
        <v>6301.3698630136987</v>
      </c>
      <c r="D371" s="3">
        <f t="shared" si="66"/>
        <v>6558.8307165485166</v>
      </c>
      <c r="E371" s="3">
        <f t="shared" si="67"/>
        <v>257.46085353481794</v>
      </c>
      <c r="F371" s="3">
        <f t="shared" si="68"/>
        <v>49691010.702003904</v>
      </c>
      <c r="G371" s="14">
        <f t="shared" si="69"/>
        <v>49691010.702003911</v>
      </c>
      <c r="I371" s="18">
        <f t="shared" si="76"/>
        <v>91010.702003969534</v>
      </c>
      <c r="J371" s="18">
        <f t="shared" si="73"/>
        <v>2274553.484542266</v>
      </c>
      <c r="K371" s="21">
        <f t="shared" si="74"/>
        <v>99.38202140400783</v>
      </c>
      <c r="L371" s="21">
        <f t="shared" si="70"/>
        <v>99.394624143733864</v>
      </c>
      <c r="M371" s="19">
        <f t="shared" si="75"/>
        <v>49691010.702003919</v>
      </c>
      <c r="N371" s="19">
        <f t="shared" si="75"/>
        <v>49697312.07186693</v>
      </c>
    </row>
    <row r="372" spans="1:14" x14ac:dyDescent="0.15">
      <c r="A372" s="7">
        <f t="shared" si="71"/>
        <v>43139</v>
      </c>
      <c r="B372" s="10">
        <f t="shared" si="72"/>
        <v>49691010.702003904</v>
      </c>
      <c r="C372" s="3">
        <f t="shared" si="77"/>
        <v>6301.3698630136987</v>
      </c>
      <c r="D372" s="3">
        <f t="shared" si="66"/>
        <v>6558.8646995744184</v>
      </c>
      <c r="E372" s="3">
        <f t="shared" si="67"/>
        <v>257.4948365607197</v>
      </c>
      <c r="F372" s="3">
        <f t="shared" si="68"/>
        <v>49691268.196840465</v>
      </c>
      <c r="G372" s="14">
        <f t="shared" si="69"/>
        <v>49691268.196840465</v>
      </c>
      <c r="I372" s="18">
        <f t="shared" si="76"/>
        <v>91268.196840530261</v>
      </c>
      <c r="J372" s="18">
        <f t="shared" si="73"/>
        <v>2280854.8544052797</v>
      </c>
      <c r="K372" s="21">
        <f t="shared" si="74"/>
        <v>99.382536393680937</v>
      </c>
      <c r="L372" s="21">
        <f t="shared" si="70"/>
        <v>99.395139133406971</v>
      </c>
      <c r="M372" s="19">
        <f t="shared" si="75"/>
        <v>49691268.196840465</v>
      </c>
      <c r="N372" s="19">
        <f t="shared" si="75"/>
        <v>49697569.566703483</v>
      </c>
    </row>
    <row r="373" spans="1:14" x14ac:dyDescent="0.15">
      <c r="A373" s="7">
        <f t="shared" si="71"/>
        <v>43140</v>
      </c>
      <c r="B373" s="10">
        <f t="shared" si="72"/>
        <v>49691268.196840465</v>
      </c>
      <c r="C373" s="3">
        <f t="shared" si="77"/>
        <v>6301.3698630136987</v>
      </c>
      <c r="D373" s="3">
        <f t="shared" si="66"/>
        <v>6558.8986870858416</v>
      </c>
      <c r="E373" s="3">
        <f t="shared" si="67"/>
        <v>257.52882407214292</v>
      </c>
      <c r="F373" s="3">
        <f t="shared" si="68"/>
        <v>49691525.725664534</v>
      </c>
      <c r="G373" s="14">
        <f t="shared" si="69"/>
        <v>49691525.725664541</v>
      </c>
      <c r="I373" s="18">
        <f t="shared" si="76"/>
        <v>91525.725664602403</v>
      </c>
      <c r="J373" s="18">
        <f t="shared" si="73"/>
        <v>2287156.2242682935</v>
      </c>
      <c r="K373" s="21">
        <f t="shared" si="74"/>
        <v>99.383051451329081</v>
      </c>
      <c r="L373" s="21">
        <f t="shared" si="70"/>
        <v>99.395654191055115</v>
      </c>
      <c r="M373" s="19">
        <f t="shared" si="75"/>
        <v>49691525.725664541</v>
      </c>
      <c r="N373" s="19">
        <f t="shared" si="75"/>
        <v>49697827.095527552</v>
      </c>
    </row>
    <row r="374" spans="1:14" x14ac:dyDescent="0.15">
      <c r="A374" s="7">
        <f t="shared" si="71"/>
        <v>43141</v>
      </c>
      <c r="B374" s="10">
        <f t="shared" si="72"/>
        <v>49691525.725664534</v>
      </c>
      <c r="C374" s="3">
        <f t="shared" si="77"/>
        <v>6301.3698630136987</v>
      </c>
      <c r="D374" s="3">
        <f t="shared" si="66"/>
        <v>6558.9326790833766</v>
      </c>
      <c r="E374" s="3">
        <f t="shared" si="67"/>
        <v>257.56281606967787</v>
      </c>
      <c r="F374" s="3">
        <f t="shared" si="68"/>
        <v>49691783.288480602</v>
      </c>
      <c r="G374" s="14">
        <f t="shared" si="69"/>
        <v>49691783.28848061</v>
      </c>
      <c r="I374" s="18">
        <f t="shared" si="76"/>
        <v>91783.288480672083</v>
      </c>
      <c r="J374" s="18">
        <f t="shared" si="73"/>
        <v>2293457.5941313072</v>
      </c>
      <c r="K374" s="21">
        <f t="shared" si="74"/>
        <v>99.383566576961229</v>
      </c>
      <c r="L374" s="21">
        <f t="shared" si="70"/>
        <v>99.396169316687264</v>
      </c>
      <c r="M374" s="19">
        <f t="shared" si="75"/>
        <v>49691783.288480617</v>
      </c>
      <c r="N374" s="19">
        <f t="shared" si="75"/>
        <v>49698084.658343628</v>
      </c>
    </row>
    <row r="375" spans="1:14" x14ac:dyDescent="0.15">
      <c r="A375" s="7">
        <f t="shared" si="71"/>
        <v>43142</v>
      </c>
      <c r="B375" s="10">
        <f t="shared" si="72"/>
        <v>49691783.288480602</v>
      </c>
      <c r="C375" s="3">
        <f t="shared" si="77"/>
        <v>6301.3698630136987</v>
      </c>
      <c r="D375" s="3">
        <f t="shared" si="66"/>
        <v>6558.9666755676171</v>
      </c>
      <c r="E375" s="3">
        <f t="shared" si="67"/>
        <v>257.59681255391843</v>
      </c>
      <c r="F375" s="3">
        <f t="shared" si="68"/>
        <v>49692040.885293156</v>
      </c>
      <c r="G375" s="14">
        <f t="shared" si="69"/>
        <v>49692040.885293156</v>
      </c>
      <c r="I375" s="18">
        <f t="shared" si="76"/>
        <v>92040.885293226005</v>
      </c>
      <c r="J375" s="18">
        <f t="shared" si="73"/>
        <v>2299758.9639943209</v>
      </c>
      <c r="K375" s="21">
        <f t="shared" si="74"/>
        <v>99.384081770586306</v>
      </c>
      <c r="L375" s="21">
        <f t="shared" si="70"/>
        <v>99.39668451031234</v>
      </c>
      <c r="M375" s="19">
        <f t="shared" si="75"/>
        <v>49692040.885293148</v>
      </c>
      <c r="N375" s="19">
        <f t="shared" si="75"/>
        <v>49698342.255156174</v>
      </c>
    </row>
    <row r="376" spans="1:14" x14ac:dyDescent="0.15">
      <c r="A376" s="7">
        <f t="shared" si="71"/>
        <v>43143</v>
      </c>
      <c r="B376" s="10">
        <f t="shared" si="72"/>
        <v>49692040.885293156</v>
      </c>
      <c r="C376" s="3">
        <f t="shared" si="77"/>
        <v>6301.3698630136987</v>
      </c>
      <c r="D376" s="3">
        <f t="shared" si="66"/>
        <v>6559.0006765391554</v>
      </c>
      <c r="E376" s="3">
        <f t="shared" si="67"/>
        <v>257.63081352545669</v>
      </c>
      <c r="F376" s="3">
        <f t="shared" si="68"/>
        <v>49692298.51610668</v>
      </c>
      <c r="G376" s="14">
        <f t="shared" si="69"/>
        <v>49692298.516106687</v>
      </c>
      <c r="I376" s="18">
        <f t="shared" si="76"/>
        <v>92298.516106751456</v>
      </c>
      <c r="J376" s="18">
        <f t="shared" si="73"/>
        <v>2306060.3338573347</v>
      </c>
      <c r="K376" s="21">
        <f t="shared" si="74"/>
        <v>99.384597032213378</v>
      </c>
      <c r="L376" s="21">
        <f t="shared" si="70"/>
        <v>99.397199771939412</v>
      </c>
      <c r="M376" s="19">
        <f t="shared" si="75"/>
        <v>49692298.516106695</v>
      </c>
      <c r="N376" s="19">
        <f t="shared" si="75"/>
        <v>49698599.885969706</v>
      </c>
    </row>
    <row r="377" spans="1:14" x14ac:dyDescent="0.15">
      <c r="A377" s="7">
        <f t="shared" si="71"/>
        <v>43144</v>
      </c>
      <c r="B377" s="10">
        <f t="shared" si="72"/>
        <v>49692298.51610668</v>
      </c>
      <c r="C377" s="3">
        <f t="shared" si="77"/>
        <v>6301.3698630136987</v>
      </c>
      <c r="D377" s="3">
        <f t="shared" si="66"/>
        <v>6559.0346819985834</v>
      </c>
      <c r="E377" s="3">
        <f t="shared" si="67"/>
        <v>257.66481898488473</v>
      </c>
      <c r="F377" s="3">
        <f t="shared" si="68"/>
        <v>49692556.180925667</v>
      </c>
      <c r="G377" s="14">
        <f t="shared" si="69"/>
        <v>49692556.180925667</v>
      </c>
      <c r="I377" s="18">
        <f t="shared" si="76"/>
        <v>92556.180925736335</v>
      </c>
      <c r="J377" s="18">
        <f t="shared" si="73"/>
        <v>2312361.7037203484</v>
      </c>
      <c r="K377" s="21">
        <f t="shared" si="74"/>
        <v>99.385112361851341</v>
      </c>
      <c r="L377" s="21">
        <f t="shared" si="70"/>
        <v>99.397715101577376</v>
      </c>
      <c r="M377" s="19">
        <f t="shared" si="75"/>
        <v>49692556.180925675</v>
      </c>
      <c r="N377" s="19">
        <f t="shared" si="75"/>
        <v>49698857.550788686</v>
      </c>
    </row>
    <row r="378" spans="1:14" x14ac:dyDescent="0.15">
      <c r="A378" s="7">
        <f t="shared" si="71"/>
        <v>43145</v>
      </c>
      <c r="B378" s="10">
        <f t="shared" si="72"/>
        <v>49692556.180925667</v>
      </c>
      <c r="C378" s="3">
        <f t="shared" si="77"/>
        <v>6301.3698630136987</v>
      </c>
      <c r="D378" s="3">
        <f t="shared" si="66"/>
        <v>6559.0686919464933</v>
      </c>
      <c r="E378" s="3">
        <f t="shared" si="67"/>
        <v>257.69882893279464</v>
      </c>
      <c r="F378" s="3">
        <f t="shared" si="68"/>
        <v>49692813.879754603</v>
      </c>
      <c r="G378" s="14">
        <f t="shared" si="69"/>
        <v>49692813.879754603</v>
      </c>
      <c r="I378" s="18">
        <f t="shared" si="76"/>
        <v>92813.879754669135</v>
      </c>
      <c r="J378" s="18">
        <f t="shared" si="73"/>
        <v>2318663.0735833622</v>
      </c>
      <c r="K378" s="21">
        <f t="shared" si="74"/>
        <v>99.385627759509205</v>
      </c>
      <c r="L378" s="21">
        <f t="shared" si="70"/>
        <v>99.39823049923524</v>
      </c>
      <c r="M378" s="19">
        <f t="shared" si="75"/>
        <v>49692813.879754603</v>
      </c>
      <c r="N378" s="19">
        <f t="shared" si="75"/>
        <v>49699115.249617621</v>
      </c>
    </row>
    <row r="379" spans="1:14" x14ac:dyDescent="0.15">
      <c r="A379" s="7">
        <f t="shared" si="71"/>
        <v>43146</v>
      </c>
      <c r="B379" s="10">
        <f t="shared" si="72"/>
        <v>49692813.879754603</v>
      </c>
      <c r="C379" s="3">
        <f t="shared" si="77"/>
        <v>6301.3698630136987</v>
      </c>
      <c r="D379" s="3">
        <f t="shared" si="66"/>
        <v>6559.1027063834781</v>
      </c>
      <c r="E379" s="3">
        <f t="shared" si="67"/>
        <v>257.7328433697794</v>
      </c>
      <c r="F379" s="3">
        <f t="shared" si="68"/>
        <v>49693071.612597972</v>
      </c>
      <c r="G379" s="14">
        <f t="shared" si="69"/>
        <v>49693071.612597972</v>
      </c>
      <c r="I379" s="18">
        <f t="shared" si="76"/>
        <v>93071.612598038919</v>
      </c>
      <c r="J379" s="18">
        <f t="shared" si="73"/>
        <v>2324964.4434463759</v>
      </c>
      <c r="K379" s="21">
        <f t="shared" si="74"/>
        <v>99.386143225195951</v>
      </c>
      <c r="L379" s="21">
        <f t="shared" si="70"/>
        <v>99.398745964921986</v>
      </c>
      <c r="M379" s="19">
        <f t="shared" si="75"/>
        <v>49693071.612597972</v>
      </c>
      <c r="N379" s="19">
        <f t="shared" si="75"/>
        <v>49699372.982460998</v>
      </c>
    </row>
    <row r="380" spans="1:14" x14ac:dyDescent="0.15">
      <c r="A380" s="7">
        <f t="shared" si="71"/>
        <v>43147</v>
      </c>
      <c r="B380" s="10">
        <f t="shared" si="72"/>
        <v>49693071.612597972</v>
      </c>
      <c r="C380" s="3">
        <f t="shared" si="77"/>
        <v>6301.3698630136987</v>
      </c>
      <c r="D380" s="3">
        <f t="shared" si="66"/>
        <v>6559.1367253101289</v>
      </c>
      <c r="E380" s="3">
        <f t="shared" si="67"/>
        <v>257.76686229643019</v>
      </c>
      <c r="F380" s="3">
        <f t="shared" si="68"/>
        <v>49693329.379460268</v>
      </c>
      <c r="G380" s="14">
        <f t="shared" si="69"/>
        <v>49693329.379460268</v>
      </c>
      <c r="I380" s="18">
        <f t="shared" si="76"/>
        <v>93329.379460335345</v>
      </c>
      <c r="J380" s="18">
        <f t="shared" si="73"/>
        <v>2331265.8133093896</v>
      </c>
      <c r="K380" s="21">
        <f t="shared" si="74"/>
        <v>99.386658758920532</v>
      </c>
      <c r="L380" s="21">
        <f t="shared" si="70"/>
        <v>99.399261498646567</v>
      </c>
      <c r="M380" s="19">
        <f t="shared" si="75"/>
        <v>49693329.379460268</v>
      </c>
      <c r="N380" s="19">
        <f t="shared" si="75"/>
        <v>49699630.749323279</v>
      </c>
    </row>
    <row r="381" spans="1:14" x14ac:dyDescent="0.15">
      <c r="A381" s="7">
        <f t="shared" si="71"/>
        <v>43148</v>
      </c>
      <c r="B381" s="10">
        <f t="shared" si="72"/>
        <v>49693329.379460268</v>
      </c>
      <c r="C381" s="3">
        <f t="shared" si="77"/>
        <v>6301.3698630136987</v>
      </c>
      <c r="D381" s="3">
        <f t="shared" si="66"/>
        <v>6559.1707487270396</v>
      </c>
      <c r="E381" s="3">
        <f t="shared" si="67"/>
        <v>257.8008857133409</v>
      </c>
      <c r="F381" s="3">
        <f t="shared" si="68"/>
        <v>49693587.180345982</v>
      </c>
      <c r="G381" s="14">
        <f t="shared" si="69"/>
        <v>49693587.180345982</v>
      </c>
      <c r="I381" s="18">
        <f t="shared" si="76"/>
        <v>93587.180346048684</v>
      </c>
      <c r="J381" s="18">
        <f t="shared" si="73"/>
        <v>2337567.1831724034</v>
      </c>
      <c r="K381" s="21">
        <f t="shared" si="74"/>
        <v>99.387174360691972</v>
      </c>
      <c r="L381" s="21">
        <f t="shared" si="70"/>
        <v>99.399777100418007</v>
      </c>
      <c r="M381" s="19">
        <f t="shared" si="75"/>
        <v>49693587.180345982</v>
      </c>
      <c r="N381" s="19">
        <f t="shared" si="75"/>
        <v>49699888.550209008</v>
      </c>
    </row>
    <row r="382" spans="1:14" x14ac:dyDescent="0.15">
      <c r="A382" s="7">
        <f t="shared" si="71"/>
        <v>43149</v>
      </c>
      <c r="B382" s="10">
        <f t="shared" si="72"/>
        <v>49693587.180345982</v>
      </c>
      <c r="C382" s="3">
        <f t="shared" si="77"/>
        <v>6301.3698630136987</v>
      </c>
      <c r="D382" s="3">
        <f t="shared" si="66"/>
        <v>6559.2047766348032</v>
      </c>
      <c r="E382" s="3">
        <f t="shared" si="67"/>
        <v>257.83491362110453</v>
      </c>
      <c r="F382" s="3">
        <f t="shared" si="68"/>
        <v>49693845.015259601</v>
      </c>
      <c r="G382" s="14">
        <f t="shared" si="69"/>
        <v>49693845.015259609</v>
      </c>
      <c r="I382" s="18">
        <f t="shared" si="76"/>
        <v>93845.015259669788</v>
      </c>
      <c r="J382" s="18">
        <f t="shared" si="73"/>
        <v>2343868.5530354171</v>
      </c>
      <c r="K382" s="21">
        <f t="shared" si="74"/>
        <v>99.387690030519209</v>
      </c>
      <c r="L382" s="21">
        <f t="shared" si="70"/>
        <v>99.400292770245244</v>
      </c>
      <c r="M382" s="19">
        <f t="shared" si="75"/>
        <v>49693845.015259609</v>
      </c>
      <c r="N382" s="19">
        <f t="shared" si="75"/>
        <v>49700146.385122627</v>
      </c>
    </row>
    <row r="383" spans="1:14" x14ac:dyDescent="0.15">
      <c r="A383" s="7">
        <f t="shared" si="71"/>
        <v>43150</v>
      </c>
      <c r="B383" s="10">
        <f t="shared" si="72"/>
        <v>49693845.015259601</v>
      </c>
      <c r="C383" s="3">
        <f t="shared" si="77"/>
        <v>6301.3698630136987</v>
      </c>
      <c r="D383" s="3">
        <f t="shared" si="66"/>
        <v>6559.238809034011</v>
      </c>
      <c r="E383" s="3">
        <f t="shared" si="67"/>
        <v>257.86894602031225</v>
      </c>
      <c r="F383" s="3">
        <f t="shared" si="68"/>
        <v>49694102.884205624</v>
      </c>
      <c r="G383" s="14">
        <f t="shared" si="69"/>
        <v>49694102.884205624</v>
      </c>
      <c r="I383" s="18">
        <f t="shared" si="76"/>
        <v>94102.884205690105</v>
      </c>
      <c r="J383" s="18">
        <f t="shared" si="73"/>
        <v>2350169.9228984308</v>
      </c>
      <c r="K383" s="21">
        <f t="shared" si="74"/>
        <v>99.388205768411254</v>
      </c>
      <c r="L383" s="21">
        <f t="shared" si="70"/>
        <v>99.400808508137288</v>
      </c>
      <c r="M383" s="19">
        <f t="shared" si="75"/>
        <v>49694102.884205624</v>
      </c>
      <c r="N383" s="19">
        <f t="shared" si="75"/>
        <v>49700404.254068643</v>
      </c>
    </row>
    <row r="384" spans="1:14" x14ac:dyDescent="0.15">
      <c r="A384" s="7">
        <f t="shared" si="71"/>
        <v>43151</v>
      </c>
      <c r="B384" s="10">
        <f t="shared" si="72"/>
        <v>49694102.884205624</v>
      </c>
      <c r="C384" s="3">
        <f t="shared" si="77"/>
        <v>6301.3698630136987</v>
      </c>
      <c r="D384" s="3">
        <f t="shared" si="66"/>
        <v>6559.2728459252576</v>
      </c>
      <c r="E384" s="3">
        <f t="shared" si="67"/>
        <v>257.90298291155887</v>
      </c>
      <c r="F384" s="3">
        <f t="shared" si="68"/>
        <v>49694360.787188537</v>
      </c>
      <c r="G384" s="14">
        <f t="shared" si="69"/>
        <v>49694360.787188537</v>
      </c>
      <c r="I384" s="18">
        <f t="shared" si="76"/>
        <v>94360.787188601666</v>
      </c>
      <c r="J384" s="18">
        <f t="shared" si="73"/>
        <v>2356471.2927614446</v>
      </c>
      <c r="K384" s="21">
        <f t="shared" si="74"/>
        <v>99.388721574377072</v>
      </c>
      <c r="L384" s="21">
        <f t="shared" si="70"/>
        <v>99.401324314103107</v>
      </c>
      <c r="M384" s="19">
        <f t="shared" si="75"/>
        <v>49694360.787188537</v>
      </c>
      <c r="N384" s="19">
        <f t="shared" si="75"/>
        <v>49700662.157051556</v>
      </c>
    </row>
    <row r="385" spans="1:14" x14ac:dyDescent="0.15">
      <c r="A385" s="7">
        <f t="shared" si="71"/>
        <v>43152</v>
      </c>
      <c r="B385" s="10">
        <f t="shared" si="72"/>
        <v>49694360.787188537</v>
      </c>
      <c r="C385" s="3">
        <f t="shared" si="77"/>
        <v>6301.3698630136987</v>
      </c>
      <c r="D385" s="3">
        <f t="shared" si="66"/>
        <v>6559.3068873091343</v>
      </c>
      <c r="E385" s="3">
        <f t="shared" si="67"/>
        <v>257.93702429543555</v>
      </c>
      <c r="F385" s="3">
        <f t="shared" si="68"/>
        <v>49694618.724212833</v>
      </c>
      <c r="G385" s="14">
        <f t="shared" si="69"/>
        <v>49694618.724212833</v>
      </c>
      <c r="I385" s="18">
        <f t="shared" si="76"/>
        <v>94618.724212897097</v>
      </c>
      <c r="J385" s="18">
        <f t="shared" si="73"/>
        <v>2362772.6626244583</v>
      </c>
      <c r="K385" s="21">
        <f t="shared" si="74"/>
        <v>99.389237448425661</v>
      </c>
      <c r="L385" s="21">
        <f t="shared" si="70"/>
        <v>99.401840188151695</v>
      </c>
      <c r="M385" s="19">
        <f t="shared" si="75"/>
        <v>49694618.724212825</v>
      </c>
      <c r="N385" s="19">
        <f t="shared" si="75"/>
        <v>49700920.094075851</v>
      </c>
    </row>
    <row r="386" spans="1:14" x14ac:dyDescent="0.15">
      <c r="A386" s="7">
        <f t="shared" si="71"/>
        <v>43153</v>
      </c>
      <c r="B386" s="10">
        <f t="shared" si="72"/>
        <v>49694618.724212833</v>
      </c>
      <c r="C386" s="3">
        <f t="shared" si="77"/>
        <v>6301.3698630136987</v>
      </c>
      <c r="D386" s="3">
        <f t="shared" si="66"/>
        <v>6559.3409331862349</v>
      </c>
      <c r="E386" s="3">
        <f t="shared" si="67"/>
        <v>257.9710701725362</v>
      </c>
      <c r="F386" s="3">
        <f t="shared" si="68"/>
        <v>49694876.695283003</v>
      </c>
      <c r="G386" s="14">
        <f t="shared" si="69"/>
        <v>49694876.695283011</v>
      </c>
      <c r="I386" s="18">
        <f t="shared" si="76"/>
        <v>94876.695283069639</v>
      </c>
      <c r="J386" s="18">
        <f t="shared" si="73"/>
        <v>2369074.0324874721</v>
      </c>
      <c r="K386" s="21">
        <f t="shared" si="74"/>
        <v>99.389753390566014</v>
      </c>
      <c r="L386" s="21">
        <f t="shared" si="70"/>
        <v>99.402356130292048</v>
      </c>
      <c r="M386" s="19">
        <f t="shared" si="75"/>
        <v>49694876.695283003</v>
      </c>
      <c r="N386" s="19">
        <f t="shared" si="75"/>
        <v>49701178.065146029</v>
      </c>
    </row>
    <row r="387" spans="1:14" x14ac:dyDescent="0.15">
      <c r="A387" s="7">
        <f t="shared" si="71"/>
        <v>43154</v>
      </c>
      <c r="B387" s="10">
        <f t="shared" si="72"/>
        <v>49694876.695283003</v>
      </c>
      <c r="C387" s="3">
        <f t="shared" si="77"/>
        <v>6301.3698630136987</v>
      </c>
      <c r="D387" s="3">
        <f t="shared" si="66"/>
        <v>6559.3749835571525</v>
      </c>
      <c r="E387" s="3">
        <f t="shared" si="67"/>
        <v>258.00512054345381</v>
      </c>
      <c r="F387" s="3">
        <f t="shared" si="68"/>
        <v>49695134.700403549</v>
      </c>
      <c r="G387" s="14">
        <f t="shared" si="69"/>
        <v>49695134.700403549</v>
      </c>
      <c r="I387" s="18">
        <f t="shared" si="76"/>
        <v>95134.700403613097</v>
      </c>
      <c r="J387" s="18">
        <f t="shared" si="73"/>
        <v>2375375.4023504858</v>
      </c>
      <c r="K387" s="21">
        <f t="shared" si="74"/>
        <v>99.390269400807099</v>
      </c>
      <c r="L387" s="21">
        <f t="shared" si="70"/>
        <v>99.402872140533134</v>
      </c>
      <c r="M387" s="19">
        <f t="shared" si="75"/>
        <v>49695134.700403549</v>
      </c>
      <c r="N387" s="19">
        <f t="shared" si="75"/>
        <v>49701436.070266575</v>
      </c>
    </row>
    <row r="388" spans="1:14" x14ac:dyDescent="0.15">
      <c r="A388" s="7">
        <f t="shared" si="71"/>
        <v>43155</v>
      </c>
      <c r="B388" s="10">
        <f t="shared" si="72"/>
        <v>49695134.700403549</v>
      </c>
      <c r="C388" s="3">
        <f t="shared" si="77"/>
        <v>6301.3698630136987</v>
      </c>
      <c r="D388" s="3">
        <f t="shared" si="66"/>
        <v>6559.4090384224801</v>
      </c>
      <c r="E388" s="3">
        <f t="shared" si="67"/>
        <v>258.03917540878138</v>
      </c>
      <c r="F388" s="3">
        <f t="shared" si="68"/>
        <v>49695392.739578955</v>
      </c>
      <c r="G388" s="14">
        <f t="shared" si="69"/>
        <v>49695392.739578962</v>
      </c>
      <c r="I388" s="18">
        <f t="shared" si="76"/>
        <v>95392.739579021872</v>
      </c>
      <c r="J388" s="18">
        <f t="shared" si="73"/>
        <v>2381676.7722134995</v>
      </c>
      <c r="K388" s="21">
        <f t="shared" si="74"/>
        <v>99.390785479157927</v>
      </c>
      <c r="L388" s="21">
        <f t="shared" si="70"/>
        <v>99.403388218883961</v>
      </c>
      <c r="M388" s="19">
        <f t="shared" si="75"/>
        <v>49695392.739578962</v>
      </c>
      <c r="N388" s="19">
        <f t="shared" si="75"/>
        <v>49701694.109441973</v>
      </c>
    </row>
    <row r="389" spans="1:14" x14ac:dyDescent="0.15">
      <c r="A389" s="7">
        <f t="shared" si="71"/>
        <v>43156</v>
      </c>
      <c r="B389" s="10">
        <f t="shared" si="72"/>
        <v>49695392.739578955</v>
      </c>
      <c r="C389" s="3">
        <f t="shared" si="77"/>
        <v>6301.3698630136987</v>
      </c>
      <c r="D389" s="3">
        <f t="shared" si="66"/>
        <v>6559.4430977828106</v>
      </c>
      <c r="E389" s="3">
        <f t="shared" si="67"/>
        <v>258.07323476911188</v>
      </c>
      <c r="F389" s="3">
        <f t="shared" si="68"/>
        <v>49695650.812813722</v>
      </c>
      <c r="G389" s="14">
        <f t="shared" si="69"/>
        <v>49695650.812813729</v>
      </c>
      <c r="I389" s="18">
        <f t="shared" si="76"/>
        <v>95650.812813790981</v>
      </c>
      <c r="J389" s="18">
        <f t="shared" si="73"/>
        <v>2387978.1420765133</v>
      </c>
      <c r="K389" s="21">
        <f t="shared" si="74"/>
        <v>99.391301625627463</v>
      </c>
      <c r="L389" s="21">
        <f t="shared" si="70"/>
        <v>99.403904365353497</v>
      </c>
      <c r="M389" s="19">
        <f t="shared" si="75"/>
        <v>49695650.812813729</v>
      </c>
      <c r="N389" s="19">
        <f t="shared" si="75"/>
        <v>49701952.182676747</v>
      </c>
    </row>
    <row r="390" spans="1:14" x14ac:dyDescent="0.15">
      <c r="A390" s="7">
        <f t="shared" si="71"/>
        <v>43157</v>
      </c>
      <c r="B390" s="10">
        <f t="shared" si="72"/>
        <v>49695650.812813722</v>
      </c>
      <c r="C390" s="3">
        <f>$N$6*$E$6/100</f>
        <v>6301.3698630136987</v>
      </c>
      <c r="D390" s="3">
        <f t="shared" si="66"/>
        <v>6559.477161638737</v>
      </c>
      <c r="E390" s="3">
        <f t="shared" si="67"/>
        <v>258.10729862503831</v>
      </c>
      <c r="F390" s="3">
        <f t="shared" si="68"/>
        <v>49695908.920112349</v>
      </c>
      <c r="G390" s="14">
        <f t="shared" si="69"/>
        <v>49695908.920112349</v>
      </c>
      <c r="I390" s="18">
        <f t="shared" si="76"/>
        <v>95908.920112416017</v>
      </c>
      <c r="J390" s="18">
        <f t="shared" si="73"/>
        <v>2394279.511939527</v>
      </c>
      <c r="K390" s="21">
        <f t="shared" si="74"/>
        <v>99.391817840224689</v>
      </c>
      <c r="L390" s="21">
        <f t="shared" si="70"/>
        <v>99.404420579950724</v>
      </c>
      <c r="M390" s="19">
        <f t="shared" si="75"/>
        <v>49695908.920112342</v>
      </c>
      <c r="N390" s="19">
        <f t="shared" si="75"/>
        <v>49702210.289975367</v>
      </c>
    </row>
    <row r="391" spans="1:14" x14ac:dyDescent="0.15">
      <c r="A391" s="7">
        <f t="shared" si="71"/>
        <v>43158</v>
      </c>
      <c r="B391" s="10">
        <f t="shared" si="72"/>
        <v>49695908.920112349</v>
      </c>
      <c r="C391" s="3">
        <f t="shared" ref="C391:C454" si="78">$N$6*$E$6/100</f>
        <v>6301.3698630136987</v>
      </c>
      <c r="D391" s="3">
        <f t="shared" si="66"/>
        <v>6559.5112299908542</v>
      </c>
      <c r="E391" s="3">
        <f t="shared" si="67"/>
        <v>258.14136697715549</v>
      </c>
      <c r="F391" s="3">
        <f t="shared" si="68"/>
        <v>49696167.061479323</v>
      </c>
      <c r="G391" s="14">
        <f t="shared" si="69"/>
        <v>49696167.06147933</v>
      </c>
      <c r="I391" s="18">
        <f t="shared" si="76"/>
        <v>96167.061479393175</v>
      </c>
      <c r="J391" s="18">
        <f t="shared" si="73"/>
        <v>2400580.8818025407</v>
      </c>
      <c r="K391" s="21">
        <f t="shared" si="74"/>
        <v>99.392334122958658</v>
      </c>
      <c r="L391" s="21">
        <f t="shared" si="70"/>
        <v>99.404936862684693</v>
      </c>
      <c r="M391" s="19">
        <f t="shared" si="75"/>
        <v>49696167.06147933</v>
      </c>
      <c r="N391" s="19">
        <f t="shared" si="75"/>
        <v>49702468.431342341</v>
      </c>
    </row>
    <row r="392" spans="1:14" x14ac:dyDescent="0.15">
      <c r="A392" s="7">
        <f t="shared" si="71"/>
        <v>43159</v>
      </c>
      <c r="B392" s="10">
        <f t="shared" si="72"/>
        <v>49696167.061479323</v>
      </c>
      <c r="C392" s="3">
        <f t="shared" si="78"/>
        <v>6301.3698630136987</v>
      </c>
      <c r="D392" s="3">
        <f t="shared" si="66"/>
        <v>6559.5453028397551</v>
      </c>
      <c r="E392" s="3">
        <f t="shared" si="67"/>
        <v>258.17543982605639</v>
      </c>
      <c r="F392" s="3">
        <f t="shared" si="68"/>
        <v>49696425.23691915</v>
      </c>
      <c r="G392" s="14">
        <f t="shared" si="69"/>
        <v>49696425.23691915</v>
      </c>
      <c r="I392" s="18">
        <f t="shared" si="76"/>
        <v>96425.236919219227</v>
      </c>
      <c r="J392" s="18">
        <f t="shared" si="73"/>
        <v>2406882.2516655545</v>
      </c>
      <c r="K392" s="21">
        <f t="shared" si="74"/>
        <v>99.392850473838308</v>
      </c>
      <c r="L392" s="21">
        <f t="shared" si="70"/>
        <v>99.405453213564343</v>
      </c>
      <c r="M392" s="19">
        <f t="shared" si="75"/>
        <v>49696425.236919157</v>
      </c>
      <c r="N392" s="19">
        <f t="shared" si="75"/>
        <v>49702726.606782168</v>
      </c>
    </row>
    <row r="393" spans="1:14" x14ac:dyDescent="0.15">
      <c r="A393" s="7">
        <f t="shared" si="71"/>
        <v>43160</v>
      </c>
      <c r="B393" s="10">
        <f t="shared" si="72"/>
        <v>49696425.23691915</v>
      </c>
      <c r="C393" s="3">
        <f t="shared" si="78"/>
        <v>6301.3698630136987</v>
      </c>
      <c r="D393" s="3">
        <f t="shared" si="66"/>
        <v>6559.5793801860327</v>
      </c>
      <c r="E393" s="3">
        <f t="shared" si="67"/>
        <v>258.20951717233402</v>
      </c>
      <c r="F393" s="3">
        <f t="shared" si="68"/>
        <v>49696683.446436323</v>
      </c>
      <c r="G393" s="14">
        <f t="shared" si="69"/>
        <v>49696683.446436323</v>
      </c>
      <c r="I393" s="18">
        <f t="shared" si="76"/>
        <v>96683.446436391561</v>
      </c>
      <c r="J393" s="18">
        <f t="shared" si="73"/>
        <v>2413183.6215285682</v>
      </c>
      <c r="K393" s="21">
        <f t="shared" si="74"/>
        <v>99.393366892872649</v>
      </c>
      <c r="L393" s="21">
        <f t="shared" si="70"/>
        <v>99.405969632598683</v>
      </c>
      <c r="M393" s="19">
        <f t="shared" si="75"/>
        <v>49696683.446436331</v>
      </c>
      <c r="N393" s="19">
        <f t="shared" si="75"/>
        <v>49702984.816299342</v>
      </c>
    </row>
    <row r="394" spans="1:14" x14ac:dyDescent="0.15">
      <c r="A394" s="7">
        <f t="shared" si="71"/>
        <v>43161</v>
      </c>
      <c r="B394" s="10">
        <f t="shared" si="72"/>
        <v>49696683.446436323</v>
      </c>
      <c r="C394" s="3">
        <f t="shared" si="78"/>
        <v>6301.3698630136987</v>
      </c>
      <c r="D394" s="3">
        <f t="shared" si="66"/>
        <v>6559.613462030281</v>
      </c>
      <c r="E394" s="3">
        <f t="shared" si="67"/>
        <v>258.24359901658227</v>
      </c>
      <c r="F394" s="3">
        <f t="shared" si="68"/>
        <v>49696941.690035343</v>
      </c>
      <c r="G394" s="14">
        <f t="shared" si="69"/>
        <v>49696941.690035343</v>
      </c>
      <c r="I394" s="18">
        <f t="shared" si="76"/>
        <v>96941.690035408144</v>
      </c>
      <c r="J394" s="18">
        <f t="shared" si="73"/>
        <v>2419484.9913915819</v>
      </c>
      <c r="K394" s="21">
        <f t="shared" si="74"/>
        <v>99.39388338007069</v>
      </c>
      <c r="L394" s="21">
        <f t="shared" si="70"/>
        <v>99.406486119796725</v>
      </c>
      <c r="M394" s="19">
        <f t="shared" si="75"/>
        <v>49696941.690035343</v>
      </c>
      <c r="N394" s="19">
        <f t="shared" si="75"/>
        <v>49703243.059898369</v>
      </c>
    </row>
    <row r="395" spans="1:14" x14ac:dyDescent="0.15">
      <c r="A395" s="7">
        <f t="shared" si="71"/>
        <v>43162</v>
      </c>
      <c r="B395" s="10">
        <f t="shared" si="72"/>
        <v>49696941.690035343</v>
      </c>
      <c r="C395" s="3">
        <f t="shared" si="78"/>
        <v>6301.3698630136987</v>
      </c>
      <c r="D395" s="3">
        <f t="shared" si="66"/>
        <v>6559.6475483730937</v>
      </c>
      <c r="E395" s="3">
        <f t="shared" si="67"/>
        <v>258.27768535939504</v>
      </c>
      <c r="F395" s="3">
        <f t="shared" si="68"/>
        <v>49697199.967720702</v>
      </c>
      <c r="G395" s="14">
        <f t="shared" si="69"/>
        <v>49697199.967720702</v>
      </c>
      <c r="I395" s="18">
        <f t="shared" si="76"/>
        <v>97199.967720767541</v>
      </c>
      <c r="J395" s="18">
        <f t="shared" si="73"/>
        <v>2425786.3612545957</v>
      </c>
      <c r="K395" s="21">
        <f t="shared" si="74"/>
        <v>99.394399935441399</v>
      </c>
      <c r="L395" s="21">
        <f t="shared" si="70"/>
        <v>99.407002675167433</v>
      </c>
      <c r="M395" s="19">
        <f t="shared" si="75"/>
        <v>49697199.967720702</v>
      </c>
      <c r="N395" s="19">
        <f t="shared" si="75"/>
        <v>49703501.337583713</v>
      </c>
    </row>
    <row r="396" spans="1:14" x14ac:dyDescent="0.15">
      <c r="A396" s="7">
        <f t="shared" si="71"/>
        <v>43163</v>
      </c>
      <c r="B396" s="10">
        <f t="shared" si="72"/>
        <v>49697199.967720702</v>
      </c>
      <c r="C396" s="3">
        <f t="shared" si="78"/>
        <v>6301.3698630136987</v>
      </c>
      <c r="D396" s="3">
        <f t="shared" ref="D396:D459" si="79">B396*$B$8</f>
        <v>6559.681639215064</v>
      </c>
      <c r="E396" s="3">
        <f t="shared" ref="E396:E459" si="80">D396-C396</f>
        <v>258.31177620136532</v>
      </c>
      <c r="F396" s="3">
        <f t="shared" ref="F396:F459" si="81">B396+E396</f>
        <v>49697458.279496901</v>
      </c>
      <c r="G396" s="14">
        <f t="shared" ref="G396:G459" si="82">B396+B396*$B$8-C396</f>
        <v>49697458.279496908</v>
      </c>
      <c r="I396" s="18">
        <f t="shared" si="76"/>
        <v>97458.279496968913</v>
      </c>
      <c r="J396" s="18">
        <f t="shared" si="73"/>
        <v>2432087.7311176094</v>
      </c>
      <c r="K396" s="21">
        <f t="shared" si="74"/>
        <v>99.394916558993813</v>
      </c>
      <c r="L396" s="21">
        <f t="shared" ref="L396:L459" si="83">K396+$N$5</f>
        <v>99.407519298719848</v>
      </c>
      <c r="M396" s="19">
        <f t="shared" si="75"/>
        <v>49697458.279496908</v>
      </c>
      <c r="N396" s="19">
        <f t="shared" si="75"/>
        <v>49703759.649359919</v>
      </c>
    </row>
    <row r="397" spans="1:14" x14ac:dyDescent="0.15">
      <c r="A397" s="7">
        <f t="shared" ref="A397:A460" si="84">A396+1</f>
        <v>43164</v>
      </c>
      <c r="B397" s="10">
        <f t="shared" ref="B397:B460" si="85">F396</f>
        <v>49697458.279496901</v>
      </c>
      <c r="C397" s="3">
        <f t="shared" si="78"/>
        <v>6301.3698630136987</v>
      </c>
      <c r="D397" s="3">
        <f t="shared" si="79"/>
        <v>6559.7157345567857</v>
      </c>
      <c r="E397" s="3">
        <f t="shared" si="80"/>
        <v>258.34587154308701</v>
      </c>
      <c r="F397" s="3">
        <f t="shared" si="81"/>
        <v>49697716.625368446</v>
      </c>
      <c r="G397" s="14">
        <f t="shared" si="82"/>
        <v>49697716.625368446</v>
      </c>
      <c r="I397" s="18">
        <f t="shared" si="76"/>
        <v>97716.625368512003</v>
      </c>
      <c r="J397" s="18">
        <f t="shared" ref="J397:J460" si="86">C397+J396</f>
        <v>2438389.1009806232</v>
      </c>
      <c r="K397" s="21">
        <f t="shared" ref="K397:K460" si="87">G397/$E$6*100</f>
        <v>99.3954332507369</v>
      </c>
      <c r="L397" s="21">
        <f t="shared" si="83"/>
        <v>99.408035990462935</v>
      </c>
      <c r="M397" s="19">
        <f t="shared" ref="M397:N460" si="88">K397*$E$6/100</f>
        <v>49697716.625368454</v>
      </c>
      <c r="N397" s="19">
        <f t="shared" si="88"/>
        <v>49704017.995231465</v>
      </c>
    </row>
    <row r="398" spans="1:14" x14ac:dyDescent="0.15">
      <c r="A398" s="7">
        <f t="shared" si="84"/>
        <v>43165</v>
      </c>
      <c r="B398" s="10">
        <f t="shared" si="85"/>
        <v>49697716.625368446</v>
      </c>
      <c r="C398" s="3">
        <f t="shared" si="78"/>
        <v>6301.3698630136987</v>
      </c>
      <c r="D398" s="3">
        <f t="shared" si="79"/>
        <v>6559.7498343988545</v>
      </c>
      <c r="E398" s="3">
        <f t="shared" si="80"/>
        <v>258.37997138515584</v>
      </c>
      <c r="F398" s="3">
        <f t="shared" si="81"/>
        <v>49697975.005339831</v>
      </c>
      <c r="G398" s="14">
        <f t="shared" si="82"/>
        <v>49697975.005339831</v>
      </c>
      <c r="I398" s="18">
        <f t="shared" ref="I398:I461" si="89">E398+I397</f>
        <v>97975.005339897165</v>
      </c>
      <c r="J398" s="18">
        <f t="shared" si="86"/>
        <v>2444690.4708436369</v>
      </c>
      <c r="K398" s="21">
        <f t="shared" si="87"/>
        <v>99.395950010679655</v>
      </c>
      <c r="L398" s="21">
        <f t="shared" si="83"/>
        <v>99.40855275040569</v>
      </c>
      <c r="M398" s="19">
        <f t="shared" si="88"/>
        <v>49697975.005339831</v>
      </c>
      <c r="N398" s="19">
        <f t="shared" si="88"/>
        <v>49704276.37520285</v>
      </c>
    </row>
    <row r="399" spans="1:14" x14ac:dyDescent="0.15">
      <c r="A399" s="7">
        <f t="shared" si="84"/>
        <v>43166</v>
      </c>
      <c r="B399" s="10">
        <f t="shared" si="85"/>
        <v>49697975.005339831</v>
      </c>
      <c r="C399" s="3">
        <f t="shared" si="78"/>
        <v>6301.3698630136987</v>
      </c>
      <c r="D399" s="3">
        <f t="shared" si="79"/>
        <v>6559.7839387418617</v>
      </c>
      <c r="E399" s="3">
        <f t="shared" si="80"/>
        <v>258.41407572816297</v>
      </c>
      <c r="F399" s="3">
        <f t="shared" si="81"/>
        <v>49698233.419415556</v>
      </c>
      <c r="G399" s="14">
        <f t="shared" si="82"/>
        <v>49698233.419415563</v>
      </c>
      <c r="I399" s="18">
        <f t="shared" si="89"/>
        <v>98233.419415625322</v>
      </c>
      <c r="J399" s="18">
        <f t="shared" si="86"/>
        <v>2450991.8407066506</v>
      </c>
      <c r="K399" s="21">
        <f t="shared" si="87"/>
        <v>99.396466838831117</v>
      </c>
      <c r="L399" s="21">
        <f t="shared" si="83"/>
        <v>99.409069578557151</v>
      </c>
      <c r="M399" s="19">
        <f t="shared" si="88"/>
        <v>49698233.419415563</v>
      </c>
      <c r="N399" s="19">
        <f t="shared" si="88"/>
        <v>49704534.789278574</v>
      </c>
    </row>
    <row r="400" spans="1:14" x14ac:dyDescent="0.15">
      <c r="A400" s="7">
        <f t="shared" si="84"/>
        <v>43167</v>
      </c>
      <c r="B400" s="10">
        <f t="shared" si="85"/>
        <v>49698233.419415556</v>
      </c>
      <c r="C400" s="3">
        <f t="shared" si="78"/>
        <v>6301.3698630136987</v>
      </c>
      <c r="D400" s="3">
        <f t="shared" si="79"/>
        <v>6559.8180475864037</v>
      </c>
      <c r="E400" s="3">
        <f t="shared" si="80"/>
        <v>258.44818457270503</v>
      </c>
      <c r="F400" s="3">
        <f t="shared" si="81"/>
        <v>49698491.867600128</v>
      </c>
      <c r="G400" s="14">
        <f t="shared" si="82"/>
        <v>49698491.867600128</v>
      </c>
      <c r="I400" s="18">
        <f t="shared" si="89"/>
        <v>98491.86760019802</v>
      </c>
      <c r="J400" s="18">
        <f t="shared" si="86"/>
        <v>2457293.2105696644</v>
      </c>
      <c r="K400" s="21">
        <f t="shared" si="87"/>
        <v>99.396983735200266</v>
      </c>
      <c r="L400" s="21">
        <f t="shared" si="83"/>
        <v>99.4095864749263</v>
      </c>
      <c r="M400" s="19">
        <f t="shared" si="88"/>
        <v>49698491.867600136</v>
      </c>
      <c r="N400" s="19">
        <f t="shared" si="88"/>
        <v>49704793.237463146</v>
      </c>
    </row>
    <row r="401" spans="1:14" x14ac:dyDescent="0.15">
      <c r="A401" s="7">
        <f t="shared" si="84"/>
        <v>43168</v>
      </c>
      <c r="B401" s="10">
        <f t="shared" si="85"/>
        <v>49698491.867600128</v>
      </c>
      <c r="C401" s="3">
        <f t="shared" si="78"/>
        <v>6301.3698630136987</v>
      </c>
      <c r="D401" s="3">
        <f t="shared" si="79"/>
        <v>6559.8521609330737</v>
      </c>
      <c r="E401" s="3">
        <f t="shared" si="80"/>
        <v>258.48229791937501</v>
      </c>
      <c r="F401" s="3">
        <f t="shared" si="81"/>
        <v>49698750.349898048</v>
      </c>
      <c r="G401" s="14">
        <f t="shared" si="82"/>
        <v>49698750.349898048</v>
      </c>
      <c r="I401" s="18">
        <f t="shared" si="89"/>
        <v>98750.349898117391</v>
      </c>
      <c r="J401" s="18">
        <f t="shared" si="86"/>
        <v>2463594.5804326781</v>
      </c>
      <c r="K401" s="21">
        <f t="shared" si="87"/>
        <v>99.397500699796097</v>
      </c>
      <c r="L401" s="21">
        <f t="shared" si="83"/>
        <v>99.410103439522132</v>
      </c>
      <c r="M401" s="19">
        <f t="shared" si="88"/>
        <v>49698750.349898055</v>
      </c>
      <c r="N401" s="19">
        <f t="shared" si="88"/>
        <v>49705051.719761066</v>
      </c>
    </row>
    <row r="402" spans="1:14" x14ac:dyDescent="0.15">
      <c r="A402" s="7">
        <f t="shared" si="84"/>
        <v>43169</v>
      </c>
      <c r="B402" s="10">
        <f t="shared" si="85"/>
        <v>49698750.349898048</v>
      </c>
      <c r="C402" s="3">
        <f t="shared" si="78"/>
        <v>6301.3698630136987</v>
      </c>
      <c r="D402" s="3">
        <f t="shared" si="79"/>
        <v>6559.8862787824664</v>
      </c>
      <c r="E402" s="3">
        <f t="shared" si="80"/>
        <v>258.51641576876773</v>
      </c>
      <c r="F402" s="3">
        <f t="shared" si="81"/>
        <v>49699008.866313815</v>
      </c>
      <c r="G402" s="14">
        <f t="shared" si="82"/>
        <v>49699008.866313823</v>
      </c>
      <c r="I402" s="18">
        <f t="shared" si="89"/>
        <v>99008.866313886159</v>
      </c>
      <c r="J402" s="18">
        <f t="shared" si="86"/>
        <v>2469895.9502956918</v>
      </c>
      <c r="K402" s="21">
        <f t="shared" si="87"/>
        <v>99.398017732627636</v>
      </c>
      <c r="L402" s="21">
        <f t="shared" si="83"/>
        <v>99.410620472353671</v>
      </c>
      <c r="M402" s="19">
        <f t="shared" si="88"/>
        <v>49699008.866313823</v>
      </c>
      <c r="N402" s="19">
        <f t="shared" si="88"/>
        <v>49705310.236176834</v>
      </c>
    </row>
    <row r="403" spans="1:14" x14ac:dyDescent="0.15">
      <c r="A403" s="7">
        <f t="shared" si="84"/>
        <v>43170</v>
      </c>
      <c r="B403" s="10">
        <f t="shared" si="85"/>
        <v>49699008.866313815</v>
      </c>
      <c r="C403" s="3">
        <f t="shared" si="78"/>
        <v>6301.3698630136987</v>
      </c>
      <c r="D403" s="3">
        <f t="shared" si="79"/>
        <v>6559.9204011351749</v>
      </c>
      <c r="E403" s="3">
        <f t="shared" si="80"/>
        <v>258.55053812147617</v>
      </c>
      <c r="F403" s="3">
        <f t="shared" si="81"/>
        <v>49699267.416851938</v>
      </c>
      <c r="G403" s="14">
        <f t="shared" si="82"/>
        <v>49699267.416851938</v>
      </c>
      <c r="I403" s="18">
        <f t="shared" si="89"/>
        <v>99267.416852007635</v>
      </c>
      <c r="J403" s="18">
        <f t="shared" si="86"/>
        <v>2476197.3201587056</v>
      </c>
      <c r="K403" s="21">
        <f t="shared" si="87"/>
        <v>99.398534833703877</v>
      </c>
      <c r="L403" s="21">
        <f t="shared" si="83"/>
        <v>99.411137573429912</v>
      </c>
      <c r="M403" s="19">
        <f t="shared" si="88"/>
        <v>49699267.416851938</v>
      </c>
      <c r="N403" s="19">
        <f t="shared" si="88"/>
        <v>49705568.786714956</v>
      </c>
    </row>
    <row r="404" spans="1:14" x14ac:dyDescent="0.15">
      <c r="A404" s="7">
        <f t="shared" si="84"/>
        <v>43171</v>
      </c>
      <c r="B404" s="10">
        <f t="shared" si="85"/>
        <v>49699267.416851938</v>
      </c>
      <c r="C404" s="3">
        <f t="shared" si="78"/>
        <v>6301.3698630136987</v>
      </c>
      <c r="D404" s="3">
        <f t="shared" si="79"/>
        <v>6559.9545279917957</v>
      </c>
      <c r="E404" s="3">
        <f t="shared" si="80"/>
        <v>258.58466497809695</v>
      </c>
      <c r="F404" s="3">
        <f t="shared" si="81"/>
        <v>49699526.001516916</v>
      </c>
      <c r="G404" s="14">
        <f t="shared" si="82"/>
        <v>49699526.001516916</v>
      </c>
      <c r="I404" s="18">
        <f t="shared" si="89"/>
        <v>99526.001516985736</v>
      </c>
      <c r="J404" s="18">
        <f t="shared" si="86"/>
        <v>2482498.6900217193</v>
      </c>
      <c r="K404" s="21">
        <f t="shared" si="87"/>
        <v>99.39905200303383</v>
      </c>
      <c r="L404" s="21">
        <f t="shared" si="83"/>
        <v>99.411654742759865</v>
      </c>
      <c r="M404" s="19">
        <f t="shared" si="88"/>
        <v>49699526.001516916</v>
      </c>
      <c r="N404" s="19">
        <f t="shared" si="88"/>
        <v>49705827.371379927</v>
      </c>
    </row>
    <row r="405" spans="1:14" x14ac:dyDescent="0.15">
      <c r="A405" s="7">
        <f t="shared" si="84"/>
        <v>43172</v>
      </c>
      <c r="B405" s="10">
        <f t="shared" si="85"/>
        <v>49699526.001516916</v>
      </c>
      <c r="C405" s="3">
        <f t="shared" si="78"/>
        <v>6301.3698630136987</v>
      </c>
      <c r="D405" s="3">
        <f t="shared" si="79"/>
        <v>6559.9886593529209</v>
      </c>
      <c r="E405" s="3">
        <f t="shared" si="80"/>
        <v>258.61879633922217</v>
      </c>
      <c r="F405" s="3">
        <f t="shared" si="81"/>
        <v>49699784.620313257</v>
      </c>
      <c r="G405" s="14">
        <f t="shared" si="82"/>
        <v>49699784.620313257</v>
      </c>
      <c r="I405" s="18">
        <f t="shared" si="89"/>
        <v>99784.620313324966</v>
      </c>
      <c r="J405" s="18">
        <f t="shared" si="86"/>
        <v>2488800.0598847331</v>
      </c>
      <c r="K405" s="21">
        <f t="shared" si="87"/>
        <v>99.399569240626519</v>
      </c>
      <c r="L405" s="21">
        <f t="shared" si="83"/>
        <v>99.412171980352554</v>
      </c>
      <c r="M405" s="19">
        <f t="shared" si="88"/>
        <v>49699784.620313264</v>
      </c>
      <c r="N405" s="19">
        <f t="shared" si="88"/>
        <v>49706085.990176275</v>
      </c>
    </row>
    <row r="406" spans="1:14" x14ac:dyDescent="0.15">
      <c r="A406" s="7">
        <f t="shared" si="84"/>
        <v>43173</v>
      </c>
      <c r="B406" s="10">
        <f t="shared" si="85"/>
        <v>49699784.620313257</v>
      </c>
      <c r="C406" s="3">
        <f t="shared" si="78"/>
        <v>6301.3698630136987</v>
      </c>
      <c r="D406" s="3">
        <f t="shared" si="79"/>
        <v>6560.0227952191472</v>
      </c>
      <c r="E406" s="3">
        <f t="shared" si="80"/>
        <v>258.65293220544845</v>
      </c>
      <c r="F406" s="3">
        <f t="shared" si="81"/>
        <v>49700043.273245461</v>
      </c>
      <c r="G406" s="14">
        <f t="shared" si="82"/>
        <v>49700043.273245469</v>
      </c>
      <c r="I406" s="18">
        <f t="shared" si="89"/>
        <v>100043.27324553041</v>
      </c>
      <c r="J406" s="18">
        <f t="shared" si="86"/>
        <v>2495101.4297477468</v>
      </c>
      <c r="K406" s="21">
        <f t="shared" si="87"/>
        <v>99.40008654649094</v>
      </c>
      <c r="L406" s="21">
        <f t="shared" si="83"/>
        <v>99.412689286216974</v>
      </c>
      <c r="M406" s="19">
        <f t="shared" si="88"/>
        <v>49700043.273245469</v>
      </c>
      <c r="N406" s="19">
        <f t="shared" si="88"/>
        <v>49706344.64310848</v>
      </c>
    </row>
    <row r="407" spans="1:14" x14ac:dyDescent="0.15">
      <c r="A407" s="7">
        <f t="shared" si="84"/>
        <v>43174</v>
      </c>
      <c r="B407" s="10">
        <f t="shared" si="85"/>
        <v>49700043.273245461</v>
      </c>
      <c r="C407" s="3">
        <f t="shared" si="78"/>
        <v>6301.3698630136987</v>
      </c>
      <c r="D407" s="3">
        <f t="shared" si="79"/>
        <v>6560.0569355910684</v>
      </c>
      <c r="E407" s="3">
        <f t="shared" si="80"/>
        <v>258.68707257736969</v>
      </c>
      <c r="F407" s="3">
        <f t="shared" si="81"/>
        <v>49700301.960318036</v>
      </c>
      <c r="G407" s="14">
        <f t="shared" si="82"/>
        <v>49700301.960318044</v>
      </c>
      <c r="I407" s="18">
        <f t="shared" si="89"/>
        <v>100301.96031810777</v>
      </c>
      <c r="J407" s="18">
        <f t="shared" si="86"/>
        <v>2501402.7996107605</v>
      </c>
      <c r="K407" s="21">
        <f t="shared" si="87"/>
        <v>99.400603920636087</v>
      </c>
      <c r="L407" s="21">
        <f t="shared" si="83"/>
        <v>99.413206660362121</v>
      </c>
      <c r="M407" s="19">
        <f t="shared" si="88"/>
        <v>49700301.960318044</v>
      </c>
      <c r="N407" s="19">
        <f t="shared" si="88"/>
        <v>49706603.330181062</v>
      </c>
    </row>
    <row r="408" spans="1:14" x14ac:dyDescent="0.15">
      <c r="A408" s="7">
        <f t="shared" si="84"/>
        <v>43175</v>
      </c>
      <c r="B408" s="10">
        <f t="shared" si="85"/>
        <v>49700301.960318036</v>
      </c>
      <c r="C408" s="3">
        <f t="shared" si="78"/>
        <v>6301.3698630136987</v>
      </c>
      <c r="D408" s="3">
        <f t="shared" si="79"/>
        <v>6560.0910804692776</v>
      </c>
      <c r="E408" s="3">
        <f t="shared" si="80"/>
        <v>258.72121745557888</v>
      </c>
      <c r="F408" s="3">
        <f t="shared" si="81"/>
        <v>49700560.68153549</v>
      </c>
      <c r="G408" s="14">
        <f t="shared" si="82"/>
        <v>49700560.681535497</v>
      </c>
      <c r="I408" s="18">
        <f t="shared" si="89"/>
        <v>100560.68153556334</v>
      </c>
      <c r="J408" s="18">
        <f t="shared" si="86"/>
        <v>2507704.1694737743</v>
      </c>
      <c r="K408" s="21">
        <f t="shared" si="87"/>
        <v>99.401121363070999</v>
      </c>
      <c r="L408" s="21">
        <f t="shared" si="83"/>
        <v>99.413724102797033</v>
      </c>
      <c r="M408" s="19">
        <f t="shared" si="88"/>
        <v>49700560.681535505</v>
      </c>
      <c r="N408" s="19">
        <f t="shared" si="88"/>
        <v>49706862.051398516</v>
      </c>
    </row>
    <row r="409" spans="1:14" x14ac:dyDescent="0.15">
      <c r="A409" s="7">
        <f t="shared" si="84"/>
        <v>43176</v>
      </c>
      <c r="B409" s="10">
        <f t="shared" si="85"/>
        <v>49700560.68153549</v>
      </c>
      <c r="C409" s="3">
        <f t="shared" si="78"/>
        <v>6301.3698630136987</v>
      </c>
      <c r="D409" s="3">
        <f t="shared" si="79"/>
        <v>6560.1252298543723</v>
      </c>
      <c r="E409" s="3">
        <f t="shared" si="80"/>
        <v>258.75536684067356</v>
      </c>
      <c r="F409" s="3">
        <f t="shared" si="81"/>
        <v>49700819.436902329</v>
      </c>
      <c r="G409" s="14">
        <f t="shared" si="82"/>
        <v>49700819.436902337</v>
      </c>
      <c r="I409" s="18">
        <f t="shared" si="89"/>
        <v>100819.43690240402</v>
      </c>
      <c r="J409" s="18">
        <f t="shared" si="86"/>
        <v>2514005.539336788</v>
      </c>
      <c r="K409" s="21">
        <f t="shared" si="87"/>
        <v>99.401638873804671</v>
      </c>
      <c r="L409" s="21">
        <f t="shared" si="83"/>
        <v>99.414241613530706</v>
      </c>
      <c r="M409" s="19">
        <f t="shared" si="88"/>
        <v>49700819.436902329</v>
      </c>
      <c r="N409" s="19">
        <f t="shared" si="88"/>
        <v>49707120.806765355</v>
      </c>
    </row>
    <row r="410" spans="1:14" x14ac:dyDescent="0.15">
      <c r="A410" s="7">
        <f t="shared" si="84"/>
        <v>43177</v>
      </c>
      <c r="B410" s="10">
        <f t="shared" si="85"/>
        <v>49700819.436902329</v>
      </c>
      <c r="C410" s="3">
        <f t="shared" si="78"/>
        <v>6301.3698630136987</v>
      </c>
      <c r="D410" s="3">
        <f t="shared" si="79"/>
        <v>6560.1593837469454</v>
      </c>
      <c r="E410" s="3">
        <f t="shared" si="80"/>
        <v>258.78952073324672</v>
      </c>
      <c r="F410" s="3">
        <f t="shared" si="81"/>
        <v>49701078.226423062</v>
      </c>
      <c r="G410" s="14">
        <f t="shared" si="82"/>
        <v>49701078.226423062</v>
      </c>
      <c r="I410" s="18">
        <f t="shared" si="89"/>
        <v>101078.22642313727</v>
      </c>
      <c r="J410" s="18">
        <f t="shared" si="86"/>
        <v>2520306.9091998017</v>
      </c>
      <c r="K410" s="21">
        <f t="shared" si="87"/>
        <v>99.402156452846128</v>
      </c>
      <c r="L410" s="21">
        <f t="shared" si="83"/>
        <v>99.414759192572163</v>
      </c>
      <c r="M410" s="19">
        <f t="shared" si="88"/>
        <v>49701078.226423062</v>
      </c>
      <c r="N410" s="19">
        <f t="shared" si="88"/>
        <v>49707379.596286081</v>
      </c>
    </row>
    <row r="411" spans="1:14" x14ac:dyDescent="0.15">
      <c r="A411" s="7">
        <f t="shared" si="84"/>
        <v>43178</v>
      </c>
      <c r="B411" s="10">
        <f t="shared" si="85"/>
        <v>49701078.226423062</v>
      </c>
      <c r="C411" s="3">
        <f t="shared" si="78"/>
        <v>6301.3698630136987</v>
      </c>
      <c r="D411" s="3">
        <f t="shared" si="79"/>
        <v>6560.1935421475937</v>
      </c>
      <c r="E411" s="3">
        <f t="shared" si="80"/>
        <v>258.82367913389498</v>
      </c>
      <c r="F411" s="3">
        <f t="shared" si="81"/>
        <v>49701337.050102197</v>
      </c>
      <c r="G411" s="14">
        <f t="shared" si="82"/>
        <v>49701337.050102197</v>
      </c>
      <c r="I411" s="18">
        <f t="shared" si="89"/>
        <v>101337.05010227117</v>
      </c>
      <c r="J411" s="18">
        <f t="shared" si="86"/>
        <v>2526608.2790628155</v>
      </c>
      <c r="K411" s="21">
        <f t="shared" si="87"/>
        <v>99.402674100204393</v>
      </c>
      <c r="L411" s="21">
        <f t="shared" si="83"/>
        <v>99.415276839930428</v>
      </c>
      <c r="M411" s="19">
        <f t="shared" si="88"/>
        <v>49701337.050102197</v>
      </c>
      <c r="N411" s="19">
        <f t="shared" si="88"/>
        <v>49707638.419965208</v>
      </c>
    </row>
    <row r="412" spans="1:14" x14ac:dyDescent="0.15">
      <c r="A412" s="7">
        <f t="shared" si="84"/>
        <v>43179</v>
      </c>
      <c r="B412" s="10">
        <f t="shared" si="85"/>
        <v>49701337.050102197</v>
      </c>
      <c r="C412" s="3">
        <f t="shared" si="78"/>
        <v>6301.3698630136987</v>
      </c>
      <c r="D412" s="3">
        <f t="shared" si="79"/>
        <v>6560.227705056911</v>
      </c>
      <c r="E412" s="3">
        <f t="shared" si="80"/>
        <v>258.85784204321226</v>
      </c>
      <c r="F412" s="3">
        <f t="shared" si="81"/>
        <v>49701595.90794424</v>
      </c>
      <c r="G412" s="14">
        <f t="shared" si="82"/>
        <v>49701595.90794424</v>
      </c>
      <c r="I412" s="18">
        <f t="shared" si="89"/>
        <v>101595.90794431439</v>
      </c>
      <c r="J412" s="18">
        <f t="shared" si="86"/>
        <v>2532909.6489258292</v>
      </c>
      <c r="K412" s="21">
        <f t="shared" si="87"/>
        <v>99.403191815888476</v>
      </c>
      <c r="L412" s="21">
        <f t="shared" si="83"/>
        <v>99.415794555614511</v>
      </c>
      <c r="M412" s="19">
        <f t="shared" si="88"/>
        <v>49701595.90794424</v>
      </c>
      <c r="N412" s="19">
        <f t="shared" si="88"/>
        <v>49707897.277807258</v>
      </c>
    </row>
    <row r="413" spans="1:14" x14ac:dyDescent="0.15">
      <c r="A413" s="7">
        <f t="shared" si="84"/>
        <v>43180</v>
      </c>
      <c r="B413" s="10">
        <f t="shared" si="85"/>
        <v>49701595.90794424</v>
      </c>
      <c r="C413" s="3">
        <f t="shared" si="78"/>
        <v>6301.3698630136987</v>
      </c>
      <c r="D413" s="3">
        <f t="shared" si="79"/>
        <v>6560.2618724754921</v>
      </c>
      <c r="E413" s="3">
        <f t="shared" si="80"/>
        <v>258.89200946179335</v>
      </c>
      <c r="F413" s="3">
        <f t="shared" si="81"/>
        <v>49701854.799953699</v>
      </c>
      <c r="G413" s="14">
        <f t="shared" si="82"/>
        <v>49701854.799953707</v>
      </c>
      <c r="I413" s="18">
        <f t="shared" si="89"/>
        <v>101854.79995377618</v>
      </c>
      <c r="J413" s="18">
        <f t="shared" si="86"/>
        <v>2539211.018788843</v>
      </c>
      <c r="K413" s="21">
        <f t="shared" si="87"/>
        <v>99.403709599907415</v>
      </c>
      <c r="L413" s="21">
        <f t="shared" si="83"/>
        <v>99.41631233963345</v>
      </c>
      <c r="M413" s="19">
        <f t="shared" si="88"/>
        <v>49701854.799953707</v>
      </c>
      <c r="N413" s="19">
        <f t="shared" si="88"/>
        <v>49708156.169816725</v>
      </c>
    </row>
    <row r="414" spans="1:14" x14ac:dyDescent="0.15">
      <c r="A414" s="7">
        <f t="shared" si="84"/>
        <v>43181</v>
      </c>
      <c r="B414" s="10">
        <f t="shared" si="85"/>
        <v>49701854.799953699</v>
      </c>
      <c r="C414" s="3">
        <f t="shared" si="78"/>
        <v>6301.3698630136987</v>
      </c>
      <c r="D414" s="3">
        <f t="shared" si="79"/>
        <v>6560.2960444039327</v>
      </c>
      <c r="E414" s="3">
        <f t="shared" si="80"/>
        <v>258.92618139023398</v>
      </c>
      <c r="F414" s="3">
        <f t="shared" si="81"/>
        <v>49702113.72613509</v>
      </c>
      <c r="G414" s="14">
        <f t="shared" si="82"/>
        <v>49702113.72613509</v>
      </c>
      <c r="I414" s="18">
        <f t="shared" si="89"/>
        <v>102113.72613516642</v>
      </c>
      <c r="J414" s="18">
        <f t="shared" si="86"/>
        <v>2545512.3886518567</v>
      </c>
      <c r="K414" s="21">
        <f t="shared" si="87"/>
        <v>99.404227452270177</v>
      </c>
      <c r="L414" s="21">
        <f t="shared" si="83"/>
        <v>99.416830191996212</v>
      </c>
      <c r="M414" s="19">
        <f t="shared" si="88"/>
        <v>49702113.72613509</v>
      </c>
      <c r="N414" s="19">
        <f t="shared" si="88"/>
        <v>49708415.095998108</v>
      </c>
    </row>
    <row r="415" spans="1:14" x14ac:dyDescent="0.15">
      <c r="A415" s="7">
        <f t="shared" si="84"/>
        <v>43182</v>
      </c>
      <c r="B415" s="10">
        <f t="shared" si="85"/>
        <v>49702113.72613509</v>
      </c>
      <c r="C415" s="3">
        <f t="shared" si="78"/>
        <v>6301.3698630136987</v>
      </c>
      <c r="D415" s="3">
        <f t="shared" si="79"/>
        <v>6560.3302208428286</v>
      </c>
      <c r="E415" s="3">
        <f t="shared" si="80"/>
        <v>258.96035782912986</v>
      </c>
      <c r="F415" s="3">
        <f t="shared" si="81"/>
        <v>49702372.68649292</v>
      </c>
      <c r="G415" s="14">
        <f t="shared" si="82"/>
        <v>49702372.68649292</v>
      </c>
      <c r="I415" s="18">
        <f t="shared" si="89"/>
        <v>102372.68649299555</v>
      </c>
      <c r="J415" s="18">
        <f t="shared" si="86"/>
        <v>2551813.7585148704</v>
      </c>
      <c r="K415" s="21">
        <f t="shared" si="87"/>
        <v>99.404745372985843</v>
      </c>
      <c r="L415" s="21">
        <f t="shared" si="83"/>
        <v>99.417348112711878</v>
      </c>
      <c r="M415" s="19">
        <f t="shared" si="88"/>
        <v>49702372.68649292</v>
      </c>
      <c r="N415" s="19">
        <f t="shared" si="88"/>
        <v>49708674.056355931</v>
      </c>
    </row>
    <row r="416" spans="1:14" x14ac:dyDescent="0.15">
      <c r="A416" s="7">
        <f t="shared" si="84"/>
        <v>43183</v>
      </c>
      <c r="B416" s="10">
        <f t="shared" si="85"/>
        <v>49702372.68649292</v>
      </c>
      <c r="C416" s="3">
        <f t="shared" si="78"/>
        <v>6301.3698630136987</v>
      </c>
      <c r="D416" s="3">
        <f t="shared" si="79"/>
        <v>6560.3644017927736</v>
      </c>
      <c r="E416" s="3">
        <f t="shared" si="80"/>
        <v>258.9945387790749</v>
      </c>
      <c r="F416" s="3">
        <f t="shared" si="81"/>
        <v>49702631.681031696</v>
      </c>
      <c r="G416" s="14">
        <f t="shared" si="82"/>
        <v>49702631.681031704</v>
      </c>
      <c r="I416" s="18">
        <f t="shared" si="89"/>
        <v>102631.68103177463</v>
      </c>
      <c r="J416" s="18">
        <f t="shared" si="86"/>
        <v>2558115.1283778842</v>
      </c>
      <c r="K416" s="21">
        <f t="shared" si="87"/>
        <v>99.405263362063408</v>
      </c>
      <c r="L416" s="21">
        <f t="shared" si="83"/>
        <v>99.417866101789443</v>
      </c>
      <c r="M416" s="19">
        <f t="shared" si="88"/>
        <v>49702631.681031704</v>
      </c>
      <c r="N416" s="19">
        <f t="shared" si="88"/>
        <v>49708933.050894715</v>
      </c>
    </row>
    <row r="417" spans="1:14" x14ac:dyDescent="0.15">
      <c r="A417" s="7">
        <f t="shared" si="84"/>
        <v>43184</v>
      </c>
      <c r="B417" s="10">
        <f t="shared" si="85"/>
        <v>49702631.681031696</v>
      </c>
      <c r="C417" s="3">
        <f t="shared" si="78"/>
        <v>6301.3698630136987</v>
      </c>
      <c r="D417" s="3">
        <f t="shared" si="79"/>
        <v>6560.3985872543644</v>
      </c>
      <c r="E417" s="3">
        <f t="shared" si="80"/>
        <v>259.02872424066572</v>
      </c>
      <c r="F417" s="3">
        <f t="shared" si="81"/>
        <v>49702890.709755935</v>
      </c>
      <c r="G417" s="14">
        <f t="shared" si="82"/>
        <v>49702890.709755942</v>
      </c>
      <c r="I417" s="18">
        <f t="shared" si="89"/>
        <v>102890.70975601529</v>
      </c>
      <c r="J417" s="18">
        <f t="shared" si="86"/>
        <v>2564416.4982408979</v>
      </c>
      <c r="K417" s="21">
        <f t="shared" si="87"/>
        <v>99.405781419511882</v>
      </c>
      <c r="L417" s="21">
        <f t="shared" si="83"/>
        <v>99.418384159237917</v>
      </c>
      <c r="M417" s="19">
        <f t="shared" si="88"/>
        <v>49702890.709755942</v>
      </c>
      <c r="N417" s="19">
        <f t="shared" si="88"/>
        <v>49709192.079618961</v>
      </c>
    </row>
    <row r="418" spans="1:14" x14ac:dyDescent="0.15">
      <c r="A418" s="7">
        <f t="shared" si="84"/>
        <v>43185</v>
      </c>
      <c r="B418" s="10">
        <f t="shared" si="85"/>
        <v>49702890.709755935</v>
      </c>
      <c r="C418" s="3">
        <f t="shared" si="78"/>
        <v>6301.3698630136987</v>
      </c>
      <c r="D418" s="3">
        <f t="shared" si="79"/>
        <v>6560.4327772281968</v>
      </c>
      <c r="E418" s="3">
        <f t="shared" si="80"/>
        <v>259.06291421449805</v>
      </c>
      <c r="F418" s="3">
        <f t="shared" si="81"/>
        <v>49703149.77267015</v>
      </c>
      <c r="G418" s="14">
        <f t="shared" si="82"/>
        <v>49703149.77267015</v>
      </c>
      <c r="I418" s="18">
        <f t="shared" si="89"/>
        <v>103149.7726702298</v>
      </c>
      <c r="J418" s="18">
        <f t="shared" si="86"/>
        <v>2570717.8681039116</v>
      </c>
      <c r="K418" s="21">
        <f t="shared" si="87"/>
        <v>99.406299545340303</v>
      </c>
      <c r="L418" s="21">
        <f t="shared" si="83"/>
        <v>99.418902285066338</v>
      </c>
      <c r="M418" s="19">
        <f t="shared" si="88"/>
        <v>49703149.772670157</v>
      </c>
      <c r="N418" s="19">
        <f t="shared" si="88"/>
        <v>49709451.142533168</v>
      </c>
    </row>
    <row r="419" spans="1:14" x14ac:dyDescent="0.15">
      <c r="A419" s="7">
        <f t="shared" si="84"/>
        <v>43186</v>
      </c>
      <c r="B419" s="10">
        <f t="shared" si="85"/>
        <v>49703149.77267015</v>
      </c>
      <c r="C419" s="3">
        <f t="shared" si="78"/>
        <v>6301.3698630136987</v>
      </c>
      <c r="D419" s="3">
        <f t="shared" si="79"/>
        <v>6560.4669717148654</v>
      </c>
      <c r="E419" s="3">
        <f t="shared" si="80"/>
        <v>259.09710870116669</v>
      </c>
      <c r="F419" s="3">
        <f t="shared" si="81"/>
        <v>49703408.869778849</v>
      </c>
      <c r="G419" s="14">
        <f t="shared" si="82"/>
        <v>49703408.869778857</v>
      </c>
      <c r="I419" s="18">
        <f t="shared" si="89"/>
        <v>103408.86977893097</v>
      </c>
      <c r="J419" s="18">
        <f t="shared" si="86"/>
        <v>2577019.2379669254</v>
      </c>
      <c r="K419" s="21">
        <f t="shared" si="87"/>
        <v>99.406817739557724</v>
      </c>
      <c r="L419" s="21">
        <f t="shared" si="83"/>
        <v>99.419420479283758</v>
      </c>
      <c r="M419" s="19">
        <f t="shared" si="88"/>
        <v>49703408.869778864</v>
      </c>
      <c r="N419" s="19">
        <f t="shared" si="88"/>
        <v>49709710.239641875</v>
      </c>
    </row>
    <row r="420" spans="1:14" x14ac:dyDescent="0.15">
      <c r="A420" s="7">
        <f t="shared" si="84"/>
        <v>43187</v>
      </c>
      <c r="B420" s="10">
        <f t="shared" si="85"/>
        <v>49703408.869778849</v>
      </c>
      <c r="C420" s="3">
        <f t="shared" si="78"/>
        <v>6301.3698630136987</v>
      </c>
      <c r="D420" s="3">
        <f t="shared" si="79"/>
        <v>6560.5011707149661</v>
      </c>
      <c r="E420" s="3">
        <f t="shared" si="80"/>
        <v>259.13130770126736</v>
      </c>
      <c r="F420" s="3">
        <f t="shared" si="81"/>
        <v>49703668.001086548</v>
      </c>
      <c r="G420" s="14">
        <f t="shared" si="82"/>
        <v>49703668.001086555</v>
      </c>
      <c r="I420" s="18">
        <f t="shared" si="89"/>
        <v>103668.00108663223</v>
      </c>
      <c r="J420" s="18">
        <f t="shared" si="86"/>
        <v>2583320.6078299391</v>
      </c>
      <c r="K420" s="21">
        <f t="shared" si="87"/>
        <v>99.407336002173111</v>
      </c>
      <c r="L420" s="21">
        <f t="shared" si="83"/>
        <v>99.419938741899145</v>
      </c>
      <c r="M420" s="19">
        <f t="shared" si="88"/>
        <v>49703668.001086563</v>
      </c>
      <c r="N420" s="19">
        <f t="shared" si="88"/>
        <v>49709969.370949574</v>
      </c>
    </row>
    <row r="421" spans="1:14" x14ac:dyDescent="0.15">
      <c r="A421" s="7">
        <f t="shared" si="84"/>
        <v>43188</v>
      </c>
      <c r="B421" s="10">
        <f t="shared" si="85"/>
        <v>49703668.001086548</v>
      </c>
      <c r="C421" s="3">
        <f t="shared" si="78"/>
        <v>6301.3698630136987</v>
      </c>
      <c r="D421" s="3">
        <f t="shared" si="79"/>
        <v>6560.5353742290954</v>
      </c>
      <c r="E421" s="3">
        <f t="shared" si="80"/>
        <v>259.16551121539669</v>
      </c>
      <c r="F421" s="3">
        <f t="shared" si="81"/>
        <v>49703927.166597761</v>
      </c>
      <c r="G421" s="14">
        <f t="shared" si="82"/>
        <v>49703927.166597769</v>
      </c>
      <c r="I421" s="18">
        <f t="shared" si="89"/>
        <v>103927.16659784762</v>
      </c>
      <c r="J421" s="18">
        <f t="shared" si="86"/>
        <v>2589621.9776929528</v>
      </c>
      <c r="K421" s="21">
        <f t="shared" si="87"/>
        <v>99.40785433319553</v>
      </c>
      <c r="L421" s="21">
        <f t="shared" si="83"/>
        <v>99.420457072921565</v>
      </c>
      <c r="M421" s="19">
        <f t="shared" si="88"/>
        <v>49703927.166597769</v>
      </c>
      <c r="N421" s="19">
        <f t="shared" si="88"/>
        <v>49710228.53646078</v>
      </c>
    </row>
    <row r="422" spans="1:14" x14ac:dyDescent="0.15">
      <c r="A422" s="7">
        <f t="shared" si="84"/>
        <v>43189</v>
      </c>
      <c r="B422" s="10">
        <f t="shared" si="85"/>
        <v>49703927.166597761</v>
      </c>
      <c r="C422" s="3">
        <f t="shared" si="78"/>
        <v>6301.3698630136987</v>
      </c>
      <c r="D422" s="3">
        <f t="shared" si="79"/>
        <v>6560.5695822578482</v>
      </c>
      <c r="E422" s="3">
        <f t="shared" si="80"/>
        <v>259.19971924414949</v>
      </c>
      <c r="F422" s="3">
        <f t="shared" si="81"/>
        <v>49704186.366317004</v>
      </c>
      <c r="G422" s="14">
        <f t="shared" si="82"/>
        <v>49704186.366317011</v>
      </c>
      <c r="I422" s="18">
        <f t="shared" si="89"/>
        <v>104186.36631709177</v>
      </c>
      <c r="J422" s="18">
        <f t="shared" si="86"/>
        <v>2595923.3475559666</v>
      </c>
      <c r="K422" s="21">
        <f t="shared" si="87"/>
        <v>99.408372732634021</v>
      </c>
      <c r="L422" s="21">
        <f t="shared" si="83"/>
        <v>99.420975472360055</v>
      </c>
      <c r="M422" s="19">
        <f t="shared" si="88"/>
        <v>49704186.366317011</v>
      </c>
      <c r="N422" s="19">
        <f t="shared" si="88"/>
        <v>49710487.73618003</v>
      </c>
    </row>
    <row r="423" spans="1:14" x14ac:dyDescent="0.15">
      <c r="A423" s="7">
        <f t="shared" si="84"/>
        <v>43190</v>
      </c>
      <c r="B423" s="10">
        <f t="shared" si="85"/>
        <v>49704186.366317004</v>
      </c>
      <c r="C423" s="3">
        <f t="shared" si="78"/>
        <v>6301.3698630136987</v>
      </c>
      <c r="D423" s="3">
        <f t="shared" si="79"/>
        <v>6560.6037948018202</v>
      </c>
      <c r="E423" s="3">
        <f t="shared" si="80"/>
        <v>259.23393178812148</v>
      </c>
      <c r="F423" s="3">
        <f t="shared" si="81"/>
        <v>49704445.600248791</v>
      </c>
      <c r="G423" s="14">
        <f t="shared" si="82"/>
        <v>49704445.600248791</v>
      </c>
      <c r="I423" s="18">
        <f t="shared" si="89"/>
        <v>104445.6002488799</v>
      </c>
      <c r="J423" s="18">
        <f t="shared" si="86"/>
        <v>2602224.7174189803</v>
      </c>
      <c r="K423" s="21">
        <f t="shared" si="87"/>
        <v>99.408891200497578</v>
      </c>
      <c r="L423" s="21">
        <f t="shared" si="83"/>
        <v>99.421493940223613</v>
      </c>
      <c r="M423" s="19">
        <f t="shared" si="88"/>
        <v>49704445.600248784</v>
      </c>
      <c r="N423" s="19">
        <f t="shared" si="88"/>
        <v>49710746.97011181</v>
      </c>
    </row>
    <row r="424" spans="1:14" x14ac:dyDescent="0.15">
      <c r="A424" s="7">
        <f t="shared" si="84"/>
        <v>43191</v>
      </c>
      <c r="B424" s="10">
        <f t="shared" si="85"/>
        <v>49704445.600248791</v>
      </c>
      <c r="C424" s="3">
        <f t="shared" si="78"/>
        <v>6301.3698630136987</v>
      </c>
      <c r="D424" s="3">
        <f t="shared" si="79"/>
        <v>6560.6380118616089</v>
      </c>
      <c r="E424" s="3">
        <f t="shared" si="80"/>
        <v>259.2681488479102</v>
      </c>
      <c r="F424" s="3">
        <f t="shared" si="81"/>
        <v>49704704.868397638</v>
      </c>
      <c r="G424" s="14">
        <f t="shared" si="82"/>
        <v>49704704.868397646</v>
      </c>
      <c r="I424" s="18">
        <f t="shared" si="89"/>
        <v>104704.86839772781</v>
      </c>
      <c r="J424" s="18">
        <f t="shared" si="86"/>
        <v>2608526.0872819941</v>
      </c>
      <c r="K424" s="21">
        <f t="shared" si="87"/>
        <v>99.409409736795297</v>
      </c>
      <c r="L424" s="21">
        <f t="shared" si="83"/>
        <v>99.422012476521331</v>
      </c>
      <c r="M424" s="19">
        <f t="shared" si="88"/>
        <v>49704704.868397646</v>
      </c>
      <c r="N424" s="19">
        <f t="shared" si="88"/>
        <v>49711006.238260671</v>
      </c>
    </row>
    <row r="425" spans="1:14" x14ac:dyDescent="0.15">
      <c r="A425" s="7">
        <f t="shared" si="84"/>
        <v>43192</v>
      </c>
      <c r="B425" s="10">
        <f t="shared" si="85"/>
        <v>49704704.868397638</v>
      </c>
      <c r="C425" s="3">
        <f t="shared" si="78"/>
        <v>6301.3698630136987</v>
      </c>
      <c r="D425" s="3">
        <f t="shared" si="79"/>
        <v>6560.6722334378092</v>
      </c>
      <c r="E425" s="3">
        <f t="shared" si="80"/>
        <v>259.30237042411045</v>
      </c>
      <c r="F425" s="3">
        <f t="shared" si="81"/>
        <v>49704964.17076806</v>
      </c>
      <c r="G425" s="14">
        <f t="shared" si="82"/>
        <v>49704964.170768067</v>
      </c>
      <c r="I425" s="18">
        <f t="shared" si="89"/>
        <v>104964.17076815192</v>
      </c>
      <c r="J425" s="18">
        <f t="shared" si="86"/>
        <v>2614827.4571450078</v>
      </c>
      <c r="K425" s="21">
        <f t="shared" si="87"/>
        <v>99.40992834153613</v>
      </c>
      <c r="L425" s="21">
        <f t="shared" si="83"/>
        <v>99.422531081262164</v>
      </c>
      <c r="M425" s="19">
        <f t="shared" si="88"/>
        <v>49704964.17076806</v>
      </c>
      <c r="N425" s="19">
        <f t="shared" si="88"/>
        <v>49711265.540631086</v>
      </c>
    </row>
    <row r="426" spans="1:14" x14ac:dyDescent="0.15">
      <c r="A426" s="7">
        <f t="shared" si="84"/>
        <v>43193</v>
      </c>
      <c r="B426" s="10">
        <f t="shared" si="85"/>
        <v>49704964.17076806</v>
      </c>
      <c r="C426" s="3">
        <f t="shared" si="78"/>
        <v>6301.3698630136987</v>
      </c>
      <c r="D426" s="3">
        <f t="shared" si="79"/>
        <v>6560.7064595310167</v>
      </c>
      <c r="E426" s="3">
        <f t="shared" si="80"/>
        <v>259.33659651731796</v>
      </c>
      <c r="F426" s="3">
        <f t="shared" si="81"/>
        <v>49705223.507364579</v>
      </c>
      <c r="G426" s="14">
        <f t="shared" si="82"/>
        <v>49705223.507364579</v>
      </c>
      <c r="I426" s="18">
        <f t="shared" si="89"/>
        <v>105223.50736466923</v>
      </c>
      <c r="J426" s="18">
        <f t="shared" si="86"/>
        <v>2621128.8270080215</v>
      </c>
      <c r="K426" s="21">
        <f t="shared" si="87"/>
        <v>99.410447014729158</v>
      </c>
      <c r="L426" s="21">
        <f t="shared" si="83"/>
        <v>99.423049754455192</v>
      </c>
      <c r="M426" s="19">
        <f t="shared" si="88"/>
        <v>49705223.507364579</v>
      </c>
      <c r="N426" s="19">
        <f t="shared" si="88"/>
        <v>49711524.877227589</v>
      </c>
    </row>
    <row r="427" spans="1:14" x14ac:dyDescent="0.15">
      <c r="A427" s="7">
        <f t="shared" si="84"/>
        <v>43194</v>
      </c>
      <c r="B427" s="10">
        <f t="shared" si="85"/>
        <v>49705223.507364579</v>
      </c>
      <c r="C427" s="3">
        <f t="shared" si="78"/>
        <v>6301.3698630136987</v>
      </c>
      <c r="D427" s="3">
        <f t="shared" si="79"/>
        <v>6560.740690141829</v>
      </c>
      <c r="E427" s="3">
        <f t="shared" si="80"/>
        <v>259.37082712813026</v>
      </c>
      <c r="F427" s="3">
        <f t="shared" si="81"/>
        <v>49705482.87819171</v>
      </c>
      <c r="G427" s="14">
        <f t="shared" si="82"/>
        <v>49705482.87819171</v>
      </c>
      <c r="I427" s="18">
        <f t="shared" si="89"/>
        <v>105482.87819179737</v>
      </c>
      <c r="J427" s="18">
        <f t="shared" si="86"/>
        <v>2627430.1968710353</v>
      </c>
      <c r="K427" s="21">
        <f t="shared" si="87"/>
        <v>99.410965756383419</v>
      </c>
      <c r="L427" s="21">
        <f t="shared" si="83"/>
        <v>99.423568496109453</v>
      </c>
      <c r="M427" s="19">
        <f t="shared" si="88"/>
        <v>49705482.87819171</v>
      </c>
      <c r="N427" s="19">
        <f t="shared" si="88"/>
        <v>49711784.24805472</v>
      </c>
    </row>
    <row r="428" spans="1:14" x14ac:dyDescent="0.15">
      <c r="A428" s="7">
        <f t="shared" si="84"/>
        <v>43195</v>
      </c>
      <c r="B428" s="10">
        <f t="shared" si="85"/>
        <v>49705482.87819171</v>
      </c>
      <c r="C428" s="3">
        <f t="shared" si="78"/>
        <v>6301.3698630136987</v>
      </c>
      <c r="D428" s="3">
        <f t="shared" si="79"/>
        <v>6560.7749252708418</v>
      </c>
      <c r="E428" s="3">
        <f t="shared" si="80"/>
        <v>259.40506225714307</v>
      </c>
      <c r="F428" s="3">
        <f t="shared" si="81"/>
        <v>49705742.283253968</v>
      </c>
      <c r="G428" s="14">
        <f t="shared" si="82"/>
        <v>49705742.283253968</v>
      </c>
      <c r="I428" s="18">
        <f t="shared" si="89"/>
        <v>105742.28325405451</v>
      </c>
      <c r="J428" s="18">
        <f t="shared" si="86"/>
        <v>2633731.566734049</v>
      </c>
      <c r="K428" s="21">
        <f t="shared" si="87"/>
        <v>99.411484566507937</v>
      </c>
      <c r="L428" s="21">
        <f t="shared" si="83"/>
        <v>99.424087306233972</v>
      </c>
      <c r="M428" s="19">
        <f t="shared" si="88"/>
        <v>49705742.283253968</v>
      </c>
      <c r="N428" s="19">
        <f t="shared" si="88"/>
        <v>49712043.653116986</v>
      </c>
    </row>
    <row r="429" spans="1:14" x14ac:dyDescent="0.15">
      <c r="A429" s="7">
        <f t="shared" si="84"/>
        <v>43196</v>
      </c>
      <c r="B429" s="10">
        <f t="shared" si="85"/>
        <v>49705742.283253968</v>
      </c>
      <c r="C429" s="3">
        <f t="shared" si="78"/>
        <v>6301.3698630136987</v>
      </c>
      <c r="D429" s="3">
        <f t="shared" si="79"/>
        <v>6560.8091649186517</v>
      </c>
      <c r="E429" s="3">
        <f t="shared" si="80"/>
        <v>259.43930190495303</v>
      </c>
      <c r="F429" s="3">
        <f t="shared" si="81"/>
        <v>49706001.722555876</v>
      </c>
      <c r="G429" s="14">
        <f t="shared" si="82"/>
        <v>49706001.722555876</v>
      </c>
      <c r="I429" s="18">
        <f t="shared" si="89"/>
        <v>106001.72255595945</v>
      </c>
      <c r="J429" s="18">
        <f t="shared" si="86"/>
        <v>2640032.9365970627</v>
      </c>
      <c r="K429" s="21">
        <f t="shared" si="87"/>
        <v>99.41200344511175</v>
      </c>
      <c r="L429" s="21">
        <f t="shared" si="83"/>
        <v>99.424606184837785</v>
      </c>
      <c r="M429" s="19">
        <f t="shared" si="88"/>
        <v>49706001.722555876</v>
      </c>
      <c r="N429" s="19">
        <f t="shared" si="88"/>
        <v>49712303.092418887</v>
      </c>
    </row>
    <row r="430" spans="1:14" x14ac:dyDescent="0.15">
      <c r="A430" s="7">
        <f t="shared" si="84"/>
        <v>43197</v>
      </c>
      <c r="B430" s="10">
        <f t="shared" si="85"/>
        <v>49706001.722555876</v>
      </c>
      <c r="C430" s="3">
        <f t="shared" si="78"/>
        <v>6301.3698630136987</v>
      </c>
      <c r="D430" s="3">
        <f t="shared" si="79"/>
        <v>6560.8434090858545</v>
      </c>
      <c r="E430" s="3">
        <f t="shared" si="80"/>
        <v>259.47354607215584</v>
      </c>
      <c r="F430" s="3">
        <f t="shared" si="81"/>
        <v>49706261.196101949</v>
      </c>
      <c r="G430" s="14">
        <f t="shared" si="82"/>
        <v>49706261.196101949</v>
      </c>
      <c r="I430" s="18">
        <f t="shared" si="89"/>
        <v>106261.19610203161</v>
      </c>
      <c r="J430" s="18">
        <f t="shared" si="86"/>
        <v>2646334.3064600765</v>
      </c>
      <c r="K430" s="21">
        <f t="shared" si="87"/>
        <v>99.412522392203897</v>
      </c>
      <c r="L430" s="21">
        <f t="shared" si="83"/>
        <v>99.425125131929931</v>
      </c>
      <c r="M430" s="19">
        <f t="shared" si="88"/>
        <v>49706261.196101949</v>
      </c>
      <c r="N430" s="19">
        <f t="shared" si="88"/>
        <v>49712562.565964967</v>
      </c>
    </row>
    <row r="431" spans="1:14" x14ac:dyDescent="0.15">
      <c r="A431" s="7">
        <f t="shared" si="84"/>
        <v>43198</v>
      </c>
      <c r="B431" s="10">
        <f t="shared" si="85"/>
        <v>49706261.196101949</v>
      </c>
      <c r="C431" s="3">
        <f t="shared" si="78"/>
        <v>6301.3698630136987</v>
      </c>
      <c r="D431" s="3">
        <f t="shared" si="79"/>
        <v>6560.8776577730468</v>
      </c>
      <c r="E431" s="3">
        <f t="shared" si="80"/>
        <v>259.50779475934814</v>
      </c>
      <c r="F431" s="3">
        <f t="shared" si="81"/>
        <v>49706520.703896709</v>
      </c>
      <c r="G431" s="14">
        <f t="shared" si="82"/>
        <v>49706520.703896709</v>
      </c>
      <c r="I431" s="18">
        <f t="shared" si="89"/>
        <v>106520.70389679096</v>
      </c>
      <c r="J431" s="18">
        <f t="shared" si="86"/>
        <v>2652635.6763230902</v>
      </c>
      <c r="K431" s="21">
        <f t="shared" si="87"/>
        <v>99.413041407793415</v>
      </c>
      <c r="L431" s="21">
        <f t="shared" si="83"/>
        <v>99.425644147519449</v>
      </c>
      <c r="M431" s="19">
        <f t="shared" si="88"/>
        <v>49706520.703896701</v>
      </c>
      <c r="N431" s="19">
        <f t="shared" si="88"/>
        <v>49712822.073759727</v>
      </c>
    </row>
    <row r="432" spans="1:14" x14ac:dyDescent="0.15">
      <c r="A432" s="7">
        <f t="shared" si="84"/>
        <v>43199</v>
      </c>
      <c r="B432" s="10">
        <f t="shared" si="85"/>
        <v>49706520.703896709</v>
      </c>
      <c r="C432" s="3">
        <f t="shared" si="78"/>
        <v>6301.3698630136987</v>
      </c>
      <c r="D432" s="3">
        <f t="shared" si="79"/>
        <v>6560.9119109808262</v>
      </c>
      <c r="E432" s="3">
        <f t="shared" si="80"/>
        <v>259.54204796712747</v>
      </c>
      <c r="F432" s="3">
        <f t="shared" si="81"/>
        <v>49706780.245944679</v>
      </c>
      <c r="G432" s="14">
        <f t="shared" si="82"/>
        <v>49706780.245944679</v>
      </c>
      <c r="I432" s="18">
        <f t="shared" si="89"/>
        <v>106780.24594475809</v>
      </c>
      <c r="J432" s="18">
        <f t="shared" si="86"/>
        <v>2658937.046186104</v>
      </c>
      <c r="K432" s="21">
        <f t="shared" si="87"/>
        <v>99.413560491889356</v>
      </c>
      <c r="L432" s="21">
        <f t="shared" si="83"/>
        <v>99.426163231615391</v>
      </c>
      <c r="M432" s="19">
        <f t="shared" si="88"/>
        <v>49706780.245944679</v>
      </c>
      <c r="N432" s="19">
        <f t="shared" si="88"/>
        <v>49713081.615807697</v>
      </c>
    </row>
    <row r="433" spans="1:14" x14ac:dyDescent="0.15">
      <c r="A433" s="7">
        <f t="shared" si="84"/>
        <v>43200</v>
      </c>
      <c r="B433" s="10">
        <f t="shared" si="85"/>
        <v>49706780.245944679</v>
      </c>
      <c r="C433" s="3">
        <f t="shared" si="78"/>
        <v>6301.3698630136987</v>
      </c>
      <c r="D433" s="3">
        <f t="shared" si="79"/>
        <v>6560.9461687097883</v>
      </c>
      <c r="E433" s="3">
        <f t="shared" si="80"/>
        <v>259.57630569608955</v>
      </c>
      <c r="F433" s="3">
        <f t="shared" si="81"/>
        <v>49707039.822250374</v>
      </c>
      <c r="G433" s="14">
        <f t="shared" si="82"/>
        <v>49707039.822250381</v>
      </c>
      <c r="I433" s="18">
        <f t="shared" si="89"/>
        <v>107039.82225045418</v>
      </c>
      <c r="J433" s="18">
        <f t="shared" si="86"/>
        <v>2665238.4160491177</v>
      </c>
      <c r="K433" s="21">
        <f t="shared" si="87"/>
        <v>99.41407964450076</v>
      </c>
      <c r="L433" s="21">
        <f t="shared" si="83"/>
        <v>99.426682384226794</v>
      </c>
      <c r="M433" s="19">
        <f t="shared" si="88"/>
        <v>49707039.822250374</v>
      </c>
      <c r="N433" s="19">
        <f t="shared" si="88"/>
        <v>49713341.1921134</v>
      </c>
    </row>
    <row r="434" spans="1:14" x14ac:dyDescent="0.15">
      <c r="A434" s="7">
        <f t="shared" si="84"/>
        <v>43201</v>
      </c>
      <c r="B434" s="10">
        <f t="shared" si="85"/>
        <v>49707039.822250374</v>
      </c>
      <c r="C434" s="3">
        <f t="shared" si="78"/>
        <v>6301.3698630136987</v>
      </c>
      <c r="D434" s="3">
        <f t="shared" si="79"/>
        <v>6560.9804309605297</v>
      </c>
      <c r="E434" s="3">
        <f t="shared" si="80"/>
        <v>259.610567946831</v>
      </c>
      <c r="F434" s="3">
        <f t="shared" si="81"/>
        <v>49707299.432818323</v>
      </c>
      <c r="G434" s="14">
        <f t="shared" si="82"/>
        <v>49707299.432818323</v>
      </c>
      <c r="I434" s="18">
        <f t="shared" si="89"/>
        <v>107299.43281840101</v>
      </c>
      <c r="J434" s="18">
        <f t="shared" si="86"/>
        <v>2671539.7859121314</v>
      </c>
      <c r="K434" s="21">
        <f t="shared" si="87"/>
        <v>99.414598865636648</v>
      </c>
      <c r="L434" s="21">
        <f t="shared" si="83"/>
        <v>99.427201605362683</v>
      </c>
      <c r="M434" s="19">
        <f t="shared" si="88"/>
        <v>49707299.432818323</v>
      </c>
      <c r="N434" s="19">
        <f t="shared" si="88"/>
        <v>49713600.802681342</v>
      </c>
    </row>
    <row r="435" spans="1:14" x14ac:dyDescent="0.15">
      <c r="A435" s="7">
        <f t="shared" si="84"/>
        <v>43202</v>
      </c>
      <c r="B435" s="10">
        <f t="shared" si="85"/>
        <v>49707299.432818323</v>
      </c>
      <c r="C435" s="3">
        <f t="shared" si="78"/>
        <v>6301.3698630136987</v>
      </c>
      <c r="D435" s="3">
        <f t="shared" si="79"/>
        <v>6561.0146977336481</v>
      </c>
      <c r="E435" s="3">
        <f t="shared" si="80"/>
        <v>259.64483471994936</v>
      </c>
      <c r="F435" s="3">
        <f t="shared" si="81"/>
        <v>49707559.077653043</v>
      </c>
      <c r="G435" s="14">
        <f t="shared" si="82"/>
        <v>49707559.077653043</v>
      </c>
      <c r="I435" s="18">
        <f t="shared" si="89"/>
        <v>107559.07765312096</v>
      </c>
      <c r="J435" s="18">
        <f t="shared" si="86"/>
        <v>2677841.1557751452</v>
      </c>
      <c r="K435" s="21">
        <f t="shared" si="87"/>
        <v>99.415118155306075</v>
      </c>
      <c r="L435" s="21">
        <f t="shared" si="83"/>
        <v>99.42772089503211</v>
      </c>
      <c r="M435" s="19">
        <f t="shared" si="88"/>
        <v>49707559.077653036</v>
      </c>
      <c r="N435" s="19">
        <f t="shared" si="88"/>
        <v>49713860.447516054</v>
      </c>
    </row>
    <row r="436" spans="1:14" x14ac:dyDescent="0.15">
      <c r="A436" s="7">
        <f t="shared" si="84"/>
        <v>43203</v>
      </c>
      <c r="B436" s="10">
        <f t="shared" si="85"/>
        <v>49707559.077653043</v>
      </c>
      <c r="C436" s="3">
        <f t="shared" si="78"/>
        <v>6301.3698630136987</v>
      </c>
      <c r="D436" s="3">
        <f t="shared" si="79"/>
        <v>6561.04896902974</v>
      </c>
      <c r="E436" s="3">
        <f t="shared" si="80"/>
        <v>259.67910601604126</v>
      </c>
      <c r="F436" s="3">
        <f t="shared" si="81"/>
        <v>49707818.756759062</v>
      </c>
      <c r="G436" s="14">
        <f t="shared" si="82"/>
        <v>49707818.756759062</v>
      </c>
      <c r="I436" s="18">
        <f t="shared" si="89"/>
        <v>107818.756759137</v>
      </c>
      <c r="J436" s="18">
        <f t="shared" si="86"/>
        <v>2684142.5256381589</v>
      </c>
      <c r="K436" s="21">
        <f t="shared" si="87"/>
        <v>99.415637513518135</v>
      </c>
      <c r="L436" s="21">
        <f t="shared" si="83"/>
        <v>99.428240253244169</v>
      </c>
      <c r="M436" s="19">
        <f t="shared" si="88"/>
        <v>49707818.75675907</v>
      </c>
      <c r="N436" s="19">
        <f t="shared" si="88"/>
        <v>49714120.126622088</v>
      </c>
    </row>
    <row r="437" spans="1:14" x14ac:dyDescent="0.15">
      <c r="A437" s="7">
        <f t="shared" si="84"/>
        <v>43204</v>
      </c>
      <c r="B437" s="10">
        <f t="shared" si="85"/>
        <v>49707818.756759062</v>
      </c>
      <c r="C437" s="3">
        <f t="shared" si="78"/>
        <v>6301.3698630136987</v>
      </c>
      <c r="D437" s="3">
        <f t="shared" si="79"/>
        <v>6561.0832448494029</v>
      </c>
      <c r="E437" s="3">
        <f t="shared" si="80"/>
        <v>259.71338183570424</v>
      </c>
      <c r="F437" s="3">
        <f t="shared" si="81"/>
        <v>49708078.470140897</v>
      </c>
      <c r="G437" s="14">
        <f t="shared" si="82"/>
        <v>49708078.470140904</v>
      </c>
      <c r="I437" s="18">
        <f t="shared" si="89"/>
        <v>108078.47014097271</v>
      </c>
      <c r="J437" s="18">
        <f t="shared" si="86"/>
        <v>2690443.8955011726</v>
      </c>
      <c r="K437" s="21">
        <f t="shared" si="87"/>
        <v>99.416156940281809</v>
      </c>
      <c r="L437" s="21">
        <f t="shared" si="83"/>
        <v>99.428759680007843</v>
      </c>
      <c r="M437" s="19">
        <f t="shared" si="88"/>
        <v>49708078.470140904</v>
      </c>
      <c r="N437" s="19">
        <f t="shared" si="88"/>
        <v>49714379.840003923</v>
      </c>
    </row>
    <row r="438" spans="1:14" x14ac:dyDescent="0.15">
      <c r="A438" s="7">
        <f t="shared" si="84"/>
        <v>43205</v>
      </c>
      <c r="B438" s="10">
        <f t="shared" si="85"/>
        <v>49708078.470140897</v>
      </c>
      <c r="C438" s="3">
        <f t="shared" si="78"/>
        <v>6301.3698630136987</v>
      </c>
      <c r="D438" s="3">
        <f t="shared" si="79"/>
        <v>6561.1175251932327</v>
      </c>
      <c r="E438" s="3">
        <f t="shared" si="80"/>
        <v>259.74766217953402</v>
      </c>
      <c r="F438" s="3">
        <f t="shared" si="81"/>
        <v>49708338.217803076</v>
      </c>
      <c r="G438" s="14">
        <f t="shared" si="82"/>
        <v>49708338.217803076</v>
      </c>
      <c r="I438" s="18">
        <f t="shared" si="89"/>
        <v>108338.21780315225</v>
      </c>
      <c r="J438" s="18">
        <f t="shared" si="86"/>
        <v>2696745.2653641864</v>
      </c>
      <c r="K438" s="21">
        <f t="shared" si="87"/>
        <v>99.416676435606149</v>
      </c>
      <c r="L438" s="21">
        <f t="shared" si="83"/>
        <v>99.429279175332184</v>
      </c>
      <c r="M438" s="19">
        <f t="shared" si="88"/>
        <v>49708338.217803076</v>
      </c>
      <c r="N438" s="19">
        <f t="shared" si="88"/>
        <v>49714639.587666094</v>
      </c>
    </row>
    <row r="439" spans="1:14" x14ac:dyDescent="0.15">
      <c r="A439" s="7">
        <f t="shared" si="84"/>
        <v>43206</v>
      </c>
      <c r="B439" s="10">
        <f t="shared" si="85"/>
        <v>49708338.217803076</v>
      </c>
      <c r="C439" s="3">
        <f t="shared" si="78"/>
        <v>6301.3698630136987</v>
      </c>
      <c r="D439" s="3">
        <f t="shared" si="79"/>
        <v>6561.1518100618277</v>
      </c>
      <c r="E439" s="3">
        <f t="shared" si="80"/>
        <v>259.78194704812904</v>
      </c>
      <c r="F439" s="3">
        <f t="shared" si="81"/>
        <v>49708597.999750122</v>
      </c>
      <c r="G439" s="14">
        <f t="shared" si="82"/>
        <v>49708597.99975013</v>
      </c>
      <c r="I439" s="18">
        <f t="shared" si="89"/>
        <v>108597.99975020038</v>
      </c>
      <c r="J439" s="18">
        <f t="shared" si="86"/>
        <v>2703046.6352272001</v>
      </c>
      <c r="K439" s="21">
        <f t="shared" si="87"/>
        <v>99.417195999500265</v>
      </c>
      <c r="L439" s="21">
        <f t="shared" si="83"/>
        <v>99.4297987392263</v>
      </c>
      <c r="M439" s="19">
        <f t="shared" si="88"/>
        <v>49708597.999750137</v>
      </c>
      <c r="N439" s="19">
        <f t="shared" si="88"/>
        <v>49714899.369613148</v>
      </c>
    </row>
    <row r="440" spans="1:14" x14ac:dyDescent="0.15">
      <c r="A440" s="7">
        <f t="shared" si="84"/>
        <v>43207</v>
      </c>
      <c r="B440" s="10">
        <f t="shared" si="85"/>
        <v>49708597.999750122</v>
      </c>
      <c r="C440" s="3">
        <f t="shared" si="78"/>
        <v>6301.3698630136987</v>
      </c>
      <c r="D440" s="3">
        <f t="shared" si="79"/>
        <v>6561.1860994557846</v>
      </c>
      <c r="E440" s="3">
        <f t="shared" si="80"/>
        <v>259.81623644208594</v>
      </c>
      <c r="F440" s="3">
        <f t="shared" si="81"/>
        <v>49708857.815986566</v>
      </c>
      <c r="G440" s="14">
        <f t="shared" si="82"/>
        <v>49708857.815986566</v>
      </c>
      <c r="I440" s="18">
        <f t="shared" si="89"/>
        <v>108857.81598664247</v>
      </c>
      <c r="J440" s="18">
        <f t="shared" si="86"/>
        <v>2709348.0050902138</v>
      </c>
      <c r="K440" s="21">
        <f t="shared" si="87"/>
        <v>99.417715631973138</v>
      </c>
      <c r="L440" s="21">
        <f t="shared" si="83"/>
        <v>99.430318371699173</v>
      </c>
      <c r="M440" s="19">
        <f t="shared" si="88"/>
        <v>49708857.815986566</v>
      </c>
      <c r="N440" s="19">
        <f t="shared" si="88"/>
        <v>49715159.185849592</v>
      </c>
    </row>
    <row r="441" spans="1:14" x14ac:dyDescent="0.15">
      <c r="A441" s="7">
        <f t="shared" si="84"/>
        <v>43208</v>
      </c>
      <c r="B441" s="10">
        <f t="shared" si="85"/>
        <v>49708857.815986566</v>
      </c>
      <c r="C441" s="3">
        <f t="shared" si="78"/>
        <v>6301.3698630136987</v>
      </c>
      <c r="D441" s="3">
        <f t="shared" si="79"/>
        <v>6561.220393375701</v>
      </c>
      <c r="E441" s="3">
        <f t="shared" si="80"/>
        <v>259.85053036200225</v>
      </c>
      <c r="F441" s="3">
        <f t="shared" si="81"/>
        <v>49709117.66651693</v>
      </c>
      <c r="G441" s="14">
        <f t="shared" si="82"/>
        <v>49709117.66651693</v>
      </c>
      <c r="I441" s="18">
        <f t="shared" si="89"/>
        <v>109117.66651700447</v>
      </c>
      <c r="J441" s="18">
        <f t="shared" si="86"/>
        <v>2715649.3749532276</v>
      </c>
      <c r="K441" s="21">
        <f t="shared" si="87"/>
        <v>99.418235333033849</v>
      </c>
      <c r="L441" s="21">
        <f t="shared" si="83"/>
        <v>99.430838072759883</v>
      </c>
      <c r="M441" s="19">
        <f t="shared" si="88"/>
        <v>49709117.666516922</v>
      </c>
      <c r="N441" s="19">
        <f t="shared" si="88"/>
        <v>49715419.036379941</v>
      </c>
    </row>
    <row r="442" spans="1:14" x14ac:dyDescent="0.15">
      <c r="A442" s="7">
        <f t="shared" si="84"/>
        <v>43209</v>
      </c>
      <c r="B442" s="10">
        <f t="shared" si="85"/>
        <v>49709117.66651693</v>
      </c>
      <c r="C442" s="3">
        <f t="shared" si="78"/>
        <v>6301.3698630136987</v>
      </c>
      <c r="D442" s="3">
        <f t="shared" si="79"/>
        <v>6561.2546918221742</v>
      </c>
      <c r="E442" s="3">
        <f t="shared" si="80"/>
        <v>259.8848288084755</v>
      </c>
      <c r="F442" s="3">
        <f t="shared" si="81"/>
        <v>49709377.551345736</v>
      </c>
      <c r="G442" s="14">
        <f t="shared" si="82"/>
        <v>49709377.551345743</v>
      </c>
      <c r="I442" s="18">
        <f t="shared" si="89"/>
        <v>109377.55134581294</v>
      </c>
      <c r="J442" s="18">
        <f t="shared" si="86"/>
        <v>2721950.7448162413</v>
      </c>
      <c r="K442" s="21">
        <f t="shared" si="87"/>
        <v>99.418755102691492</v>
      </c>
      <c r="L442" s="21">
        <f t="shared" si="83"/>
        <v>99.431357842417526</v>
      </c>
      <c r="M442" s="19">
        <f t="shared" si="88"/>
        <v>49709377.551345751</v>
      </c>
      <c r="N442" s="19">
        <f t="shared" si="88"/>
        <v>49715678.921208762</v>
      </c>
    </row>
    <row r="443" spans="1:14" x14ac:dyDescent="0.15">
      <c r="A443" s="7">
        <f t="shared" si="84"/>
        <v>43210</v>
      </c>
      <c r="B443" s="10">
        <f t="shared" si="85"/>
        <v>49709377.551345736</v>
      </c>
      <c r="C443" s="3">
        <f t="shared" si="78"/>
        <v>6301.3698630136987</v>
      </c>
      <c r="D443" s="3">
        <f t="shared" si="79"/>
        <v>6561.288994795801</v>
      </c>
      <c r="E443" s="3">
        <f t="shared" si="80"/>
        <v>259.91913178210234</v>
      </c>
      <c r="F443" s="3">
        <f t="shared" si="81"/>
        <v>49709637.470477521</v>
      </c>
      <c r="G443" s="14">
        <f t="shared" si="82"/>
        <v>49709637.470477521</v>
      </c>
      <c r="I443" s="18">
        <f t="shared" si="89"/>
        <v>109637.47047759505</v>
      </c>
      <c r="J443" s="18">
        <f t="shared" si="86"/>
        <v>2728252.1146792551</v>
      </c>
      <c r="K443" s="21">
        <f t="shared" si="87"/>
        <v>99.419274940955034</v>
      </c>
      <c r="L443" s="21">
        <f t="shared" si="83"/>
        <v>99.431877680681069</v>
      </c>
      <c r="M443" s="19">
        <f t="shared" si="88"/>
        <v>49709637.470477514</v>
      </c>
      <c r="N443" s="19">
        <f t="shared" si="88"/>
        <v>49715938.84034054</v>
      </c>
    </row>
    <row r="444" spans="1:14" x14ac:dyDescent="0.15">
      <c r="A444" s="7">
        <f t="shared" si="84"/>
        <v>43211</v>
      </c>
      <c r="B444" s="10">
        <f t="shared" si="85"/>
        <v>49709637.470477521</v>
      </c>
      <c r="C444" s="3">
        <f t="shared" si="78"/>
        <v>6301.3698630136987</v>
      </c>
      <c r="D444" s="3">
        <f t="shared" si="79"/>
        <v>6561.3233022971808</v>
      </c>
      <c r="E444" s="3">
        <f t="shared" si="80"/>
        <v>259.95343928348211</v>
      </c>
      <c r="F444" s="3">
        <f t="shared" si="81"/>
        <v>49709897.423916802</v>
      </c>
      <c r="G444" s="14">
        <f t="shared" si="82"/>
        <v>49709897.423916809</v>
      </c>
      <c r="I444" s="18">
        <f t="shared" si="89"/>
        <v>109897.42391687853</v>
      </c>
      <c r="J444" s="18">
        <f t="shared" si="86"/>
        <v>2734553.4845422688</v>
      </c>
      <c r="K444" s="21">
        <f t="shared" si="87"/>
        <v>99.419794847833614</v>
      </c>
      <c r="L444" s="21">
        <f t="shared" si="83"/>
        <v>99.432397587559649</v>
      </c>
      <c r="M444" s="19">
        <f t="shared" si="88"/>
        <v>49709897.423916809</v>
      </c>
      <c r="N444" s="19">
        <f t="shared" si="88"/>
        <v>49716198.79377982</v>
      </c>
    </row>
    <row r="445" spans="1:14" x14ac:dyDescent="0.15">
      <c r="A445" s="7">
        <f t="shared" si="84"/>
        <v>43212</v>
      </c>
      <c r="B445" s="10">
        <f t="shared" si="85"/>
        <v>49709897.423916802</v>
      </c>
      <c r="C445" s="3">
        <f t="shared" si="78"/>
        <v>6301.3698630136987</v>
      </c>
      <c r="D445" s="3">
        <f t="shared" si="79"/>
        <v>6561.3576143269092</v>
      </c>
      <c r="E445" s="3">
        <f t="shared" si="80"/>
        <v>259.98775131321054</v>
      </c>
      <c r="F445" s="3">
        <f t="shared" si="81"/>
        <v>49710157.411668114</v>
      </c>
      <c r="G445" s="14">
        <f t="shared" si="82"/>
        <v>49710157.411668114</v>
      </c>
      <c r="I445" s="18">
        <f t="shared" si="89"/>
        <v>110157.41166819174</v>
      </c>
      <c r="J445" s="18">
        <f t="shared" si="86"/>
        <v>2740854.8544052825</v>
      </c>
      <c r="K445" s="21">
        <f t="shared" si="87"/>
        <v>99.420314823336227</v>
      </c>
      <c r="L445" s="21">
        <f t="shared" si="83"/>
        <v>99.432917563062261</v>
      </c>
      <c r="M445" s="19">
        <f t="shared" si="88"/>
        <v>49710157.411668107</v>
      </c>
      <c r="N445" s="19">
        <f t="shared" si="88"/>
        <v>49716458.781531133</v>
      </c>
    </row>
    <row r="446" spans="1:14" x14ac:dyDescent="0.15">
      <c r="A446" s="7">
        <f t="shared" si="84"/>
        <v>43213</v>
      </c>
      <c r="B446" s="10">
        <f t="shared" si="85"/>
        <v>49710157.411668114</v>
      </c>
      <c r="C446" s="3">
        <f t="shared" si="78"/>
        <v>6301.3698630136987</v>
      </c>
      <c r="D446" s="3">
        <f t="shared" si="79"/>
        <v>6561.3919308855848</v>
      </c>
      <c r="E446" s="3">
        <f t="shared" si="80"/>
        <v>260.02206787188607</v>
      </c>
      <c r="F446" s="3">
        <f t="shared" si="81"/>
        <v>49710417.433735989</v>
      </c>
      <c r="G446" s="14">
        <f t="shared" si="82"/>
        <v>49710417.433735989</v>
      </c>
      <c r="I446" s="18">
        <f t="shared" si="89"/>
        <v>110417.43373606363</v>
      </c>
      <c r="J446" s="18">
        <f t="shared" si="86"/>
        <v>2747156.2242682963</v>
      </c>
      <c r="K446" s="21">
        <f t="shared" si="87"/>
        <v>99.420834867471967</v>
      </c>
      <c r="L446" s="21">
        <f t="shared" si="83"/>
        <v>99.433437607198002</v>
      </c>
      <c r="M446" s="19">
        <f t="shared" si="88"/>
        <v>49710417.433735982</v>
      </c>
      <c r="N446" s="19">
        <f t="shared" si="88"/>
        <v>49716718.803599007</v>
      </c>
    </row>
    <row r="447" spans="1:14" x14ac:dyDescent="0.15">
      <c r="A447" s="7">
        <f t="shared" si="84"/>
        <v>43214</v>
      </c>
      <c r="B447" s="10">
        <f t="shared" si="85"/>
        <v>49710417.433735989</v>
      </c>
      <c r="C447" s="3">
        <f t="shared" si="78"/>
        <v>6301.3698630136987</v>
      </c>
      <c r="D447" s="3">
        <f t="shared" si="79"/>
        <v>6561.4262519738058</v>
      </c>
      <c r="E447" s="3">
        <f t="shared" si="80"/>
        <v>260.05638896010714</v>
      </c>
      <c r="F447" s="3">
        <f t="shared" si="81"/>
        <v>49710677.490124948</v>
      </c>
      <c r="G447" s="14">
        <f t="shared" si="82"/>
        <v>49710677.490124948</v>
      </c>
      <c r="I447" s="18">
        <f t="shared" si="89"/>
        <v>110677.49012502373</v>
      </c>
      <c r="J447" s="18">
        <f t="shared" si="86"/>
        <v>2753457.59413131</v>
      </c>
      <c r="K447" s="21">
        <f t="shared" si="87"/>
        <v>99.421354980249902</v>
      </c>
      <c r="L447" s="21">
        <f t="shared" si="83"/>
        <v>99.433957719975936</v>
      </c>
      <c r="M447" s="19">
        <f t="shared" si="88"/>
        <v>49710677.490124948</v>
      </c>
      <c r="N447" s="19">
        <f t="shared" si="88"/>
        <v>49716978.859987967</v>
      </c>
    </row>
    <row r="448" spans="1:14" x14ac:dyDescent="0.15">
      <c r="A448" s="7">
        <f t="shared" si="84"/>
        <v>43215</v>
      </c>
      <c r="B448" s="10">
        <f t="shared" si="85"/>
        <v>49710677.490124948</v>
      </c>
      <c r="C448" s="3">
        <f t="shared" si="78"/>
        <v>6301.3698630136987</v>
      </c>
      <c r="D448" s="3">
        <f t="shared" si="79"/>
        <v>6561.4605775921691</v>
      </c>
      <c r="E448" s="3">
        <f t="shared" si="80"/>
        <v>260.0907145784704</v>
      </c>
      <c r="F448" s="3">
        <f t="shared" si="81"/>
        <v>49710937.58083953</v>
      </c>
      <c r="G448" s="14">
        <f t="shared" si="82"/>
        <v>49710937.58083953</v>
      </c>
      <c r="I448" s="18">
        <f t="shared" si="89"/>
        <v>110937.5808396022</v>
      </c>
      <c r="J448" s="18">
        <f t="shared" si="86"/>
        <v>2759758.9639943237</v>
      </c>
      <c r="K448" s="21">
        <f t="shared" si="87"/>
        <v>99.421875161679068</v>
      </c>
      <c r="L448" s="21">
        <f t="shared" si="83"/>
        <v>99.434477901405103</v>
      </c>
      <c r="M448" s="19">
        <f t="shared" si="88"/>
        <v>49710937.580839537</v>
      </c>
      <c r="N448" s="19">
        <f t="shared" si="88"/>
        <v>49717238.950702555</v>
      </c>
    </row>
    <row r="449" spans="1:14" x14ac:dyDescent="0.15">
      <c r="A449" s="7">
        <f t="shared" si="84"/>
        <v>43216</v>
      </c>
      <c r="B449" s="10">
        <f t="shared" si="85"/>
        <v>49710937.58083953</v>
      </c>
      <c r="C449" s="3">
        <f t="shared" si="78"/>
        <v>6301.3698630136987</v>
      </c>
      <c r="D449" s="3">
        <f t="shared" si="79"/>
        <v>6561.494907741273</v>
      </c>
      <c r="E449" s="3">
        <f t="shared" si="80"/>
        <v>260.12504472757428</v>
      </c>
      <c r="F449" s="3">
        <f t="shared" si="81"/>
        <v>49711197.705884255</v>
      </c>
      <c r="G449" s="14">
        <f t="shared" si="82"/>
        <v>49711197.705884263</v>
      </c>
      <c r="I449" s="18">
        <f t="shared" si="89"/>
        <v>111197.70588432977</v>
      </c>
      <c r="J449" s="18">
        <f t="shared" si="86"/>
        <v>2766060.3338573375</v>
      </c>
      <c r="K449" s="21">
        <f t="shared" si="87"/>
        <v>99.422395411768534</v>
      </c>
      <c r="L449" s="21">
        <f t="shared" si="83"/>
        <v>99.434998151494568</v>
      </c>
      <c r="M449" s="19">
        <f t="shared" si="88"/>
        <v>49711197.705884263</v>
      </c>
      <c r="N449" s="19">
        <f t="shared" si="88"/>
        <v>49717499.075747281</v>
      </c>
    </row>
    <row r="450" spans="1:14" x14ac:dyDescent="0.15">
      <c r="A450" s="7">
        <f t="shared" si="84"/>
        <v>43217</v>
      </c>
      <c r="B450" s="10">
        <f t="shared" si="85"/>
        <v>49711197.705884255</v>
      </c>
      <c r="C450" s="3">
        <f t="shared" si="78"/>
        <v>6301.3698630136987</v>
      </c>
      <c r="D450" s="3">
        <f t="shared" si="79"/>
        <v>6561.5292424217159</v>
      </c>
      <c r="E450" s="3">
        <f t="shared" si="80"/>
        <v>260.15937940801723</v>
      </c>
      <c r="F450" s="3">
        <f t="shared" si="81"/>
        <v>49711457.865263663</v>
      </c>
      <c r="G450" s="14">
        <f t="shared" si="82"/>
        <v>49711457.865263663</v>
      </c>
      <c r="I450" s="18">
        <f t="shared" si="89"/>
        <v>111457.86526373778</v>
      </c>
      <c r="J450" s="18">
        <f t="shared" si="86"/>
        <v>2772361.7037203512</v>
      </c>
      <c r="K450" s="21">
        <f t="shared" si="87"/>
        <v>99.422915730527322</v>
      </c>
      <c r="L450" s="21">
        <f t="shared" si="83"/>
        <v>99.435518470253356</v>
      </c>
      <c r="M450" s="19">
        <f t="shared" si="88"/>
        <v>49711457.865263663</v>
      </c>
      <c r="N450" s="19">
        <f t="shared" si="88"/>
        <v>49717759.235126674</v>
      </c>
    </row>
    <row r="451" spans="1:14" x14ac:dyDescent="0.15">
      <c r="A451" s="7">
        <f t="shared" si="84"/>
        <v>43218</v>
      </c>
      <c r="B451" s="10">
        <f t="shared" si="85"/>
        <v>49711457.865263663</v>
      </c>
      <c r="C451" s="3">
        <f t="shared" si="78"/>
        <v>6301.3698630136987</v>
      </c>
      <c r="D451" s="3">
        <f t="shared" si="79"/>
        <v>6561.5635816340955</v>
      </c>
      <c r="E451" s="3">
        <f t="shared" si="80"/>
        <v>260.19371862039679</v>
      </c>
      <c r="F451" s="3">
        <f t="shared" si="81"/>
        <v>49711718.058982283</v>
      </c>
      <c r="G451" s="14">
        <f t="shared" si="82"/>
        <v>49711718.058982283</v>
      </c>
      <c r="I451" s="18">
        <f t="shared" si="89"/>
        <v>111718.05898235818</v>
      </c>
      <c r="J451" s="18">
        <f t="shared" si="86"/>
        <v>2778663.073583365</v>
      </c>
      <c r="K451" s="21">
        <f t="shared" si="87"/>
        <v>99.42343611796457</v>
      </c>
      <c r="L451" s="21">
        <f t="shared" si="83"/>
        <v>99.436038857690605</v>
      </c>
      <c r="M451" s="19">
        <f t="shared" si="88"/>
        <v>49711718.058982283</v>
      </c>
      <c r="N451" s="19">
        <f t="shared" si="88"/>
        <v>49718019.428845301</v>
      </c>
    </row>
    <row r="452" spans="1:14" x14ac:dyDescent="0.15">
      <c r="A452" s="7">
        <f t="shared" si="84"/>
        <v>43219</v>
      </c>
      <c r="B452" s="10">
        <f t="shared" si="85"/>
        <v>49711718.058982283</v>
      </c>
      <c r="C452" s="3">
        <f t="shared" si="78"/>
        <v>6301.3698630136987</v>
      </c>
      <c r="D452" s="3">
        <f t="shared" si="79"/>
        <v>6561.5979253790101</v>
      </c>
      <c r="E452" s="3">
        <f t="shared" si="80"/>
        <v>260.22806236531142</v>
      </c>
      <c r="F452" s="3">
        <f t="shared" si="81"/>
        <v>49711978.287044652</v>
      </c>
      <c r="G452" s="14">
        <f t="shared" si="82"/>
        <v>49711978.287044652</v>
      </c>
      <c r="I452" s="18">
        <f t="shared" si="89"/>
        <v>111978.28704472349</v>
      </c>
      <c r="J452" s="18">
        <f t="shared" si="86"/>
        <v>2784964.4434463787</v>
      </c>
      <c r="K452" s="21">
        <f t="shared" si="87"/>
        <v>99.423956574089303</v>
      </c>
      <c r="L452" s="21">
        <f t="shared" si="83"/>
        <v>99.436559313815337</v>
      </c>
      <c r="M452" s="19">
        <f t="shared" si="88"/>
        <v>49711978.287044652</v>
      </c>
      <c r="N452" s="19">
        <f t="shared" si="88"/>
        <v>49718279.65690767</v>
      </c>
    </row>
    <row r="453" spans="1:14" x14ac:dyDescent="0.15">
      <c r="A453" s="7">
        <f t="shared" si="84"/>
        <v>43220</v>
      </c>
      <c r="B453" s="10">
        <f t="shared" si="85"/>
        <v>49711978.287044652</v>
      </c>
      <c r="C453" s="3">
        <f t="shared" si="78"/>
        <v>6301.3698630136987</v>
      </c>
      <c r="D453" s="3">
        <f t="shared" si="79"/>
        <v>6561.6322736570592</v>
      </c>
      <c r="E453" s="3">
        <f t="shared" si="80"/>
        <v>260.26241064336045</v>
      </c>
      <c r="F453" s="3">
        <f t="shared" si="81"/>
        <v>49712238.549455293</v>
      </c>
      <c r="G453" s="14">
        <f t="shared" si="82"/>
        <v>49712238.5494553</v>
      </c>
      <c r="I453" s="18">
        <f t="shared" si="89"/>
        <v>112238.54945536685</v>
      </c>
      <c r="J453" s="18">
        <f t="shared" si="86"/>
        <v>2791265.8133093924</v>
      </c>
      <c r="K453" s="21">
        <f t="shared" si="87"/>
        <v>99.4244770989106</v>
      </c>
      <c r="L453" s="21">
        <f t="shared" si="83"/>
        <v>99.437079838636635</v>
      </c>
      <c r="M453" s="19">
        <f t="shared" si="88"/>
        <v>49712238.5494553</v>
      </c>
      <c r="N453" s="19">
        <f t="shared" si="88"/>
        <v>49718539.919318311</v>
      </c>
    </row>
    <row r="454" spans="1:14" x14ac:dyDescent="0.15">
      <c r="A454" s="7">
        <f t="shared" si="84"/>
        <v>43221</v>
      </c>
      <c r="B454" s="10">
        <f t="shared" si="85"/>
        <v>49712238.549455293</v>
      </c>
      <c r="C454" s="3">
        <f t="shared" si="78"/>
        <v>6301.3698630136987</v>
      </c>
      <c r="D454" s="3">
        <f t="shared" si="79"/>
        <v>6561.6666264688383</v>
      </c>
      <c r="E454" s="3">
        <f t="shared" si="80"/>
        <v>260.29676345513963</v>
      </c>
      <c r="F454" s="3">
        <f t="shared" si="81"/>
        <v>49712498.84621875</v>
      </c>
      <c r="G454" s="14">
        <f t="shared" si="82"/>
        <v>49712498.84621875</v>
      </c>
      <c r="I454" s="18">
        <f t="shared" si="89"/>
        <v>112498.846218822</v>
      </c>
      <c r="J454" s="18">
        <f t="shared" si="86"/>
        <v>2797567.1831724062</v>
      </c>
      <c r="K454" s="21">
        <f t="shared" si="87"/>
        <v>99.424997692437501</v>
      </c>
      <c r="L454" s="21">
        <f t="shared" si="83"/>
        <v>99.437600432163535</v>
      </c>
      <c r="M454" s="19">
        <f t="shared" si="88"/>
        <v>49712498.84621875</v>
      </c>
      <c r="N454" s="19">
        <f t="shared" si="88"/>
        <v>49718800.216081768</v>
      </c>
    </row>
    <row r="455" spans="1:14" x14ac:dyDescent="0.15">
      <c r="A455" s="7">
        <f t="shared" si="84"/>
        <v>43222</v>
      </c>
      <c r="B455" s="10">
        <f t="shared" si="85"/>
        <v>49712498.84621875</v>
      </c>
      <c r="C455" s="3">
        <f t="shared" ref="C455:C518" si="90">$N$6*$E$6/100</f>
        <v>6301.3698630136987</v>
      </c>
      <c r="D455" s="3">
        <f t="shared" si="79"/>
        <v>6561.7009838149488</v>
      </c>
      <c r="E455" s="3">
        <f t="shared" si="80"/>
        <v>260.33112080125011</v>
      </c>
      <c r="F455" s="3">
        <f t="shared" si="81"/>
        <v>49712759.177339554</v>
      </c>
      <c r="G455" s="14">
        <f t="shared" si="82"/>
        <v>49712759.177339554</v>
      </c>
      <c r="I455" s="18">
        <f t="shared" si="89"/>
        <v>112759.17733962325</v>
      </c>
      <c r="J455" s="18">
        <f t="shared" si="86"/>
        <v>2803868.5530354199</v>
      </c>
      <c r="K455" s="21">
        <f t="shared" si="87"/>
        <v>99.425518354679113</v>
      </c>
      <c r="L455" s="21">
        <f t="shared" si="83"/>
        <v>99.438121094405147</v>
      </c>
      <c r="M455" s="19">
        <f t="shared" si="88"/>
        <v>49712759.177339554</v>
      </c>
      <c r="N455" s="19">
        <f t="shared" si="88"/>
        <v>49719060.54720258</v>
      </c>
    </row>
    <row r="456" spans="1:14" x14ac:dyDescent="0.15">
      <c r="A456" s="7">
        <f t="shared" si="84"/>
        <v>43223</v>
      </c>
      <c r="B456" s="10">
        <f t="shared" si="85"/>
        <v>49712759.177339554</v>
      </c>
      <c r="C456" s="3">
        <f t="shared" si="90"/>
        <v>6301.3698630136987</v>
      </c>
      <c r="D456" s="3">
        <f t="shared" si="79"/>
        <v>6561.7353456959872</v>
      </c>
      <c r="E456" s="3">
        <f t="shared" si="80"/>
        <v>260.36548268228853</v>
      </c>
      <c r="F456" s="3">
        <f t="shared" si="81"/>
        <v>49713019.542822234</v>
      </c>
      <c r="G456" s="14">
        <f t="shared" si="82"/>
        <v>49713019.542822242</v>
      </c>
      <c r="I456" s="18">
        <f t="shared" si="89"/>
        <v>113019.54282230554</v>
      </c>
      <c r="J456" s="18">
        <f t="shared" si="86"/>
        <v>2810169.9228984336</v>
      </c>
      <c r="K456" s="21">
        <f t="shared" si="87"/>
        <v>99.426039085644476</v>
      </c>
      <c r="L456" s="21">
        <f t="shared" si="83"/>
        <v>99.43864182537051</v>
      </c>
      <c r="M456" s="19">
        <f t="shared" si="88"/>
        <v>49713019.542822234</v>
      </c>
      <c r="N456" s="19">
        <f t="shared" si="88"/>
        <v>49719320.912685253</v>
      </c>
    </row>
    <row r="457" spans="1:14" x14ac:dyDescent="0.15">
      <c r="A457" s="7">
        <f t="shared" si="84"/>
        <v>43224</v>
      </c>
      <c r="B457" s="10">
        <f t="shared" si="85"/>
        <v>49713019.542822234</v>
      </c>
      <c r="C457" s="3">
        <f t="shared" si="90"/>
        <v>6301.3698630136987</v>
      </c>
      <c r="D457" s="3">
        <f t="shared" si="79"/>
        <v>6561.769712112553</v>
      </c>
      <c r="E457" s="3">
        <f t="shared" si="80"/>
        <v>260.39984909885425</v>
      </c>
      <c r="F457" s="3">
        <f t="shared" si="81"/>
        <v>49713279.942671336</v>
      </c>
      <c r="G457" s="14">
        <f t="shared" si="82"/>
        <v>49713279.942671336</v>
      </c>
      <c r="I457" s="18">
        <f t="shared" si="89"/>
        <v>113279.94267140439</v>
      </c>
      <c r="J457" s="18">
        <f t="shared" si="86"/>
        <v>2816471.2927614474</v>
      </c>
      <c r="K457" s="21">
        <f t="shared" si="87"/>
        <v>99.42655988534267</v>
      </c>
      <c r="L457" s="21">
        <f t="shared" si="83"/>
        <v>99.439162625068704</v>
      </c>
      <c r="M457" s="19">
        <f t="shared" si="88"/>
        <v>49713279.942671336</v>
      </c>
      <c r="N457" s="19">
        <f t="shared" si="88"/>
        <v>49719581.312534355</v>
      </c>
    </row>
    <row r="458" spans="1:14" x14ac:dyDescent="0.15">
      <c r="A458" s="7">
        <f t="shared" si="84"/>
        <v>43225</v>
      </c>
      <c r="B458" s="10">
        <f t="shared" si="85"/>
        <v>49713279.942671336</v>
      </c>
      <c r="C458" s="3">
        <f t="shared" si="90"/>
        <v>6301.3698630136987</v>
      </c>
      <c r="D458" s="3">
        <f t="shared" si="79"/>
        <v>6561.8040830652453</v>
      </c>
      <c r="E458" s="3">
        <f t="shared" si="80"/>
        <v>260.43422005154662</v>
      </c>
      <c r="F458" s="3">
        <f t="shared" si="81"/>
        <v>49713540.376891389</v>
      </c>
      <c r="G458" s="14">
        <f t="shared" si="82"/>
        <v>49713540.376891389</v>
      </c>
      <c r="I458" s="18">
        <f t="shared" si="89"/>
        <v>113540.37689145595</v>
      </c>
      <c r="J458" s="18">
        <f t="shared" si="86"/>
        <v>2822772.6626244611</v>
      </c>
      <c r="K458" s="21">
        <f t="shared" si="87"/>
        <v>99.427080753782775</v>
      </c>
      <c r="L458" s="21">
        <f t="shared" si="83"/>
        <v>99.439683493508809</v>
      </c>
      <c r="M458" s="19">
        <f t="shared" si="88"/>
        <v>49713540.376891382</v>
      </c>
      <c r="N458" s="19">
        <f t="shared" si="88"/>
        <v>49719841.746754408</v>
      </c>
    </row>
    <row r="459" spans="1:14" x14ac:dyDescent="0.15">
      <c r="A459" s="7">
        <f t="shared" si="84"/>
        <v>43226</v>
      </c>
      <c r="B459" s="10">
        <f t="shared" si="85"/>
        <v>49713540.376891389</v>
      </c>
      <c r="C459" s="3">
        <f t="shared" si="90"/>
        <v>6301.3698630136987</v>
      </c>
      <c r="D459" s="3">
        <f t="shared" si="79"/>
        <v>6561.838458554661</v>
      </c>
      <c r="E459" s="3">
        <f t="shared" si="80"/>
        <v>260.46859554096227</v>
      </c>
      <c r="F459" s="3">
        <f t="shared" si="81"/>
        <v>49713800.845486932</v>
      </c>
      <c r="G459" s="14">
        <f t="shared" si="82"/>
        <v>49713800.845486932</v>
      </c>
      <c r="I459" s="18">
        <f t="shared" si="89"/>
        <v>113800.84548699691</v>
      </c>
      <c r="J459" s="18">
        <f t="shared" si="86"/>
        <v>2829074.0324874748</v>
      </c>
      <c r="K459" s="21">
        <f t="shared" si="87"/>
        <v>99.427601690973859</v>
      </c>
      <c r="L459" s="21">
        <f t="shared" si="83"/>
        <v>99.440204430699893</v>
      </c>
      <c r="M459" s="19">
        <f t="shared" si="88"/>
        <v>49713800.845486924</v>
      </c>
      <c r="N459" s="19">
        <f t="shared" si="88"/>
        <v>49720102.21534995</v>
      </c>
    </row>
    <row r="460" spans="1:14" x14ac:dyDescent="0.15">
      <c r="A460" s="7">
        <f t="shared" si="84"/>
        <v>43227</v>
      </c>
      <c r="B460" s="10">
        <f t="shared" si="85"/>
        <v>49713800.845486932</v>
      </c>
      <c r="C460" s="3">
        <f t="shared" si="90"/>
        <v>6301.3698630136987</v>
      </c>
      <c r="D460" s="3">
        <f t="shared" ref="D460:D523" si="91">B460*$B$8</f>
        <v>6561.8728385814011</v>
      </c>
      <c r="E460" s="3">
        <f t="shared" ref="E460:E523" si="92">D460-C460</f>
        <v>260.50297556770238</v>
      </c>
      <c r="F460" s="3">
        <f t="shared" ref="F460:F523" si="93">B460+E460</f>
        <v>49714061.3484625</v>
      </c>
      <c r="G460" s="14">
        <f t="shared" ref="G460:G523" si="94">B460+B460*$B$8-C460</f>
        <v>49714061.3484625</v>
      </c>
      <c r="I460" s="18">
        <f t="shared" si="89"/>
        <v>114061.34846256461</v>
      </c>
      <c r="J460" s="18">
        <f t="shared" si="86"/>
        <v>2835375.4023504886</v>
      </c>
      <c r="K460" s="21">
        <f t="shared" si="87"/>
        <v>99.428122696925001</v>
      </c>
      <c r="L460" s="21">
        <f t="shared" ref="L460:L503" si="95">K460+$N$5</f>
        <v>99.440725436651036</v>
      </c>
      <c r="M460" s="19">
        <f t="shared" si="88"/>
        <v>49714061.348462507</v>
      </c>
      <c r="N460" s="19">
        <f t="shared" si="88"/>
        <v>49720362.718325518</v>
      </c>
    </row>
    <row r="461" spans="1:14" x14ac:dyDescent="0.15">
      <c r="A461" s="7">
        <f t="shared" ref="A461:A524" si="96">A460+1</f>
        <v>43228</v>
      </c>
      <c r="B461" s="10">
        <f t="shared" ref="B461:B524" si="97">F460</f>
        <v>49714061.3484625</v>
      </c>
      <c r="C461" s="3">
        <f t="shared" si="90"/>
        <v>6301.3698630136987</v>
      </c>
      <c r="D461" s="3">
        <f t="shared" si="91"/>
        <v>6561.9072231460623</v>
      </c>
      <c r="E461" s="3">
        <f t="shared" si="92"/>
        <v>260.53736013236357</v>
      </c>
      <c r="F461" s="3">
        <f t="shared" si="93"/>
        <v>49714321.885822631</v>
      </c>
      <c r="G461" s="14">
        <f t="shared" si="94"/>
        <v>49714321.885822631</v>
      </c>
      <c r="I461" s="18">
        <f t="shared" si="89"/>
        <v>114321.88582269698</v>
      </c>
      <c r="J461" s="18">
        <f t="shared" ref="J461:J524" si="98">C461+J460</f>
        <v>2841676.7722135023</v>
      </c>
      <c r="K461" s="21">
        <f t="shared" ref="K461:K524" si="99">G461/$E$6*100</f>
        <v>99.42864377164527</v>
      </c>
      <c r="L461" s="21">
        <f t="shared" si="95"/>
        <v>99.441246511371304</v>
      </c>
      <c r="M461" s="19">
        <f t="shared" ref="M461:N524" si="100">K461*$E$6/100</f>
        <v>49714321.885822639</v>
      </c>
      <c r="N461" s="19">
        <f t="shared" si="100"/>
        <v>49720623.255685657</v>
      </c>
    </row>
    <row r="462" spans="1:14" x14ac:dyDescent="0.15">
      <c r="A462" s="7">
        <f t="shared" si="96"/>
        <v>43229</v>
      </c>
      <c r="B462" s="10">
        <f t="shared" si="97"/>
        <v>49714321.885822631</v>
      </c>
      <c r="C462" s="3">
        <f t="shared" si="90"/>
        <v>6301.3698630136987</v>
      </c>
      <c r="D462" s="3">
        <f t="shared" si="91"/>
        <v>6561.9416122492448</v>
      </c>
      <c r="E462" s="3">
        <f t="shared" si="92"/>
        <v>260.57174923554612</v>
      </c>
      <c r="F462" s="3">
        <f t="shared" si="93"/>
        <v>49714582.457571864</v>
      </c>
      <c r="G462" s="14">
        <f t="shared" si="94"/>
        <v>49714582.457571872</v>
      </c>
      <c r="I462" s="18">
        <f t="shared" ref="I462:I525" si="101">E462+I461</f>
        <v>114582.45757193252</v>
      </c>
      <c r="J462" s="18">
        <f t="shared" si="98"/>
        <v>2847978.1420765161</v>
      </c>
      <c r="K462" s="21">
        <f t="shared" si="99"/>
        <v>99.429164915143744</v>
      </c>
      <c r="L462" s="21">
        <f t="shared" si="95"/>
        <v>99.441767654869778</v>
      </c>
      <c r="M462" s="19">
        <f t="shared" si="100"/>
        <v>49714582.457571872</v>
      </c>
      <c r="N462" s="19">
        <f t="shared" si="100"/>
        <v>49720883.82743489</v>
      </c>
    </row>
    <row r="463" spans="1:14" x14ac:dyDescent="0.15">
      <c r="A463" s="7">
        <f t="shared" si="96"/>
        <v>43230</v>
      </c>
      <c r="B463" s="10">
        <f t="shared" si="97"/>
        <v>49714582.457571864</v>
      </c>
      <c r="C463" s="3">
        <f t="shared" si="90"/>
        <v>6301.3698630136987</v>
      </c>
      <c r="D463" s="3">
        <f t="shared" si="91"/>
        <v>6561.9760058915481</v>
      </c>
      <c r="E463" s="3">
        <f t="shared" si="92"/>
        <v>260.60614287784938</v>
      </c>
      <c r="F463" s="3">
        <f t="shared" si="93"/>
        <v>49714843.063714743</v>
      </c>
      <c r="G463" s="14">
        <f t="shared" si="94"/>
        <v>49714843.063714743</v>
      </c>
      <c r="I463" s="18">
        <f t="shared" si="101"/>
        <v>114843.06371481037</v>
      </c>
      <c r="J463" s="18">
        <f t="shared" si="98"/>
        <v>2854279.5119395298</v>
      </c>
      <c r="K463" s="21">
        <f t="shared" si="99"/>
        <v>99.429686127429477</v>
      </c>
      <c r="L463" s="21">
        <f t="shared" si="95"/>
        <v>99.442288867155511</v>
      </c>
      <c r="M463" s="19">
        <f t="shared" si="100"/>
        <v>49714843.063714743</v>
      </c>
      <c r="N463" s="19">
        <f t="shared" si="100"/>
        <v>49721144.433577754</v>
      </c>
    </row>
    <row r="464" spans="1:14" x14ac:dyDescent="0.15">
      <c r="A464" s="7">
        <f t="shared" si="96"/>
        <v>43231</v>
      </c>
      <c r="B464" s="10">
        <f t="shared" si="97"/>
        <v>49714843.063714743</v>
      </c>
      <c r="C464" s="3">
        <f t="shared" si="90"/>
        <v>6301.3698630136987</v>
      </c>
      <c r="D464" s="3">
        <f t="shared" si="91"/>
        <v>6562.0104040735705</v>
      </c>
      <c r="E464" s="3">
        <f t="shared" si="92"/>
        <v>260.64054105987179</v>
      </c>
      <c r="F464" s="3">
        <f t="shared" si="93"/>
        <v>49715103.704255804</v>
      </c>
      <c r="G464" s="14">
        <f t="shared" si="94"/>
        <v>49715103.704255804</v>
      </c>
      <c r="I464" s="18">
        <f t="shared" si="101"/>
        <v>115103.70425587024</v>
      </c>
      <c r="J464" s="18">
        <f t="shared" si="98"/>
        <v>2860580.8818025435</v>
      </c>
      <c r="K464" s="21">
        <f t="shared" si="99"/>
        <v>99.430207408511606</v>
      </c>
      <c r="L464" s="21">
        <f t="shared" si="95"/>
        <v>99.442810148237641</v>
      </c>
      <c r="M464" s="19">
        <f t="shared" si="100"/>
        <v>49715103.704255797</v>
      </c>
      <c r="N464" s="19">
        <f t="shared" si="100"/>
        <v>49721405.074118823</v>
      </c>
    </row>
    <row r="465" spans="1:14" x14ac:dyDescent="0.15">
      <c r="A465" s="7">
        <f t="shared" si="96"/>
        <v>43232</v>
      </c>
      <c r="B465" s="10">
        <f t="shared" si="97"/>
        <v>49715103.704255804</v>
      </c>
      <c r="C465" s="3">
        <f t="shared" si="90"/>
        <v>6301.3698630136987</v>
      </c>
      <c r="D465" s="3">
        <f t="shared" si="91"/>
        <v>6562.0448067959123</v>
      </c>
      <c r="E465" s="3">
        <f t="shared" si="92"/>
        <v>260.67494378221363</v>
      </c>
      <c r="F465" s="3">
        <f t="shared" si="93"/>
        <v>49715364.379199587</v>
      </c>
      <c r="G465" s="14">
        <f t="shared" si="94"/>
        <v>49715364.379199587</v>
      </c>
      <c r="I465" s="18">
        <f t="shared" si="101"/>
        <v>115364.37919965245</v>
      </c>
      <c r="J465" s="18">
        <f t="shared" si="98"/>
        <v>2866882.2516655573</v>
      </c>
      <c r="K465" s="21">
        <f t="shared" si="99"/>
        <v>99.430728758399184</v>
      </c>
      <c r="L465" s="21">
        <f t="shared" si="95"/>
        <v>99.443331498125218</v>
      </c>
      <c r="M465" s="19">
        <f t="shared" si="100"/>
        <v>49715364.379199594</v>
      </c>
      <c r="N465" s="19">
        <f t="shared" si="100"/>
        <v>49721665.749062605</v>
      </c>
    </row>
    <row r="466" spans="1:14" x14ac:dyDescent="0.15">
      <c r="A466" s="7">
        <f t="shared" si="96"/>
        <v>43233</v>
      </c>
      <c r="B466" s="10">
        <f t="shared" si="97"/>
        <v>49715364.379199587</v>
      </c>
      <c r="C466" s="3">
        <f t="shared" si="90"/>
        <v>6301.3698630136987</v>
      </c>
      <c r="D466" s="3">
        <f t="shared" si="91"/>
        <v>6562.0792140591711</v>
      </c>
      <c r="E466" s="3">
        <f t="shared" si="92"/>
        <v>260.70935104547243</v>
      </c>
      <c r="F466" s="3">
        <f t="shared" si="93"/>
        <v>49715625.088550635</v>
      </c>
      <c r="G466" s="14">
        <f t="shared" si="94"/>
        <v>49715625.088550635</v>
      </c>
      <c r="I466" s="18">
        <f t="shared" si="101"/>
        <v>115625.08855069792</v>
      </c>
      <c r="J466" s="18">
        <f t="shared" si="98"/>
        <v>2873183.621528571</v>
      </c>
      <c r="K466" s="21">
        <f t="shared" si="99"/>
        <v>99.431250177101276</v>
      </c>
      <c r="L466" s="21">
        <f t="shared" si="95"/>
        <v>99.443852916827311</v>
      </c>
      <c r="M466" s="19">
        <f t="shared" si="100"/>
        <v>49715625.088550635</v>
      </c>
      <c r="N466" s="19">
        <f t="shared" si="100"/>
        <v>49721926.458413661</v>
      </c>
    </row>
    <row r="467" spans="1:14" x14ac:dyDescent="0.15">
      <c r="A467" s="7">
        <f t="shared" si="96"/>
        <v>43234</v>
      </c>
      <c r="B467" s="10">
        <f t="shared" si="97"/>
        <v>49715625.088550635</v>
      </c>
      <c r="C467" s="3">
        <f t="shared" si="90"/>
        <v>6301.3698630136987</v>
      </c>
      <c r="D467" s="3">
        <f t="shared" si="91"/>
        <v>6562.1136258639481</v>
      </c>
      <c r="E467" s="3">
        <f t="shared" si="92"/>
        <v>260.74376285024937</v>
      </c>
      <c r="F467" s="3">
        <f t="shared" si="93"/>
        <v>49715885.832313485</v>
      </c>
      <c r="G467" s="14">
        <f t="shared" si="94"/>
        <v>49715885.832313485</v>
      </c>
      <c r="I467" s="18">
        <f t="shared" si="101"/>
        <v>115885.83231354818</v>
      </c>
      <c r="J467" s="18">
        <f t="shared" si="98"/>
        <v>2879484.9913915847</v>
      </c>
      <c r="K467" s="21">
        <f t="shared" si="99"/>
        <v>99.431771664626964</v>
      </c>
      <c r="L467" s="21">
        <f t="shared" si="95"/>
        <v>99.444374404352999</v>
      </c>
      <c r="M467" s="19">
        <f t="shared" si="100"/>
        <v>49715885.832313478</v>
      </c>
      <c r="N467" s="19">
        <f t="shared" si="100"/>
        <v>49722187.202176504</v>
      </c>
    </row>
    <row r="468" spans="1:14" x14ac:dyDescent="0.15">
      <c r="A468" s="7">
        <f t="shared" si="96"/>
        <v>43235</v>
      </c>
      <c r="B468" s="10">
        <f t="shared" si="97"/>
        <v>49715885.832313485</v>
      </c>
      <c r="C468" s="3">
        <f t="shared" si="90"/>
        <v>6301.3698630136987</v>
      </c>
      <c r="D468" s="3">
        <f t="shared" si="91"/>
        <v>6562.1480422108416</v>
      </c>
      <c r="E468" s="3">
        <f t="shared" si="92"/>
        <v>260.77817919714289</v>
      </c>
      <c r="F468" s="3">
        <f t="shared" si="93"/>
        <v>49716146.610492684</v>
      </c>
      <c r="G468" s="14">
        <f t="shared" si="94"/>
        <v>49716146.610492684</v>
      </c>
      <c r="I468" s="18">
        <f t="shared" si="101"/>
        <v>116146.61049274533</v>
      </c>
      <c r="J468" s="18">
        <f t="shared" si="98"/>
        <v>2885786.3612545985</v>
      </c>
      <c r="K468" s="21">
        <f t="shared" si="99"/>
        <v>99.432293220985372</v>
      </c>
      <c r="L468" s="21">
        <f t="shared" si="95"/>
        <v>99.444895960711406</v>
      </c>
      <c r="M468" s="19">
        <f t="shared" si="100"/>
        <v>49716146.610492684</v>
      </c>
      <c r="N468" s="19">
        <f t="shared" si="100"/>
        <v>49722447.980355702</v>
      </c>
    </row>
    <row r="469" spans="1:14" x14ac:dyDescent="0.15">
      <c r="A469" s="7">
        <f t="shared" si="96"/>
        <v>43236</v>
      </c>
      <c r="B469" s="10">
        <f t="shared" si="97"/>
        <v>49716146.610492684</v>
      </c>
      <c r="C469" s="3">
        <f t="shared" si="90"/>
        <v>6301.3698630136987</v>
      </c>
      <c r="D469" s="3">
        <f t="shared" si="91"/>
        <v>6562.1824631004511</v>
      </c>
      <c r="E469" s="3">
        <f t="shared" si="92"/>
        <v>260.81260008675235</v>
      </c>
      <c r="F469" s="3">
        <f t="shared" si="93"/>
        <v>49716407.423092768</v>
      </c>
      <c r="G469" s="14">
        <f t="shared" si="94"/>
        <v>49716407.423092775</v>
      </c>
      <c r="I469" s="18">
        <f t="shared" si="101"/>
        <v>116407.42309283208</v>
      </c>
      <c r="J469" s="18">
        <f t="shared" si="98"/>
        <v>2892087.7311176122</v>
      </c>
      <c r="K469" s="21">
        <f t="shared" si="99"/>
        <v>99.432814846185551</v>
      </c>
      <c r="L469" s="21">
        <f t="shared" si="95"/>
        <v>99.445417585911585</v>
      </c>
      <c r="M469" s="19">
        <f t="shared" si="100"/>
        <v>49716407.423092775</v>
      </c>
      <c r="N469" s="19">
        <f t="shared" si="100"/>
        <v>49722708.792955786</v>
      </c>
    </row>
    <row r="470" spans="1:14" x14ac:dyDescent="0.15">
      <c r="A470" s="7">
        <f t="shared" si="96"/>
        <v>43237</v>
      </c>
      <c r="B470" s="10">
        <f t="shared" si="97"/>
        <v>49716407.423092768</v>
      </c>
      <c r="C470" s="3">
        <f t="shared" si="90"/>
        <v>6301.3698630136987</v>
      </c>
      <c r="D470" s="3">
        <f t="shared" si="91"/>
        <v>6562.2168885333758</v>
      </c>
      <c r="E470" s="3">
        <f t="shared" si="92"/>
        <v>260.84702551967712</v>
      </c>
      <c r="F470" s="3">
        <f t="shared" si="93"/>
        <v>49716668.270118289</v>
      </c>
      <c r="G470" s="14">
        <f t="shared" si="94"/>
        <v>49716668.270118289</v>
      </c>
      <c r="I470" s="18">
        <f t="shared" si="101"/>
        <v>116668.27011835175</v>
      </c>
      <c r="J470" s="18">
        <f t="shared" si="98"/>
        <v>2898389.100980626</v>
      </c>
      <c r="K470" s="21">
        <f t="shared" si="99"/>
        <v>99.433336540236567</v>
      </c>
      <c r="L470" s="21">
        <f t="shared" si="95"/>
        <v>99.445939279962602</v>
      </c>
      <c r="M470" s="19">
        <f t="shared" si="100"/>
        <v>49716668.270118281</v>
      </c>
      <c r="N470" s="19">
        <f t="shared" si="100"/>
        <v>49722969.6399813</v>
      </c>
    </row>
    <row r="471" spans="1:14" x14ac:dyDescent="0.15">
      <c r="A471" s="7">
        <f t="shared" si="96"/>
        <v>43238</v>
      </c>
      <c r="B471" s="10">
        <f t="shared" si="97"/>
        <v>49716668.270118289</v>
      </c>
      <c r="C471" s="3">
        <f t="shared" si="90"/>
        <v>6301.3698630136987</v>
      </c>
      <c r="D471" s="3">
        <f t="shared" si="91"/>
        <v>6562.2513185102171</v>
      </c>
      <c r="E471" s="3">
        <f t="shared" si="92"/>
        <v>260.88145549651836</v>
      </c>
      <c r="F471" s="3">
        <f t="shared" si="93"/>
        <v>49716929.151573785</v>
      </c>
      <c r="G471" s="14">
        <f t="shared" si="94"/>
        <v>49716929.151573785</v>
      </c>
      <c r="I471" s="18">
        <f t="shared" si="101"/>
        <v>116929.15157384827</v>
      </c>
      <c r="J471" s="18">
        <f t="shared" si="98"/>
        <v>2904690.4708436397</v>
      </c>
      <c r="K471" s="21">
        <f t="shared" si="99"/>
        <v>99.433858303147574</v>
      </c>
      <c r="L471" s="21">
        <f t="shared" si="95"/>
        <v>99.446461042873608</v>
      </c>
      <c r="M471" s="19">
        <f t="shared" si="100"/>
        <v>49716929.151573792</v>
      </c>
      <c r="N471" s="19">
        <f t="shared" si="100"/>
        <v>49723230.521436803</v>
      </c>
    </row>
    <row r="472" spans="1:14" x14ac:dyDescent="0.15">
      <c r="A472" s="7">
        <f t="shared" si="96"/>
        <v>43239</v>
      </c>
      <c r="B472" s="10">
        <f t="shared" si="97"/>
        <v>49716929.151573785</v>
      </c>
      <c r="C472" s="3">
        <f t="shared" si="90"/>
        <v>6301.3698630136987</v>
      </c>
      <c r="D472" s="3">
        <f t="shared" si="91"/>
        <v>6562.2857530315732</v>
      </c>
      <c r="E472" s="3">
        <f t="shared" si="92"/>
        <v>260.91589001787452</v>
      </c>
      <c r="F472" s="3">
        <f t="shared" si="93"/>
        <v>49717190.0674638</v>
      </c>
      <c r="G472" s="14">
        <f t="shared" si="94"/>
        <v>49717190.067463808</v>
      </c>
      <c r="I472" s="18">
        <f t="shared" si="101"/>
        <v>117190.06746386614</v>
      </c>
      <c r="J472" s="18">
        <f t="shared" si="98"/>
        <v>2910991.8407066534</v>
      </c>
      <c r="K472" s="21">
        <f t="shared" si="99"/>
        <v>99.434380134927608</v>
      </c>
      <c r="L472" s="21">
        <f t="shared" si="95"/>
        <v>99.446982874653642</v>
      </c>
      <c r="M472" s="19">
        <f t="shared" si="100"/>
        <v>49717190.067463808</v>
      </c>
      <c r="N472" s="19">
        <f t="shared" si="100"/>
        <v>49723491.437326819</v>
      </c>
    </row>
    <row r="473" spans="1:14" x14ac:dyDescent="0.15">
      <c r="A473" s="7">
        <f t="shared" si="96"/>
        <v>43240</v>
      </c>
      <c r="B473" s="10">
        <f t="shared" si="97"/>
        <v>49717190.0674638</v>
      </c>
      <c r="C473" s="3">
        <f t="shared" si="90"/>
        <v>6301.3698630136987</v>
      </c>
      <c r="D473" s="3">
        <f t="shared" si="91"/>
        <v>6562.3201920980437</v>
      </c>
      <c r="E473" s="3">
        <f t="shared" si="92"/>
        <v>260.95032908434496</v>
      </c>
      <c r="F473" s="3">
        <f t="shared" si="93"/>
        <v>49717451.017792888</v>
      </c>
      <c r="G473" s="14">
        <f t="shared" si="94"/>
        <v>49717451.017792888</v>
      </c>
      <c r="I473" s="18">
        <f t="shared" si="101"/>
        <v>117451.01779295049</v>
      </c>
      <c r="J473" s="18">
        <f t="shared" si="98"/>
        <v>2917293.2105696672</v>
      </c>
      <c r="K473" s="21">
        <f t="shared" si="99"/>
        <v>99.434902035585765</v>
      </c>
      <c r="L473" s="21">
        <f t="shared" si="95"/>
        <v>99.447504775311799</v>
      </c>
      <c r="M473" s="19">
        <f t="shared" si="100"/>
        <v>49717451.017792881</v>
      </c>
      <c r="N473" s="19">
        <f t="shared" si="100"/>
        <v>49723752.387655899</v>
      </c>
    </row>
    <row r="474" spans="1:14" x14ac:dyDescent="0.15">
      <c r="A474" s="7">
        <f t="shared" si="96"/>
        <v>43241</v>
      </c>
      <c r="B474" s="10">
        <f t="shared" si="97"/>
        <v>49717451.017792888</v>
      </c>
      <c r="C474" s="3">
        <f t="shared" si="90"/>
        <v>6301.3698630136987</v>
      </c>
      <c r="D474" s="3">
        <f t="shared" si="91"/>
        <v>6562.3546357102314</v>
      </c>
      <c r="E474" s="3">
        <f t="shared" si="92"/>
        <v>260.98477269653267</v>
      </c>
      <c r="F474" s="3">
        <f t="shared" si="93"/>
        <v>49717712.002565585</v>
      </c>
      <c r="G474" s="14">
        <f t="shared" si="94"/>
        <v>49717712.002565585</v>
      </c>
      <c r="I474" s="18">
        <f t="shared" si="101"/>
        <v>117712.00256564702</v>
      </c>
      <c r="J474" s="18">
        <f t="shared" si="98"/>
        <v>2923594.5804326809</v>
      </c>
      <c r="K474" s="21">
        <f t="shared" si="99"/>
        <v>99.435424005131168</v>
      </c>
      <c r="L474" s="21">
        <f t="shared" si="95"/>
        <v>99.448026744857202</v>
      </c>
      <c r="M474" s="19">
        <f t="shared" si="100"/>
        <v>49717712.002565585</v>
      </c>
      <c r="N474" s="19">
        <f t="shared" si="100"/>
        <v>49724013.372428596</v>
      </c>
    </row>
    <row r="475" spans="1:14" x14ac:dyDescent="0.15">
      <c r="A475" s="7">
        <f t="shared" si="96"/>
        <v>43242</v>
      </c>
      <c r="B475" s="10">
        <f t="shared" si="97"/>
        <v>49717712.002565585</v>
      </c>
      <c r="C475" s="3">
        <f t="shared" si="90"/>
        <v>6301.3698630136987</v>
      </c>
      <c r="D475" s="3">
        <f t="shared" si="91"/>
        <v>6562.389083868733</v>
      </c>
      <c r="E475" s="3">
        <f t="shared" si="92"/>
        <v>261.01922085503429</v>
      </c>
      <c r="F475" s="3">
        <f t="shared" si="93"/>
        <v>49717973.021786436</v>
      </c>
      <c r="G475" s="14">
        <f t="shared" si="94"/>
        <v>49717973.021786444</v>
      </c>
      <c r="I475" s="18">
        <f t="shared" si="101"/>
        <v>117973.02178650205</v>
      </c>
      <c r="J475" s="18">
        <f t="shared" si="98"/>
        <v>2929895.9502956946</v>
      </c>
      <c r="K475" s="21">
        <f t="shared" si="99"/>
        <v>99.435946043572883</v>
      </c>
      <c r="L475" s="21">
        <f t="shared" si="95"/>
        <v>99.448548783298918</v>
      </c>
      <c r="M475" s="19">
        <f t="shared" si="100"/>
        <v>49717973.021786444</v>
      </c>
      <c r="N475" s="19">
        <f t="shared" si="100"/>
        <v>49724274.391649455</v>
      </c>
    </row>
    <row r="476" spans="1:14" x14ac:dyDescent="0.15">
      <c r="A476" s="7">
        <f t="shared" si="96"/>
        <v>43243</v>
      </c>
      <c r="B476" s="10">
        <f t="shared" si="97"/>
        <v>49717973.021786436</v>
      </c>
      <c r="C476" s="3">
        <f t="shared" si="90"/>
        <v>6301.3698630136987</v>
      </c>
      <c r="D476" s="3">
        <f t="shared" si="91"/>
        <v>6562.4235365741488</v>
      </c>
      <c r="E476" s="3">
        <f t="shared" si="92"/>
        <v>261.05367356045008</v>
      </c>
      <c r="F476" s="3">
        <f t="shared" si="93"/>
        <v>49718234.075459994</v>
      </c>
      <c r="G476" s="14">
        <f t="shared" si="94"/>
        <v>49718234.075460002</v>
      </c>
      <c r="I476" s="18">
        <f t="shared" si="101"/>
        <v>118234.07546006251</v>
      </c>
      <c r="J476" s="18">
        <f t="shared" si="98"/>
        <v>2936197.3201587084</v>
      </c>
      <c r="K476" s="21">
        <f t="shared" si="99"/>
        <v>99.436468150919993</v>
      </c>
      <c r="L476" s="21">
        <f t="shared" si="95"/>
        <v>99.449070890646027</v>
      </c>
      <c r="M476" s="19">
        <f t="shared" si="100"/>
        <v>49718234.075459994</v>
      </c>
      <c r="N476" s="19">
        <f t="shared" si="100"/>
        <v>49724535.445323013</v>
      </c>
    </row>
    <row r="477" spans="1:14" x14ac:dyDescent="0.15">
      <c r="A477" s="7">
        <f t="shared" si="96"/>
        <v>43244</v>
      </c>
      <c r="B477" s="10">
        <f t="shared" si="97"/>
        <v>49718234.075459994</v>
      </c>
      <c r="C477" s="3">
        <f t="shared" si="90"/>
        <v>6301.3698630136987</v>
      </c>
      <c r="D477" s="3">
        <f t="shared" si="91"/>
        <v>6562.4579938270808</v>
      </c>
      <c r="E477" s="3">
        <f t="shared" si="92"/>
        <v>261.08813081338212</v>
      </c>
      <c r="F477" s="3">
        <f t="shared" si="93"/>
        <v>49718495.163590811</v>
      </c>
      <c r="G477" s="14">
        <f t="shared" si="94"/>
        <v>49718495.163590811</v>
      </c>
      <c r="I477" s="18">
        <f t="shared" si="101"/>
        <v>118495.16359087589</v>
      </c>
      <c r="J477" s="18">
        <f t="shared" si="98"/>
        <v>2942498.6900217221</v>
      </c>
      <c r="K477" s="21">
        <f t="shared" si="99"/>
        <v>99.436990327181618</v>
      </c>
      <c r="L477" s="21">
        <f t="shared" si="95"/>
        <v>99.449593066907653</v>
      </c>
      <c r="M477" s="19">
        <f t="shared" si="100"/>
        <v>49718495.163590811</v>
      </c>
      <c r="N477" s="19">
        <f t="shared" si="100"/>
        <v>49724796.53345383</v>
      </c>
    </row>
    <row r="478" spans="1:14" x14ac:dyDescent="0.15">
      <c r="A478" s="7">
        <f t="shared" si="96"/>
        <v>43245</v>
      </c>
      <c r="B478" s="10">
        <f t="shared" si="97"/>
        <v>49718495.163590811</v>
      </c>
      <c r="C478" s="3">
        <f t="shared" si="90"/>
        <v>6301.3698630136987</v>
      </c>
      <c r="D478" s="3">
        <f t="shared" si="91"/>
        <v>6562.4924556281285</v>
      </c>
      <c r="E478" s="3">
        <f t="shared" si="92"/>
        <v>261.12259261442978</v>
      </c>
      <c r="F478" s="3">
        <f t="shared" si="93"/>
        <v>49718756.286183424</v>
      </c>
      <c r="G478" s="14">
        <f t="shared" si="94"/>
        <v>49718756.286183432</v>
      </c>
      <c r="I478" s="18">
        <f t="shared" si="101"/>
        <v>118756.28618349032</v>
      </c>
      <c r="J478" s="18">
        <f t="shared" si="98"/>
        <v>2948800.0598847358</v>
      </c>
      <c r="K478" s="21">
        <f t="shared" si="99"/>
        <v>99.437512572366856</v>
      </c>
      <c r="L478" s="21">
        <f t="shared" si="95"/>
        <v>99.45011531209289</v>
      </c>
      <c r="M478" s="19">
        <f t="shared" si="100"/>
        <v>49718756.286183424</v>
      </c>
      <c r="N478" s="19">
        <f t="shared" si="100"/>
        <v>49725057.65604645</v>
      </c>
    </row>
    <row r="479" spans="1:14" x14ac:dyDescent="0.15">
      <c r="A479" s="7">
        <f t="shared" si="96"/>
        <v>43246</v>
      </c>
      <c r="B479" s="10">
        <f t="shared" si="97"/>
        <v>49718756.286183424</v>
      </c>
      <c r="C479" s="3">
        <f t="shared" si="90"/>
        <v>6301.3698630136987</v>
      </c>
      <c r="D479" s="3">
        <f t="shared" si="91"/>
        <v>6562.526921977892</v>
      </c>
      <c r="E479" s="3">
        <f t="shared" si="92"/>
        <v>261.15705896419331</v>
      </c>
      <c r="F479" s="3">
        <f t="shared" si="93"/>
        <v>49719017.443242386</v>
      </c>
      <c r="G479" s="14">
        <f t="shared" si="94"/>
        <v>49719017.443242393</v>
      </c>
      <c r="I479" s="18">
        <f t="shared" si="101"/>
        <v>119017.44324245451</v>
      </c>
      <c r="J479" s="18">
        <f t="shared" si="98"/>
        <v>2955101.4297477496</v>
      </c>
      <c r="K479" s="21">
        <f t="shared" si="99"/>
        <v>99.438034886484786</v>
      </c>
      <c r="L479" s="21">
        <f t="shared" si="95"/>
        <v>99.45063762621082</v>
      </c>
      <c r="M479" s="19">
        <f t="shared" si="100"/>
        <v>49719017.443242401</v>
      </c>
      <c r="N479" s="19">
        <f t="shared" si="100"/>
        <v>49725318.813105412</v>
      </c>
    </row>
    <row r="480" spans="1:14" x14ac:dyDescent="0.15">
      <c r="A480" s="7">
        <f t="shared" si="96"/>
        <v>43247</v>
      </c>
      <c r="B480" s="10">
        <f t="shared" si="97"/>
        <v>49719017.443242386</v>
      </c>
      <c r="C480" s="3">
        <f t="shared" si="90"/>
        <v>6301.3698630136987</v>
      </c>
      <c r="D480" s="3">
        <f t="shared" si="91"/>
        <v>6562.5613928769717</v>
      </c>
      <c r="E480" s="3">
        <f t="shared" si="92"/>
        <v>261.19152986327299</v>
      </c>
      <c r="F480" s="3">
        <f t="shared" si="93"/>
        <v>49719278.634772249</v>
      </c>
      <c r="G480" s="14">
        <f t="shared" si="94"/>
        <v>49719278.634772249</v>
      </c>
      <c r="I480" s="18">
        <f t="shared" si="101"/>
        <v>119278.63477231778</v>
      </c>
      <c r="J480" s="18">
        <f t="shared" si="98"/>
        <v>2961402.7996107633</v>
      </c>
      <c r="K480" s="21">
        <f t="shared" si="99"/>
        <v>99.438557269544489</v>
      </c>
      <c r="L480" s="21">
        <f t="shared" si="95"/>
        <v>99.451160009270524</v>
      </c>
      <c r="M480" s="19">
        <f t="shared" si="100"/>
        <v>49719278.634772241</v>
      </c>
      <c r="N480" s="19">
        <f t="shared" si="100"/>
        <v>49725580.00463526</v>
      </c>
    </row>
    <row r="481" spans="1:14" x14ac:dyDescent="0.15">
      <c r="A481" s="7">
        <f t="shared" si="96"/>
        <v>43248</v>
      </c>
      <c r="B481" s="10">
        <f t="shared" si="97"/>
        <v>49719278.634772249</v>
      </c>
      <c r="C481" s="3">
        <f t="shared" si="90"/>
        <v>6301.3698630136987</v>
      </c>
      <c r="D481" s="3">
        <f t="shared" si="91"/>
        <v>6562.5958683259678</v>
      </c>
      <c r="E481" s="3">
        <f t="shared" si="92"/>
        <v>261.22600531226908</v>
      </c>
      <c r="F481" s="3">
        <f t="shared" si="93"/>
        <v>49719539.860777564</v>
      </c>
      <c r="G481" s="14">
        <f t="shared" si="94"/>
        <v>49719539.860777564</v>
      </c>
      <c r="I481" s="18">
        <f t="shared" si="101"/>
        <v>119539.86077763005</v>
      </c>
      <c r="J481" s="18">
        <f t="shared" si="98"/>
        <v>2967704.1694737771</v>
      </c>
      <c r="K481" s="21">
        <f t="shared" si="99"/>
        <v>99.439079721555117</v>
      </c>
      <c r="L481" s="21">
        <f t="shared" si="95"/>
        <v>99.451682461281152</v>
      </c>
      <c r="M481" s="19">
        <f t="shared" si="100"/>
        <v>49719539.860777557</v>
      </c>
      <c r="N481" s="19">
        <f t="shared" si="100"/>
        <v>49725841.230640575</v>
      </c>
    </row>
    <row r="482" spans="1:14" x14ac:dyDescent="0.15">
      <c r="A482" s="7">
        <f t="shared" si="96"/>
        <v>43249</v>
      </c>
      <c r="B482" s="10">
        <f t="shared" si="97"/>
        <v>49719539.860777564</v>
      </c>
      <c r="C482" s="3">
        <f t="shared" si="90"/>
        <v>6301.3698630136987</v>
      </c>
      <c r="D482" s="3">
        <f t="shared" si="91"/>
        <v>6562.6303483254824</v>
      </c>
      <c r="E482" s="3">
        <f t="shared" si="92"/>
        <v>261.26048531178367</v>
      </c>
      <c r="F482" s="3">
        <f t="shared" si="93"/>
        <v>49719801.121262878</v>
      </c>
      <c r="G482" s="14">
        <f t="shared" si="94"/>
        <v>49719801.121262878</v>
      </c>
      <c r="I482" s="18">
        <f t="shared" si="101"/>
        <v>119801.12126294183</v>
      </c>
      <c r="J482" s="18">
        <f t="shared" si="98"/>
        <v>2974005.5393367908</v>
      </c>
      <c r="K482" s="21">
        <f t="shared" si="99"/>
        <v>99.439602242525766</v>
      </c>
      <c r="L482" s="21">
        <f t="shared" si="95"/>
        <v>99.4522049822518</v>
      </c>
      <c r="M482" s="19">
        <f t="shared" si="100"/>
        <v>49719801.121262886</v>
      </c>
      <c r="N482" s="19">
        <f t="shared" si="100"/>
        <v>49726102.491125897</v>
      </c>
    </row>
    <row r="483" spans="1:14" x14ac:dyDescent="0.15">
      <c r="A483" s="7">
        <f t="shared" si="96"/>
        <v>43250</v>
      </c>
      <c r="B483" s="10">
        <f t="shared" si="97"/>
        <v>49719801.121262878</v>
      </c>
      <c r="C483" s="3">
        <f t="shared" si="90"/>
        <v>6301.3698630136987</v>
      </c>
      <c r="D483" s="3">
        <f t="shared" si="91"/>
        <v>6562.6648328761148</v>
      </c>
      <c r="E483" s="3">
        <f t="shared" si="92"/>
        <v>261.29496986241611</v>
      </c>
      <c r="F483" s="3">
        <f t="shared" si="93"/>
        <v>49720062.416232742</v>
      </c>
      <c r="G483" s="14">
        <f t="shared" si="94"/>
        <v>49720062.416232742</v>
      </c>
      <c r="I483" s="18">
        <f t="shared" si="101"/>
        <v>120062.41623280424</v>
      </c>
      <c r="J483" s="18">
        <f t="shared" si="98"/>
        <v>2980306.9091998045</v>
      </c>
      <c r="K483" s="21">
        <f t="shared" si="99"/>
        <v>99.440124832465486</v>
      </c>
      <c r="L483" s="21">
        <f t="shared" si="95"/>
        <v>99.45272757219152</v>
      </c>
      <c r="M483" s="19">
        <f t="shared" si="100"/>
        <v>49720062.416232735</v>
      </c>
      <c r="N483" s="19">
        <f t="shared" si="100"/>
        <v>49726363.786095761</v>
      </c>
    </row>
    <row r="484" spans="1:14" x14ac:dyDescent="0.15">
      <c r="A484" s="7">
        <f t="shared" si="96"/>
        <v>43251</v>
      </c>
      <c r="B484" s="10">
        <f t="shared" si="97"/>
        <v>49720062.416232742</v>
      </c>
      <c r="C484" s="3">
        <f t="shared" si="90"/>
        <v>6301.3698630136987</v>
      </c>
      <c r="D484" s="3">
        <f t="shared" si="91"/>
        <v>6562.6993219784654</v>
      </c>
      <c r="E484" s="3">
        <f t="shared" si="92"/>
        <v>261.32945896476667</v>
      </c>
      <c r="F484" s="3">
        <f t="shared" si="93"/>
        <v>49720323.745691709</v>
      </c>
      <c r="G484" s="14">
        <f t="shared" si="94"/>
        <v>49720323.745691709</v>
      </c>
      <c r="I484" s="18">
        <f t="shared" si="101"/>
        <v>120323.74569176901</v>
      </c>
      <c r="J484" s="18">
        <f t="shared" si="98"/>
        <v>2986608.2790628183</v>
      </c>
      <c r="K484" s="21">
        <f t="shared" si="99"/>
        <v>99.440647491383416</v>
      </c>
      <c r="L484" s="21">
        <f t="shared" si="95"/>
        <v>99.45325023110945</v>
      </c>
      <c r="M484" s="19">
        <f t="shared" si="100"/>
        <v>49720323.745691709</v>
      </c>
      <c r="N484" s="19">
        <f t="shared" si="100"/>
        <v>49726625.11555472</v>
      </c>
    </row>
    <row r="485" spans="1:14" x14ac:dyDescent="0.15">
      <c r="A485" s="7">
        <f t="shared" si="96"/>
        <v>43252</v>
      </c>
      <c r="B485" s="10">
        <f t="shared" si="97"/>
        <v>49720323.745691709</v>
      </c>
      <c r="C485" s="3">
        <f t="shared" si="90"/>
        <v>6301.3698630136987</v>
      </c>
      <c r="D485" s="3">
        <f t="shared" si="91"/>
        <v>6562.7338156331361</v>
      </c>
      <c r="E485" s="3">
        <f t="shared" si="92"/>
        <v>261.36395261943744</v>
      </c>
      <c r="F485" s="3">
        <f t="shared" si="93"/>
        <v>49720585.109644331</v>
      </c>
      <c r="G485" s="14">
        <f t="shared" si="94"/>
        <v>49720585.109644331</v>
      </c>
      <c r="I485" s="18">
        <f t="shared" si="101"/>
        <v>120585.10964438845</v>
      </c>
      <c r="J485" s="18">
        <f t="shared" si="98"/>
        <v>2992909.648925832</v>
      </c>
      <c r="K485" s="21">
        <f t="shared" si="99"/>
        <v>99.441170219288665</v>
      </c>
      <c r="L485" s="21">
        <f t="shared" si="95"/>
        <v>99.453772959014699</v>
      </c>
      <c r="M485" s="19">
        <f t="shared" si="100"/>
        <v>49720585.109644338</v>
      </c>
      <c r="N485" s="19">
        <f t="shared" si="100"/>
        <v>49726886.479507349</v>
      </c>
    </row>
    <row r="486" spans="1:14" x14ac:dyDescent="0.15">
      <c r="A486" s="7">
        <f t="shared" si="96"/>
        <v>43253</v>
      </c>
      <c r="B486" s="10">
        <f t="shared" si="97"/>
        <v>49720585.109644331</v>
      </c>
      <c r="C486" s="3">
        <f t="shared" si="90"/>
        <v>6301.3698630136987</v>
      </c>
      <c r="D486" s="3">
        <f t="shared" si="91"/>
        <v>6562.7683138407265</v>
      </c>
      <c r="E486" s="3">
        <f t="shared" si="92"/>
        <v>261.39845082702777</v>
      </c>
      <c r="F486" s="3">
        <f t="shared" si="93"/>
        <v>49720846.50809516</v>
      </c>
      <c r="G486" s="14">
        <f t="shared" si="94"/>
        <v>49720846.50809516</v>
      </c>
      <c r="I486" s="18">
        <f t="shared" si="101"/>
        <v>120846.50809521547</v>
      </c>
      <c r="J486" s="18">
        <f t="shared" si="98"/>
        <v>2999211.0187888457</v>
      </c>
      <c r="K486" s="21">
        <f t="shared" si="99"/>
        <v>99.441693016190328</v>
      </c>
      <c r="L486" s="21">
        <f t="shared" si="95"/>
        <v>99.454295755916363</v>
      </c>
      <c r="M486" s="19">
        <f t="shared" si="100"/>
        <v>49720846.50809516</v>
      </c>
      <c r="N486" s="19">
        <f t="shared" si="100"/>
        <v>49727147.877958186</v>
      </c>
    </row>
    <row r="487" spans="1:14" x14ac:dyDescent="0.15">
      <c r="A487" s="7">
        <f t="shared" si="96"/>
        <v>43254</v>
      </c>
      <c r="B487" s="10">
        <f t="shared" si="97"/>
        <v>49720846.50809516</v>
      </c>
      <c r="C487" s="3">
        <f t="shared" si="90"/>
        <v>6301.3698630136987</v>
      </c>
      <c r="D487" s="3">
        <f t="shared" si="91"/>
        <v>6562.8028166018385</v>
      </c>
      <c r="E487" s="3">
        <f t="shared" si="92"/>
        <v>261.43295358813975</v>
      </c>
      <c r="F487" s="3">
        <f t="shared" si="93"/>
        <v>49721107.941048749</v>
      </c>
      <c r="G487" s="14">
        <f t="shared" si="94"/>
        <v>49721107.941048749</v>
      </c>
      <c r="I487" s="18">
        <f t="shared" si="101"/>
        <v>121107.94104880361</v>
      </c>
      <c r="J487" s="18">
        <f t="shared" si="98"/>
        <v>3005512.3886518595</v>
      </c>
      <c r="K487" s="21">
        <f t="shared" si="99"/>
        <v>99.4422158820975</v>
      </c>
      <c r="L487" s="21">
        <f t="shared" si="95"/>
        <v>99.454818621823534</v>
      </c>
      <c r="M487" s="19">
        <f t="shared" si="100"/>
        <v>49721107.941048749</v>
      </c>
      <c r="N487" s="19">
        <f t="shared" si="100"/>
        <v>49727409.310911767</v>
      </c>
    </row>
    <row r="488" spans="1:14" x14ac:dyDescent="0.15">
      <c r="A488" s="7">
        <f t="shared" si="96"/>
        <v>43255</v>
      </c>
      <c r="B488" s="10">
        <f t="shared" si="97"/>
        <v>49721107.941048749</v>
      </c>
      <c r="C488" s="3">
        <f t="shared" si="90"/>
        <v>6301.3698630136987</v>
      </c>
      <c r="D488" s="3">
        <f t="shared" si="91"/>
        <v>6562.8373239170733</v>
      </c>
      <c r="E488" s="3">
        <f t="shared" si="92"/>
        <v>261.46746090337456</v>
      </c>
      <c r="F488" s="3">
        <f t="shared" si="93"/>
        <v>49721369.408509649</v>
      </c>
      <c r="G488" s="14">
        <f t="shared" si="94"/>
        <v>49721369.408509657</v>
      </c>
      <c r="I488" s="18">
        <f t="shared" si="101"/>
        <v>121369.40850970698</v>
      </c>
      <c r="J488" s="18">
        <f t="shared" si="98"/>
        <v>3011813.7585148732</v>
      </c>
      <c r="K488" s="21">
        <f t="shared" si="99"/>
        <v>99.442738817019318</v>
      </c>
      <c r="L488" s="21">
        <f t="shared" si="95"/>
        <v>99.455341556745353</v>
      </c>
      <c r="M488" s="19">
        <f t="shared" si="100"/>
        <v>49721369.408509657</v>
      </c>
      <c r="N488" s="19">
        <f t="shared" si="100"/>
        <v>49727670.778372675</v>
      </c>
    </row>
    <row r="489" spans="1:14" x14ac:dyDescent="0.15">
      <c r="A489" s="7">
        <f t="shared" si="96"/>
        <v>43256</v>
      </c>
      <c r="B489" s="10">
        <f t="shared" si="97"/>
        <v>49721369.408509649</v>
      </c>
      <c r="C489" s="3">
        <f t="shared" si="90"/>
        <v>6301.3698630136987</v>
      </c>
      <c r="D489" s="3">
        <f t="shared" si="91"/>
        <v>6562.8718357870302</v>
      </c>
      <c r="E489" s="3">
        <f t="shared" si="92"/>
        <v>261.50197277333154</v>
      </c>
      <c r="F489" s="3">
        <f t="shared" si="93"/>
        <v>49721630.910482422</v>
      </c>
      <c r="G489" s="14">
        <f t="shared" si="94"/>
        <v>49721630.910482429</v>
      </c>
      <c r="I489" s="18">
        <f t="shared" si="101"/>
        <v>121630.91048248031</v>
      </c>
      <c r="J489" s="18">
        <f t="shared" si="98"/>
        <v>3018115.128377887</v>
      </c>
      <c r="K489" s="21">
        <f t="shared" si="99"/>
        <v>99.443261820964864</v>
      </c>
      <c r="L489" s="21">
        <f t="shared" si="95"/>
        <v>99.455864560690898</v>
      </c>
      <c r="M489" s="19">
        <f t="shared" si="100"/>
        <v>49721630.910482436</v>
      </c>
      <c r="N489" s="19">
        <f t="shared" si="100"/>
        <v>49727932.280345447</v>
      </c>
    </row>
    <row r="490" spans="1:14" x14ac:dyDescent="0.15">
      <c r="A490" s="7">
        <f t="shared" si="96"/>
        <v>43257</v>
      </c>
      <c r="B490" s="10">
        <f t="shared" si="97"/>
        <v>49721630.910482422</v>
      </c>
      <c r="C490" s="3">
        <f t="shared" si="90"/>
        <v>6301.3698630136987</v>
      </c>
      <c r="D490" s="3">
        <f t="shared" si="91"/>
        <v>6562.9063522123124</v>
      </c>
      <c r="E490" s="3">
        <f t="shared" si="92"/>
        <v>261.53648919861371</v>
      </c>
      <c r="F490" s="3">
        <f t="shared" si="93"/>
        <v>49721892.446971618</v>
      </c>
      <c r="G490" s="14">
        <f t="shared" si="94"/>
        <v>49721892.446971625</v>
      </c>
      <c r="I490" s="18">
        <f t="shared" si="101"/>
        <v>121892.44697167892</v>
      </c>
      <c r="J490" s="18">
        <f t="shared" si="98"/>
        <v>3024416.4982409007</v>
      </c>
      <c r="K490" s="21">
        <f t="shared" si="99"/>
        <v>99.44378489394326</v>
      </c>
      <c r="L490" s="21">
        <f t="shared" si="95"/>
        <v>99.456387633669294</v>
      </c>
      <c r="M490" s="19">
        <f t="shared" si="100"/>
        <v>49721892.446971625</v>
      </c>
      <c r="N490" s="19">
        <f t="shared" si="100"/>
        <v>49728193.816834651</v>
      </c>
    </row>
    <row r="491" spans="1:14" x14ac:dyDescent="0.15">
      <c r="A491" s="7">
        <f t="shared" si="96"/>
        <v>43258</v>
      </c>
      <c r="B491" s="10">
        <f t="shared" si="97"/>
        <v>49721892.446971618</v>
      </c>
      <c r="C491" s="3">
        <f t="shared" si="90"/>
        <v>6301.3698630136987</v>
      </c>
      <c r="D491" s="3">
        <f t="shared" si="91"/>
        <v>6562.94087319352</v>
      </c>
      <c r="E491" s="3">
        <f t="shared" si="92"/>
        <v>261.57101017982131</v>
      </c>
      <c r="F491" s="3">
        <f t="shared" si="93"/>
        <v>49722154.017981797</v>
      </c>
      <c r="G491" s="14">
        <f t="shared" si="94"/>
        <v>49722154.017981797</v>
      </c>
      <c r="I491" s="18">
        <f t="shared" si="101"/>
        <v>122154.01798185873</v>
      </c>
      <c r="J491" s="18">
        <f t="shared" si="98"/>
        <v>3030717.8681039144</v>
      </c>
      <c r="K491" s="21">
        <f t="shared" si="99"/>
        <v>99.444308035963587</v>
      </c>
      <c r="L491" s="21">
        <f t="shared" si="95"/>
        <v>99.456910775689622</v>
      </c>
      <c r="M491" s="19">
        <f t="shared" si="100"/>
        <v>49722154.017981797</v>
      </c>
      <c r="N491" s="19">
        <f t="shared" si="100"/>
        <v>49728455.387844808</v>
      </c>
    </row>
    <row r="492" spans="1:14" x14ac:dyDescent="0.15">
      <c r="A492" s="7">
        <f t="shared" si="96"/>
        <v>43259</v>
      </c>
      <c r="B492" s="10">
        <f t="shared" si="97"/>
        <v>49722154.017981797</v>
      </c>
      <c r="C492" s="3">
        <f t="shared" si="90"/>
        <v>6301.3698630136987</v>
      </c>
      <c r="D492" s="3">
        <f t="shared" si="91"/>
        <v>6562.9753987312552</v>
      </c>
      <c r="E492" s="3">
        <f t="shared" si="92"/>
        <v>261.60553571755645</v>
      </c>
      <c r="F492" s="3">
        <f t="shared" si="93"/>
        <v>49722415.623517513</v>
      </c>
      <c r="G492" s="14">
        <f t="shared" si="94"/>
        <v>49722415.623517521</v>
      </c>
      <c r="I492" s="18">
        <f t="shared" si="101"/>
        <v>122415.62351757628</v>
      </c>
      <c r="J492" s="18">
        <f t="shared" si="98"/>
        <v>3037019.2379669282</v>
      </c>
      <c r="K492" s="21">
        <f t="shared" si="99"/>
        <v>99.44483124703504</v>
      </c>
      <c r="L492" s="21">
        <f t="shared" si="95"/>
        <v>99.457433986761075</v>
      </c>
      <c r="M492" s="19">
        <f t="shared" si="100"/>
        <v>49722415.623517521</v>
      </c>
      <c r="N492" s="19">
        <f t="shared" si="100"/>
        <v>49728716.993380539</v>
      </c>
    </row>
    <row r="493" spans="1:14" x14ac:dyDescent="0.15">
      <c r="A493" s="7">
        <f t="shared" si="96"/>
        <v>43260</v>
      </c>
      <c r="B493" s="10">
        <f t="shared" si="97"/>
        <v>49722415.623517513</v>
      </c>
      <c r="C493" s="3">
        <f t="shared" si="90"/>
        <v>6301.3698630136987</v>
      </c>
      <c r="D493" s="3">
        <f t="shared" si="91"/>
        <v>6563.009928826119</v>
      </c>
      <c r="E493" s="3">
        <f t="shared" si="92"/>
        <v>261.64006581242029</v>
      </c>
      <c r="F493" s="3">
        <f t="shared" si="93"/>
        <v>49722677.263583325</v>
      </c>
      <c r="G493" s="14">
        <f t="shared" si="94"/>
        <v>49722677.263583325</v>
      </c>
      <c r="I493" s="18">
        <f t="shared" si="101"/>
        <v>122677.2635833887</v>
      </c>
      <c r="J493" s="18">
        <f t="shared" si="98"/>
        <v>3043320.6078299419</v>
      </c>
      <c r="K493" s="21">
        <f t="shared" si="99"/>
        <v>99.445354527166657</v>
      </c>
      <c r="L493" s="21">
        <f t="shared" si="95"/>
        <v>99.457957266892691</v>
      </c>
      <c r="M493" s="19">
        <f t="shared" si="100"/>
        <v>49722677.263583325</v>
      </c>
      <c r="N493" s="19">
        <f t="shared" si="100"/>
        <v>49728978.633446351</v>
      </c>
    </row>
    <row r="494" spans="1:14" x14ac:dyDescent="0.15">
      <c r="A494" s="7">
        <f t="shared" si="96"/>
        <v>43261</v>
      </c>
      <c r="B494" s="10">
        <f t="shared" si="97"/>
        <v>49722677.263583325</v>
      </c>
      <c r="C494" s="3">
        <f t="shared" si="90"/>
        <v>6301.3698630136987</v>
      </c>
      <c r="D494" s="3">
        <f t="shared" si="91"/>
        <v>6563.0444634787136</v>
      </c>
      <c r="E494" s="3">
        <f t="shared" si="92"/>
        <v>261.67460046501492</v>
      </c>
      <c r="F494" s="3">
        <f t="shared" si="93"/>
        <v>49722938.938183792</v>
      </c>
      <c r="G494" s="14">
        <f t="shared" si="94"/>
        <v>49722938.938183792</v>
      </c>
      <c r="I494" s="18">
        <f t="shared" si="101"/>
        <v>122938.93818385372</v>
      </c>
      <c r="J494" s="18">
        <f t="shared" si="98"/>
        <v>3049621.9776929556</v>
      </c>
      <c r="K494" s="21">
        <f t="shared" si="99"/>
        <v>99.445877876367589</v>
      </c>
      <c r="L494" s="21">
        <f t="shared" si="95"/>
        <v>99.458480616093624</v>
      </c>
      <c r="M494" s="19">
        <f t="shared" si="100"/>
        <v>49722938.938183792</v>
      </c>
      <c r="N494" s="19">
        <f t="shared" si="100"/>
        <v>49729240.30804681</v>
      </c>
    </row>
    <row r="495" spans="1:14" x14ac:dyDescent="0.15">
      <c r="A495" s="7">
        <f t="shared" si="96"/>
        <v>43262</v>
      </c>
      <c r="B495" s="10">
        <f t="shared" si="97"/>
        <v>49722938.938183792</v>
      </c>
      <c r="C495" s="3">
        <f t="shared" si="90"/>
        <v>6301.3698630136987</v>
      </c>
      <c r="D495" s="3">
        <f t="shared" si="91"/>
        <v>6563.0790026896393</v>
      </c>
      <c r="E495" s="3">
        <f t="shared" si="92"/>
        <v>261.70913967594061</v>
      </c>
      <c r="F495" s="3">
        <f t="shared" si="93"/>
        <v>49723200.647323467</v>
      </c>
      <c r="G495" s="14">
        <f t="shared" si="94"/>
        <v>49723200.647323474</v>
      </c>
      <c r="I495" s="18">
        <f t="shared" si="101"/>
        <v>123200.64732352966</v>
      </c>
      <c r="J495" s="18">
        <f t="shared" si="98"/>
        <v>3055923.3475559694</v>
      </c>
      <c r="K495" s="21">
        <f t="shared" si="99"/>
        <v>99.446401294646947</v>
      </c>
      <c r="L495" s="21">
        <f t="shared" si="95"/>
        <v>99.459004034372981</v>
      </c>
      <c r="M495" s="19">
        <f t="shared" si="100"/>
        <v>49723200.647323474</v>
      </c>
      <c r="N495" s="19">
        <f t="shared" si="100"/>
        <v>49729502.017186493</v>
      </c>
    </row>
    <row r="496" spans="1:14" x14ac:dyDescent="0.15">
      <c r="A496" s="7">
        <f t="shared" si="96"/>
        <v>43263</v>
      </c>
      <c r="B496" s="10">
        <f t="shared" si="97"/>
        <v>49723200.647323467</v>
      </c>
      <c r="C496" s="3">
        <f t="shared" si="90"/>
        <v>6301.3698630136987</v>
      </c>
      <c r="D496" s="3">
        <f t="shared" si="91"/>
        <v>6563.113546459499</v>
      </c>
      <c r="E496" s="3">
        <f t="shared" si="92"/>
        <v>261.74368344580034</v>
      </c>
      <c r="F496" s="3">
        <f t="shared" si="93"/>
        <v>49723462.391006909</v>
      </c>
      <c r="G496" s="14">
        <f t="shared" si="94"/>
        <v>49723462.391006917</v>
      </c>
      <c r="I496" s="18">
        <f t="shared" si="101"/>
        <v>123462.39100697546</v>
      </c>
      <c r="J496" s="18">
        <f t="shared" si="98"/>
        <v>3062224.7174189831</v>
      </c>
      <c r="K496" s="21">
        <f t="shared" si="99"/>
        <v>99.446924782013838</v>
      </c>
      <c r="L496" s="21">
        <f t="shared" si="95"/>
        <v>99.459527521739872</v>
      </c>
      <c r="M496" s="19">
        <f t="shared" si="100"/>
        <v>49723462.391006917</v>
      </c>
      <c r="N496" s="19">
        <f t="shared" si="100"/>
        <v>49729763.760869935</v>
      </c>
    </row>
    <row r="497" spans="1:14" x14ac:dyDescent="0.15">
      <c r="A497" s="7">
        <f t="shared" si="96"/>
        <v>43264</v>
      </c>
      <c r="B497" s="10">
        <f t="shared" si="97"/>
        <v>49723462.391006909</v>
      </c>
      <c r="C497" s="3">
        <f t="shared" si="90"/>
        <v>6301.3698630136987</v>
      </c>
      <c r="D497" s="3">
        <f t="shared" si="91"/>
        <v>6563.1480947888931</v>
      </c>
      <c r="E497" s="3">
        <f t="shared" si="92"/>
        <v>261.7782317751944</v>
      </c>
      <c r="F497" s="3">
        <f t="shared" si="93"/>
        <v>49723724.169238687</v>
      </c>
      <c r="G497" s="14">
        <f t="shared" si="94"/>
        <v>49723724.169238687</v>
      </c>
      <c r="I497" s="18">
        <f t="shared" si="101"/>
        <v>123724.16923875066</v>
      </c>
      <c r="J497" s="18">
        <f t="shared" si="98"/>
        <v>3068526.0872819968</v>
      </c>
      <c r="K497" s="21">
        <f t="shared" si="99"/>
        <v>99.447448338477372</v>
      </c>
      <c r="L497" s="21">
        <f t="shared" si="95"/>
        <v>99.460051078203406</v>
      </c>
      <c r="M497" s="19">
        <f t="shared" si="100"/>
        <v>49723724.169238679</v>
      </c>
      <c r="N497" s="19">
        <f t="shared" si="100"/>
        <v>49730025.539101705</v>
      </c>
    </row>
    <row r="498" spans="1:14" x14ac:dyDescent="0.15">
      <c r="A498" s="7">
        <f t="shared" si="96"/>
        <v>43265</v>
      </c>
      <c r="B498" s="10">
        <f t="shared" si="97"/>
        <v>49723724.169238687</v>
      </c>
      <c r="C498" s="3">
        <f t="shared" si="90"/>
        <v>6301.3698630136987</v>
      </c>
      <c r="D498" s="3">
        <f t="shared" si="91"/>
        <v>6563.1826476784254</v>
      </c>
      <c r="E498" s="3">
        <f t="shared" si="92"/>
        <v>261.81278466472668</v>
      </c>
      <c r="F498" s="3">
        <f t="shared" si="93"/>
        <v>49723985.982023351</v>
      </c>
      <c r="G498" s="14">
        <f t="shared" si="94"/>
        <v>49723985.982023351</v>
      </c>
      <c r="I498" s="18">
        <f t="shared" si="101"/>
        <v>123985.98202341539</v>
      </c>
      <c r="J498" s="18">
        <f t="shared" si="98"/>
        <v>3074827.4571450106</v>
      </c>
      <c r="K498" s="21">
        <f t="shared" si="99"/>
        <v>99.447971964046701</v>
      </c>
      <c r="L498" s="21">
        <f t="shared" si="95"/>
        <v>99.460574703772735</v>
      </c>
      <c r="M498" s="19">
        <f t="shared" si="100"/>
        <v>49723985.982023351</v>
      </c>
      <c r="N498" s="19">
        <f t="shared" si="100"/>
        <v>49730287.351886369</v>
      </c>
    </row>
    <row r="499" spans="1:14" x14ac:dyDescent="0.15">
      <c r="A499" s="7">
        <f t="shared" si="96"/>
        <v>43266</v>
      </c>
      <c r="B499" s="10">
        <f t="shared" si="97"/>
        <v>49723985.982023351</v>
      </c>
      <c r="C499" s="3">
        <f t="shared" si="90"/>
        <v>6301.3698630136987</v>
      </c>
      <c r="D499" s="3">
        <f t="shared" si="91"/>
        <v>6563.2172051286962</v>
      </c>
      <c r="E499" s="3">
        <f t="shared" si="92"/>
        <v>261.84734211499745</v>
      </c>
      <c r="F499" s="3">
        <f t="shared" si="93"/>
        <v>49724247.82936547</v>
      </c>
      <c r="G499" s="14">
        <f t="shared" si="94"/>
        <v>49724247.82936547</v>
      </c>
      <c r="I499" s="18">
        <f t="shared" si="101"/>
        <v>124247.82936553039</v>
      </c>
      <c r="J499" s="18">
        <f t="shared" si="98"/>
        <v>3081128.8270080243</v>
      </c>
      <c r="K499" s="21">
        <f t="shared" si="99"/>
        <v>99.448495658730934</v>
      </c>
      <c r="L499" s="21">
        <f t="shared" si="95"/>
        <v>99.461098398456969</v>
      </c>
      <c r="M499" s="19">
        <f t="shared" si="100"/>
        <v>49724247.829365462</v>
      </c>
      <c r="N499" s="19">
        <f t="shared" si="100"/>
        <v>49730549.199228488</v>
      </c>
    </row>
    <row r="500" spans="1:14" x14ac:dyDescent="0.15">
      <c r="A500" s="7">
        <f t="shared" si="96"/>
        <v>43267</v>
      </c>
      <c r="B500" s="10">
        <f t="shared" si="97"/>
        <v>49724247.82936547</v>
      </c>
      <c r="C500" s="3">
        <f t="shared" si="90"/>
        <v>6301.3698630136987</v>
      </c>
      <c r="D500" s="3">
        <f t="shared" si="91"/>
        <v>6563.2517671403084</v>
      </c>
      <c r="E500" s="3">
        <f t="shared" si="92"/>
        <v>261.8819041266097</v>
      </c>
      <c r="F500" s="3">
        <f t="shared" si="93"/>
        <v>49724509.711269595</v>
      </c>
      <c r="G500" s="14">
        <f t="shared" si="94"/>
        <v>49724509.711269602</v>
      </c>
      <c r="I500" s="18">
        <f t="shared" si="101"/>
        <v>124509.711269657</v>
      </c>
      <c r="J500" s="18">
        <f t="shared" si="98"/>
        <v>3087430.1968710381</v>
      </c>
      <c r="K500" s="21">
        <f t="shared" si="99"/>
        <v>99.449019422539209</v>
      </c>
      <c r="L500" s="21">
        <f t="shared" si="95"/>
        <v>99.461622162265243</v>
      </c>
      <c r="M500" s="19">
        <f t="shared" si="100"/>
        <v>49724509.71126961</v>
      </c>
      <c r="N500" s="19">
        <f t="shared" si="100"/>
        <v>49730811.081132621</v>
      </c>
    </row>
    <row r="501" spans="1:14" x14ac:dyDescent="0.15">
      <c r="A501" s="7">
        <f t="shared" si="96"/>
        <v>43268</v>
      </c>
      <c r="B501" s="10">
        <f t="shared" si="97"/>
        <v>49724509.711269595</v>
      </c>
      <c r="C501" s="3">
        <f t="shared" si="90"/>
        <v>6301.3698630136987</v>
      </c>
      <c r="D501" s="3">
        <f t="shared" si="91"/>
        <v>6563.2863337138624</v>
      </c>
      <c r="E501" s="3">
        <f t="shared" si="92"/>
        <v>261.9164707001637</v>
      </c>
      <c r="F501" s="3">
        <f t="shared" si="93"/>
        <v>49724771.627740294</v>
      </c>
      <c r="G501" s="14">
        <f t="shared" si="94"/>
        <v>49724771.627740301</v>
      </c>
      <c r="I501" s="18">
        <f t="shared" si="101"/>
        <v>124771.62774035716</v>
      </c>
      <c r="J501" s="18">
        <f t="shared" si="98"/>
        <v>3093731.5667340518</v>
      </c>
      <c r="K501" s="21">
        <f t="shared" si="99"/>
        <v>99.449543255480606</v>
      </c>
      <c r="L501" s="21">
        <f t="shared" si="95"/>
        <v>99.46214599520664</v>
      </c>
      <c r="M501" s="19">
        <f t="shared" si="100"/>
        <v>49724771.627740309</v>
      </c>
      <c r="N501" s="19">
        <f t="shared" si="100"/>
        <v>49731072.99760332</v>
      </c>
    </row>
    <row r="502" spans="1:14" x14ac:dyDescent="0.15">
      <c r="A502" s="7">
        <f t="shared" si="96"/>
        <v>43269</v>
      </c>
      <c r="B502" s="10">
        <f t="shared" si="97"/>
        <v>49724771.627740294</v>
      </c>
      <c r="C502" s="3">
        <f t="shared" si="90"/>
        <v>6301.3698630136987</v>
      </c>
      <c r="D502" s="3">
        <f t="shared" si="91"/>
        <v>6563.3209048499621</v>
      </c>
      <c r="E502" s="3">
        <f t="shared" si="92"/>
        <v>261.95104183626336</v>
      </c>
      <c r="F502" s="3">
        <f t="shared" si="93"/>
        <v>49725033.578782126</v>
      </c>
      <c r="G502" s="14">
        <f t="shared" si="94"/>
        <v>49725033.578782134</v>
      </c>
      <c r="I502" s="18">
        <f t="shared" si="101"/>
        <v>125033.57878219342</v>
      </c>
      <c r="J502" s="18">
        <f t="shared" si="98"/>
        <v>3100032.9365970655</v>
      </c>
      <c r="K502" s="21">
        <f t="shared" si="99"/>
        <v>99.450067157564277</v>
      </c>
      <c r="L502" s="21">
        <f t="shared" si="95"/>
        <v>99.462669897290311</v>
      </c>
      <c r="M502" s="19">
        <f t="shared" si="100"/>
        <v>49725033.578782141</v>
      </c>
      <c r="N502" s="19">
        <f t="shared" si="100"/>
        <v>49731334.948645152</v>
      </c>
    </row>
    <row r="503" spans="1:14" x14ac:dyDescent="0.15">
      <c r="A503" s="7">
        <f t="shared" si="96"/>
        <v>43270</v>
      </c>
      <c r="B503" s="10">
        <f t="shared" si="97"/>
        <v>49725033.578782126</v>
      </c>
      <c r="C503" s="3">
        <f t="shared" si="90"/>
        <v>6301.3698630136987</v>
      </c>
      <c r="D503" s="3">
        <f t="shared" si="91"/>
        <v>6563.3554805492086</v>
      </c>
      <c r="E503" s="3">
        <f t="shared" si="92"/>
        <v>261.98561753550985</v>
      </c>
      <c r="F503" s="3">
        <f t="shared" si="93"/>
        <v>49725295.56439966</v>
      </c>
      <c r="G503" s="14">
        <f t="shared" si="94"/>
        <v>49725295.564399667</v>
      </c>
      <c r="I503" s="18">
        <f t="shared" si="101"/>
        <v>125295.56439972893</v>
      </c>
      <c r="J503" s="18">
        <f t="shared" si="98"/>
        <v>3106334.3064600793</v>
      </c>
      <c r="K503" s="21">
        <f t="shared" si="99"/>
        <v>99.450591128799331</v>
      </c>
      <c r="L503" s="21">
        <f t="shared" si="95"/>
        <v>99.463193868525366</v>
      </c>
      <c r="M503" s="19">
        <f t="shared" si="100"/>
        <v>49725295.56439966</v>
      </c>
      <c r="N503" s="19">
        <f t="shared" si="100"/>
        <v>49731596.934262685</v>
      </c>
    </row>
    <row r="504" spans="1:14" s="27" customFormat="1" x14ac:dyDescent="0.15">
      <c r="A504" s="23">
        <f t="shared" si="96"/>
        <v>43271</v>
      </c>
      <c r="B504" s="24">
        <f t="shared" si="97"/>
        <v>49725295.56439966</v>
      </c>
      <c r="C504" s="3">
        <f t="shared" si="90"/>
        <v>6301.3698630136987</v>
      </c>
      <c r="D504" s="25">
        <f t="shared" si="91"/>
        <v>6563.3900608122049</v>
      </c>
      <c r="E504" s="25">
        <f t="shared" si="92"/>
        <v>262.02019779850616</v>
      </c>
      <c r="F504" s="25">
        <f t="shared" si="93"/>
        <v>49725557.584597461</v>
      </c>
      <c r="G504" s="26">
        <f t="shared" si="94"/>
        <v>49725557.584597461</v>
      </c>
      <c r="I504" s="25">
        <f t="shared" si="101"/>
        <v>125557.58459752744</v>
      </c>
      <c r="J504" s="25">
        <f t="shared" si="98"/>
        <v>3112635.676323093</v>
      </c>
      <c r="K504" s="28">
        <f t="shared" si="99"/>
        <v>99.451115169194921</v>
      </c>
      <c r="L504" s="28">
        <f>K504+$N$6</f>
        <v>99.463717908920955</v>
      </c>
      <c r="M504" s="29">
        <f t="shared" si="100"/>
        <v>49725557.584597461</v>
      </c>
      <c r="N504" s="29">
        <f t="shared" si="100"/>
        <v>49731858.954460479</v>
      </c>
    </row>
    <row r="505" spans="1:14" x14ac:dyDescent="0.15">
      <c r="A505" s="7">
        <f t="shared" si="96"/>
        <v>43272</v>
      </c>
      <c r="B505" s="10">
        <f t="shared" si="97"/>
        <v>49725557.584597461</v>
      </c>
      <c r="C505" s="3">
        <f t="shared" si="90"/>
        <v>6301.3698630136987</v>
      </c>
      <c r="D505" s="3">
        <f t="shared" si="91"/>
        <v>6563.424645639554</v>
      </c>
      <c r="E505" s="3">
        <f t="shared" si="92"/>
        <v>262.0547826258553</v>
      </c>
      <c r="F505" s="3">
        <f t="shared" si="93"/>
        <v>49725819.63938009</v>
      </c>
      <c r="G505" s="14">
        <f t="shared" si="94"/>
        <v>49725819.63938009</v>
      </c>
      <c r="I505" s="18">
        <f t="shared" si="101"/>
        <v>125819.6393801533</v>
      </c>
      <c r="J505" s="18">
        <f t="shared" si="98"/>
        <v>3118937.0461861067</v>
      </c>
      <c r="K505" s="21">
        <f t="shared" si="99"/>
        <v>99.451639278760183</v>
      </c>
      <c r="L505" s="21">
        <f t="shared" ref="L505:L568" si="102">K505+$N$6</f>
        <v>99.464242018486217</v>
      </c>
      <c r="M505" s="19">
        <f t="shared" si="100"/>
        <v>49725819.63938009</v>
      </c>
      <c r="N505" s="19">
        <f t="shared" si="100"/>
        <v>49732121.009243108</v>
      </c>
    </row>
    <row r="506" spans="1:14" x14ac:dyDescent="0.15">
      <c r="A506" s="7">
        <f t="shared" si="96"/>
        <v>43273</v>
      </c>
      <c r="B506" s="10">
        <f t="shared" si="97"/>
        <v>49725819.63938009</v>
      </c>
      <c r="C506" s="3">
        <f t="shared" si="90"/>
        <v>6301.3698630136987</v>
      </c>
      <c r="D506" s="3">
        <f t="shared" si="91"/>
        <v>6563.459235031858</v>
      </c>
      <c r="E506" s="3">
        <f t="shared" si="92"/>
        <v>262.08937201815934</v>
      </c>
      <c r="F506" s="3">
        <f t="shared" si="93"/>
        <v>49726081.728752106</v>
      </c>
      <c r="G506" s="14">
        <f t="shared" si="94"/>
        <v>49726081.728752114</v>
      </c>
      <c r="I506" s="18">
        <f t="shared" si="101"/>
        <v>126081.72875217146</v>
      </c>
      <c r="J506" s="18">
        <f t="shared" si="98"/>
        <v>3125238.4160491205</v>
      </c>
      <c r="K506" s="21">
        <f t="shared" si="99"/>
        <v>99.452163457504227</v>
      </c>
      <c r="L506" s="21">
        <f t="shared" si="102"/>
        <v>99.464766197230261</v>
      </c>
      <c r="M506" s="19">
        <f t="shared" si="100"/>
        <v>49726081.728752114</v>
      </c>
      <c r="N506" s="19">
        <f t="shared" si="100"/>
        <v>49732383.098615132</v>
      </c>
    </row>
    <row r="507" spans="1:14" x14ac:dyDescent="0.15">
      <c r="A507" s="7">
        <f t="shared" si="96"/>
        <v>43274</v>
      </c>
      <c r="B507" s="10">
        <f t="shared" si="97"/>
        <v>49726081.728752106</v>
      </c>
      <c r="C507" s="3">
        <f t="shared" si="90"/>
        <v>6301.3698630136987</v>
      </c>
      <c r="D507" s="3">
        <f t="shared" si="91"/>
        <v>6563.4938289897182</v>
      </c>
      <c r="E507" s="3">
        <f t="shared" si="92"/>
        <v>262.12396597601946</v>
      </c>
      <c r="F507" s="3">
        <f t="shared" si="93"/>
        <v>49726343.852718085</v>
      </c>
      <c r="G507" s="14">
        <f t="shared" si="94"/>
        <v>49726343.852718085</v>
      </c>
      <c r="I507" s="18">
        <f t="shared" si="101"/>
        <v>126343.85271814748</v>
      </c>
      <c r="J507" s="18">
        <f t="shared" si="98"/>
        <v>3131539.7859121342</v>
      </c>
      <c r="K507" s="21">
        <f t="shared" si="99"/>
        <v>99.452687705436176</v>
      </c>
      <c r="L507" s="21">
        <f t="shared" si="102"/>
        <v>99.465290445162211</v>
      </c>
      <c r="M507" s="19">
        <f t="shared" si="100"/>
        <v>49726343.852718085</v>
      </c>
      <c r="N507" s="19">
        <f t="shared" si="100"/>
        <v>49732645.222581111</v>
      </c>
    </row>
    <row r="508" spans="1:14" x14ac:dyDescent="0.15">
      <c r="A508" s="7">
        <f t="shared" si="96"/>
        <v>43275</v>
      </c>
      <c r="B508" s="10">
        <f t="shared" si="97"/>
        <v>49726343.852718085</v>
      </c>
      <c r="C508" s="3">
        <f t="shared" si="90"/>
        <v>6301.3698630136987</v>
      </c>
      <c r="D508" s="3">
        <f t="shared" si="91"/>
        <v>6563.5284275137383</v>
      </c>
      <c r="E508" s="3">
        <f t="shared" si="92"/>
        <v>262.15856450003957</v>
      </c>
      <c r="F508" s="3">
        <f t="shared" si="93"/>
        <v>49726606.011282586</v>
      </c>
      <c r="G508" s="14">
        <f t="shared" si="94"/>
        <v>49726606.011282586</v>
      </c>
      <c r="I508" s="18">
        <f t="shared" si="101"/>
        <v>126606.01128264752</v>
      </c>
      <c r="J508" s="18">
        <f t="shared" si="98"/>
        <v>3137841.155775148</v>
      </c>
      <c r="K508" s="21">
        <f t="shared" si="99"/>
        <v>99.453212022565168</v>
      </c>
      <c r="L508" s="21">
        <f t="shared" si="102"/>
        <v>99.465814762291203</v>
      </c>
      <c r="M508" s="19">
        <f t="shared" si="100"/>
        <v>49726606.011282586</v>
      </c>
      <c r="N508" s="19">
        <f t="shared" si="100"/>
        <v>49732907.381145604</v>
      </c>
    </row>
    <row r="509" spans="1:14" x14ac:dyDescent="0.15">
      <c r="A509" s="7">
        <f t="shared" si="96"/>
        <v>43276</v>
      </c>
      <c r="B509" s="10">
        <f t="shared" si="97"/>
        <v>49726606.011282586</v>
      </c>
      <c r="C509" s="3">
        <f t="shared" si="90"/>
        <v>6301.3698630136987</v>
      </c>
      <c r="D509" s="3">
        <f t="shared" si="91"/>
        <v>6563.5630306045214</v>
      </c>
      <c r="E509" s="3">
        <f t="shared" si="92"/>
        <v>262.19316759082267</v>
      </c>
      <c r="F509" s="3">
        <f t="shared" si="93"/>
        <v>49726868.204450175</v>
      </c>
      <c r="G509" s="14">
        <f t="shared" si="94"/>
        <v>49726868.204450183</v>
      </c>
      <c r="I509" s="18">
        <f t="shared" si="101"/>
        <v>126868.20445023835</v>
      </c>
      <c r="J509" s="18">
        <f t="shared" si="98"/>
        <v>3144142.5256381617</v>
      </c>
      <c r="K509" s="21">
        <f t="shared" si="99"/>
        <v>99.453736408900369</v>
      </c>
      <c r="L509" s="21">
        <f t="shared" si="102"/>
        <v>99.466339148626403</v>
      </c>
      <c r="M509" s="19">
        <f t="shared" si="100"/>
        <v>49726868.20445019</v>
      </c>
      <c r="N509" s="19">
        <f t="shared" si="100"/>
        <v>49733169.574313201</v>
      </c>
    </row>
    <row r="510" spans="1:14" x14ac:dyDescent="0.15">
      <c r="A510" s="7">
        <f t="shared" si="96"/>
        <v>43277</v>
      </c>
      <c r="B510" s="10">
        <f t="shared" si="97"/>
        <v>49726868.204450175</v>
      </c>
      <c r="C510" s="3">
        <f t="shared" si="90"/>
        <v>6301.3698630136987</v>
      </c>
      <c r="D510" s="3">
        <f t="shared" si="91"/>
        <v>6563.5976382626686</v>
      </c>
      <c r="E510" s="3">
        <f t="shared" si="92"/>
        <v>262.22777524896992</v>
      </c>
      <c r="F510" s="3">
        <f t="shared" si="93"/>
        <v>49727130.432225421</v>
      </c>
      <c r="G510" s="14">
        <f t="shared" si="94"/>
        <v>49727130.432225429</v>
      </c>
      <c r="I510" s="18">
        <f t="shared" si="101"/>
        <v>127130.43222548733</v>
      </c>
      <c r="J510" s="18">
        <f t="shared" si="98"/>
        <v>3150443.8955011754</v>
      </c>
      <c r="K510" s="21">
        <f t="shared" si="99"/>
        <v>99.454260864450859</v>
      </c>
      <c r="L510" s="21">
        <f t="shared" si="102"/>
        <v>99.466863604176893</v>
      </c>
      <c r="M510" s="19">
        <f t="shared" si="100"/>
        <v>49727130.432225429</v>
      </c>
      <c r="N510" s="19">
        <f t="shared" si="100"/>
        <v>49733431.802088454</v>
      </c>
    </row>
    <row r="511" spans="1:14" x14ac:dyDescent="0.15">
      <c r="A511" s="7">
        <f t="shared" si="96"/>
        <v>43278</v>
      </c>
      <c r="B511" s="10">
        <f t="shared" si="97"/>
        <v>49727130.432225421</v>
      </c>
      <c r="C511" s="3">
        <f t="shared" si="90"/>
        <v>6301.3698630136987</v>
      </c>
      <c r="D511" s="3">
        <f t="shared" si="91"/>
        <v>6563.6322504887839</v>
      </c>
      <c r="E511" s="3">
        <f t="shared" si="92"/>
        <v>262.26238747508523</v>
      </c>
      <c r="F511" s="3">
        <f t="shared" si="93"/>
        <v>49727392.694612898</v>
      </c>
      <c r="G511" s="14">
        <f t="shared" si="94"/>
        <v>49727392.694612898</v>
      </c>
      <c r="I511" s="18">
        <f t="shared" si="101"/>
        <v>127392.69461296241</v>
      </c>
      <c r="J511" s="18">
        <f t="shared" si="98"/>
        <v>3156745.2653641892</v>
      </c>
      <c r="K511" s="21">
        <f t="shared" si="99"/>
        <v>99.45478538922579</v>
      </c>
      <c r="L511" s="21">
        <f t="shared" si="102"/>
        <v>99.467388128951825</v>
      </c>
      <c r="M511" s="19">
        <f t="shared" si="100"/>
        <v>49727392.69461289</v>
      </c>
      <c r="N511" s="19">
        <f t="shared" si="100"/>
        <v>49733694.064475909</v>
      </c>
    </row>
    <row r="512" spans="1:14" x14ac:dyDescent="0.15">
      <c r="A512" s="7">
        <f t="shared" si="96"/>
        <v>43279</v>
      </c>
      <c r="B512" s="10">
        <f t="shared" si="97"/>
        <v>49727392.694612898</v>
      </c>
      <c r="C512" s="3">
        <f t="shared" si="90"/>
        <v>6301.3698630136987</v>
      </c>
      <c r="D512" s="3">
        <f t="shared" si="91"/>
        <v>6563.6668672834703</v>
      </c>
      <c r="E512" s="3">
        <f t="shared" si="92"/>
        <v>262.29700426977161</v>
      </c>
      <c r="F512" s="3">
        <f t="shared" si="93"/>
        <v>49727654.991617166</v>
      </c>
      <c r="G512" s="14">
        <f t="shared" si="94"/>
        <v>49727654.991617173</v>
      </c>
      <c r="I512" s="18">
        <f t="shared" si="101"/>
        <v>127654.99161723218</v>
      </c>
      <c r="J512" s="18">
        <f t="shared" si="98"/>
        <v>3163046.6352272029</v>
      </c>
      <c r="K512" s="21">
        <f t="shared" si="99"/>
        <v>99.455309983234343</v>
      </c>
      <c r="L512" s="21">
        <f t="shared" si="102"/>
        <v>99.467912722960378</v>
      </c>
      <c r="M512" s="19">
        <f t="shared" si="100"/>
        <v>49727654.991617173</v>
      </c>
      <c r="N512" s="19">
        <f t="shared" si="100"/>
        <v>49733956.361480191</v>
      </c>
    </row>
    <row r="513" spans="1:14" x14ac:dyDescent="0.15">
      <c r="A513" s="7">
        <f t="shared" si="96"/>
        <v>43280</v>
      </c>
      <c r="B513" s="10">
        <f t="shared" si="97"/>
        <v>49727654.991617166</v>
      </c>
      <c r="C513" s="3">
        <f t="shared" si="90"/>
        <v>6301.3698630136987</v>
      </c>
      <c r="D513" s="3">
        <f t="shared" si="91"/>
        <v>6563.7014886473307</v>
      </c>
      <c r="E513" s="3">
        <f t="shared" si="92"/>
        <v>262.33162563363203</v>
      </c>
      <c r="F513" s="3">
        <f t="shared" si="93"/>
        <v>49727917.323242798</v>
      </c>
      <c r="G513" s="14">
        <f t="shared" si="94"/>
        <v>49727917.323242798</v>
      </c>
      <c r="I513" s="18">
        <f t="shared" si="101"/>
        <v>127917.32324286581</v>
      </c>
      <c r="J513" s="18">
        <f t="shared" si="98"/>
        <v>3169348.0050902166</v>
      </c>
      <c r="K513" s="21">
        <f t="shared" si="99"/>
        <v>99.455834646485599</v>
      </c>
      <c r="L513" s="21">
        <f t="shared" si="102"/>
        <v>99.468437386211633</v>
      </c>
      <c r="M513" s="19">
        <f t="shared" si="100"/>
        <v>49727917.323242798</v>
      </c>
      <c r="N513" s="19">
        <f t="shared" si="100"/>
        <v>49734218.693105809</v>
      </c>
    </row>
    <row r="514" spans="1:14" x14ac:dyDescent="0.15">
      <c r="A514" s="7">
        <f t="shared" si="96"/>
        <v>43281</v>
      </c>
      <c r="B514" s="10">
        <f t="shared" si="97"/>
        <v>49727917.323242798</v>
      </c>
      <c r="C514" s="3">
        <f t="shared" si="90"/>
        <v>6301.3698630136987</v>
      </c>
      <c r="D514" s="3">
        <f t="shared" si="91"/>
        <v>6563.7361145809682</v>
      </c>
      <c r="E514" s="3">
        <f t="shared" si="92"/>
        <v>262.3662515672695</v>
      </c>
      <c r="F514" s="3">
        <f t="shared" si="93"/>
        <v>49728179.689494364</v>
      </c>
      <c r="G514" s="14">
        <f t="shared" si="94"/>
        <v>49728179.689494371</v>
      </c>
      <c r="I514" s="18">
        <f t="shared" si="101"/>
        <v>128179.68949443309</v>
      </c>
      <c r="J514" s="18">
        <f t="shared" si="98"/>
        <v>3175649.3749532304</v>
      </c>
      <c r="K514" s="21">
        <f t="shared" si="99"/>
        <v>99.456359378988751</v>
      </c>
      <c r="L514" s="21">
        <f t="shared" si="102"/>
        <v>99.468962118714785</v>
      </c>
      <c r="M514" s="19">
        <f t="shared" si="100"/>
        <v>49728179.689494371</v>
      </c>
      <c r="N514" s="19">
        <f t="shared" si="100"/>
        <v>49734481.059357397</v>
      </c>
    </row>
    <row r="515" spans="1:14" x14ac:dyDescent="0.15">
      <c r="A515" s="7">
        <f t="shared" si="96"/>
        <v>43282</v>
      </c>
      <c r="B515" s="10">
        <f t="shared" si="97"/>
        <v>49728179.689494364</v>
      </c>
      <c r="C515" s="3">
        <f t="shared" si="90"/>
        <v>6301.3698630136987</v>
      </c>
      <c r="D515" s="3">
        <f t="shared" si="91"/>
        <v>6563.7707450849857</v>
      </c>
      <c r="E515" s="3">
        <f t="shared" si="92"/>
        <v>262.40088207128701</v>
      </c>
      <c r="F515" s="3">
        <f t="shared" si="93"/>
        <v>49728442.090376437</v>
      </c>
      <c r="G515" s="14">
        <f t="shared" si="94"/>
        <v>49728442.090376437</v>
      </c>
      <c r="I515" s="18">
        <f t="shared" si="101"/>
        <v>128442.09037650438</v>
      </c>
      <c r="J515" s="18">
        <f t="shared" si="98"/>
        <v>3181950.7448162441</v>
      </c>
      <c r="K515" s="21">
        <f t="shared" si="99"/>
        <v>99.456884180752866</v>
      </c>
      <c r="L515" s="21">
        <f t="shared" si="102"/>
        <v>99.4694869204789</v>
      </c>
      <c r="M515" s="19">
        <f t="shared" si="100"/>
        <v>49728442.090376437</v>
      </c>
      <c r="N515" s="19">
        <f t="shared" si="100"/>
        <v>49734743.460239448</v>
      </c>
    </row>
    <row r="516" spans="1:14" x14ac:dyDescent="0.15">
      <c r="A516" s="7">
        <f t="shared" si="96"/>
        <v>43283</v>
      </c>
      <c r="B516" s="10">
        <f t="shared" si="97"/>
        <v>49728442.090376437</v>
      </c>
      <c r="C516" s="3">
        <f t="shared" si="90"/>
        <v>6301.3698630136987</v>
      </c>
      <c r="D516" s="3">
        <f t="shared" si="91"/>
        <v>6563.8053801599872</v>
      </c>
      <c r="E516" s="3">
        <f t="shared" si="92"/>
        <v>262.43551714628848</v>
      </c>
      <c r="F516" s="3">
        <f t="shared" si="93"/>
        <v>49728704.525893584</v>
      </c>
      <c r="G516" s="14">
        <f t="shared" si="94"/>
        <v>49728704.525893584</v>
      </c>
      <c r="I516" s="18">
        <f t="shared" si="101"/>
        <v>128704.52589365066</v>
      </c>
      <c r="J516" s="18">
        <f t="shared" si="98"/>
        <v>3188252.1146792579</v>
      </c>
      <c r="K516" s="21">
        <f t="shared" si="99"/>
        <v>99.457409051787167</v>
      </c>
      <c r="L516" s="21">
        <f t="shared" si="102"/>
        <v>99.470011791513201</v>
      </c>
      <c r="M516" s="19">
        <f t="shared" si="100"/>
        <v>49728704.525893584</v>
      </c>
      <c r="N516" s="19">
        <f t="shared" si="100"/>
        <v>49735005.895756595</v>
      </c>
    </row>
    <row r="517" spans="1:14" x14ac:dyDescent="0.15">
      <c r="A517" s="7">
        <f t="shared" si="96"/>
        <v>43284</v>
      </c>
      <c r="B517" s="10">
        <f t="shared" si="97"/>
        <v>49728704.525893584</v>
      </c>
      <c r="C517" s="3">
        <f t="shared" si="90"/>
        <v>6301.3698630136987</v>
      </c>
      <c r="D517" s="3">
        <f t="shared" si="91"/>
        <v>6563.8400198065756</v>
      </c>
      <c r="E517" s="3">
        <f t="shared" si="92"/>
        <v>262.47015679287688</v>
      </c>
      <c r="F517" s="3">
        <f t="shared" si="93"/>
        <v>49728966.99605038</v>
      </c>
      <c r="G517" s="14">
        <f t="shared" si="94"/>
        <v>49728966.99605038</v>
      </c>
      <c r="I517" s="18">
        <f t="shared" si="101"/>
        <v>128966.99605044353</v>
      </c>
      <c r="J517" s="18">
        <f t="shared" si="98"/>
        <v>3194553.4845422716</v>
      </c>
      <c r="K517" s="21">
        <f t="shared" si="99"/>
        <v>99.457933992100749</v>
      </c>
      <c r="L517" s="21">
        <f t="shared" si="102"/>
        <v>99.470536731826783</v>
      </c>
      <c r="M517" s="19">
        <f t="shared" si="100"/>
        <v>49728966.99605038</v>
      </c>
      <c r="N517" s="19">
        <f t="shared" si="100"/>
        <v>49735268.365913391</v>
      </c>
    </row>
    <row r="518" spans="1:14" x14ac:dyDescent="0.15">
      <c r="A518" s="7">
        <f t="shared" si="96"/>
        <v>43285</v>
      </c>
      <c r="B518" s="10">
        <f t="shared" si="97"/>
        <v>49728966.99605038</v>
      </c>
      <c r="C518" s="3">
        <f t="shared" si="90"/>
        <v>6301.3698630136987</v>
      </c>
      <c r="D518" s="3">
        <f t="shared" si="91"/>
        <v>6563.8746640253539</v>
      </c>
      <c r="E518" s="3">
        <f t="shared" si="92"/>
        <v>262.50480101165522</v>
      </c>
      <c r="F518" s="3">
        <f t="shared" si="93"/>
        <v>49729229.500851393</v>
      </c>
      <c r="G518" s="14">
        <f t="shared" si="94"/>
        <v>49729229.500851393</v>
      </c>
      <c r="I518" s="18">
        <f t="shared" si="101"/>
        <v>129229.50085145519</v>
      </c>
      <c r="J518" s="18">
        <f t="shared" si="98"/>
        <v>3200854.8544052853</v>
      </c>
      <c r="K518" s="21">
        <f t="shared" si="99"/>
        <v>99.458459001702778</v>
      </c>
      <c r="L518" s="21">
        <f t="shared" si="102"/>
        <v>99.471061741428812</v>
      </c>
      <c r="M518" s="19">
        <f t="shared" si="100"/>
        <v>49729229.500851393</v>
      </c>
      <c r="N518" s="19">
        <f t="shared" si="100"/>
        <v>49735530.870714404</v>
      </c>
    </row>
    <row r="519" spans="1:14" x14ac:dyDescent="0.15">
      <c r="A519" s="7">
        <f t="shared" si="96"/>
        <v>43286</v>
      </c>
      <c r="B519" s="10">
        <f t="shared" si="97"/>
        <v>49729229.500851393</v>
      </c>
      <c r="C519" s="3">
        <f t="shared" ref="C519:C582" si="103">$N$6*$E$6/100</f>
        <v>6301.3698630136987</v>
      </c>
      <c r="D519" s="3">
        <f t="shared" si="91"/>
        <v>6563.9093128169261</v>
      </c>
      <c r="E519" s="3">
        <f t="shared" si="92"/>
        <v>262.5394498032274</v>
      </c>
      <c r="F519" s="3">
        <f t="shared" si="93"/>
        <v>49729492.040301196</v>
      </c>
      <c r="G519" s="14">
        <f t="shared" si="94"/>
        <v>49729492.040301196</v>
      </c>
      <c r="I519" s="18">
        <f t="shared" si="101"/>
        <v>129492.04030125841</v>
      </c>
      <c r="J519" s="18">
        <f t="shared" si="98"/>
        <v>3207156.2242682991</v>
      </c>
      <c r="K519" s="21">
        <f t="shared" si="99"/>
        <v>99.458984080602391</v>
      </c>
      <c r="L519" s="21">
        <f t="shared" si="102"/>
        <v>99.471586820328426</v>
      </c>
      <c r="M519" s="19">
        <f t="shared" si="100"/>
        <v>49729492.040301196</v>
      </c>
      <c r="N519" s="19">
        <f t="shared" si="100"/>
        <v>49735793.410164215</v>
      </c>
    </row>
    <row r="520" spans="1:14" x14ac:dyDescent="0.15">
      <c r="A520" s="7">
        <f t="shared" si="96"/>
        <v>43287</v>
      </c>
      <c r="B520" s="10">
        <f t="shared" si="97"/>
        <v>49729492.040301196</v>
      </c>
      <c r="C520" s="3">
        <f t="shared" si="103"/>
        <v>6301.3698630136987</v>
      </c>
      <c r="D520" s="3">
        <f t="shared" si="91"/>
        <v>6563.943966181896</v>
      </c>
      <c r="E520" s="3">
        <f t="shared" si="92"/>
        <v>262.57410316819733</v>
      </c>
      <c r="F520" s="3">
        <f t="shared" si="93"/>
        <v>49729754.614404365</v>
      </c>
      <c r="G520" s="14">
        <f t="shared" si="94"/>
        <v>49729754.614404365</v>
      </c>
      <c r="I520" s="18">
        <f t="shared" si="101"/>
        <v>129754.61440442661</v>
      </c>
      <c r="J520" s="18">
        <f t="shared" si="98"/>
        <v>3213457.5941313128</v>
      </c>
      <c r="K520" s="21">
        <f t="shared" si="99"/>
        <v>99.459509228808727</v>
      </c>
      <c r="L520" s="21">
        <f t="shared" si="102"/>
        <v>99.472111968534762</v>
      </c>
      <c r="M520" s="19">
        <f t="shared" si="100"/>
        <v>49729754.614404365</v>
      </c>
      <c r="N520" s="19">
        <f t="shared" si="100"/>
        <v>49736055.984267376</v>
      </c>
    </row>
    <row r="521" spans="1:14" x14ac:dyDescent="0.15">
      <c r="A521" s="7">
        <f t="shared" si="96"/>
        <v>43288</v>
      </c>
      <c r="B521" s="10">
        <f t="shared" si="97"/>
        <v>49729754.614404365</v>
      </c>
      <c r="C521" s="3">
        <f t="shared" si="103"/>
        <v>6301.3698630136987</v>
      </c>
      <c r="D521" s="3">
        <f t="shared" si="91"/>
        <v>6563.9786241208667</v>
      </c>
      <c r="E521" s="3">
        <f t="shared" si="92"/>
        <v>262.60876110716799</v>
      </c>
      <c r="F521" s="3">
        <f t="shared" si="93"/>
        <v>49730017.223165475</v>
      </c>
      <c r="G521" s="14">
        <f t="shared" si="94"/>
        <v>49730017.223165475</v>
      </c>
      <c r="I521" s="18">
        <f t="shared" si="101"/>
        <v>130017.22316553378</v>
      </c>
      <c r="J521" s="18">
        <f t="shared" si="98"/>
        <v>3219758.9639943265</v>
      </c>
      <c r="K521" s="21">
        <f t="shared" si="99"/>
        <v>99.460034446330951</v>
      </c>
      <c r="L521" s="21">
        <f t="shared" si="102"/>
        <v>99.472637186056986</v>
      </c>
      <c r="M521" s="19">
        <f t="shared" si="100"/>
        <v>49730017.223165475</v>
      </c>
      <c r="N521" s="19">
        <f t="shared" si="100"/>
        <v>49736318.593028486</v>
      </c>
    </row>
    <row r="522" spans="1:14" x14ac:dyDescent="0.15">
      <c r="A522" s="7">
        <f t="shared" si="96"/>
        <v>43289</v>
      </c>
      <c r="B522" s="10">
        <f t="shared" si="97"/>
        <v>49730017.223165475</v>
      </c>
      <c r="C522" s="3">
        <f t="shared" si="103"/>
        <v>6301.3698630136987</v>
      </c>
      <c r="D522" s="3">
        <f t="shared" si="91"/>
        <v>6564.013286634442</v>
      </c>
      <c r="E522" s="3">
        <f t="shared" si="92"/>
        <v>262.64342362074331</v>
      </c>
      <c r="F522" s="3">
        <f t="shared" si="93"/>
        <v>49730279.866589099</v>
      </c>
      <c r="G522" s="14">
        <f t="shared" si="94"/>
        <v>49730279.866589099</v>
      </c>
      <c r="I522" s="18">
        <f t="shared" si="101"/>
        <v>130279.86658915452</v>
      </c>
      <c r="J522" s="18">
        <f t="shared" si="98"/>
        <v>3226060.3338573403</v>
      </c>
      <c r="K522" s="21">
        <f t="shared" si="99"/>
        <v>99.460559733178201</v>
      </c>
      <c r="L522" s="21">
        <f t="shared" si="102"/>
        <v>99.473162472904235</v>
      </c>
      <c r="M522" s="19">
        <f t="shared" si="100"/>
        <v>49730279.866589099</v>
      </c>
      <c r="N522" s="19">
        <f t="shared" si="100"/>
        <v>49736581.236452125</v>
      </c>
    </row>
    <row r="523" spans="1:14" x14ac:dyDescent="0.15">
      <c r="A523" s="7">
        <f t="shared" si="96"/>
        <v>43290</v>
      </c>
      <c r="B523" s="10">
        <f t="shared" si="97"/>
        <v>49730279.866589099</v>
      </c>
      <c r="C523" s="3">
        <f t="shared" si="103"/>
        <v>6301.3698630136987</v>
      </c>
      <c r="D523" s="3">
        <f t="shared" si="91"/>
        <v>6564.0479537232268</v>
      </c>
      <c r="E523" s="3">
        <f t="shared" si="92"/>
        <v>262.67809070952808</v>
      </c>
      <c r="F523" s="3">
        <f t="shared" si="93"/>
        <v>49730542.544679806</v>
      </c>
      <c r="G523" s="14">
        <f t="shared" si="94"/>
        <v>49730542.544679813</v>
      </c>
      <c r="I523" s="18">
        <f t="shared" si="101"/>
        <v>130542.54467986405</v>
      </c>
      <c r="J523" s="18">
        <f t="shared" si="98"/>
        <v>3232361.703720354</v>
      </c>
      <c r="K523" s="21">
        <f t="shared" si="99"/>
        <v>99.461085089359628</v>
      </c>
      <c r="L523" s="21">
        <f t="shared" si="102"/>
        <v>99.473687829085662</v>
      </c>
      <c r="M523" s="19">
        <f t="shared" si="100"/>
        <v>49730542.544679813</v>
      </c>
      <c r="N523" s="19">
        <f t="shared" si="100"/>
        <v>49736843.914542824</v>
      </c>
    </row>
    <row r="524" spans="1:14" x14ac:dyDescent="0.15">
      <c r="A524" s="7">
        <f t="shared" si="96"/>
        <v>43291</v>
      </c>
      <c r="B524" s="10">
        <f t="shared" si="97"/>
        <v>49730542.544679806</v>
      </c>
      <c r="C524" s="3">
        <f t="shared" si="103"/>
        <v>6301.3698630136987</v>
      </c>
      <c r="D524" s="3">
        <f t="shared" ref="D524:D587" si="104">B524*$B$8</f>
        <v>6564.0826253878222</v>
      </c>
      <c r="E524" s="3">
        <f t="shared" ref="E524:E587" si="105">D524-C524</f>
        <v>262.71276237412349</v>
      </c>
      <c r="F524" s="3">
        <f t="shared" ref="F524:F587" si="106">B524+E524</f>
        <v>49730805.257442176</v>
      </c>
      <c r="G524" s="14">
        <f t="shared" ref="G524:G587" si="107">B524+B524*$B$8-C524</f>
        <v>49730805.257442184</v>
      </c>
      <c r="I524" s="18">
        <f t="shared" si="101"/>
        <v>130805.25744223817</v>
      </c>
      <c r="J524" s="18">
        <f t="shared" si="98"/>
        <v>3238663.0735833677</v>
      </c>
      <c r="K524" s="21">
        <f t="shared" si="99"/>
        <v>99.46161051488437</v>
      </c>
      <c r="L524" s="21">
        <f t="shared" si="102"/>
        <v>99.474213254610405</v>
      </c>
      <c r="M524" s="19">
        <f t="shared" si="100"/>
        <v>49730805.257442191</v>
      </c>
      <c r="N524" s="19">
        <f t="shared" si="100"/>
        <v>49737106.627305202</v>
      </c>
    </row>
    <row r="525" spans="1:14" x14ac:dyDescent="0.15">
      <c r="A525" s="7">
        <f t="shared" ref="A525:A588" si="108">A524+1</f>
        <v>43292</v>
      </c>
      <c r="B525" s="10">
        <f t="shared" ref="B525:B588" si="109">F524</f>
        <v>49730805.257442176</v>
      </c>
      <c r="C525" s="3">
        <f t="shared" si="103"/>
        <v>6301.3698630136987</v>
      </c>
      <c r="D525" s="3">
        <f t="shared" si="104"/>
        <v>6564.117301628834</v>
      </c>
      <c r="E525" s="3">
        <f t="shared" si="105"/>
        <v>262.74743861513525</v>
      </c>
      <c r="F525" s="3">
        <f t="shared" si="106"/>
        <v>49731068.004880793</v>
      </c>
      <c r="G525" s="14">
        <f t="shared" si="107"/>
        <v>49731068.004880793</v>
      </c>
      <c r="I525" s="18">
        <f t="shared" si="101"/>
        <v>131068.0048808533</v>
      </c>
      <c r="J525" s="18">
        <f t="shared" ref="J525:J588" si="110">C525+J524</f>
        <v>3244964.4434463815</v>
      </c>
      <c r="K525" s="21">
        <f t="shared" ref="K525:K588" si="111">G525/$E$6*100</f>
        <v>99.462136009761579</v>
      </c>
      <c r="L525" s="21">
        <f t="shared" si="102"/>
        <v>99.474738749487614</v>
      </c>
      <c r="M525" s="19">
        <f t="shared" ref="M525:N588" si="112">K525*$E$6/100</f>
        <v>49731068.004880793</v>
      </c>
      <c r="N525" s="19">
        <f t="shared" si="112"/>
        <v>49737369.374743804</v>
      </c>
    </row>
    <row r="526" spans="1:14" x14ac:dyDescent="0.15">
      <c r="A526" s="7">
        <f t="shared" si="108"/>
        <v>43293</v>
      </c>
      <c r="B526" s="10">
        <f t="shared" si="109"/>
        <v>49731068.004880793</v>
      </c>
      <c r="C526" s="3">
        <f t="shared" si="103"/>
        <v>6301.3698630136987</v>
      </c>
      <c r="D526" s="3">
        <f t="shared" si="104"/>
        <v>6564.1519824468678</v>
      </c>
      <c r="E526" s="3">
        <f t="shared" si="105"/>
        <v>262.7821194331691</v>
      </c>
      <c r="F526" s="3">
        <f t="shared" si="106"/>
        <v>49731330.787000224</v>
      </c>
      <c r="G526" s="14">
        <f t="shared" si="107"/>
        <v>49731330.787000231</v>
      </c>
      <c r="I526" s="18">
        <f t="shared" ref="I526:I589" si="113">E526+I525</f>
        <v>131330.78700028648</v>
      </c>
      <c r="J526" s="18">
        <f t="shared" si="110"/>
        <v>3251265.8133093952</v>
      </c>
      <c r="K526" s="21">
        <f t="shared" si="111"/>
        <v>99.462661574000464</v>
      </c>
      <c r="L526" s="21">
        <f t="shared" si="102"/>
        <v>99.475264313726498</v>
      </c>
      <c r="M526" s="19">
        <f t="shared" si="112"/>
        <v>49731330.787000239</v>
      </c>
      <c r="N526" s="19">
        <f t="shared" si="112"/>
        <v>49737632.15686325</v>
      </c>
    </row>
    <row r="527" spans="1:14" x14ac:dyDescent="0.15">
      <c r="A527" s="7">
        <f t="shared" si="108"/>
        <v>43294</v>
      </c>
      <c r="B527" s="10">
        <f t="shared" si="109"/>
        <v>49731330.787000224</v>
      </c>
      <c r="C527" s="3">
        <f t="shared" si="103"/>
        <v>6301.3698630136987</v>
      </c>
      <c r="D527" s="3">
        <f t="shared" si="104"/>
        <v>6564.1866678425249</v>
      </c>
      <c r="E527" s="3">
        <f t="shared" si="105"/>
        <v>262.81680482882621</v>
      </c>
      <c r="F527" s="3">
        <f t="shared" si="106"/>
        <v>49731593.60380505</v>
      </c>
      <c r="G527" s="14">
        <f t="shared" si="107"/>
        <v>49731593.603805058</v>
      </c>
      <c r="I527" s="18">
        <f t="shared" si="113"/>
        <v>131593.6038051153</v>
      </c>
      <c r="J527" s="18">
        <f t="shared" si="110"/>
        <v>3257567.183172409</v>
      </c>
      <c r="K527" s="21">
        <f t="shared" si="111"/>
        <v>99.463187207610119</v>
      </c>
      <c r="L527" s="21">
        <f t="shared" si="102"/>
        <v>99.475789947336153</v>
      </c>
      <c r="M527" s="19">
        <f t="shared" si="112"/>
        <v>49731593.603805058</v>
      </c>
      <c r="N527" s="19">
        <f t="shared" si="112"/>
        <v>49737894.973668076</v>
      </c>
    </row>
    <row r="528" spans="1:14" x14ac:dyDescent="0.15">
      <c r="A528" s="7">
        <f t="shared" si="108"/>
        <v>43295</v>
      </c>
      <c r="B528" s="10">
        <f t="shared" si="109"/>
        <v>49731593.60380505</v>
      </c>
      <c r="C528" s="3">
        <f t="shared" si="103"/>
        <v>6301.3698630136987</v>
      </c>
      <c r="D528" s="3">
        <f t="shared" si="104"/>
        <v>6564.221357816411</v>
      </c>
      <c r="E528" s="3">
        <f t="shared" si="105"/>
        <v>262.8514948027123</v>
      </c>
      <c r="F528" s="3">
        <f t="shared" si="106"/>
        <v>49731856.455299854</v>
      </c>
      <c r="G528" s="14">
        <f t="shared" si="107"/>
        <v>49731856.455299854</v>
      </c>
      <c r="I528" s="18">
        <f t="shared" si="113"/>
        <v>131856.45529991802</v>
      </c>
      <c r="J528" s="18">
        <f t="shared" si="110"/>
        <v>3263868.5530354227</v>
      </c>
      <c r="K528" s="21">
        <f t="shared" si="111"/>
        <v>99.46371291059971</v>
      </c>
      <c r="L528" s="21">
        <f t="shared" si="102"/>
        <v>99.476315650325745</v>
      </c>
      <c r="M528" s="19">
        <f t="shared" si="112"/>
        <v>49731856.455299854</v>
      </c>
      <c r="N528" s="19">
        <f t="shared" si="112"/>
        <v>49738157.825162865</v>
      </c>
    </row>
    <row r="529" spans="1:14" x14ac:dyDescent="0.15">
      <c r="A529" s="7">
        <f t="shared" si="108"/>
        <v>43296</v>
      </c>
      <c r="B529" s="10">
        <f t="shared" si="109"/>
        <v>49731856.455299854</v>
      </c>
      <c r="C529" s="3">
        <f t="shared" si="103"/>
        <v>6301.3698630136987</v>
      </c>
      <c r="D529" s="3">
        <f t="shared" si="104"/>
        <v>6564.2560523691309</v>
      </c>
      <c r="E529" s="3">
        <f t="shared" si="105"/>
        <v>262.88618935543218</v>
      </c>
      <c r="F529" s="3">
        <f t="shared" si="106"/>
        <v>49732119.341489211</v>
      </c>
      <c r="G529" s="14">
        <f t="shared" si="107"/>
        <v>49732119.341489211</v>
      </c>
      <c r="I529" s="18">
        <f t="shared" si="113"/>
        <v>132119.34148927344</v>
      </c>
      <c r="J529" s="18">
        <f t="shared" si="110"/>
        <v>3270169.9228984364</v>
      </c>
      <c r="K529" s="21">
        <f t="shared" si="111"/>
        <v>99.464238682978419</v>
      </c>
      <c r="L529" s="21">
        <f t="shared" si="102"/>
        <v>99.476841422704453</v>
      </c>
      <c r="M529" s="19">
        <f t="shared" si="112"/>
        <v>49732119.341489211</v>
      </c>
      <c r="N529" s="19">
        <f t="shared" si="112"/>
        <v>49738420.711352222</v>
      </c>
    </row>
    <row r="530" spans="1:14" x14ac:dyDescent="0.15">
      <c r="A530" s="7">
        <f t="shared" si="108"/>
        <v>43297</v>
      </c>
      <c r="B530" s="10">
        <f t="shared" si="109"/>
        <v>49732119.341489211</v>
      </c>
      <c r="C530" s="3">
        <f t="shared" si="103"/>
        <v>6301.3698630136987</v>
      </c>
      <c r="D530" s="3">
        <f t="shared" si="104"/>
        <v>6564.2907515012885</v>
      </c>
      <c r="E530" s="3">
        <f t="shared" si="105"/>
        <v>262.92088848758976</v>
      </c>
      <c r="F530" s="3">
        <f t="shared" si="106"/>
        <v>49732382.262377702</v>
      </c>
      <c r="G530" s="14">
        <f t="shared" si="107"/>
        <v>49732382.262377702</v>
      </c>
      <c r="I530" s="18">
        <f t="shared" si="113"/>
        <v>132382.26237776104</v>
      </c>
      <c r="J530" s="18">
        <f t="shared" si="110"/>
        <v>3276471.2927614502</v>
      </c>
      <c r="K530" s="21">
        <f t="shared" si="111"/>
        <v>99.464764524755395</v>
      </c>
      <c r="L530" s="21">
        <f t="shared" si="102"/>
        <v>99.47736726448143</v>
      </c>
      <c r="M530" s="19">
        <f t="shared" si="112"/>
        <v>49732382.262377702</v>
      </c>
      <c r="N530" s="19">
        <f t="shared" si="112"/>
        <v>49738683.632240713</v>
      </c>
    </row>
    <row r="531" spans="1:14" x14ac:dyDescent="0.15">
      <c r="A531" s="7">
        <f t="shared" si="108"/>
        <v>43298</v>
      </c>
      <c r="B531" s="10">
        <f t="shared" si="109"/>
        <v>49732382.262377702</v>
      </c>
      <c r="C531" s="3">
        <f t="shared" si="103"/>
        <v>6301.3698630136987</v>
      </c>
      <c r="D531" s="3">
        <f t="shared" si="104"/>
        <v>6564.3254552134877</v>
      </c>
      <c r="E531" s="3">
        <f t="shared" si="105"/>
        <v>262.95559219978895</v>
      </c>
      <c r="F531" s="3">
        <f t="shared" si="106"/>
        <v>49732645.217969902</v>
      </c>
      <c r="G531" s="14">
        <f t="shared" si="107"/>
        <v>49732645.217969902</v>
      </c>
      <c r="I531" s="18">
        <f t="shared" si="113"/>
        <v>132645.21796996082</v>
      </c>
      <c r="J531" s="18">
        <f t="shared" si="110"/>
        <v>3282772.6626244639</v>
      </c>
      <c r="K531" s="21">
        <f t="shared" si="111"/>
        <v>99.465290435939806</v>
      </c>
      <c r="L531" s="21">
        <f t="shared" si="102"/>
        <v>99.477893175665841</v>
      </c>
      <c r="M531" s="19">
        <f t="shared" si="112"/>
        <v>49732645.217969902</v>
      </c>
      <c r="N531" s="19">
        <f t="shared" si="112"/>
        <v>49738946.58783292</v>
      </c>
    </row>
    <row r="532" spans="1:14" x14ac:dyDescent="0.15">
      <c r="A532" s="7">
        <f t="shared" si="108"/>
        <v>43299</v>
      </c>
      <c r="B532" s="10">
        <f t="shared" si="109"/>
        <v>49732645.217969902</v>
      </c>
      <c r="C532" s="3">
        <f t="shared" si="103"/>
        <v>6301.3698630136987</v>
      </c>
      <c r="D532" s="3">
        <f t="shared" si="104"/>
        <v>6564.3601635063333</v>
      </c>
      <c r="E532" s="3">
        <f t="shared" si="105"/>
        <v>262.99030049263456</v>
      </c>
      <c r="F532" s="3">
        <f t="shared" si="106"/>
        <v>49732908.208270393</v>
      </c>
      <c r="G532" s="14">
        <f t="shared" si="107"/>
        <v>49732908.208270401</v>
      </c>
      <c r="I532" s="18">
        <f t="shared" si="113"/>
        <v>132908.20827045347</v>
      </c>
      <c r="J532" s="18">
        <f t="shared" si="110"/>
        <v>3289074.0324874776</v>
      </c>
      <c r="K532" s="21">
        <f t="shared" si="111"/>
        <v>99.465816416540804</v>
      </c>
      <c r="L532" s="21">
        <f t="shared" si="102"/>
        <v>99.478419156266838</v>
      </c>
      <c r="M532" s="19">
        <f t="shared" si="112"/>
        <v>49732908.208270401</v>
      </c>
      <c r="N532" s="19">
        <f t="shared" si="112"/>
        <v>49739209.578133419</v>
      </c>
    </row>
    <row r="533" spans="1:14" x14ac:dyDescent="0.15">
      <c r="A533" s="7">
        <f t="shared" si="108"/>
        <v>43300</v>
      </c>
      <c r="B533" s="10">
        <f t="shared" si="109"/>
        <v>49732908.208270393</v>
      </c>
      <c r="C533" s="3">
        <f t="shared" si="103"/>
        <v>6301.3698630136987</v>
      </c>
      <c r="D533" s="3">
        <f t="shared" si="104"/>
        <v>6564.3948763804301</v>
      </c>
      <c r="E533" s="3">
        <f t="shared" si="105"/>
        <v>263.0250133667314</v>
      </c>
      <c r="F533" s="3">
        <f t="shared" si="106"/>
        <v>49733171.233283758</v>
      </c>
      <c r="G533" s="14">
        <f t="shared" si="107"/>
        <v>49733171.233283766</v>
      </c>
      <c r="I533" s="18">
        <f t="shared" si="113"/>
        <v>133171.23328382021</v>
      </c>
      <c r="J533" s="18">
        <f t="shared" si="110"/>
        <v>3295375.4023504914</v>
      </c>
      <c r="K533" s="21">
        <f t="shared" si="111"/>
        <v>99.466342466567539</v>
      </c>
      <c r="L533" s="21">
        <f t="shared" si="102"/>
        <v>99.478945206293574</v>
      </c>
      <c r="M533" s="19">
        <f t="shared" si="112"/>
        <v>49733171.233283766</v>
      </c>
      <c r="N533" s="19">
        <f t="shared" si="112"/>
        <v>49739472.603146791</v>
      </c>
    </row>
    <row r="534" spans="1:14" x14ac:dyDescent="0.15">
      <c r="A534" s="7">
        <f t="shared" si="108"/>
        <v>43301</v>
      </c>
      <c r="B534" s="10">
        <f t="shared" si="109"/>
        <v>49733171.233283758</v>
      </c>
      <c r="C534" s="3">
        <f t="shared" si="103"/>
        <v>6301.3698630136987</v>
      </c>
      <c r="D534" s="3">
        <f t="shared" si="104"/>
        <v>6564.4295938363821</v>
      </c>
      <c r="E534" s="3">
        <f t="shared" si="105"/>
        <v>263.05973082268338</v>
      </c>
      <c r="F534" s="3">
        <f t="shared" si="106"/>
        <v>49733434.293014579</v>
      </c>
      <c r="G534" s="14">
        <f t="shared" si="107"/>
        <v>49733434.293014586</v>
      </c>
      <c r="I534" s="18">
        <f t="shared" si="113"/>
        <v>133434.2930146429</v>
      </c>
      <c r="J534" s="18">
        <f t="shared" si="110"/>
        <v>3301676.7722135051</v>
      </c>
      <c r="K534" s="21">
        <f t="shared" si="111"/>
        <v>99.466868586029165</v>
      </c>
      <c r="L534" s="21">
        <f t="shared" si="102"/>
        <v>99.479471325755199</v>
      </c>
      <c r="M534" s="19">
        <f t="shared" si="112"/>
        <v>49733434.293014586</v>
      </c>
      <c r="N534" s="19">
        <f t="shared" si="112"/>
        <v>49739735.662877597</v>
      </c>
    </row>
    <row r="535" spans="1:14" x14ac:dyDescent="0.15">
      <c r="A535" s="7">
        <f t="shared" si="108"/>
        <v>43302</v>
      </c>
      <c r="B535" s="10">
        <f t="shared" si="109"/>
        <v>49733434.293014579</v>
      </c>
      <c r="C535" s="3">
        <f t="shared" si="103"/>
        <v>6301.3698630136987</v>
      </c>
      <c r="D535" s="3">
        <f t="shared" si="104"/>
        <v>6564.464315874794</v>
      </c>
      <c r="E535" s="3">
        <f t="shared" si="105"/>
        <v>263.09445286109531</v>
      </c>
      <c r="F535" s="3">
        <f t="shared" si="106"/>
        <v>49733697.387467436</v>
      </c>
      <c r="G535" s="14">
        <f t="shared" si="107"/>
        <v>49733697.387467444</v>
      </c>
      <c r="I535" s="18">
        <f t="shared" si="113"/>
        <v>133697.38746750398</v>
      </c>
      <c r="J535" s="18">
        <f t="shared" si="110"/>
        <v>3307978.1420765189</v>
      </c>
      <c r="K535" s="21">
        <f t="shared" si="111"/>
        <v>99.467394774934888</v>
      </c>
      <c r="L535" s="21">
        <f t="shared" si="102"/>
        <v>99.479997514660923</v>
      </c>
      <c r="M535" s="19">
        <f t="shared" si="112"/>
        <v>49733697.387467444</v>
      </c>
      <c r="N535" s="19">
        <f t="shared" si="112"/>
        <v>49739998.757330462</v>
      </c>
    </row>
    <row r="536" spans="1:14" x14ac:dyDescent="0.15">
      <c r="A536" s="7">
        <f t="shared" si="108"/>
        <v>43303</v>
      </c>
      <c r="B536" s="10">
        <f t="shared" si="109"/>
        <v>49733697.387467436</v>
      </c>
      <c r="C536" s="3">
        <f t="shared" si="103"/>
        <v>6301.3698630136987</v>
      </c>
      <c r="D536" s="3">
        <f t="shared" si="104"/>
        <v>6564.4990424962725</v>
      </c>
      <c r="E536" s="3">
        <f t="shared" si="105"/>
        <v>263.12917948257382</v>
      </c>
      <c r="F536" s="3">
        <f t="shared" si="106"/>
        <v>49733960.516646922</v>
      </c>
      <c r="G536" s="14">
        <f t="shared" si="107"/>
        <v>49733960.516646922</v>
      </c>
      <c r="I536" s="18">
        <f t="shared" si="113"/>
        <v>133960.51664698657</v>
      </c>
      <c r="J536" s="18">
        <f t="shared" si="110"/>
        <v>3314279.5119395326</v>
      </c>
      <c r="K536" s="21">
        <f t="shared" si="111"/>
        <v>99.467921033293834</v>
      </c>
      <c r="L536" s="21">
        <f t="shared" si="102"/>
        <v>99.480523773019868</v>
      </c>
      <c r="M536" s="19">
        <f t="shared" si="112"/>
        <v>49733960.516646922</v>
      </c>
      <c r="N536" s="19">
        <f t="shared" si="112"/>
        <v>49740261.886509933</v>
      </c>
    </row>
    <row r="537" spans="1:14" x14ac:dyDescent="0.15">
      <c r="A537" s="7">
        <f t="shared" si="108"/>
        <v>43304</v>
      </c>
      <c r="B537" s="10">
        <f t="shared" si="109"/>
        <v>49733960.516646922</v>
      </c>
      <c r="C537" s="3">
        <f t="shared" si="103"/>
        <v>6301.3698630136987</v>
      </c>
      <c r="D537" s="3">
        <f t="shared" si="104"/>
        <v>6564.5337737014215</v>
      </c>
      <c r="E537" s="3">
        <f t="shared" si="105"/>
        <v>263.16391068772282</v>
      </c>
      <c r="F537" s="3">
        <f t="shared" si="106"/>
        <v>49734223.680557609</v>
      </c>
      <c r="G537" s="14">
        <f t="shared" si="107"/>
        <v>49734223.680557609</v>
      </c>
      <c r="I537" s="18">
        <f t="shared" si="113"/>
        <v>134223.68055767429</v>
      </c>
      <c r="J537" s="18">
        <f t="shared" si="110"/>
        <v>3320580.8818025463</v>
      </c>
      <c r="K537" s="21">
        <f t="shared" si="111"/>
        <v>99.468447361115224</v>
      </c>
      <c r="L537" s="21">
        <f t="shared" si="102"/>
        <v>99.481050100841259</v>
      </c>
      <c r="M537" s="19">
        <f t="shared" si="112"/>
        <v>49734223.680557616</v>
      </c>
      <c r="N537" s="19">
        <f t="shared" si="112"/>
        <v>49740525.050420627</v>
      </c>
    </row>
    <row r="538" spans="1:14" x14ac:dyDescent="0.15">
      <c r="A538" s="7">
        <f t="shared" si="108"/>
        <v>43305</v>
      </c>
      <c r="B538" s="10">
        <f t="shared" si="109"/>
        <v>49734223.680557609</v>
      </c>
      <c r="C538" s="3">
        <f t="shared" si="103"/>
        <v>6301.3698630136987</v>
      </c>
      <c r="D538" s="3">
        <f t="shared" si="104"/>
        <v>6564.5685094908449</v>
      </c>
      <c r="E538" s="3">
        <f t="shared" si="105"/>
        <v>263.19864647714621</v>
      </c>
      <c r="F538" s="3">
        <f t="shared" si="106"/>
        <v>49734486.879204087</v>
      </c>
      <c r="G538" s="14">
        <f t="shared" si="107"/>
        <v>49734486.879204087</v>
      </c>
      <c r="I538" s="18">
        <f t="shared" si="113"/>
        <v>134486.87920415142</v>
      </c>
      <c r="J538" s="18">
        <f t="shared" si="110"/>
        <v>3326882.2516655601</v>
      </c>
      <c r="K538" s="21">
        <f t="shared" si="111"/>
        <v>99.468973758408168</v>
      </c>
      <c r="L538" s="21">
        <f t="shared" si="102"/>
        <v>99.481576498134203</v>
      </c>
      <c r="M538" s="19">
        <f t="shared" si="112"/>
        <v>49734486.87920408</v>
      </c>
      <c r="N538" s="19">
        <f t="shared" si="112"/>
        <v>49740788.249067098</v>
      </c>
    </row>
    <row r="539" spans="1:14" x14ac:dyDescent="0.15">
      <c r="A539" s="7">
        <f t="shared" si="108"/>
        <v>43306</v>
      </c>
      <c r="B539" s="10">
        <f t="shared" si="109"/>
        <v>49734486.879204087</v>
      </c>
      <c r="C539" s="3">
        <f t="shared" si="103"/>
        <v>6301.3698630136987</v>
      </c>
      <c r="D539" s="3">
        <f t="shared" si="104"/>
        <v>6564.6032498651502</v>
      </c>
      <c r="E539" s="3">
        <f t="shared" si="105"/>
        <v>263.23338685145154</v>
      </c>
      <c r="F539" s="3">
        <f t="shared" si="106"/>
        <v>49734750.112590939</v>
      </c>
      <c r="G539" s="14">
        <f t="shared" si="107"/>
        <v>49734750.112590939</v>
      </c>
      <c r="I539" s="18">
        <f t="shared" si="113"/>
        <v>134750.11259100286</v>
      </c>
      <c r="J539" s="18">
        <f t="shared" si="110"/>
        <v>3333183.6215285738</v>
      </c>
      <c r="K539" s="21">
        <f t="shared" si="111"/>
        <v>99.469500225181875</v>
      </c>
      <c r="L539" s="21">
        <f t="shared" si="102"/>
        <v>99.482102964907909</v>
      </c>
      <c r="M539" s="19">
        <f t="shared" si="112"/>
        <v>49734750.112590931</v>
      </c>
      <c r="N539" s="19">
        <f t="shared" si="112"/>
        <v>49741051.482453957</v>
      </c>
    </row>
    <row r="540" spans="1:14" x14ac:dyDescent="0.15">
      <c r="A540" s="7">
        <f t="shared" si="108"/>
        <v>43307</v>
      </c>
      <c r="B540" s="10">
        <f t="shared" si="109"/>
        <v>49734750.112590939</v>
      </c>
      <c r="C540" s="3">
        <f t="shared" si="103"/>
        <v>6301.3698630136987</v>
      </c>
      <c r="D540" s="3">
        <f t="shared" si="104"/>
        <v>6564.6379948249405</v>
      </c>
      <c r="E540" s="3">
        <f t="shared" si="105"/>
        <v>263.2681318112418</v>
      </c>
      <c r="F540" s="3">
        <f t="shared" si="106"/>
        <v>49735013.380722754</v>
      </c>
      <c r="G540" s="14">
        <f t="shared" si="107"/>
        <v>49735013.380722754</v>
      </c>
      <c r="I540" s="18">
        <f t="shared" si="113"/>
        <v>135013.38072281409</v>
      </c>
      <c r="J540" s="18">
        <f t="shared" si="110"/>
        <v>3339484.9913915875</v>
      </c>
      <c r="K540" s="21">
        <f t="shared" si="111"/>
        <v>99.47002676144551</v>
      </c>
      <c r="L540" s="21">
        <f t="shared" si="102"/>
        <v>99.482629501171544</v>
      </c>
      <c r="M540" s="19">
        <f t="shared" si="112"/>
        <v>49735013.380722754</v>
      </c>
      <c r="N540" s="19">
        <f t="shared" si="112"/>
        <v>49741314.750585772</v>
      </c>
    </row>
    <row r="541" spans="1:14" x14ac:dyDescent="0.15">
      <c r="A541" s="7">
        <f t="shared" si="108"/>
        <v>43308</v>
      </c>
      <c r="B541" s="10">
        <f t="shared" si="109"/>
        <v>49735013.380722754</v>
      </c>
      <c r="C541" s="3">
        <f t="shared" si="103"/>
        <v>6301.3698630136987</v>
      </c>
      <c r="D541" s="3">
        <f t="shared" si="104"/>
        <v>6564.6727443708214</v>
      </c>
      <c r="E541" s="3">
        <f t="shared" si="105"/>
        <v>263.30288135712271</v>
      </c>
      <c r="F541" s="3">
        <f t="shared" si="106"/>
        <v>49735276.683604114</v>
      </c>
      <c r="G541" s="14">
        <f t="shared" si="107"/>
        <v>49735276.683604114</v>
      </c>
      <c r="I541" s="18">
        <f t="shared" si="113"/>
        <v>135276.68360417121</v>
      </c>
      <c r="J541" s="18">
        <f t="shared" si="110"/>
        <v>3345786.3612546013</v>
      </c>
      <c r="K541" s="21">
        <f t="shared" si="111"/>
        <v>99.470553367208225</v>
      </c>
      <c r="L541" s="21">
        <f t="shared" si="102"/>
        <v>99.48315610693426</v>
      </c>
      <c r="M541" s="19">
        <f t="shared" si="112"/>
        <v>49735276.683604114</v>
      </c>
      <c r="N541" s="19">
        <f t="shared" si="112"/>
        <v>49741578.053467132</v>
      </c>
    </row>
    <row r="542" spans="1:14" x14ac:dyDescent="0.15">
      <c r="A542" s="7">
        <f t="shared" si="108"/>
        <v>43309</v>
      </c>
      <c r="B542" s="10">
        <f t="shared" si="109"/>
        <v>49735276.683604114</v>
      </c>
      <c r="C542" s="3">
        <f t="shared" si="103"/>
        <v>6301.3698630136987</v>
      </c>
      <c r="D542" s="3">
        <f t="shared" si="104"/>
        <v>6564.7074985033987</v>
      </c>
      <c r="E542" s="3">
        <f t="shared" si="105"/>
        <v>263.33763548970001</v>
      </c>
      <c r="F542" s="3">
        <f t="shared" si="106"/>
        <v>49735540.021239601</v>
      </c>
      <c r="G542" s="14">
        <f t="shared" si="107"/>
        <v>49735540.021239609</v>
      </c>
      <c r="I542" s="18">
        <f t="shared" si="113"/>
        <v>135540.02123966091</v>
      </c>
      <c r="J542" s="18">
        <f t="shared" si="110"/>
        <v>3352087.731117615</v>
      </c>
      <c r="K542" s="21">
        <f t="shared" si="111"/>
        <v>99.471080042479215</v>
      </c>
      <c r="L542" s="21">
        <f t="shared" si="102"/>
        <v>99.48368278220525</v>
      </c>
      <c r="M542" s="19">
        <f t="shared" si="112"/>
        <v>49735540.021239609</v>
      </c>
      <c r="N542" s="19">
        <f t="shared" si="112"/>
        <v>49741841.391102627</v>
      </c>
    </row>
    <row r="543" spans="1:14" x14ac:dyDescent="0.15">
      <c r="A543" s="7">
        <f t="shared" si="108"/>
        <v>43310</v>
      </c>
      <c r="B543" s="10">
        <f t="shared" si="109"/>
        <v>49735540.021239601</v>
      </c>
      <c r="C543" s="3">
        <f t="shared" si="103"/>
        <v>6301.3698630136987</v>
      </c>
      <c r="D543" s="3">
        <f t="shared" si="104"/>
        <v>6564.7422572232772</v>
      </c>
      <c r="E543" s="3">
        <f t="shared" si="105"/>
        <v>263.37239420957849</v>
      </c>
      <c r="F543" s="3">
        <f t="shared" si="106"/>
        <v>49735803.393633813</v>
      </c>
      <c r="G543" s="14">
        <f t="shared" si="107"/>
        <v>49735803.393633813</v>
      </c>
      <c r="I543" s="18">
        <f t="shared" si="113"/>
        <v>135803.3936338705</v>
      </c>
      <c r="J543" s="18">
        <f t="shared" si="110"/>
        <v>3358389.1009806287</v>
      </c>
      <c r="K543" s="21">
        <f t="shared" si="111"/>
        <v>99.471606787267632</v>
      </c>
      <c r="L543" s="21">
        <f t="shared" si="102"/>
        <v>99.484209526993666</v>
      </c>
      <c r="M543" s="19">
        <f t="shared" si="112"/>
        <v>49735803.393633813</v>
      </c>
      <c r="N543" s="19">
        <f t="shared" si="112"/>
        <v>49742104.763496839</v>
      </c>
    </row>
    <row r="544" spans="1:14" x14ac:dyDescent="0.15">
      <c r="A544" s="7">
        <f t="shared" si="108"/>
        <v>43311</v>
      </c>
      <c r="B544" s="10">
        <f t="shared" si="109"/>
        <v>49735803.393633813</v>
      </c>
      <c r="C544" s="3">
        <f t="shared" si="103"/>
        <v>6301.3698630136987</v>
      </c>
      <c r="D544" s="3">
        <f t="shared" si="104"/>
        <v>6564.7770205310635</v>
      </c>
      <c r="E544" s="3">
        <f t="shared" si="105"/>
        <v>263.40715751736479</v>
      </c>
      <c r="F544" s="3">
        <f t="shared" si="106"/>
        <v>49736066.800791331</v>
      </c>
      <c r="G544" s="14">
        <f t="shared" si="107"/>
        <v>49736066.800791331</v>
      </c>
      <c r="I544" s="18">
        <f t="shared" si="113"/>
        <v>136066.80079138785</v>
      </c>
      <c r="J544" s="18">
        <f t="shared" si="110"/>
        <v>3364690.4708436425</v>
      </c>
      <c r="K544" s="21">
        <f t="shared" si="111"/>
        <v>99.472133601582655</v>
      </c>
      <c r="L544" s="21">
        <f t="shared" si="102"/>
        <v>99.48473634130869</v>
      </c>
      <c r="M544" s="19">
        <f t="shared" si="112"/>
        <v>49736066.800791331</v>
      </c>
      <c r="N544" s="19">
        <f t="shared" si="112"/>
        <v>49742368.170654342</v>
      </c>
    </row>
    <row r="545" spans="1:14" x14ac:dyDescent="0.15">
      <c r="A545" s="7">
        <f t="shared" si="108"/>
        <v>43312</v>
      </c>
      <c r="B545" s="10">
        <f t="shared" si="109"/>
        <v>49736066.800791331</v>
      </c>
      <c r="C545" s="3">
        <f t="shared" si="103"/>
        <v>6301.3698630136987</v>
      </c>
      <c r="D545" s="3">
        <f t="shared" si="104"/>
        <v>6564.8117884273624</v>
      </c>
      <c r="E545" s="3">
        <f t="shared" si="105"/>
        <v>263.44192541366374</v>
      </c>
      <c r="F545" s="3">
        <f t="shared" si="106"/>
        <v>49736330.242716745</v>
      </c>
      <c r="G545" s="14">
        <f t="shared" si="107"/>
        <v>49736330.242716745</v>
      </c>
      <c r="I545" s="18">
        <f t="shared" si="113"/>
        <v>136330.24271680153</v>
      </c>
      <c r="J545" s="18">
        <f t="shared" si="110"/>
        <v>3370991.8407066562</v>
      </c>
      <c r="K545" s="21">
        <f t="shared" si="111"/>
        <v>99.472660485433479</v>
      </c>
      <c r="L545" s="21">
        <f t="shared" si="102"/>
        <v>99.485263225159514</v>
      </c>
      <c r="M545" s="19">
        <f t="shared" si="112"/>
        <v>49736330.242716745</v>
      </c>
      <c r="N545" s="19">
        <f t="shared" si="112"/>
        <v>49742631.612579755</v>
      </c>
    </row>
    <row r="546" spans="1:14" x14ac:dyDescent="0.15">
      <c r="A546" s="7">
        <f t="shared" si="108"/>
        <v>43313</v>
      </c>
      <c r="B546" s="10">
        <f t="shared" si="109"/>
        <v>49736330.242716745</v>
      </c>
      <c r="C546" s="3">
        <f t="shared" si="103"/>
        <v>6301.3698630136987</v>
      </c>
      <c r="D546" s="3">
        <f t="shared" si="104"/>
        <v>6564.8465609127788</v>
      </c>
      <c r="E546" s="3">
        <f t="shared" si="105"/>
        <v>263.47669789908014</v>
      </c>
      <c r="F546" s="3">
        <f t="shared" si="106"/>
        <v>49736593.719414644</v>
      </c>
      <c r="G546" s="14">
        <f t="shared" si="107"/>
        <v>49736593.719414644</v>
      </c>
      <c r="I546" s="18">
        <f t="shared" si="113"/>
        <v>136593.71941470061</v>
      </c>
      <c r="J546" s="18">
        <f t="shared" si="110"/>
        <v>3377293.21056967</v>
      </c>
      <c r="K546" s="21">
        <f t="shared" si="111"/>
        <v>99.473187438829285</v>
      </c>
      <c r="L546" s="21">
        <f t="shared" si="102"/>
        <v>99.48579017855532</v>
      </c>
      <c r="M546" s="19">
        <f t="shared" si="112"/>
        <v>49736593.719414644</v>
      </c>
      <c r="N546" s="19">
        <f t="shared" si="112"/>
        <v>49742895.089277655</v>
      </c>
    </row>
    <row r="547" spans="1:14" x14ac:dyDescent="0.15">
      <c r="A547" s="7">
        <f t="shared" si="108"/>
        <v>43314</v>
      </c>
      <c r="B547" s="10">
        <f t="shared" si="109"/>
        <v>49736593.719414644</v>
      </c>
      <c r="C547" s="3">
        <f t="shared" si="103"/>
        <v>6301.3698630136987</v>
      </c>
      <c r="D547" s="3">
        <f t="shared" si="104"/>
        <v>6564.8813379879202</v>
      </c>
      <c r="E547" s="3">
        <f t="shared" si="105"/>
        <v>263.51147497422153</v>
      </c>
      <c r="F547" s="3">
        <f t="shared" si="106"/>
        <v>49736857.230889618</v>
      </c>
      <c r="G547" s="14">
        <f t="shared" si="107"/>
        <v>49736857.230889618</v>
      </c>
      <c r="I547" s="18">
        <f t="shared" si="113"/>
        <v>136857.23088967483</v>
      </c>
      <c r="J547" s="18">
        <f t="shared" si="110"/>
        <v>3383594.5804326837</v>
      </c>
      <c r="K547" s="21">
        <f t="shared" si="111"/>
        <v>99.473714461779238</v>
      </c>
      <c r="L547" s="21">
        <f t="shared" si="102"/>
        <v>99.486317201505273</v>
      </c>
      <c r="M547" s="19">
        <f t="shared" si="112"/>
        <v>49736857.230889618</v>
      </c>
      <c r="N547" s="19">
        <f t="shared" si="112"/>
        <v>49743158.600752637</v>
      </c>
    </row>
    <row r="548" spans="1:14" x14ac:dyDescent="0.15">
      <c r="A548" s="7">
        <f t="shared" si="108"/>
        <v>43315</v>
      </c>
      <c r="B548" s="10">
        <f t="shared" si="109"/>
        <v>49736857.230889618</v>
      </c>
      <c r="C548" s="3">
        <f t="shared" si="103"/>
        <v>6301.3698630136987</v>
      </c>
      <c r="D548" s="3">
        <f t="shared" si="104"/>
        <v>6564.9161196533905</v>
      </c>
      <c r="E548" s="3">
        <f t="shared" si="105"/>
        <v>263.54625663969182</v>
      </c>
      <c r="F548" s="3">
        <f t="shared" si="106"/>
        <v>49737120.777146257</v>
      </c>
      <c r="G548" s="14">
        <f t="shared" si="107"/>
        <v>49737120.777146257</v>
      </c>
      <c r="I548" s="18">
        <f t="shared" si="113"/>
        <v>137120.77714631453</v>
      </c>
      <c r="J548" s="18">
        <f t="shared" si="110"/>
        <v>3389895.9502956974</v>
      </c>
      <c r="K548" s="21">
        <f t="shared" si="111"/>
        <v>99.474241554292519</v>
      </c>
      <c r="L548" s="21">
        <f t="shared" si="102"/>
        <v>99.486844294018553</v>
      </c>
      <c r="M548" s="19">
        <f t="shared" si="112"/>
        <v>49737120.777146265</v>
      </c>
      <c r="N548" s="19">
        <f t="shared" si="112"/>
        <v>49743422.147009276</v>
      </c>
    </row>
    <row r="549" spans="1:14" x14ac:dyDescent="0.15">
      <c r="A549" s="7">
        <f t="shared" si="108"/>
        <v>43316</v>
      </c>
      <c r="B549" s="10">
        <f t="shared" si="109"/>
        <v>49737120.777146257</v>
      </c>
      <c r="C549" s="3">
        <f t="shared" si="103"/>
        <v>6301.3698630136987</v>
      </c>
      <c r="D549" s="3">
        <f t="shared" si="104"/>
        <v>6564.9509059097973</v>
      </c>
      <c r="E549" s="3">
        <f t="shared" si="105"/>
        <v>263.58104289609855</v>
      </c>
      <c r="F549" s="3">
        <f t="shared" si="106"/>
        <v>49737384.358189151</v>
      </c>
      <c r="G549" s="14">
        <f t="shared" si="107"/>
        <v>49737384.358189158</v>
      </c>
      <c r="I549" s="18">
        <f t="shared" si="113"/>
        <v>137384.35818921064</v>
      </c>
      <c r="J549" s="18">
        <f t="shared" si="110"/>
        <v>3396197.3201587112</v>
      </c>
      <c r="K549" s="21">
        <f t="shared" si="111"/>
        <v>99.474768716378321</v>
      </c>
      <c r="L549" s="21">
        <f t="shared" si="102"/>
        <v>99.487371456104356</v>
      </c>
      <c r="M549" s="19">
        <f t="shared" si="112"/>
        <v>49737384.358189166</v>
      </c>
      <c r="N549" s="19">
        <f t="shared" si="112"/>
        <v>49743685.728052177</v>
      </c>
    </row>
    <row r="550" spans="1:14" x14ac:dyDescent="0.15">
      <c r="A550" s="7">
        <f t="shared" si="108"/>
        <v>43317</v>
      </c>
      <c r="B550" s="10">
        <f t="shared" si="109"/>
        <v>49737384.358189151</v>
      </c>
      <c r="C550" s="3">
        <f t="shared" si="103"/>
        <v>6301.3698630136987</v>
      </c>
      <c r="D550" s="3">
        <f t="shared" si="104"/>
        <v>6564.9856967577452</v>
      </c>
      <c r="E550" s="3">
        <f t="shared" si="105"/>
        <v>263.61583374404654</v>
      </c>
      <c r="F550" s="3">
        <f t="shared" si="106"/>
        <v>49737647.974022895</v>
      </c>
      <c r="G550" s="14">
        <f t="shared" si="107"/>
        <v>49737647.974022895</v>
      </c>
      <c r="I550" s="18">
        <f t="shared" si="113"/>
        <v>137647.9740229547</v>
      </c>
      <c r="J550" s="18">
        <f t="shared" si="110"/>
        <v>3402498.6900217249</v>
      </c>
      <c r="K550" s="21">
        <f t="shared" si="111"/>
        <v>99.475295948045797</v>
      </c>
      <c r="L550" s="21">
        <f t="shared" si="102"/>
        <v>99.487898687771832</v>
      </c>
      <c r="M550" s="19">
        <f t="shared" si="112"/>
        <v>49737647.974022903</v>
      </c>
      <c r="N550" s="19">
        <f t="shared" si="112"/>
        <v>49743949.343885921</v>
      </c>
    </row>
    <row r="551" spans="1:14" x14ac:dyDescent="0.15">
      <c r="A551" s="7">
        <f t="shared" si="108"/>
        <v>43318</v>
      </c>
      <c r="B551" s="10">
        <f t="shared" si="109"/>
        <v>49737647.974022895</v>
      </c>
      <c r="C551" s="3">
        <f t="shared" si="103"/>
        <v>6301.3698630136987</v>
      </c>
      <c r="D551" s="3">
        <f t="shared" si="104"/>
        <v>6565.0204921978411</v>
      </c>
      <c r="E551" s="3">
        <f t="shared" si="105"/>
        <v>263.65062918414242</v>
      </c>
      <c r="F551" s="3">
        <f t="shared" si="106"/>
        <v>49737911.62465208</v>
      </c>
      <c r="G551" s="14">
        <f t="shared" si="107"/>
        <v>49737911.62465208</v>
      </c>
      <c r="I551" s="18">
        <f t="shared" si="113"/>
        <v>137911.62465213885</v>
      </c>
      <c r="J551" s="18">
        <f t="shared" si="110"/>
        <v>3408800.0598847386</v>
      </c>
      <c r="K551" s="21">
        <f t="shared" si="111"/>
        <v>99.475823249304156</v>
      </c>
      <c r="L551" s="21">
        <f t="shared" si="102"/>
        <v>99.488425989030191</v>
      </c>
      <c r="M551" s="19">
        <f t="shared" si="112"/>
        <v>49737911.62465208</v>
      </c>
      <c r="N551" s="19">
        <f t="shared" si="112"/>
        <v>49744212.994515091</v>
      </c>
    </row>
    <row r="552" spans="1:14" x14ac:dyDescent="0.15">
      <c r="A552" s="7">
        <f t="shared" si="108"/>
        <v>43319</v>
      </c>
      <c r="B552" s="10">
        <f t="shared" si="109"/>
        <v>49737911.62465208</v>
      </c>
      <c r="C552" s="3">
        <f t="shared" si="103"/>
        <v>6301.3698630136987</v>
      </c>
      <c r="D552" s="3">
        <f t="shared" si="104"/>
        <v>6565.0552922306915</v>
      </c>
      <c r="E552" s="3">
        <f t="shared" si="105"/>
        <v>263.68542921699282</v>
      </c>
      <c r="F552" s="3">
        <f t="shared" si="106"/>
        <v>49738175.310081296</v>
      </c>
      <c r="G552" s="14">
        <f t="shared" si="107"/>
        <v>49738175.310081303</v>
      </c>
      <c r="I552" s="18">
        <f t="shared" si="113"/>
        <v>138175.31008135586</v>
      </c>
      <c r="J552" s="18">
        <f t="shared" si="110"/>
        <v>3415101.4297477524</v>
      </c>
      <c r="K552" s="21">
        <f t="shared" si="111"/>
        <v>99.476350620162606</v>
      </c>
      <c r="L552" s="21">
        <f t="shared" si="102"/>
        <v>99.48895335988864</v>
      </c>
      <c r="M552" s="19">
        <f t="shared" si="112"/>
        <v>49738175.310081303</v>
      </c>
      <c r="N552" s="19">
        <f t="shared" si="112"/>
        <v>49744476.679944322</v>
      </c>
    </row>
    <row r="553" spans="1:14" x14ac:dyDescent="0.15">
      <c r="A553" s="7">
        <f t="shared" si="108"/>
        <v>43320</v>
      </c>
      <c r="B553" s="10">
        <f t="shared" si="109"/>
        <v>49738175.310081296</v>
      </c>
      <c r="C553" s="3">
        <f t="shared" si="103"/>
        <v>6301.3698630136987</v>
      </c>
      <c r="D553" s="3">
        <f t="shared" si="104"/>
        <v>6565.0900968569013</v>
      </c>
      <c r="E553" s="3">
        <f t="shared" si="105"/>
        <v>263.72023384320255</v>
      </c>
      <c r="F553" s="3">
        <f t="shared" si="106"/>
        <v>49738439.030315138</v>
      </c>
      <c r="G553" s="14">
        <f t="shared" si="107"/>
        <v>49738439.030315138</v>
      </c>
      <c r="I553" s="18">
        <f t="shared" si="113"/>
        <v>138439.03031519905</v>
      </c>
      <c r="J553" s="18">
        <f t="shared" si="110"/>
        <v>3421402.7996107661</v>
      </c>
      <c r="K553" s="21">
        <f t="shared" si="111"/>
        <v>99.476878060630284</v>
      </c>
      <c r="L553" s="21">
        <f t="shared" si="102"/>
        <v>99.489480800356318</v>
      </c>
      <c r="M553" s="19">
        <f t="shared" si="112"/>
        <v>49738439.030315138</v>
      </c>
      <c r="N553" s="19">
        <f t="shared" si="112"/>
        <v>49744740.400178157</v>
      </c>
    </row>
    <row r="554" spans="1:14" x14ac:dyDescent="0.15">
      <c r="A554" s="7">
        <f t="shared" si="108"/>
        <v>43321</v>
      </c>
      <c r="B554" s="10">
        <f t="shared" si="109"/>
        <v>49738439.030315138</v>
      </c>
      <c r="C554" s="3">
        <f t="shared" si="103"/>
        <v>6301.3698630136987</v>
      </c>
      <c r="D554" s="3">
        <f t="shared" si="104"/>
        <v>6565.1249060770779</v>
      </c>
      <c r="E554" s="3">
        <f t="shared" si="105"/>
        <v>263.75504306337916</v>
      </c>
      <c r="F554" s="3">
        <f t="shared" si="106"/>
        <v>49738702.785358205</v>
      </c>
      <c r="G554" s="14">
        <f t="shared" si="107"/>
        <v>49738702.785358205</v>
      </c>
      <c r="I554" s="18">
        <f t="shared" si="113"/>
        <v>138702.78535826242</v>
      </c>
      <c r="J554" s="18">
        <f t="shared" si="110"/>
        <v>3427704.1694737799</v>
      </c>
      <c r="K554" s="21">
        <f t="shared" si="111"/>
        <v>99.477405570716414</v>
      </c>
      <c r="L554" s="21">
        <f t="shared" si="102"/>
        <v>99.490008310442448</v>
      </c>
      <c r="M554" s="19">
        <f t="shared" si="112"/>
        <v>49738702.785358213</v>
      </c>
      <c r="N554" s="19">
        <f t="shared" si="112"/>
        <v>49745004.155221224</v>
      </c>
    </row>
    <row r="555" spans="1:14" x14ac:dyDescent="0.15">
      <c r="A555" s="7">
        <f t="shared" si="108"/>
        <v>43322</v>
      </c>
      <c r="B555" s="10">
        <f t="shared" si="109"/>
        <v>49738702.785358205</v>
      </c>
      <c r="C555" s="3">
        <f t="shared" si="103"/>
        <v>6301.3698630136987</v>
      </c>
      <c r="D555" s="3">
        <f t="shared" si="104"/>
        <v>6565.1597198918271</v>
      </c>
      <c r="E555" s="3">
        <f t="shared" si="105"/>
        <v>263.78985687812838</v>
      </c>
      <c r="F555" s="3">
        <f t="shared" si="106"/>
        <v>49738966.575215086</v>
      </c>
      <c r="G555" s="14">
        <f t="shared" si="107"/>
        <v>49738966.575215086</v>
      </c>
      <c r="I555" s="18">
        <f t="shared" si="113"/>
        <v>138966.57521514056</v>
      </c>
      <c r="J555" s="18">
        <f t="shared" si="110"/>
        <v>3434005.5393367936</v>
      </c>
      <c r="K555" s="21">
        <f t="shared" si="111"/>
        <v>99.477933150430175</v>
      </c>
      <c r="L555" s="21">
        <f t="shared" si="102"/>
        <v>99.49053589015621</v>
      </c>
      <c r="M555" s="19">
        <f t="shared" si="112"/>
        <v>49738966.575215094</v>
      </c>
      <c r="N555" s="19">
        <f t="shared" si="112"/>
        <v>49745267.945078105</v>
      </c>
    </row>
    <row r="556" spans="1:14" x14ac:dyDescent="0.15">
      <c r="A556" s="7">
        <f t="shared" si="108"/>
        <v>43323</v>
      </c>
      <c r="B556" s="10">
        <f t="shared" si="109"/>
        <v>49738966.575215086</v>
      </c>
      <c r="C556" s="3">
        <f t="shared" si="103"/>
        <v>6301.3698630136987</v>
      </c>
      <c r="D556" s="3">
        <f t="shared" si="104"/>
        <v>6565.1945383017564</v>
      </c>
      <c r="E556" s="3">
        <f t="shared" si="105"/>
        <v>263.82467528805773</v>
      </c>
      <c r="F556" s="3">
        <f t="shared" si="106"/>
        <v>49739230.399890378</v>
      </c>
      <c r="G556" s="14">
        <f t="shared" si="107"/>
        <v>49739230.399890378</v>
      </c>
      <c r="I556" s="18">
        <f t="shared" si="113"/>
        <v>139230.39989042861</v>
      </c>
      <c r="J556" s="18">
        <f t="shared" si="110"/>
        <v>3440306.9091998073</v>
      </c>
      <c r="K556" s="21">
        <f t="shared" si="111"/>
        <v>99.478460799780748</v>
      </c>
      <c r="L556" s="21">
        <f t="shared" si="102"/>
        <v>99.491063539506783</v>
      </c>
      <c r="M556" s="19">
        <f t="shared" si="112"/>
        <v>49739230.399890378</v>
      </c>
      <c r="N556" s="19">
        <f t="shared" si="112"/>
        <v>49745531.769753389</v>
      </c>
    </row>
    <row r="557" spans="1:14" x14ac:dyDescent="0.15">
      <c r="A557" s="7">
        <f t="shared" si="108"/>
        <v>43324</v>
      </c>
      <c r="B557" s="10">
        <f t="shared" si="109"/>
        <v>49739230.399890378</v>
      </c>
      <c r="C557" s="3">
        <f t="shared" si="103"/>
        <v>6301.3698630136987</v>
      </c>
      <c r="D557" s="3">
        <f t="shared" si="104"/>
        <v>6565.2293613074708</v>
      </c>
      <c r="E557" s="3">
        <f t="shared" si="105"/>
        <v>263.85949829377205</v>
      </c>
      <c r="F557" s="3">
        <f t="shared" si="106"/>
        <v>49739494.25938867</v>
      </c>
      <c r="G557" s="14">
        <f t="shared" si="107"/>
        <v>49739494.259388678</v>
      </c>
      <c r="I557" s="18">
        <f t="shared" si="113"/>
        <v>139494.25938872239</v>
      </c>
      <c r="J557" s="18">
        <f t="shared" si="110"/>
        <v>3446608.2790628211</v>
      </c>
      <c r="K557" s="21">
        <f t="shared" si="111"/>
        <v>99.478988518777356</v>
      </c>
      <c r="L557" s="21">
        <f t="shared" si="102"/>
        <v>99.491591258503391</v>
      </c>
      <c r="M557" s="19">
        <f t="shared" si="112"/>
        <v>49739494.259388678</v>
      </c>
      <c r="N557" s="19">
        <f t="shared" si="112"/>
        <v>49745795.629251696</v>
      </c>
    </row>
    <row r="558" spans="1:14" x14ac:dyDescent="0.15">
      <c r="A558" s="7">
        <f t="shared" si="108"/>
        <v>43325</v>
      </c>
      <c r="B558" s="10">
        <f t="shared" si="109"/>
        <v>49739494.25938867</v>
      </c>
      <c r="C558" s="3">
        <f t="shared" si="103"/>
        <v>6301.3698630136987</v>
      </c>
      <c r="D558" s="3">
        <f t="shared" si="104"/>
        <v>6565.2641889095776</v>
      </c>
      <c r="E558" s="3">
        <f t="shared" si="105"/>
        <v>263.89432589587886</v>
      </c>
      <c r="F558" s="3">
        <f t="shared" si="106"/>
        <v>49739758.153714567</v>
      </c>
      <c r="G558" s="14">
        <f t="shared" si="107"/>
        <v>49739758.153714567</v>
      </c>
      <c r="I558" s="18">
        <f t="shared" si="113"/>
        <v>139758.15371461827</v>
      </c>
      <c r="J558" s="18">
        <f t="shared" si="110"/>
        <v>3452909.6489258348</v>
      </c>
      <c r="K558" s="21">
        <f t="shared" si="111"/>
        <v>99.479516307429137</v>
      </c>
      <c r="L558" s="21">
        <f t="shared" si="102"/>
        <v>99.492119047155171</v>
      </c>
      <c r="M558" s="19">
        <f t="shared" si="112"/>
        <v>49739758.153714567</v>
      </c>
      <c r="N558" s="19">
        <f t="shared" si="112"/>
        <v>49746059.523577586</v>
      </c>
    </row>
    <row r="559" spans="1:14" x14ac:dyDescent="0.15">
      <c r="A559" s="7">
        <f t="shared" si="108"/>
        <v>43326</v>
      </c>
      <c r="B559" s="10">
        <f t="shared" si="109"/>
        <v>49739758.153714567</v>
      </c>
      <c r="C559" s="3">
        <f t="shared" si="103"/>
        <v>6301.3698630136987</v>
      </c>
      <c r="D559" s="3">
        <f t="shared" si="104"/>
        <v>6565.2990211086835</v>
      </c>
      <c r="E559" s="3">
        <f t="shared" si="105"/>
        <v>263.92915809498481</v>
      </c>
      <c r="F559" s="3">
        <f t="shared" si="106"/>
        <v>49740022.082872659</v>
      </c>
      <c r="G559" s="14">
        <f t="shared" si="107"/>
        <v>49740022.082872666</v>
      </c>
      <c r="I559" s="18">
        <f t="shared" si="113"/>
        <v>140022.08287271325</v>
      </c>
      <c r="J559" s="18">
        <f t="shared" si="110"/>
        <v>3459211.0187888485</v>
      </c>
      <c r="K559" s="21">
        <f t="shared" si="111"/>
        <v>99.480044165745326</v>
      </c>
      <c r="L559" s="21">
        <f t="shared" si="102"/>
        <v>99.492646905471361</v>
      </c>
      <c r="M559" s="19">
        <f t="shared" si="112"/>
        <v>49740022.082872666</v>
      </c>
      <c r="N559" s="19">
        <f t="shared" si="112"/>
        <v>49746323.452735685</v>
      </c>
    </row>
    <row r="560" spans="1:14" x14ac:dyDescent="0.15">
      <c r="A560" s="7">
        <f t="shared" si="108"/>
        <v>43327</v>
      </c>
      <c r="B560" s="10">
        <f t="shared" si="109"/>
        <v>49740022.082872659</v>
      </c>
      <c r="C560" s="3">
        <f t="shared" si="103"/>
        <v>6301.3698630136987</v>
      </c>
      <c r="D560" s="3">
        <f t="shared" si="104"/>
        <v>6565.3338579053943</v>
      </c>
      <c r="E560" s="3">
        <f t="shared" si="105"/>
        <v>263.96399489169562</v>
      </c>
      <c r="F560" s="3">
        <f t="shared" si="106"/>
        <v>49740286.046867549</v>
      </c>
      <c r="G560" s="14">
        <f t="shared" si="107"/>
        <v>49740286.046867557</v>
      </c>
      <c r="I560" s="18">
        <f t="shared" si="113"/>
        <v>140286.04686760495</v>
      </c>
      <c r="J560" s="18">
        <f t="shared" si="110"/>
        <v>3465512.3886518623</v>
      </c>
      <c r="K560" s="21">
        <f t="shared" si="111"/>
        <v>99.480572093735105</v>
      </c>
      <c r="L560" s="21">
        <f t="shared" si="102"/>
        <v>99.49317483346114</v>
      </c>
      <c r="M560" s="19">
        <f t="shared" si="112"/>
        <v>49740286.046867549</v>
      </c>
      <c r="N560" s="19">
        <f t="shared" si="112"/>
        <v>49746587.416730568</v>
      </c>
    </row>
    <row r="561" spans="1:14" x14ac:dyDescent="0.15">
      <c r="A561" s="7">
        <f t="shared" si="108"/>
        <v>43328</v>
      </c>
      <c r="B561" s="10">
        <f t="shared" si="109"/>
        <v>49740286.046867549</v>
      </c>
      <c r="C561" s="3">
        <f t="shared" si="103"/>
        <v>6301.3698630136987</v>
      </c>
      <c r="D561" s="3">
        <f t="shared" si="104"/>
        <v>6565.3686993003184</v>
      </c>
      <c r="E561" s="3">
        <f t="shared" si="105"/>
        <v>263.99883628661973</v>
      </c>
      <c r="F561" s="3">
        <f t="shared" si="106"/>
        <v>49740550.045703836</v>
      </c>
      <c r="G561" s="14">
        <f t="shared" si="107"/>
        <v>49740550.045703836</v>
      </c>
      <c r="I561" s="18">
        <f t="shared" si="113"/>
        <v>140550.04570389158</v>
      </c>
      <c r="J561" s="18">
        <f t="shared" si="110"/>
        <v>3471813.758514876</v>
      </c>
      <c r="K561" s="21">
        <f t="shared" si="111"/>
        <v>99.481100091407669</v>
      </c>
      <c r="L561" s="21">
        <f t="shared" si="102"/>
        <v>99.493702831133703</v>
      </c>
      <c r="M561" s="19">
        <f t="shared" si="112"/>
        <v>49740550.045703828</v>
      </c>
      <c r="N561" s="19">
        <f t="shared" si="112"/>
        <v>49746851.415566854</v>
      </c>
    </row>
    <row r="562" spans="1:14" x14ac:dyDescent="0.15">
      <c r="A562" s="7">
        <f t="shared" si="108"/>
        <v>43329</v>
      </c>
      <c r="B562" s="10">
        <f t="shared" si="109"/>
        <v>49740550.045703836</v>
      </c>
      <c r="C562" s="3">
        <f t="shared" si="103"/>
        <v>6301.3698630136987</v>
      </c>
      <c r="D562" s="3">
        <f t="shared" si="104"/>
        <v>6565.4035452940625</v>
      </c>
      <c r="E562" s="3">
        <f t="shared" si="105"/>
        <v>264.03368228036379</v>
      </c>
      <c r="F562" s="3">
        <f t="shared" si="106"/>
        <v>49740814.079386115</v>
      </c>
      <c r="G562" s="14">
        <f t="shared" si="107"/>
        <v>49740814.079386123</v>
      </c>
      <c r="I562" s="18">
        <f t="shared" si="113"/>
        <v>140814.07938617194</v>
      </c>
      <c r="J562" s="18">
        <f t="shared" si="110"/>
        <v>3478115.1283778897</v>
      </c>
      <c r="K562" s="21">
        <f t="shared" si="111"/>
        <v>99.481628158772239</v>
      </c>
      <c r="L562" s="21">
        <f t="shared" si="102"/>
        <v>99.494230898498273</v>
      </c>
      <c r="M562" s="19">
        <f t="shared" si="112"/>
        <v>49740814.079386123</v>
      </c>
      <c r="N562" s="19">
        <f t="shared" si="112"/>
        <v>49747115.449249133</v>
      </c>
    </row>
    <row r="563" spans="1:14" x14ac:dyDescent="0.15">
      <c r="A563" s="7">
        <f t="shared" si="108"/>
        <v>43330</v>
      </c>
      <c r="B563" s="10">
        <f t="shared" si="109"/>
        <v>49740814.079386115</v>
      </c>
      <c r="C563" s="3">
        <f t="shared" si="103"/>
        <v>6301.3698630136987</v>
      </c>
      <c r="D563" s="3">
        <f t="shared" si="104"/>
        <v>6565.4383958872322</v>
      </c>
      <c r="E563" s="3">
        <f t="shared" si="105"/>
        <v>264.06853287353351</v>
      </c>
      <c r="F563" s="3">
        <f t="shared" si="106"/>
        <v>49741078.147918992</v>
      </c>
      <c r="G563" s="14">
        <f t="shared" si="107"/>
        <v>49741078.147918992</v>
      </c>
      <c r="I563" s="18">
        <f t="shared" si="113"/>
        <v>141078.14791904547</v>
      </c>
      <c r="J563" s="18">
        <f t="shared" si="110"/>
        <v>3484416.4982409035</v>
      </c>
      <c r="K563" s="21">
        <f t="shared" si="111"/>
        <v>99.482156295837981</v>
      </c>
      <c r="L563" s="21">
        <f t="shared" si="102"/>
        <v>99.494759035564016</v>
      </c>
      <c r="M563" s="19">
        <f t="shared" si="112"/>
        <v>49741078.147918984</v>
      </c>
      <c r="N563" s="19">
        <f t="shared" si="112"/>
        <v>49747379.51778201</v>
      </c>
    </row>
    <row r="564" spans="1:14" x14ac:dyDescent="0.15">
      <c r="A564" s="7">
        <f t="shared" si="108"/>
        <v>43331</v>
      </c>
      <c r="B564" s="10">
        <f t="shared" si="109"/>
        <v>49741078.147918992</v>
      </c>
      <c r="C564" s="3">
        <f t="shared" si="103"/>
        <v>6301.3698630136987</v>
      </c>
      <c r="D564" s="3">
        <f t="shared" si="104"/>
        <v>6565.473251080437</v>
      </c>
      <c r="E564" s="3">
        <f t="shared" si="105"/>
        <v>264.10338806673826</v>
      </c>
      <c r="F564" s="3">
        <f t="shared" si="106"/>
        <v>49741342.251307055</v>
      </c>
      <c r="G564" s="14">
        <f t="shared" si="107"/>
        <v>49741342.251307063</v>
      </c>
      <c r="I564" s="18">
        <f t="shared" si="113"/>
        <v>141342.25130711222</v>
      </c>
      <c r="J564" s="18">
        <f t="shared" si="110"/>
        <v>3490717.8681039172</v>
      </c>
      <c r="K564" s="21">
        <f t="shared" si="111"/>
        <v>99.48268450261412</v>
      </c>
      <c r="L564" s="21">
        <f t="shared" si="102"/>
        <v>99.495287242340154</v>
      </c>
      <c r="M564" s="19">
        <f t="shared" si="112"/>
        <v>49741342.251307055</v>
      </c>
      <c r="N564" s="19">
        <f t="shared" si="112"/>
        <v>49747643.621170074</v>
      </c>
    </row>
    <row r="565" spans="1:14" x14ac:dyDescent="0.15">
      <c r="A565" s="7">
        <f t="shared" si="108"/>
        <v>43332</v>
      </c>
      <c r="B565" s="10">
        <f t="shared" si="109"/>
        <v>49741342.251307055</v>
      </c>
      <c r="C565" s="3">
        <f t="shared" si="103"/>
        <v>6301.3698630136987</v>
      </c>
      <c r="D565" s="3">
        <f t="shared" si="104"/>
        <v>6565.5081108742816</v>
      </c>
      <c r="E565" s="3">
        <f t="shared" si="105"/>
        <v>264.13824786058285</v>
      </c>
      <c r="F565" s="3">
        <f t="shared" si="106"/>
        <v>49741606.389554918</v>
      </c>
      <c r="G565" s="14">
        <f t="shared" si="107"/>
        <v>49741606.389554918</v>
      </c>
      <c r="I565" s="18">
        <f t="shared" si="113"/>
        <v>141606.38955497282</v>
      </c>
      <c r="J565" s="18">
        <f t="shared" si="110"/>
        <v>3497019.237966931</v>
      </c>
      <c r="K565" s="21">
        <f t="shared" si="111"/>
        <v>99.483212779109834</v>
      </c>
      <c r="L565" s="21">
        <f t="shared" si="102"/>
        <v>99.495815518835869</v>
      </c>
      <c r="M565" s="19">
        <f t="shared" si="112"/>
        <v>49741606.389554918</v>
      </c>
      <c r="N565" s="19">
        <f t="shared" si="112"/>
        <v>49747907.759417936</v>
      </c>
    </row>
    <row r="566" spans="1:14" x14ac:dyDescent="0.15">
      <c r="A566" s="7">
        <f t="shared" si="108"/>
        <v>43333</v>
      </c>
      <c r="B566" s="10">
        <f t="shared" si="109"/>
        <v>49741606.389554918</v>
      </c>
      <c r="C566" s="3">
        <f t="shared" si="103"/>
        <v>6301.3698630136987</v>
      </c>
      <c r="D566" s="3">
        <f t="shared" si="104"/>
        <v>6565.5429752693753</v>
      </c>
      <c r="E566" s="3">
        <f t="shared" si="105"/>
        <v>264.17311225567664</v>
      </c>
      <c r="F566" s="3">
        <f t="shared" si="106"/>
        <v>49741870.562667176</v>
      </c>
      <c r="G566" s="14">
        <f t="shared" si="107"/>
        <v>49741870.562667176</v>
      </c>
      <c r="I566" s="18">
        <f t="shared" si="113"/>
        <v>141870.56266722849</v>
      </c>
      <c r="J566" s="18">
        <f t="shared" si="110"/>
        <v>3503320.6078299447</v>
      </c>
      <c r="K566" s="21">
        <f t="shared" si="111"/>
        <v>99.483741125334362</v>
      </c>
      <c r="L566" s="21">
        <f t="shared" si="102"/>
        <v>99.496343865060396</v>
      </c>
      <c r="M566" s="19">
        <f t="shared" si="112"/>
        <v>49741870.562667176</v>
      </c>
      <c r="N566" s="19">
        <f t="shared" si="112"/>
        <v>49748171.932530195</v>
      </c>
    </row>
    <row r="567" spans="1:14" x14ac:dyDescent="0.15">
      <c r="A567" s="7">
        <f t="shared" si="108"/>
        <v>43334</v>
      </c>
      <c r="B567" s="10">
        <f t="shared" si="109"/>
        <v>49741870.562667176</v>
      </c>
      <c r="C567" s="3">
        <f t="shared" si="103"/>
        <v>6301.3698630136987</v>
      </c>
      <c r="D567" s="3">
        <f t="shared" si="104"/>
        <v>6565.577844266325</v>
      </c>
      <c r="E567" s="3">
        <f t="shared" si="105"/>
        <v>264.20798125262627</v>
      </c>
      <c r="F567" s="3">
        <f t="shared" si="106"/>
        <v>49742134.770648427</v>
      </c>
      <c r="G567" s="14">
        <f t="shared" si="107"/>
        <v>49742134.770648435</v>
      </c>
      <c r="I567" s="18">
        <f t="shared" si="113"/>
        <v>142134.77064848112</v>
      </c>
      <c r="J567" s="18">
        <f t="shared" si="110"/>
        <v>3509621.9776929584</v>
      </c>
      <c r="K567" s="21">
        <f t="shared" si="111"/>
        <v>99.484269541296868</v>
      </c>
      <c r="L567" s="21">
        <f t="shared" si="102"/>
        <v>99.496872281022902</v>
      </c>
      <c r="M567" s="19">
        <f t="shared" si="112"/>
        <v>49742134.770648435</v>
      </c>
      <c r="N567" s="19">
        <f t="shared" si="112"/>
        <v>49748436.140511453</v>
      </c>
    </row>
    <row r="568" spans="1:14" x14ac:dyDescent="0.15">
      <c r="A568" s="7">
        <f t="shared" si="108"/>
        <v>43335</v>
      </c>
      <c r="B568" s="10">
        <f t="shared" si="109"/>
        <v>49742134.770648427</v>
      </c>
      <c r="C568" s="3">
        <f t="shared" si="103"/>
        <v>6301.3698630136987</v>
      </c>
      <c r="D568" s="3">
        <f t="shared" si="104"/>
        <v>6565.6127178657362</v>
      </c>
      <c r="E568" s="3">
        <f t="shared" si="105"/>
        <v>264.24285485203745</v>
      </c>
      <c r="F568" s="3">
        <f t="shared" si="106"/>
        <v>49742399.013503276</v>
      </c>
      <c r="G568" s="14">
        <f t="shared" si="107"/>
        <v>49742399.013503283</v>
      </c>
      <c r="I568" s="18">
        <f t="shared" si="113"/>
        <v>142399.01350333315</v>
      </c>
      <c r="J568" s="18">
        <f t="shared" si="110"/>
        <v>3515923.3475559722</v>
      </c>
      <c r="K568" s="21">
        <f t="shared" si="111"/>
        <v>99.484798027006576</v>
      </c>
      <c r="L568" s="21">
        <f t="shared" si="102"/>
        <v>99.497400766732611</v>
      </c>
      <c r="M568" s="19">
        <f t="shared" si="112"/>
        <v>49742399.013503283</v>
      </c>
      <c r="N568" s="19">
        <f t="shared" si="112"/>
        <v>49748700.383366309</v>
      </c>
    </row>
    <row r="569" spans="1:14" x14ac:dyDescent="0.15">
      <c r="A569" s="7">
        <f t="shared" si="108"/>
        <v>43336</v>
      </c>
      <c r="B569" s="10">
        <f t="shared" si="109"/>
        <v>49742399.013503276</v>
      </c>
      <c r="C569" s="3">
        <f t="shared" si="103"/>
        <v>6301.3698630136987</v>
      </c>
      <c r="D569" s="3">
        <f t="shared" si="104"/>
        <v>6565.6475960682174</v>
      </c>
      <c r="E569" s="3">
        <f t="shared" si="105"/>
        <v>264.27773305451865</v>
      </c>
      <c r="F569" s="3">
        <f t="shared" si="106"/>
        <v>49742663.291236334</v>
      </c>
      <c r="G569" s="14">
        <f t="shared" si="107"/>
        <v>49742663.291236334</v>
      </c>
      <c r="I569" s="18">
        <f t="shared" si="113"/>
        <v>142663.29123638765</v>
      </c>
      <c r="J569" s="18">
        <f t="shared" si="110"/>
        <v>3522224.7174189859</v>
      </c>
      <c r="K569" s="21">
        <f t="shared" si="111"/>
        <v>99.485326582472666</v>
      </c>
      <c r="L569" s="21">
        <f t="shared" ref="L569:L632" si="114">K569+$N$6</f>
        <v>99.497929322198701</v>
      </c>
      <c r="M569" s="19">
        <f t="shared" si="112"/>
        <v>49742663.291236334</v>
      </c>
      <c r="N569" s="19">
        <f t="shared" si="112"/>
        <v>49748964.661099344</v>
      </c>
    </row>
    <row r="570" spans="1:14" x14ac:dyDescent="0.15">
      <c r="A570" s="7">
        <f t="shared" si="108"/>
        <v>43337</v>
      </c>
      <c r="B570" s="10">
        <f t="shared" si="109"/>
        <v>49742663.291236334</v>
      </c>
      <c r="C570" s="3">
        <f t="shared" si="103"/>
        <v>6301.3698630136987</v>
      </c>
      <c r="D570" s="3">
        <f t="shared" si="104"/>
        <v>6565.6824788743779</v>
      </c>
      <c r="E570" s="3">
        <f t="shared" si="105"/>
        <v>264.31261586067922</v>
      </c>
      <c r="F570" s="3">
        <f t="shared" si="106"/>
        <v>49742927.603852198</v>
      </c>
      <c r="G570" s="14">
        <f t="shared" si="107"/>
        <v>49742927.603852198</v>
      </c>
      <c r="I570" s="18">
        <f t="shared" si="113"/>
        <v>142927.60385224834</v>
      </c>
      <c r="J570" s="18">
        <f t="shared" si="110"/>
        <v>3528526.0872819996</v>
      </c>
      <c r="K570" s="21">
        <f t="shared" si="111"/>
        <v>99.485855207704404</v>
      </c>
      <c r="L570" s="21">
        <f t="shared" si="114"/>
        <v>99.498457947430438</v>
      </c>
      <c r="M570" s="19">
        <f t="shared" si="112"/>
        <v>49742927.603852205</v>
      </c>
      <c r="N570" s="19">
        <f t="shared" si="112"/>
        <v>49749228.973715216</v>
      </c>
    </row>
    <row r="571" spans="1:14" x14ac:dyDescent="0.15">
      <c r="A571" s="7">
        <f t="shared" si="108"/>
        <v>43338</v>
      </c>
      <c r="B571" s="10">
        <f t="shared" si="109"/>
        <v>49742927.603852198</v>
      </c>
      <c r="C571" s="3">
        <f t="shared" si="103"/>
        <v>6301.3698630136987</v>
      </c>
      <c r="D571" s="3">
        <f t="shared" si="104"/>
        <v>6565.7173662848245</v>
      </c>
      <c r="E571" s="3">
        <f t="shared" si="105"/>
        <v>264.34750327112579</v>
      </c>
      <c r="F571" s="3">
        <f t="shared" si="106"/>
        <v>49743191.951355472</v>
      </c>
      <c r="G571" s="14">
        <f t="shared" si="107"/>
        <v>49743191.951355472</v>
      </c>
      <c r="I571" s="18">
        <f t="shared" si="113"/>
        <v>143191.95135551947</v>
      </c>
      <c r="J571" s="18">
        <f t="shared" si="110"/>
        <v>3534827.4571450134</v>
      </c>
      <c r="K571" s="21">
        <f t="shared" si="111"/>
        <v>99.486383902710941</v>
      </c>
      <c r="L571" s="21">
        <f t="shared" si="114"/>
        <v>99.498986642436975</v>
      </c>
      <c r="M571" s="19">
        <f t="shared" si="112"/>
        <v>49743191.951355465</v>
      </c>
      <c r="N571" s="19">
        <f t="shared" si="112"/>
        <v>49749493.321218491</v>
      </c>
    </row>
    <row r="572" spans="1:14" x14ac:dyDescent="0.15">
      <c r="A572" s="7">
        <f t="shared" si="108"/>
        <v>43339</v>
      </c>
      <c r="B572" s="10">
        <f t="shared" si="109"/>
        <v>49743191.951355472</v>
      </c>
      <c r="C572" s="3">
        <f t="shared" si="103"/>
        <v>6301.3698630136987</v>
      </c>
      <c r="D572" s="3">
        <f t="shared" si="104"/>
        <v>6565.7522583001637</v>
      </c>
      <c r="E572" s="3">
        <f t="shared" si="105"/>
        <v>264.382395286465</v>
      </c>
      <c r="F572" s="3">
        <f t="shared" si="106"/>
        <v>49743456.333750762</v>
      </c>
      <c r="G572" s="14">
        <f t="shared" si="107"/>
        <v>49743456.333750762</v>
      </c>
      <c r="I572" s="18">
        <f t="shared" si="113"/>
        <v>143456.33375080593</v>
      </c>
      <c r="J572" s="18">
        <f t="shared" si="110"/>
        <v>3541128.8270080271</v>
      </c>
      <c r="K572" s="21">
        <f t="shared" si="111"/>
        <v>99.486912667501528</v>
      </c>
      <c r="L572" s="21">
        <f t="shared" si="114"/>
        <v>99.499515407227562</v>
      </c>
      <c r="M572" s="19">
        <f t="shared" si="112"/>
        <v>49743456.333750762</v>
      </c>
      <c r="N572" s="19">
        <f t="shared" si="112"/>
        <v>49749757.70361378</v>
      </c>
    </row>
    <row r="573" spans="1:14" x14ac:dyDescent="0.15">
      <c r="A573" s="7">
        <f t="shared" si="108"/>
        <v>43340</v>
      </c>
      <c r="B573" s="10">
        <f t="shared" si="109"/>
        <v>49743456.333750762</v>
      </c>
      <c r="C573" s="3">
        <f t="shared" si="103"/>
        <v>6301.3698630136987</v>
      </c>
      <c r="D573" s="3">
        <f t="shared" si="104"/>
        <v>6565.7871549210049</v>
      </c>
      <c r="E573" s="3">
        <f t="shared" si="105"/>
        <v>264.41729190730621</v>
      </c>
      <c r="F573" s="3">
        <f t="shared" si="106"/>
        <v>49743720.751042672</v>
      </c>
      <c r="G573" s="14">
        <f t="shared" si="107"/>
        <v>49743720.751042672</v>
      </c>
      <c r="I573" s="18">
        <f t="shared" si="113"/>
        <v>143720.75104271324</v>
      </c>
      <c r="J573" s="18">
        <f t="shared" si="110"/>
        <v>3547430.1968710409</v>
      </c>
      <c r="K573" s="21">
        <f t="shared" si="111"/>
        <v>99.487441502085332</v>
      </c>
      <c r="L573" s="21">
        <f t="shared" si="114"/>
        <v>99.500044241811366</v>
      </c>
      <c r="M573" s="19">
        <f t="shared" si="112"/>
        <v>49743720.751042664</v>
      </c>
      <c r="N573" s="19">
        <f t="shared" si="112"/>
        <v>49750022.120905682</v>
      </c>
    </row>
    <row r="574" spans="1:14" x14ac:dyDescent="0.15">
      <c r="A574" s="7">
        <f t="shared" si="108"/>
        <v>43341</v>
      </c>
      <c r="B574" s="10">
        <f t="shared" si="109"/>
        <v>49743720.751042672</v>
      </c>
      <c r="C574" s="3">
        <f t="shared" si="103"/>
        <v>6301.3698630136987</v>
      </c>
      <c r="D574" s="3">
        <f t="shared" si="104"/>
        <v>6565.8220561479538</v>
      </c>
      <c r="E574" s="3">
        <f t="shared" si="105"/>
        <v>264.45219313425514</v>
      </c>
      <c r="F574" s="3">
        <f t="shared" si="106"/>
        <v>49743985.203235805</v>
      </c>
      <c r="G574" s="14">
        <f t="shared" si="107"/>
        <v>49743985.203235805</v>
      </c>
      <c r="I574" s="18">
        <f t="shared" si="113"/>
        <v>143985.2032358475</v>
      </c>
      <c r="J574" s="18">
        <f t="shared" si="110"/>
        <v>3553731.5667340546</v>
      </c>
      <c r="K574" s="21">
        <f t="shared" si="111"/>
        <v>99.487970406471618</v>
      </c>
      <c r="L574" s="21">
        <f t="shared" si="114"/>
        <v>99.500573146197652</v>
      </c>
      <c r="M574" s="19">
        <f t="shared" si="112"/>
        <v>49743985.203235805</v>
      </c>
      <c r="N574" s="19">
        <f t="shared" si="112"/>
        <v>49750286.573098823</v>
      </c>
    </row>
    <row r="575" spans="1:14" x14ac:dyDescent="0.15">
      <c r="A575" s="7">
        <f t="shared" si="108"/>
        <v>43342</v>
      </c>
      <c r="B575" s="10">
        <f t="shared" si="109"/>
        <v>49743985.203235805</v>
      </c>
      <c r="C575" s="3">
        <f t="shared" si="103"/>
        <v>6301.3698630136987</v>
      </c>
      <c r="D575" s="3">
        <f t="shared" si="104"/>
        <v>6565.8569619816199</v>
      </c>
      <c r="E575" s="3">
        <f t="shared" si="105"/>
        <v>264.48709896792116</v>
      </c>
      <c r="F575" s="3">
        <f t="shared" si="106"/>
        <v>49744249.690334775</v>
      </c>
      <c r="G575" s="14">
        <f t="shared" si="107"/>
        <v>49744249.690334775</v>
      </c>
      <c r="I575" s="18">
        <f t="shared" si="113"/>
        <v>144249.69033481542</v>
      </c>
      <c r="J575" s="18">
        <f t="shared" si="110"/>
        <v>3560032.9365970683</v>
      </c>
      <c r="K575" s="21">
        <f t="shared" si="111"/>
        <v>99.488499380669552</v>
      </c>
      <c r="L575" s="21">
        <f t="shared" si="114"/>
        <v>99.501102120395586</v>
      </c>
      <c r="M575" s="19">
        <f t="shared" si="112"/>
        <v>49744249.690334775</v>
      </c>
      <c r="N575" s="19">
        <f t="shared" si="112"/>
        <v>49750551.060197793</v>
      </c>
    </row>
    <row r="576" spans="1:14" x14ac:dyDescent="0.15">
      <c r="A576" s="7">
        <f t="shared" si="108"/>
        <v>43343</v>
      </c>
      <c r="B576" s="10">
        <f t="shared" si="109"/>
        <v>49744249.690334775</v>
      </c>
      <c r="C576" s="3">
        <f t="shared" si="103"/>
        <v>6301.3698630136987</v>
      </c>
      <c r="D576" s="3">
        <f t="shared" si="104"/>
        <v>6565.8918724226114</v>
      </c>
      <c r="E576" s="3">
        <f t="shared" si="105"/>
        <v>264.52200940891271</v>
      </c>
      <c r="F576" s="3">
        <f t="shared" si="106"/>
        <v>49744514.212344185</v>
      </c>
      <c r="G576" s="14">
        <f t="shared" si="107"/>
        <v>49744514.212344185</v>
      </c>
      <c r="I576" s="18">
        <f t="shared" si="113"/>
        <v>144514.21234422433</v>
      </c>
      <c r="J576" s="18">
        <f t="shared" si="110"/>
        <v>3566334.3064600821</v>
      </c>
      <c r="K576" s="21">
        <f t="shared" si="111"/>
        <v>99.489028424688371</v>
      </c>
      <c r="L576" s="21">
        <f t="shared" si="114"/>
        <v>99.501631164414405</v>
      </c>
      <c r="M576" s="19">
        <f t="shared" si="112"/>
        <v>49744514.212344192</v>
      </c>
      <c r="N576" s="19">
        <f t="shared" si="112"/>
        <v>49750815.582207203</v>
      </c>
    </row>
    <row r="577" spans="1:14" x14ac:dyDescent="0.15">
      <c r="A577" s="7">
        <f t="shared" si="108"/>
        <v>43344</v>
      </c>
      <c r="B577" s="10">
        <f t="shared" si="109"/>
        <v>49744514.212344185</v>
      </c>
      <c r="C577" s="3">
        <f t="shared" si="103"/>
        <v>6301.3698630136987</v>
      </c>
      <c r="D577" s="3">
        <f t="shared" si="104"/>
        <v>6565.926787471536</v>
      </c>
      <c r="E577" s="3">
        <f t="shared" si="105"/>
        <v>264.55692445783734</v>
      </c>
      <c r="F577" s="3">
        <f t="shared" si="106"/>
        <v>49744778.769268639</v>
      </c>
      <c r="G577" s="14">
        <f t="shared" si="107"/>
        <v>49744778.769268647</v>
      </c>
      <c r="I577" s="18">
        <f t="shared" si="113"/>
        <v>144778.76926868217</v>
      </c>
      <c r="J577" s="18">
        <f t="shared" si="110"/>
        <v>3572635.6763230958</v>
      </c>
      <c r="K577" s="21">
        <f t="shared" si="111"/>
        <v>99.489557538537298</v>
      </c>
      <c r="L577" s="21">
        <f t="shared" si="114"/>
        <v>99.502160278263332</v>
      </c>
      <c r="M577" s="19">
        <f t="shared" si="112"/>
        <v>49744778.769268647</v>
      </c>
      <c r="N577" s="19">
        <f t="shared" si="112"/>
        <v>49751080.139131673</v>
      </c>
    </row>
    <row r="578" spans="1:14" x14ac:dyDescent="0.15">
      <c r="A578" s="7">
        <f t="shared" si="108"/>
        <v>43345</v>
      </c>
      <c r="B578" s="10">
        <f t="shared" si="109"/>
        <v>49744778.769268639</v>
      </c>
      <c r="C578" s="3">
        <f t="shared" si="103"/>
        <v>6301.3698630136987</v>
      </c>
      <c r="D578" s="3">
        <f t="shared" si="104"/>
        <v>6565.9617071290022</v>
      </c>
      <c r="E578" s="3">
        <f t="shared" si="105"/>
        <v>264.5918441153035</v>
      </c>
      <c r="F578" s="3">
        <f t="shared" si="106"/>
        <v>49745043.361112751</v>
      </c>
      <c r="G578" s="14">
        <f t="shared" si="107"/>
        <v>49745043.361112759</v>
      </c>
      <c r="I578" s="18">
        <f t="shared" si="113"/>
        <v>145043.36111279746</v>
      </c>
      <c r="J578" s="18">
        <f t="shared" si="110"/>
        <v>3578937.0461861095</v>
      </c>
      <c r="K578" s="21">
        <f t="shared" si="111"/>
        <v>99.490086722225513</v>
      </c>
      <c r="L578" s="21">
        <f t="shared" si="114"/>
        <v>99.502689461951547</v>
      </c>
      <c r="M578" s="19">
        <f t="shared" si="112"/>
        <v>49745043.361112759</v>
      </c>
      <c r="N578" s="19">
        <f t="shared" si="112"/>
        <v>49751344.730975769</v>
      </c>
    </row>
    <row r="579" spans="1:14" x14ac:dyDescent="0.15">
      <c r="A579" s="7">
        <f t="shared" si="108"/>
        <v>43346</v>
      </c>
      <c r="B579" s="10">
        <f t="shared" si="109"/>
        <v>49745043.361112751</v>
      </c>
      <c r="C579" s="3">
        <f t="shared" si="103"/>
        <v>6301.3698630136987</v>
      </c>
      <c r="D579" s="3">
        <f t="shared" si="104"/>
        <v>6565.9966313956174</v>
      </c>
      <c r="E579" s="3">
        <f t="shared" si="105"/>
        <v>264.62676838191874</v>
      </c>
      <c r="F579" s="3">
        <f t="shared" si="106"/>
        <v>49745307.987881131</v>
      </c>
      <c r="G579" s="14">
        <f t="shared" si="107"/>
        <v>49745307.987881139</v>
      </c>
      <c r="I579" s="18">
        <f t="shared" si="113"/>
        <v>145307.98788117938</v>
      </c>
      <c r="J579" s="18">
        <f t="shared" si="110"/>
        <v>3585238.4160491233</v>
      </c>
      <c r="K579" s="21">
        <f t="shared" si="111"/>
        <v>99.490615975762282</v>
      </c>
      <c r="L579" s="21">
        <f t="shared" si="114"/>
        <v>99.503218715488316</v>
      </c>
      <c r="M579" s="19">
        <f t="shared" si="112"/>
        <v>49745307.987881146</v>
      </c>
      <c r="N579" s="19">
        <f t="shared" si="112"/>
        <v>49751609.357744157</v>
      </c>
    </row>
    <row r="580" spans="1:14" x14ac:dyDescent="0.15">
      <c r="A580" s="7">
        <f t="shared" si="108"/>
        <v>43347</v>
      </c>
      <c r="B580" s="10">
        <f t="shared" si="109"/>
        <v>49745307.987881131</v>
      </c>
      <c r="C580" s="3">
        <f t="shared" si="103"/>
        <v>6301.3698630136987</v>
      </c>
      <c r="D580" s="3">
        <f t="shared" si="104"/>
        <v>6566.0315602719911</v>
      </c>
      <c r="E580" s="3">
        <f t="shared" si="105"/>
        <v>264.66169725829241</v>
      </c>
      <c r="F580" s="3">
        <f t="shared" si="106"/>
        <v>49745572.649578393</v>
      </c>
      <c r="G580" s="14">
        <f t="shared" si="107"/>
        <v>49745572.649578393</v>
      </c>
      <c r="I580" s="18">
        <f t="shared" si="113"/>
        <v>145572.64957843767</v>
      </c>
      <c r="J580" s="18">
        <f t="shared" si="110"/>
        <v>3591539.785912137</v>
      </c>
      <c r="K580" s="21">
        <f t="shared" si="111"/>
        <v>99.491145299156784</v>
      </c>
      <c r="L580" s="21">
        <f t="shared" si="114"/>
        <v>99.503748038882819</v>
      </c>
      <c r="M580" s="19">
        <f t="shared" si="112"/>
        <v>49745572.649578393</v>
      </c>
      <c r="N580" s="19">
        <f t="shared" si="112"/>
        <v>49751874.019441411</v>
      </c>
    </row>
    <row r="581" spans="1:14" x14ac:dyDescent="0.15">
      <c r="A581" s="7">
        <f t="shared" si="108"/>
        <v>43348</v>
      </c>
      <c r="B581" s="10">
        <f t="shared" si="109"/>
        <v>49745572.649578393</v>
      </c>
      <c r="C581" s="3">
        <f t="shared" si="103"/>
        <v>6301.3698630136987</v>
      </c>
      <c r="D581" s="3">
        <f t="shared" si="104"/>
        <v>6566.0664937587317</v>
      </c>
      <c r="E581" s="3">
        <f t="shared" si="105"/>
        <v>264.69663074503296</v>
      </c>
      <c r="F581" s="3">
        <f t="shared" si="106"/>
        <v>49745837.346209139</v>
      </c>
      <c r="G581" s="14">
        <f t="shared" si="107"/>
        <v>49745837.346209139</v>
      </c>
      <c r="I581" s="18">
        <f t="shared" si="113"/>
        <v>145837.3462091827</v>
      </c>
      <c r="J581" s="18">
        <f t="shared" si="110"/>
        <v>3597841.1557751507</v>
      </c>
      <c r="K581" s="21">
        <f t="shared" si="111"/>
        <v>99.491674692418272</v>
      </c>
      <c r="L581" s="21">
        <f t="shared" si="114"/>
        <v>99.504277432144306</v>
      </c>
      <c r="M581" s="19">
        <f t="shared" si="112"/>
        <v>49745837.346209139</v>
      </c>
      <c r="N581" s="19">
        <f t="shared" si="112"/>
        <v>49752138.71607215</v>
      </c>
    </row>
    <row r="582" spans="1:14" x14ac:dyDescent="0.15">
      <c r="A582" s="7">
        <f t="shared" si="108"/>
        <v>43349</v>
      </c>
      <c r="B582" s="10">
        <f t="shared" si="109"/>
        <v>49745837.346209139</v>
      </c>
      <c r="C582" s="3">
        <f t="shared" si="103"/>
        <v>6301.3698630136987</v>
      </c>
      <c r="D582" s="3">
        <f t="shared" si="104"/>
        <v>6566.1014318564476</v>
      </c>
      <c r="E582" s="3">
        <f t="shared" si="105"/>
        <v>264.73156884274886</v>
      </c>
      <c r="F582" s="3">
        <f t="shared" si="106"/>
        <v>49746102.077777982</v>
      </c>
      <c r="G582" s="14">
        <f t="shared" si="107"/>
        <v>49746102.077777982</v>
      </c>
      <c r="I582" s="18">
        <f t="shared" si="113"/>
        <v>146102.07777802544</v>
      </c>
      <c r="J582" s="18">
        <f t="shared" si="110"/>
        <v>3604142.5256381645</v>
      </c>
      <c r="K582" s="21">
        <f t="shared" si="111"/>
        <v>99.492204155555967</v>
      </c>
      <c r="L582" s="21">
        <f t="shared" si="114"/>
        <v>99.504806895282002</v>
      </c>
      <c r="M582" s="19">
        <f t="shared" si="112"/>
        <v>49746102.077777989</v>
      </c>
      <c r="N582" s="19">
        <f t="shared" si="112"/>
        <v>49752403.447641</v>
      </c>
    </row>
    <row r="583" spans="1:14" x14ac:dyDescent="0.15">
      <c r="A583" s="7">
        <f t="shared" si="108"/>
        <v>43350</v>
      </c>
      <c r="B583" s="10">
        <f t="shared" si="109"/>
        <v>49746102.077777982</v>
      </c>
      <c r="C583" s="3">
        <f t="shared" ref="C583:C646" si="115">$N$6*$E$6/100</f>
        <v>6301.3698630136987</v>
      </c>
      <c r="D583" s="3">
        <f t="shared" si="104"/>
        <v>6566.1363745657472</v>
      </c>
      <c r="E583" s="3">
        <f t="shared" si="105"/>
        <v>264.76651155204854</v>
      </c>
      <c r="F583" s="3">
        <f t="shared" si="106"/>
        <v>49746366.844289534</v>
      </c>
      <c r="G583" s="14">
        <f t="shared" si="107"/>
        <v>49746366.844289534</v>
      </c>
      <c r="I583" s="18">
        <f t="shared" si="113"/>
        <v>146366.84428957748</v>
      </c>
      <c r="J583" s="18">
        <f t="shared" si="110"/>
        <v>3610443.8955011782</v>
      </c>
      <c r="K583" s="21">
        <f t="shared" si="111"/>
        <v>99.492733688579065</v>
      </c>
      <c r="L583" s="21">
        <f t="shared" si="114"/>
        <v>99.5053364283051</v>
      </c>
      <c r="M583" s="19">
        <f t="shared" si="112"/>
        <v>49746366.844289534</v>
      </c>
      <c r="N583" s="19">
        <f t="shared" si="112"/>
        <v>49752668.214152545</v>
      </c>
    </row>
    <row r="584" spans="1:14" x14ac:dyDescent="0.15">
      <c r="A584" s="7">
        <f t="shared" si="108"/>
        <v>43351</v>
      </c>
      <c r="B584" s="10">
        <f t="shared" si="109"/>
        <v>49746366.844289534</v>
      </c>
      <c r="C584" s="3">
        <f t="shared" si="115"/>
        <v>6301.3698630136987</v>
      </c>
      <c r="D584" s="3">
        <f t="shared" si="104"/>
        <v>6566.1713218872383</v>
      </c>
      <c r="E584" s="3">
        <f t="shared" si="105"/>
        <v>264.80145887353956</v>
      </c>
      <c r="F584" s="3">
        <f t="shared" si="106"/>
        <v>49746631.645748407</v>
      </c>
      <c r="G584" s="14">
        <f t="shared" si="107"/>
        <v>49746631.645748407</v>
      </c>
      <c r="I584" s="18">
        <f t="shared" si="113"/>
        <v>146631.64574845103</v>
      </c>
      <c r="J584" s="18">
        <f t="shared" si="110"/>
        <v>3616745.265364192</v>
      </c>
      <c r="K584" s="21">
        <f t="shared" si="111"/>
        <v>99.493263291496817</v>
      </c>
      <c r="L584" s="21">
        <f t="shared" si="114"/>
        <v>99.505866031222851</v>
      </c>
      <c r="M584" s="19">
        <f t="shared" si="112"/>
        <v>49746631.645748407</v>
      </c>
      <c r="N584" s="19">
        <f t="shared" si="112"/>
        <v>49752933.015611432</v>
      </c>
    </row>
    <row r="585" spans="1:14" x14ac:dyDescent="0.15">
      <c r="A585" s="7">
        <f t="shared" si="108"/>
        <v>43352</v>
      </c>
      <c r="B585" s="10">
        <f t="shared" si="109"/>
        <v>49746631.645748407</v>
      </c>
      <c r="C585" s="3">
        <f t="shared" si="115"/>
        <v>6301.3698630136987</v>
      </c>
      <c r="D585" s="3">
        <f t="shared" si="104"/>
        <v>6566.2062738215309</v>
      </c>
      <c r="E585" s="3">
        <f t="shared" si="105"/>
        <v>264.83641080783218</v>
      </c>
      <c r="F585" s="3">
        <f t="shared" si="106"/>
        <v>49746896.482159212</v>
      </c>
      <c r="G585" s="14">
        <f t="shared" si="107"/>
        <v>49746896.48215922</v>
      </c>
      <c r="I585" s="18">
        <f t="shared" si="113"/>
        <v>146896.48215925886</v>
      </c>
      <c r="J585" s="18">
        <f t="shared" si="110"/>
        <v>3623046.6352272057</v>
      </c>
      <c r="K585" s="21">
        <f t="shared" si="111"/>
        <v>99.493792964318445</v>
      </c>
      <c r="L585" s="21">
        <f t="shared" si="114"/>
        <v>99.506395704044479</v>
      </c>
      <c r="M585" s="19">
        <f t="shared" si="112"/>
        <v>49746896.482159227</v>
      </c>
      <c r="N585" s="19">
        <f t="shared" si="112"/>
        <v>49753197.852022238</v>
      </c>
    </row>
    <row r="586" spans="1:14" x14ac:dyDescent="0.15">
      <c r="A586" s="7">
        <f t="shared" si="108"/>
        <v>43353</v>
      </c>
      <c r="B586" s="10">
        <f t="shared" si="109"/>
        <v>49746896.482159212</v>
      </c>
      <c r="C586" s="3">
        <f t="shared" si="115"/>
        <v>6301.3698630136987</v>
      </c>
      <c r="D586" s="3">
        <f t="shared" si="104"/>
        <v>6566.2412303692336</v>
      </c>
      <c r="E586" s="3">
        <f t="shared" si="105"/>
        <v>264.87136735553486</v>
      </c>
      <c r="F586" s="3">
        <f t="shared" si="106"/>
        <v>49747161.35352657</v>
      </c>
      <c r="G586" s="14">
        <f t="shared" si="107"/>
        <v>49747161.35352657</v>
      </c>
      <c r="I586" s="18">
        <f t="shared" si="113"/>
        <v>147161.3535266144</v>
      </c>
      <c r="J586" s="18">
        <f t="shared" si="110"/>
        <v>3629348.0050902194</v>
      </c>
      <c r="K586" s="21">
        <f t="shared" si="111"/>
        <v>99.494322707053144</v>
      </c>
      <c r="L586" s="21">
        <f t="shared" si="114"/>
        <v>99.506925446779178</v>
      </c>
      <c r="M586" s="19">
        <f t="shared" si="112"/>
        <v>49747161.35352657</v>
      </c>
      <c r="N586" s="19">
        <f t="shared" si="112"/>
        <v>49753462.723389588</v>
      </c>
    </row>
    <row r="587" spans="1:14" x14ac:dyDescent="0.15">
      <c r="A587" s="7">
        <f t="shared" si="108"/>
        <v>43354</v>
      </c>
      <c r="B587" s="10">
        <f t="shared" si="109"/>
        <v>49747161.35352657</v>
      </c>
      <c r="C587" s="3">
        <f t="shared" si="115"/>
        <v>6301.3698630136987</v>
      </c>
      <c r="D587" s="3">
        <f t="shared" si="104"/>
        <v>6566.2761915309557</v>
      </c>
      <c r="E587" s="3">
        <f t="shared" si="105"/>
        <v>264.90632851725695</v>
      </c>
      <c r="F587" s="3">
        <f t="shared" si="106"/>
        <v>49747426.259855084</v>
      </c>
      <c r="G587" s="14">
        <f t="shared" si="107"/>
        <v>49747426.259855092</v>
      </c>
      <c r="I587" s="18">
        <f t="shared" si="113"/>
        <v>147426.25985513165</v>
      </c>
      <c r="J587" s="18">
        <f t="shared" si="110"/>
        <v>3635649.3749532332</v>
      </c>
      <c r="K587" s="21">
        <f t="shared" si="111"/>
        <v>99.494852519710193</v>
      </c>
      <c r="L587" s="21">
        <f t="shared" si="114"/>
        <v>99.507455259436227</v>
      </c>
      <c r="M587" s="19">
        <f t="shared" si="112"/>
        <v>49747426.259855099</v>
      </c>
      <c r="N587" s="19">
        <f t="shared" si="112"/>
        <v>49753727.62971811</v>
      </c>
    </row>
    <row r="588" spans="1:14" x14ac:dyDescent="0.15">
      <c r="A588" s="7">
        <f t="shared" si="108"/>
        <v>43355</v>
      </c>
      <c r="B588" s="10">
        <f t="shared" si="109"/>
        <v>49747426.259855084</v>
      </c>
      <c r="C588" s="3">
        <f t="shared" si="115"/>
        <v>6301.3698630136987</v>
      </c>
      <c r="D588" s="3">
        <f t="shared" ref="D588:D651" si="116">B588*$B$8</f>
        <v>6566.3111573073056</v>
      </c>
      <c r="E588" s="3">
        <f t="shared" ref="E588:E651" si="117">D588-C588</f>
        <v>264.94129429360692</v>
      </c>
      <c r="F588" s="3">
        <f t="shared" ref="F588:F651" si="118">B588+E588</f>
        <v>49747691.201149374</v>
      </c>
      <c r="G588" s="14">
        <f t="shared" ref="G588:G651" si="119">B588+B588*$B$8-C588</f>
        <v>49747691.201149382</v>
      </c>
      <c r="I588" s="18">
        <f t="shared" si="113"/>
        <v>147691.20114942527</v>
      </c>
      <c r="J588" s="18">
        <f t="shared" si="110"/>
        <v>3641950.7448162469</v>
      </c>
      <c r="K588" s="21">
        <f t="shared" si="111"/>
        <v>99.495382402298759</v>
      </c>
      <c r="L588" s="21">
        <f t="shared" si="114"/>
        <v>99.507985142024793</v>
      </c>
      <c r="M588" s="19">
        <f t="shared" si="112"/>
        <v>49747691.201149374</v>
      </c>
      <c r="N588" s="19">
        <f t="shared" si="112"/>
        <v>49753992.571012393</v>
      </c>
    </row>
    <row r="589" spans="1:14" x14ac:dyDescent="0.15">
      <c r="A589" s="7">
        <f t="shared" ref="A589:A652" si="120">A588+1</f>
        <v>43356</v>
      </c>
      <c r="B589" s="10">
        <f t="shared" ref="B589:B652" si="121">F588</f>
        <v>49747691.201149374</v>
      </c>
      <c r="C589" s="3">
        <f t="shared" si="115"/>
        <v>6301.3698630136987</v>
      </c>
      <c r="D589" s="3">
        <f t="shared" si="116"/>
        <v>6566.3461276988919</v>
      </c>
      <c r="E589" s="3">
        <f t="shared" si="117"/>
        <v>264.9762646851932</v>
      </c>
      <c r="F589" s="3">
        <f t="shared" si="118"/>
        <v>49747956.17741406</v>
      </c>
      <c r="G589" s="14">
        <f t="shared" si="119"/>
        <v>49747956.17741406</v>
      </c>
      <c r="I589" s="18">
        <f t="shared" si="113"/>
        <v>147956.17741411045</v>
      </c>
      <c r="J589" s="18">
        <f t="shared" ref="J589:J652" si="122">C589+J588</f>
        <v>3648252.1146792606</v>
      </c>
      <c r="K589" s="21">
        <f t="shared" ref="K589:K652" si="123">G589/$E$6*100</f>
        <v>99.495912354828121</v>
      </c>
      <c r="L589" s="21">
        <f t="shared" si="114"/>
        <v>99.508515094554156</v>
      </c>
      <c r="M589" s="19">
        <f t="shared" ref="M589:N652" si="124">K589*$E$6/100</f>
        <v>49747956.177414067</v>
      </c>
      <c r="N589" s="19">
        <f t="shared" si="124"/>
        <v>49754257.547277078</v>
      </c>
    </row>
    <row r="590" spans="1:14" x14ac:dyDescent="0.15">
      <c r="A590" s="7">
        <f t="shared" si="120"/>
        <v>43357</v>
      </c>
      <c r="B590" s="10">
        <f t="shared" si="121"/>
        <v>49747956.17741406</v>
      </c>
      <c r="C590" s="3">
        <f t="shared" si="115"/>
        <v>6301.3698630136987</v>
      </c>
      <c r="D590" s="3">
        <f t="shared" si="116"/>
        <v>6566.3811027063257</v>
      </c>
      <c r="E590" s="3">
        <f t="shared" si="117"/>
        <v>265.01123969262699</v>
      </c>
      <c r="F590" s="3">
        <f t="shared" si="118"/>
        <v>49748221.188653752</v>
      </c>
      <c r="G590" s="14">
        <f t="shared" si="119"/>
        <v>49748221.188653752</v>
      </c>
      <c r="I590" s="18">
        <f t="shared" ref="I590:I653" si="125">E590+I589</f>
        <v>148221.18865380308</v>
      </c>
      <c r="J590" s="18">
        <f t="shared" si="122"/>
        <v>3654553.4845422744</v>
      </c>
      <c r="K590" s="21">
        <f t="shared" si="123"/>
        <v>99.496442377307503</v>
      </c>
      <c r="L590" s="21">
        <f t="shared" si="114"/>
        <v>99.509045117033537</v>
      </c>
      <c r="M590" s="19">
        <f t="shared" si="124"/>
        <v>49748221.188653752</v>
      </c>
      <c r="N590" s="19">
        <f t="shared" si="124"/>
        <v>49754522.558516771</v>
      </c>
    </row>
    <row r="591" spans="1:14" x14ac:dyDescent="0.15">
      <c r="A591" s="7">
        <f t="shared" si="120"/>
        <v>43358</v>
      </c>
      <c r="B591" s="10">
        <f t="shared" si="121"/>
        <v>49748221.188653752</v>
      </c>
      <c r="C591" s="3">
        <f t="shared" si="115"/>
        <v>6301.3698630136987</v>
      </c>
      <c r="D591" s="3">
        <f t="shared" si="116"/>
        <v>6566.4160823302136</v>
      </c>
      <c r="E591" s="3">
        <f t="shared" si="117"/>
        <v>265.04621931651491</v>
      </c>
      <c r="F591" s="3">
        <f t="shared" si="118"/>
        <v>49748486.234873071</v>
      </c>
      <c r="G591" s="14">
        <f t="shared" si="119"/>
        <v>49748486.234873071</v>
      </c>
      <c r="I591" s="18">
        <f t="shared" si="125"/>
        <v>148486.2348731196</v>
      </c>
      <c r="J591" s="18">
        <f t="shared" si="122"/>
        <v>3660854.8544052881</v>
      </c>
      <c r="K591" s="21">
        <f t="shared" si="123"/>
        <v>99.496972469746154</v>
      </c>
      <c r="L591" s="21">
        <f t="shared" si="114"/>
        <v>99.509575209472189</v>
      </c>
      <c r="M591" s="19">
        <f t="shared" si="124"/>
        <v>49748486.234873079</v>
      </c>
      <c r="N591" s="19">
        <f t="shared" si="124"/>
        <v>49754787.60473609</v>
      </c>
    </row>
    <row r="592" spans="1:14" x14ac:dyDescent="0.15">
      <c r="A592" s="7">
        <f t="shared" si="120"/>
        <v>43359</v>
      </c>
      <c r="B592" s="10">
        <f t="shared" si="121"/>
        <v>49748486.234873071</v>
      </c>
      <c r="C592" s="3">
        <f t="shared" si="115"/>
        <v>6301.3698630136987</v>
      </c>
      <c r="D592" s="3">
        <f t="shared" si="116"/>
        <v>6566.4510665711678</v>
      </c>
      <c r="E592" s="3">
        <f t="shared" si="117"/>
        <v>265.08120355746905</v>
      </c>
      <c r="F592" s="3">
        <f t="shared" si="118"/>
        <v>49748751.316076629</v>
      </c>
      <c r="G592" s="14">
        <f t="shared" si="119"/>
        <v>49748751.316076629</v>
      </c>
      <c r="I592" s="18">
        <f t="shared" si="125"/>
        <v>148751.31607667706</v>
      </c>
      <c r="J592" s="18">
        <f t="shared" si="122"/>
        <v>3667156.2242683019</v>
      </c>
      <c r="K592" s="21">
        <f t="shared" si="123"/>
        <v>99.497502632153257</v>
      </c>
      <c r="L592" s="21">
        <f t="shared" si="114"/>
        <v>99.510105371879291</v>
      </c>
      <c r="M592" s="19">
        <f t="shared" si="124"/>
        <v>49748751.316076629</v>
      </c>
      <c r="N592" s="19">
        <f t="shared" si="124"/>
        <v>49755052.685939647</v>
      </c>
    </row>
    <row r="593" spans="1:14" x14ac:dyDescent="0.15">
      <c r="A593" s="7">
        <f t="shared" si="120"/>
        <v>43360</v>
      </c>
      <c r="B593" s="10">
        <f t="shared" si="121"/>
        <v>49748751.316076629</v>
      </c>
      <c r="C593" s="3">
        <f t="shared" si="115"/>
        <v>6301.3698630136987</v>
      </c>
      <c r="D593" s="3">
        <f t="shared" si="116"/>
        <v>6566.4860554297957</v>
      </c>
      <c r="E593" s="3">
        <f t="shared" si="117"/>
        <v>265.11619241609696</v>
      </c>
      <c r="F593" s="3">
        <f t="shared" si="118"/>
        <v>49749016.432269044</v>
      </c>
      <c r="G593" s="14">
        <f t="shared" si="119"/>
        <v>49749016.432269044</v>
      </c>
      <c r="I593" s="18">
        <f t="shared" si="125"/>
        <v>149016.43226909314</v>
      </c>
      <c r="J593" s="18">
        <f t="shared" si="122"/>
        <v>3673457.5941313156</v>
      </c>
      <c r="K593" s="21">
        <f t="shared" si="123"/>
        <v>99.498032864538089</v>
      </c>
      <c r="L593" s="21">
        <f t="shared" si="114"/>
        <v>99.510635604264124</v>
      </c>
      <c r="M593" s="19">
        <f t="shared" si="124"/>
        <v>49749016.432269052</v>
      </c>
      <c r="N593" s="19">
        <f t="shared" si="124"/>
        <v>49755317.802132063</v>
      </c>
    </row>
    <row r="594" spans="1:14" x14ac:dyDescent="0.15">
      <c r="A594" s="7">
        <f t="shared" si="120"/>
        <v>43361</v>
      </c>
      <c r="B594" s="10">
        <f t="shared" si="121"/>
        <v>49749016.432269044</v>
      </c>
      <c r="C594" s="3">
        <f t="shared" si="115"/>
        <v>6301.3698630136987</v>
      </c>
      <c r="D594" s="3">
        <f t="shared" si="116"/>
        <v>6566.5210489067076</v>
      </c>
      <c r="E594" s="3">
        <f t="shared" si="117"/>
        <v>265.15118589300891</v>
      </c>
      <c r="F594" s="3">
        <f t="shared" si="118"/>
        <v>49749281.583454937</v>
      </c>
      <c r="G594" s="14">
        <f t="shared" si="119"/>
        <v>49749281.583454937</v>
      </c>
      <c r="I594" s="18">
        <f t="shared" si="125"/>
        <v>149281.58345498616</v>
      </c>
      <c r="J594" s="18">
        <f t="shared" si="122"/>
        <v>3679758.9639943293</v>
      </c>
      <c r="K594" s="21">
        <f t="shared" si="123"/>
        <v>99.498563166909875</v>
      </c>
      <c r="L594" s="21">
        <f t="shared" si="114"/>
        <v>99.51116590663591</v>
      </c>
      <c r="M594" s="19">
        <f t="shared" si="124"/>
        <v>49749281.583454937</v>
      </c>
      <c r="N594" s="19">
        <f t="shared" si="124"/>
        <v>49755582.953317955</v>
      </c>
    </row>
    <row r="595" spans="1:14" x14ac:dyDescent="0.15">
      <c r="A595" s="7">
        <f t="shared" si="120"/>
        <v>43362</v>
      </c>
      <c r="B595" s="10">
        <f t="shared" si="121"/>
        <v>49749281.583454937</v>
      </c>
      <c r="C595" s="3">
        <f t="shared" si="115"/>
        <v>6301.3698630136987</v>
      </c>
      <c r="D595" s="3">
        <f t="shared" si="116"/>
        <v>6566.556047002513</v>
      </c>
      <c r="E595" s="3">
        <f t="shared" si="117"/>
        <v>265.18618398881426</v>
      </c>
      <c r="F595" s="3">
        <f t="shared" si="118"/>
        <v>49749546.769638926</v>
      </c>
      <c r="G595" s="14">
        <f t="shared" si="119"/>
        <v>49749546.769638926</v>
      </c>
      <c r="I595" s="18">
        <f t="shared" si="125"/>
        <v>149546.76963897498</v>
      </c>
      <c r="J595" s="18">
        <f t="shared" si="122"/>
        <v>3686060.3338573431</v>
      </c>
      <c r="K595" s="21">
        <f t="shared" si="123"/>
        <v>99.499093539277851</v>
      </c>
      <c r="L595" s="21">
        <f t="shared" si="114"/>
        <v>99.511696279003885</v>
      </c>
      <c r="M595" s="19">
        <f t="shared" si="124"/>
        <v>49749546.769638926</v>
      </c>
      <c r="N595" s="19">
        <f t="shared" si="124"/>
        <v>49755848.139501944</v>
      </c>
    </row>
    <row r="596" spans="1:14" x14ac:dyDescent="0.15">
      <c r="A596" s="7">
        <f t="shared" si="120"/>
        <v>43363</v>
      </c>
      <c r="B596" s="10">
        <f t="shared" si="121"/>
        <v>49749546.769638926</v>
      </c>
      <c r="C596" s="3">
        <f t="shared" si="115"/>
        <v>6301.3698630136987</v>
      </c>
      <c r="D596" s="3">
        <f t="shared" si="116"/>
        <v>6566.5910497178211</v>
      </c>
      <c r="E596" s="3">
        <f t="shared" si="117"/>
        <v>265.22118670412237</v>
      </c>
      <c r="F596" s="3">
        <f t="shared" si="118"/>
        <v>49749811.990825631</v>
      </c>
      <c r="G596" s="14">
        <f t="shared" si="119"/>
        <v>49749811.990825631</v>
      </c>
      <c r="I596" s="18">
        <f t="shared" si="125"/>
        <v>149811.99082567909</v>
      </c>
      <c r="J596" s="18">
        <f t="shared" si="122"/>
        <v>3692361.7037203568</v>
      </c>
      <c r="K596" s="21">
        <f t="shared" si="123"/>
        <v>99.499623981651268</v>
      </c>
      <c r="L596" s="21">
        <f t="shared" si="114"/>
        <v>99.512226721377303</v>
      </c>
      <c r="M596" s="19">
        <f t="shared" si="124"/>
        <v>49749811.990825631</v>
      </c>
      <c r="N596" s="19">
        <f t="shared" si="124"/>
        <v>49756113.360688649</v>
      </c>
    </row>
    <row r="597" spans="1:14" x14ac:dyDescent="0.15">
      <c r="A597" s="7">
        <f t="shared" si="120"/>
        <v>43364</v>
      </c>
      <c r="B597" s="10">
        <f t="shared" si="121"/>
        <v>49749811.990825631</v>
      </c>
      <c r="C597" s="3">
        <f t="shared" si="115"/>
        <v>6301.3698630136987</v>
      </c>
      <c r="D597" s="3">
        <f t="shared" si="116"/>
        <v>6566.6260570532422</v>
      </c>
      <c r="E597" s="3">
        <f t="shared" si="117"/>
        <v>265.25619403954352</v>
      </c>
      <c r="F597" s="3">
        <f t="shared" si="118"/>
        <v>49750077.247019671</v>
      </c>
      <c r="G597" s="14">
        <f t="shared" si="119"/>
        <v>49750077.247019671</v>
      </c>
      <c r="I597" s="18">
        <f t="shared" si="125"/>
        <v>150077.24701971863</v>
      </c>
      <c r="J597" s="18">
        <f t="shared" si="122"/>
        <v>3698663.0735833705</v>
      </c>
      <c r="K597" s="21">
        <f t="shared" si="123"/>
        <v>99.500154494039336</v>
      </c>
      <c r="L597" s="21">
        <f t="shared" si="114"/>
        <v>99.51275723376537</v>
      </c>
      <c r="M597" s="19">
        <f t="shared" si="124"/>
        <v>49750077.247019671</v>
      </c>
      <c r="N597" s="19">
        <f t="shared" si="124"/>
        <v>49756378.616882689</v>
      </c>
    </row>
    <row r="598" spans="1:14" x14ac:dyDescent="0.15">
      <c r="A598" s="7">
        <f t="shared" si="120"/>
        <v>43365</v>
      </c>
      <c r="B598" s="10">
        <f t="shared" si="121"/>
        <v>49750077.247019671</v>
      </c>
      <c r="C598" s="3">
        <f t="shared" si="115"/>
        <v>6301.3698630136987</v>
      </c>
      <c r="D598" s="3">
        <f t="shared" si="116"/>
        <v>6566.6610690093858</v>
      </c>
      <c r="E598" s="3">
        <f t="shared" si="117"/>
        <v>265.29120599568705</v>
      </c>
      <c r="F598" s="3">
        <f t="shared" si="118"/>
        <v>49750342.538225666</v>
      </c>
      <c r="G598" s="14">
        <f t="shared" si="119"/>
        <v>49750342.538225666</v>
      </c>
      <c r="I598" s="18">
        <f t="shared" si="125"/>
        <v>150342.53822571432</v>
      </c>
      <c r="J598" s="18">
        <f t="shared" si="122"/>
        <v>3704964.4434463843</v>
      </c>
      <c r="K598" s="21">
        <f t="shared" si="123"/>
        <v>99.500685076451333</v>
      </c>
      <c r="L598" s="21">
        <f t="shared" si="114"/>
        <v>99.513287816177368</v>
      </c>
      <c r="M598" s="19">
        <f t="shared" si="124"/>
        <v>49750342.538225673</v>
      </c>
      <c r="N598" s="19">
        <f t="shared" si="124"/>
        <v>49756643.908088684</v>
      </c>
    </row>
    <row r="599" spans="1:14" x14ac:dyDescent="0.15">
      <c r="A599" s="7">
        <f t="shared" si="120"/>
        <v>43366</v>
      </c>
      <c r="B599" s="10">
        <f t="shared" si="121"/>
        <v>49750342.538225666</v>
      </c>
      <c r="C599" s="3">
        <f t="shared" si="115"/>
        <v>6301.3698630136987</v>
      </c>
      <c r="D599" s="3">
        <f t="shared" si="116"/>
        <v>6566.696085586862</v>
      </c>
      <c r="E599" s="3">
        <f t="shared" si="117"/>
        <v>265.32622257316325</v>
      </c>
      <c r="F599" s="3">
        <f t="shared" si="118"/>
        <v>49750607.864448242</v>
      </c>
      <c r="G599" s="14">
        <f t="shared" si="119"/>
        <v>49750607.864448242</v>
      </c>
      <c r="I599" s="18">
        <f t="shared" si="125"/>
        <v>150607.8644482875</v>
      </c>
      <c r="J599" s="18">
        <f t="shared" si="122"/>
        <v>3711265.813309398</v>
      </c>
      <c r="K599" s="21">
        <f t="shared" si="123"/>
        <v>99.501215728896483</v>
      </c>
      <c r="L599" s="21">
        <f t="shared" si="114"/>
        <v>99.513818468622517</v>
      </c>
      <c r="M599" s="19">
        <f t="shared" si="124"/>
        <v>49750607.864448242</v>
      </c>
      <c r="N599" s="19">
        <f t="shared" si="124"/>
        <v>49756909.234311253</v>
      </c>
    </row>
    <row r="600" spans="1:14" x14ac:dyDescent="0.15">
      <c r="A600" s="7">
        <f t="shared" si="120"/>
        <v>43367</v>
      </c>
      <c r="B600" s="10">
        <f t="shared" si="121"/>
        <v>49750607.864448242</v>
      </c>
      <c r="C600" s="3">
        <f t="shared" si="115"/>
        <v>6301.3698630136987</v>
      </c>
      <c r="D600" s="3">
        <f t="shared" si="116"/>
        <v>6566.7311067862811</v>
      </c>
      <c r="E600" s="3">
        <f t="shared" si="117"/>
        <v>265.36124377258238</v>
      </c>
      <c r="F600" s="3">
        <f t="shared" si="118"/>
        <v>49750873.225692011</v>
      </c>
      <c r="G600" s="14">
        <f t="shared" si="119"/>
        <v>49750873.225692019</v>
      </c>
      <c r="I600" s="18">
        <f t="shared" si="125"/>
        <v>150873.22569206008</v>
      </c>
      <c r="J600" s="18">
        <f t="shared" si="122"/>
        <v>3717567.1831724118</v>
      </c>
      <c r="K600" s="21">
        <f t="shared" si="123"/>
        <v>99.501746451384037</v>
      </c>
      <c r="L600" s="21">
        <f t="shared" si="114"/>
        <v>99.514349191110071</v>
      </c>
      <c r="M600" s="19">
        <f t="shared" si="124"/>
        <v>49750873.225692011</v>
      </c>
      <c r="N600" s="19">
        <f t="shared" si="124"/>
        <v>49757174.595555037</v>
      </c>
    </row>
    <row r="601" spans="1:14" x14ac:dyDescent="0.15">
      <c r="A601" s="7">
        <f t="shared" si="120"/>
        <v>43368</v>
      </c>
      <c r="B601" s="10">
        <f t="shared" si="121"/>
        <v>49750873.225692011</v>
      </c>
      <c r="C601" s="3">
        <f t="shared" si="115"/>
        <v>6301.3698630136987</v>
      </c>
      <c r="D601" s="3">
        <f t="shared" si="116"/>
        <v>6566.7661326082516</v>
      </c>
      <c r="E601" s="3">
        <f t="shared" si="117"/>
        <v>265.3962695945529</v>
      </c>
      <c r="F601" s="3">
        <f t="shared" si="118"/>
        <v>49751138.621961609</v>
      </c>
      <c r="G601" s="14">
        <f t="shared" si="119"/>
        <v>49751138.621961609</v>
      </c>
      <c r="I601" s="18">
        <f t="shared" si="125"/>
        <v>151138.62196165463</v>
      </c>
      <c r="J601" s="18">
        <f t="shared" si="122"/>
        <v>3723868.5530354255</v>
      </c>
      <c r="K601" s="21">
        <f t="shared" si="123"/>
        <v>99.502277243923217</v>
      </c>
      <c r="L601" s="21">
        <f t="shared" si="114"/>
        <v>99.514879983649251</v>
      </c>
      <c r="M601" s="19">
        <f t="shared" si="124"/>
        <v>49751138.621961616</v>
      </c>
      <c r="N601" s="19">
        <f t="shared" si="124"/>
        <v>49757439.991824627</v>
      </c>
    </row>
    <row r="602" spans="1:14" x14ac:dyDescent="0.15">
      <c r="A602" s="7">
        <f t="shared" si="120"/>
        <v>43369</v>
      </c>
      <c r="B602" s="10">
        <f t="shared" si="121"/>
        <v>49751138.621961609</v>
      </c>
      <c r="C602" s="3">
        <f t="shared" si="115"/>
        <v>6301.3698630136987</v>
      </c>
      <c r="D602" s="3">
        <f t="shared" si="116"/>
        <v>6566.8011630533856</v>
      </c>
      <c r="E602" s="3">
        <f t="shared" si="117"/>
        <v>265.4313000396869</v>
      </c>
      <c r="F602" s="3">
        <f t="shared" si="118"/>
        <v>49751404.053261645</v>
      </c>
      <c r="G602" s="14">
        <f t="shared" si="119"/>
        <v>49751404.053261653</v>
      </c>
      <c r="I602" s="18">
        <f t="shared" si="125"/>
        <v>151404.05326169432</v>
      </c>
      <c r="J602" s="18">
        <f t="shared" si="122"/>
        <v>3730169.9228984392</v>
      </c>
      <c r="K602" s="21">
        <f t="shared" si="123"/>
        <v>99.502808106523304</v>
      </c>
      <c r="L602" s="21">
        <f t="shared" si="114"/>
        <v>99.515410846249338</v>
      </c>
      <c r="M602" s="19">
        <f t="shared" si="124"/>
        <v>49751404.053261653</v>
      </c>
      <c r="N602" s="19">
        <f t="shared" si="124"/>
        <v>49757705.423124664</v>
      </c>
    </row>
    <row r="603" spans="1:14" x14ac:dyDescent="0.15">
      <c r="A603" s="7">
        <f t="shared" si="120"/>
        <v>43370</v>
      </c>
      <c r="B603" s="10">
        <f t="shared" si="121"/>
        <v>49751404.053261645</v>
      </c>
      <c r="C603" s="3">
        <f t="shared" si="115"/>
        <v>6301.3698630136987</v>
      </c>
      <c r="D603" s="3">
        <f t="shared" si="116"/>
        <v>6566.8361981222924</v>
      </c>
      <c r="E603" s="3">
        <f t="shared" si="117"/>
        <v>265.46633510859374</v>
      </c>
      <c r="F603" s="3">
        <f t="shared" si="118"/>
        <v>49751669.519596756</v>
      </c>
      <c r="G603" s="14">
        <f t="shared" si="119"/>
        <v>49751669.519596756</v>
      </c>
      <c r="I603" s="18">
        <f t="shared" si="125"/>
        <v>151669.51959680291</v>
      </c>
      <c r="J603" s="18">
        <f t="shared" si="122"/>
        <v>3736471.292761453</v>
      </c>
      <c r="K603" s="21">
        <f t="shared" si="123"/>
        <v>99.503339039193506</v>
      </c>
      <c r="L603" s="21">
        <f t="shared" si="114"/>
        <v>99.51594177891954</v>
      </c>
      <c r="M603" s="19">
        <f t="shared" si="124"/>
        <v>49751669.519596748</v>
      </c>
      <c r="N603" s="19">
        <f t="shared" si="124"/>
        <v>49757970.889459774</v>
      </c>
    </row>
    <row r="604" spans="1:14" x14ac:dyDescent="0.15">
      <c r="A604" s="7">
        <f t="shared" si="120"/>
        <v>43371</v>
      </c>
      <c r="B604" s="10">
        <f t="shared" si="121"/>
        <v>49751669.519596756</v>
      </c>
      <c r="C604" s="3">
        <f t="shared" si="115"/>
        <v>6301.3698630136987</v>
      </c>
      <c r="D604" s="3">
        <f t="shared" si="116"/>
        <v>6566.8712378155824</v>
      </c>
      <c r="E604" s="3">
        <f t="shared" si="117"/>
        <v>265.50137480188368</v>
      </c>
      <c r="F604" s="3">
        <f t="shared" si="118"/>
        <v>49751935.020971559</v>
      </c>
      <c r="G604" s="14">
        <f t="shared" si="119"/>
        <v>49751935.020971559</v>
      </c>
      <c r="I604" s="18">
        <f t="shared" si="125"/>
        <v>151935.0209716048</v>
      </c>
      <c r="J604" s="18">
        <f t="shared" si="122"/>
        <v>3742772.6626244667</v>
      </c>
      <c r="K604" s="21">
        <f t="shared" si="123"/>
        <v>99.503870041943117</v>
      </c>
      <c r="L604" s="21">
        <f t="shared" si="114"/>
        <v>99.516472781669151</v>
      </c>
      <c r="M604" s="19">
        <f t="shared" si="124"/>
        <v>49751935.020971559</v>
      </c>
      <c r="N604" s="19">
        <f t="shared" si="124"/>
        <v>49758236.390834577</v>
      </c>
    </row>
    <row r="605" spans="1:14" x14ac:dyDescent="0.15">
      <c r="A605" s="7">
        <f t="shared" si="120"/>
        <v>43372</v>
      </c>
      <c r="B605" s="10">
        <f t="shared" si="121"/>
        <v>49751935.020971559</v>
      </c>
      <c r="C605" s="3">
        <f t="shared" si="115"/>
        <v>6301.3698630136987</v>
      </c>
      <c r="D605" s="3">
        <f t="shared" si="116"/>
        <v>6566.9062821338666</v>
      </c>
      <c r="E605" s="3">
        <f t="shared" si="117"/>
        <v>265.53641912016792</v>
      </c>
      <c r="F605" s="3">
        <f t="shared" si="118"/>
        <v>49752200.557390682</v>
      </c>
      <c r="G605" s="14">
        <f t="shared" si="119"/>
        <v>49752200.557390682</v>
      </c>
      <c r="I605" s="18">
        <f t="shared" si="125"/>
        <v>152200.55739072498</v>
      </c>
      <c r="J605" s="18">
        <f t="shared" si="122"/>
        <v>3749074.0324874804</v>
      </c>
      <c r="K605" s="21">
        <f t="shared" si="123"/>
        <v>99.504401114781359</v>
      </c>
      <c r="L605" s="21">
        <f t="shared" si="114"/>
        <v>99.517003854507394</v>
      </c>
      <c r="M605" s="19">
        <f t="shared" si="124"/>
        <v>49752200.557390682</v>
      </c>
      <c r="N605" s="19">
        <f t="shared" si="124"/>
        <v>49758501.927253693</v>
      </c>
    </row>
    <row r="606" spans="1:14" x14ac:dyDescent="0.15">
      <c r="A606" s="7">
        <f t="shared" si="120"/>
        <v>43373</v>
      </c>
      <c r="B606" s="10">
        <f t="shared" si="121"/>
        <v>49752200.557390682</v>
      </c>
      <c r="C606" s="3">
        <f t="shared" si="115"/>
        <v>6301.3698630136987</v>
      </c>
      <c r="D606" s="3">
        <f t="shared" si="116"/>
        <v>6566.9413310777545</v>
      </c>
      <c r="E606" s="3">
        <f t="shared" si="117"/>
        <v>265.57146806405581</v>
      </c>
      <c r="F606" s="3">
        <f t="shared" si="118"/>
        <v>49752466.128858745</v>
      </c>
      <c r="G606" s="14">
        <f t="shared" si="119"/>
        <v>49752466.128858753</v>
      </c>
      <c r="I606" s="18">
        <f t="shared" si="125"/>
        <v>152466.12885878904</v>
      </c>
      <c r="J606" s="18">
        <f t="shared" si="122"/>
        <v>3755375.4023504942</v>
      </c>
      <c r="K606" s="21">
        <f t="shared" si="123"/>
        <v>99.504932257717499</v>
      </c>
      <c r="L606" s="21">
        <f t="shared" si="114"/>
        <v>99.517534997443533</v>
      </c>
      <c r="M606" s="19">
        <f t="shared" si="124"/>
        <v>49752466.128858745</v>
      </c>
      <c r="N606" s="19">
        <f t="shared" si="124"/>
        <v>49758767.498721771</v>
      </c>
    </row>
    <row r="607" spans="1:14" x14ac:dyDescent="0.15">
      <c r="A607" s="7">
        <f t="shared" si="120"/>
        <v>43374</v>
      </c>
      <c r="B607" s="10">
        <f t="shared" si="121"/>
        <v>49752466.128858745</v>
      </c>
      <c r="C607" s="3">
        <f t="shared" si="115"/>
        <v>6301.3698630136987</v>
      </c>
      <c r="D607" s="3">
        <f t="shared" si="116"/>
        <v>6566.9763846478563</v>
      </c>
      <c r="E607" s="3">
        <f t="shared" si="117"/>
        <v>265.60652163415762</v>
      </c>
      <c r="F607" s="3">
        <f t="shared" si="118"/>
        <v>49752731.735380381</v>
      </c>
      <c r="G607" s="14">
        <f t="shared" si="119"/>
        <v>49752731.735380381</v>
      </c>
      <c r="I607" s="18">
        <f t="shared" si="125"/>
        <v>152731.7353804232</v>
      </c>
      <c r="J607" s="18">
        <f t="shared" si="122"/>
        <v>3761676.7722135079</v>
      </c>
      <c r="K607" s="21">
        <f t="shared" si="123"/>
        <v>99.505463470760759</v>
      </c>
      <c r="L607" s="21">
        <f t="shared" si="114"/>
        <v>99.518066210486793</v>
      </c>
      <c r="M607" s="19">
        <f t="shared" si="124"/>
        <v>49752731.735380381</v>
      </c>
      <c r="N607" s="19">
        <f t="shared" si="124"/>
        <v>49759033.1052434</v>
      </c>
    </row>
    <row r="608" spans="1:14" x14ac:dyDescent="0.15">
      <c r="A608" s="7">
        <f t="shared" si="120"/>
        <v>43375</v>
      </c>
      <c r="B608" s="10">
        <f t="shared" si="121"/>
        <v>49752731.735380381</v>
      </c>
      <c r="C608" s="3">
        <f t="shared" si="115"/>
        <v>6301.3698630136987</v>
      </c>
      <c r="D608" s="3">
        <f t="shared" si="116"/>
        <v>6567.0114428447841</v>
      </c>
      <c r="E608" s="3">
        <f t="shared" si="117"/>
        <v>265.64157983108544</v>
      </c>
      <c r="F608" s="3">
        <f t="shared" si="118"/>
        <v>49752997.376960211</v>
      </c>
      <c r="G608" s="14">
        <f t="shared" si="119"/>
        <v>49752997.376960218</v>
      </c>
      <c r="I608" s="18">
        <f t="shared" si="125"/>
        <v>152997.37696025427</v>
      </c>
      <c r="J608" s="18">
        <f t="shared" si="122"/>
        <v>3767978.1420765216</v>
      </c>
      <c r="K608" s="21">
        <f t="shared" si="123"/>
        <v>99.505994753920433</v>
      </c>
      <c r="L608" s="21">
        <f t="shared" si="114"/>
        <v>99.518597493646467</v>
      </c>
      <c r="M608" s="19">
        <f t="shared" si="124"/>
        <v>49752997.376960218</v>
      </c>
      <c r="N608" s="19">
        <f t="shared" si="124"/>
        <v>49759298.746823236</v>
      </c>
    </row>
    <row r="609" spans="1:14" x14ac:dyDescent="0.15">
      <c r="A609" s="7">
        <f t="shared" si="120"/>
        <v>43376</v>
      </c>
      <c r="B609" s="10">
        <f t="shared" si="121"/>
        <v>49752997.376960211</v>
      </c>
      <c r="C609" s="3">
        <f t="shared" si="115"/>
        <v>6301.3698630136987</v>
      </c>
      <c r="D609" s="3">
        <f t="shared" si="116"/>
        <v>6567.0465056691482</v>
      </c>
      <c r="E609" s="3">
        <f t="shared" si="117"/>
        <v>265.67664265544954</v>
      </c>
      <c r="F609" s="3">
        <f t="shared" si="118"/>
        <v>49753263.053602867</v>
      </c>
      <c r="G609" s="14">
        <f t="shared" si="119"/>
        <v>49753263.053602867</v>
      </c>
      <c r="I609" s="18">
        <f t="shared" si="125"/>
        <v>153263.05360290973</v>
      </c>
      <c r="J609" s="18">
        <f t="shared" si="122"/>
        <v>3774279.5119395354</v>
      </c>
      <c r="K609" s="21">
        <f t="shared" si="123"/>
        <v>99.50652610720573</v>
      </c>
      <c r="L609" s="21">
        <f t="shared" si="114"/>
        <v>99.519128846931764</v>
      </c>
      <c r="M609" s="19">
        <f t="shared" si="124"/>
        <v>49753263.053602867</v>
      </c>
      <c r="N609" s="19">
        <f t="shared" si="124"/>
        <v>49759564.423465878</v>
      </c>
    </row>
    <row r="610" spans="1:14" x14ac:dyDescent="0.15">
      <c r="A610" s="7">
        <f t="shared" si="120"/>
        <v>43377</v>
      </c>
      <c r="B610" s="10">
        <f t="shared" si="121"/>
        <v>49753263.053602867</v>
      </c>
      <c r="C610" s="3">
        <f t="shared" si="115"/>
        <v>6301.3698630136987</v>
      </c>
      <c r="D610" s="3">
        <f t="shared" si="116"/>
        <v>6567.081573121558</v>
      </c>
      <c r="E610" s="3">
        <f t="shared" si="117"/>
        <v>265.71171010785929</v>
      </c>
      <c r="F610" s="3">
        <f t="shared" si="118"/>
        <v>49753528.765312977</v>
      </c>
      <c r="G610" s="14">
        <f t="shared" si="119"/>
        <v>49753528.765312977</v>
      </c>
      <c r="I610" s="18">
        <f t="shared" si="125"/>
        <v>153528.76531301759</v>
      </c>
      <c r="J610" s="18">
        <f t="shared" si="122"/>
        <v>3780580.8818025491</v>
      </c>
      <c r="K610" s="21">
        <f t="shared" si="123"/>
        <v>99.507057530625957</v>
      </c>
      <c r="L610" s="21">
        <f t="shared" si="114"/>
        <v>99.519660270351991</v>
      </c>
      <c r="M610" s="19">
        <f t="shared" si="124"/>
        <v>49753528.765312977</v>
      </c>
      <c r="N610" s="19">
        <f t="shared" si="124"/>
        <v>49759830.135175988</v>
      </c>
    </row>
    <row r="611" spans="1:14" x14ac:dyDescent="0.15">
      <c r="A611" s="7">
        <f t="shared" si="120"/>
        <v>43378</v>
      </c>
      <c r="B611" s="10">
        <f t="shared" si="121"/>
        <v>49753528.765312977</v>
      </c>
      <c r="C611" s="3">
        <f t="shared" si="115"/>
        <v>6301.3698630136987</v>
      </c>
      <c r="D611" s="3">
        <f t="shared" si="116"/>
        <v>6567.1166452026264</v>
      </c>
      <c r="E611" s="3">
        <f t="shared" si="117"/>
        <v>265.74678218892768</v>
      </c>
      <c r="F611" s="3">
        <f t="shared" si="118"/>
        <v>49753794.512095168</v>
      </c>
      <c r="G611" s="14">
        <f t="shared" si="119"/>
        <v>49753794.512095168</v>
      </c>
      <c r="I611" s="18">
        <f t="shared" si="125"/>
        <v>153794.5120952065</v>
      </c>
      <c r="J611" s="18">
        <f t="shared" si="122"/>
        <v>3786882.2516655629</v>
      </c>
      <c r="K611" s="21">
        <f t="shared" si="123"/>
        <v>99.507589024190338</v>
      </c>
      <c r="L611" s="21">
        <f t="shared" si="114"/>
        <v>99.520191763916372</v>
      </c>
      <c r="M611" s="19">
        <f t="shared" si="124"/>
        <v>49753794.512095168</v>
      </c>
      <c r="N611" s="19">
        <f t="shared" si="124"/>
        <v>49760095.881958187</v>
      </c>
    </row>
    <row r="612" spans="1:14" x14ac:dyDescent="0.15">
      <c r="A612" s="7">
        <f t="shared" si="120"/>
        <v>43379</v>
      </c>
      <c r="B612" s="10">
        <f t="shared" si="121"/>
        <v>49753794.512095168</v>
      </c>
      <c r="C612" s="3">
        <f t="shared" si="115"/>
        <v>6301.3698630136987</v>
      </c>
      <c r="D612" s="3">
        <f t="shared" si="116"/>
        <v>6567.1517219129637</v>
      </c>
      <c r="E612" s="3">
        <f t="shared" si="117"/>
        <v>265.78185889926499</v>
      </c>
      <c r="F612" s="3">
        <f t="shared" si="118"/>
        <v>49754060.293954067</v>
      </c>
      <c r="G612" s="14">
        <f t="shared" si="119"/>
        <v>49754060.293954067</v>
      </c>
      <c r="I612" s="18">
        <f t="shared" si="125"/>
        <v>154060.29395410576</v>
      </c>
      <c r="J612" s="18">
        <f t="shared" si="122"/>
        <v>3793183.6215285766</v>
      </c>
      <c r="K612" s="21">
        <f t="shared" si="123"/>
        <v>99.508120587908138</v>
      </c>
      <c r="L612" s="21">
        <f t="shared" si="114"/>
        <v>99.520723327634173</v>
      </c>
      <c r="M612" s="19">
        <f t="shared" si="124"/>
        <v>49754060.293954067</v>
      </c>
      <c r="N612" s="19">
        <f t="shared" si="124"/>
        <v>49760361.663817093</v>
      </c>
    </row>
    <row r="613" spans="1:14" x14ac:dyDescent="0.15">
      <c r="A613" s="7">
        <f t="shared" si="120"/>
        <v>43380</v>
      </c>
      <c r="B613" s="10">
        <f t="shared" si="121"/>
        <v>49754060.293954067</v>
      </c>
      <c r="C613" s="3">
        <f t="shared" si="115"/>
        <v>6301.3698630136987</v>
      </c>
      <c r="D613" s="3">
        <f t="shared" si="116"/>
        <v>6567.1868032531793</v>
      </c>
      <c r="E613" s="3">
        <f t="shared" si="117"/>
        <v>265.81694023948057</v>
      </c>
      <c r="F613" s="3">
        <f t="shared" si="118"/>
        <v>49754326.110894307</v>
      </c>
      <c r="G613" s="14">
        <f t="shared" si="119"/>
        <v>49754326.110894307</v>
      </c>
      <c r="I613" s="18">
        <f t="shared" si="125"/>
        <v>154326.11089434524</v>
      </c>
      <c r="J613" s="18">
        <f t="shared" si="122"/>
        <v>3799484.9913915903</v>
      </c>
      <c r="K613" s="21">
        <f t="shared" si="123"/>
        <v>99.508652221788623</v>
      </c>
      <c r="L613" s="21">
        <f t="shared" si="114"/>
        <v>99.521254961514657</v>
      </c>
      <c r="M613" s="19">
        <f t="shared" si="124"/>
        <v>49754326.110894307</v>
      </c>
      <c r="N613" s="19">
        <f t="shared" si="124"/>
        <v>49760627.480757333</v>
      </c>
    </row>
    <row r="614" spans="1:14" x14ac:dyDescent="0.15">
      <c r="A614" s="7">
        <f t="shared" si="120"/>
        <v>43381</v>
      </c>
      <c r="B614" s="10">
        <f t="shared" si="121"/>
        <v>49754326.110894307</v>
      </c>
      <c r="C614" s="3">
        <f t="shared" si="115"/>
        <v>6301.3698630136987</v>
      </c>
      <c r="D614" s="3">
        <f t="shared" si="116"/>
        <v>6567.2218892238861</v>
      </c>
      <c r="E614" s="3">
        <f t="shared" si="117"/>
        <v>265.85202621018743</v>
      </c>
      <c r="F614" s="3">
        <f t="shared" si="118"/>
        <v>49754591.962920517</v>
      </c>
      <c r="G614" s="14">
        <f t="shared" si="119"/>
        <v>49754591.962920517</v>
      </c>
      <c r="I614" s="18">
        <f t="shared" si="125"/>
        <v>154591.96292055544</v>
      </c>
      <c r="J614" s="18">
        <f t="shared" si="122"/>
        <v>3805786.3612546041</v>
      </c>
      <c r="K614" s="21">
        <f t="shared" si="123"/>
        <v>99.509183925841043</v>
      </c>
      <c r="L614" s="21">
        <f t="shared" si="114"/>
        <v>99.521786665567078</v>
      </c>
      <c r="M614" s="19">
        <f t="shared" si="124"/>
        <v>49754591.962920524</v>
      </c>
      <c r="N614" s="19">
        <f t="shared" si="124"/>
        <v>49760893.332783535</v>
      </c>
    </row>
    <row r="615" spans="1:14" x14ac:dyDescent="0.15">
      <c r="A615" s="7">
        <f t="shared" si="120"/>
        <v>43382</v>
      </c>
      <c r="B615" s="10">
        <f t="shared" si="121"/>
        <v>49754591.962920517</v>
      </c>
      <c r="C615" s="3">
        <f t="shared" si="115"/>
        <v>6301.3698630136987</v>
      </c>
      <c r="D615" s="3">
        <f t="shared" si="116"/>
        <v>6567.2569798256955</v>
      </c>
      <c r="E615" s="3">
        <f t="shared" si="117"/>
        <v>265.88711681199675</v>
      </c>
      <c r="F615" s="3">
        <f t="shared" si="118"/>
        <v>49754857.850037329</v>
      </c>
      <c r="G615" s="14">
        <f t="shared" si="119"/>
        <v>49754857.850037329</v>
      </c>
      <c r="I615" s="18">
        <f t="shared" si="125"/>
        <v>154857.85003736743</v>
      </c>
      <c r="J615" s="18">
        <f t="shared" si="122"/>
        <v>3812087.7311176178</v>
      </c>
      <c r="K615" s="21">
        <f t="shared" si="123"/>
        <v>99.509715700074651</v>
      </c>
      <c r="L615" s="21">
        <f t="shared" si="114"/>
        <v>99.522318439800685</v>
      </c>
      <c r="M615" s="19">
        <f t="shared" si="124"/>
        <v>49754857.850037329</v>
      </c>
      <c r="N615" s="19">
        <f t="shared" si="124"/>
        <v>49761159.21990034</v>
      </c>
    </row>
    <row r="616" spans="1:14" x14ac:dyDescent="0.15">
      <c r="A616" s="7">
        <f t="shared" si="120"/>
        <v>43383</v>
      </c>
      <c r="B616" s="10">
        <f t="shared" si="121"/>
        <v>49754857.850037329</v>
      </c>
      <c r="C616" s="3">
        <f t="shared" si="115"/>
        <v>6301.3698630136987</v>
      </c>
      <c r="D616" s="3">
        <f t="shared" si="116"/>
        <v>6567.2920750592175</v>
      </c>
      <c r="E616" s="3">
        <f t="shared" si="117"/>
        <v>265.92221204551879</v>
      </c>
      <c r="F616" s="3">
        <f t="shared" si="118"/>
        <v>49755123.772249371</v>
      </c>
      <c r="G616" s="14">
        <f t="shared" si="119"/>
        <v>49755123.772249378</v>
      </c>
      <c r="I616" s="18">
        <f t="shared" si="125"/>
        <v>155123.77224941296</v>
      </c>
      <c r="J616" s="18">
        <f t="shared" si="122"/>
        <v>3818389.1009806315</v>
      </c>
      <c r="K616" s="21">
        <f t="shared" si="123"/>
        <v>99.510247544498753</v>
      </c>
      <c r="L616" s="21">
        <f t="shared" si="114"/>
        <v>99.522850284224788</v>
      </c>
      <c r="M616" s="19">
        <f t="shared" si="124"/>
        <v>49755123.772249371</v>
      </c>
      <c r="N616" s="19">
        <f t="shared" si="124"/>
        <v>49761425.142112397</v>
      </c>
    </row>
    <row r="617" spans="1:14" x14ac:dyDescent="0.15">
      <c r="A617" s="7">
        <f t="shared" si="120"/>
        <v>43384</v>
      </c>
      <c r="B617" s="10">
        <f t="shared" si="121"/>
        <v>49755123.772249371</v>
      </c>
      <c r="C617" s="3">
        <f t="shared" si="115"/>
        <v>6301.3698630136987</v>
      </c>
      <c r="D617" s="3">
        <f t="shared" si="116"/>
        <v>6567.3271749250634</v>
      </c>
      <c r="E617" s="3">
        <f t="shared" si="117"/>
        <v>265.95731191136474</v>
      </c>
      <c r="F617" s="3">
        <f t="shared" si="118"/>
        <v>49755389.729561284</v>
      </c>
      <c r="G617" s="14">
        <f t="shared" si="119"/>
        <v>49755389.729561284</v>
      </c>
      <c r="I617" s="18">
        <f t="shared" si="125"/>
        <v>155389.72956132432</v>
      </c>
      <c r="J617" s="18">
        <f t="shared" si="122"/>
        <v>3824690.4708436453</v>
      </c>
      <c r="K617" s="21">
        <f t="shared" si="123"/>
        <v>99.510779459122574</v>
      </c>
      <c r="L617" s="21">
        <f t="shared" si="114"/>
        <v>99.523382198848608</v>
      </c>
      <c r="M617" s="19">
        <f t="shared" si="124"/>
        <v>49755389.729561292</v>
      </c>
      <c r="N617" s="19">
        <f t="shared" si="124"/>
        <v>49761691.099424303</v>
      </c>
    </row>
    <row r="618" spans="1:14" x14ac:dyDescent="0.15">
      <c r="A618" s="7">
        <f t="shared" si="120"/>
        <v>43385</v>
      </c>
      <c r="B618" s="10">
        <f t="shared" si="121"/>
        <v>49755389.729561284</v>
      </c>
      <c r="C618" s="3">
        <f t="shared" si="115"/>
        <v>6301.3698630136987</v>
      </c>
      <c r="D618" s="3">
        <f t="shared" si="116"/>
        <v>6567.3622794238463</v>
      </c>
      <c r="E618" s="3">
        <f t="shared" si="117"/>
        <v>265.9924164101476</v>
      </c>
      <c r="F618" s="3">
        <f t="shared" si="118"/>
        <v>49755655.721977696</v>
      </c>
      <c r="G618" s="14">
        <f t="shared" si="119"/>
        <v>49755655.721977696</v>
      </c>
      <c r="I618" s="18">
        <f t="shared" si="125"/>
        <v>155655.72197773447</v>
      </c>
      <c r="J618" s="18">
        <f t="shared" si="122"/>
        <v>3830991.840706659</v>
      </c>
      <c r="K618" s="21">
        <f t="shared" si="123"/>
        <v>99.511311443955393</v>
      </c>
      <c r="L618" s="21">
        <f t="shared" si="114"/>
        <v>99.523914183681427</v>
      </c>
      <c r="M618" s="19">
        <f t="shared" si="124"/>
        <v>49755655.721977688</v>
      </c>
      <c r="N618" s="19">
        <f t="shared" si="124"/>
        <v>49761957.091840714</v>
      </c>
    </row>
    <row r="619" spans="1:14" x14ac:dyDescent="0.15">
      <c r="A619" s="7">
        <f t="shared" si="120"/>
        <v>43386</v>
      </c>
      <c r="B619" s="10">
        <f t="shared" si="121"/>
        <v>49755655.721977696</v>
      </c>
      <c r="C619" s="3">
        <f t="shared" si="115"/>
        <v>6301.3698630136987</v>
      </c>
      <c r="D619" s="3">
        <f t="shared" si="116"/>
        <v>6567.3973885561763</v>
      </c>
      <c r="E619" s="3">
        <f t="shared" si="117"/>
        <v>266.02752554247763</v>
      </c>
      <c r="F619" s="3">
        <f t="shared" si="118"/>
        <v>49755921.74950324</v>
      </c>
      <c r="G619" s="14">
        <f t="shared" si="119"/>
        <v>49755921.74950324</v>
      </c>
      <c r="I619" s="18">
        <f t="shared" si="125"/>
        <v>155921.74950327695</v>
      </c>
      <c r="J619" s="18">
        <f t="shared" si="122"/>
        <v>3837293.2105696728</v>
      </c>
      <c r="K619" s="21">
        <f t="shared" si="123"/>
        <v>99.511843499006474</v>
      </c>
      <c r="L619" s="21">
        <f t="shared" si="114"/>
        <v>99.524446238732509</v>
      </c>
      <c r="M619" s="19">
        <f t="shared" si="124"/>
        <v>49755921.74950324</v>
      </c>
      <c r="N619" s="19">
        <f t="shared" si="124"/>
        <v>49762223.119366258</v>
      </c>
    </row>
    <row r="620" spans="1:14" x14ac:dyDescent="0.15">
      <c r="A620" s="7">
        <f t="shared" si="120"/>
        <v>43387</v>
      </c>
      <c r="B620" s="10">
        <f t="shared" si="121"/>
        <v>49755921.74950324</v>
      </c>
      <c r="C620" s="3">
        <f t="shared" si="115"/>
        <v>6301.3698630136987</v>
      </c>
      <c r="D620" s="3">
        <f t="shared" si="116"/>
        <v>6567.4325023226656</v>
      </c>
      <c r="E620" s="3">
        <f t="shared" si="117"/>
        <v>266.06263930896694</v>
      </c>
      <c r="F620" s="3">
        <f t="shared" si="118"/>
        <v>49756187.812142551</v>
      </c>
      <c r="G620" s="14">
        <f t="shared" si="119"/>
        <v>49756187.812142551</v>
      </c>
      <c r="I620" s="18">
        <f t="shared" si="125"/>
        <v>156187.81214258593</v>
      </c>
      <c r="J620" s="18">
        <f t="shared" si="122"/>
        <v>3843594.5804326865</v>
      </c>
      <c r="K620" s="21">
        <f t="shared" si="123"/>
        <v>99.512375624285099</v>
      </c>
      <c r="L620" s="21">
        <f t="shared" si="114"/>
        <v>99.524978364011133</v>
      </c>
      <c r="M620" s="19">
        <f t="shared" si="124"/>
        <v>49756187.812142551</v>
      </c>
      <c r="N620" s="19">
        <f t="shared" si="124"/>
        <v>49762489.182005569</v>
      </c>
    </row>
    <row r="621" spans="1:14" x14ac:dyDescent="0.15">
      <c r="A621" s="7">
        <f t="shared" si="120"/>
        <v>43388</v>
      </c>
      <c r="B621" s="10">
        <f t="shared" si="121"/>
        <v>49756187.812142551</v>
      </c>
      <c r="C621" s="3">
        <f t="shared" si="115"/>
        <v>6301.3698630136987</v>
      </c>
      <c r="D621" s="3">
        <f t="shared" si="116"/>
        <v>6567.4676207239254</v>
      </c>
      <c r="E621" s="3">
        <f t="shared" si="117"/>
        <v>266.09775771022669</v>
      </c>
      <c r="F621" s="3">
        <f t="shared" si="118"/>
        <v>49756453.909900263</v>
      </c>
      <c r="G621" s="14">
        <f t="shared" si="119"/>
        <v>49756453.909900263</v>
      </c>
      <c r="I621" s="18">
        <f t="shared" si="125"/>
        <v>156453.90990029616</v>
      </c>
      <c r="J621" s="18">
        <f t="shared" si="122"/>
        <v>3849895.9502957002</v>
      </c>
      <c r="K621" s="21">
        <f t="shared" si="123"/>
        <v>99.512907819800517</v>
      </c>
      <c r="L621" s="21">
        <f t="shared" si="114"/>
        <v>99.525510559526552</v>
      </c>
      <c r="M621" s="19">
        <f t="shared" si="124"/>
        <v>49756453.909900256</v>
      </c>
      <c r="N621" s="19">
        <f t="shared" si="124"/>
        <v>49762755.279763281</v>
      </c>
    </row>
    <row r="622" spans="1:14" x14ac:dyDescent="0.15">
      <c r="A622" s="7">
        <f t="shared" si="120"/>
        <v>43389</v>
      </c>
      <c r="B622" s="10">
        <f t="shared" si="121"/>
        <v>49756453.909900263</v>
      </c>
      <c r="C622" s="3">
        <f t="shared" si="115"/>
        <v>6301.3698630136987</v>
      </c>
      <c r="D622" s="3">
        <f t="shared" si="116"/>
        <v>6567.5027437605677</v>
      </c>
      <c r="E622" s="3">
        <f t="shared" si="117"/>
        <v>266.13288074686898</v>
      </c>
      <c r="F622" s="3">
        <f t="shared" si="118"/>
        <v>49756720.04278101</v>
      </c>
      <c r="G622" s="14">
        <f t="shared" si="119"/>
        <v>49756720.04278101</v>
      </c>
      <c r="I622" s="18">
        <f t="shared" si="125"/>
        <v>156720.04278104304</v>
      </c>
      <c r="J622" s="18">
        <f t="shared" si="122"/>
        <v>3856197.320158714</v>
      </c>
      <c r="K622" s="21">
        <f t="shared" si="123"/>
        <v>99.513440085562024</v>
      </c>
      <c r="L622" s="21">
        <f t="shared" si="114"/>
        <v>99.526042825288059</v>
      </c>
      <c r="M622" s="19">
        <f t="shared" si="124"/>
        <v>49756720.04278101</v>
      </c>
      <c r="N622" s="19">
        <f t="shared" si="124"/>
        <v>49763021.412644036</v>
      </c>
    </row>
    <row r="623" spans="1:14" x14ac:dyDescent="0.15">
      <c r="A623" s="7">
        <f t="shared" si="120"/>
        <v>43390</v>
      </c>
      <c r="B623" s="10">
        <f t="shared" si="121"/>
        <v>49756720.04278101</v>
      </c>
      <c r="C623" s="3">
        <f t="shared" si="115"/>
        <v>6301.3698630136987</v>
      </c>
      <c r="D623" s="3">
        <f t="shared" si="116"/>
        <v>6567.5378714332046</v>
      </c>
      <c r="E623" s="3">
        <f t="shared" si="117"/>
        <v>266.1680084195059</v>
      </c>
      <c r="F623" s="3">
        <f t="shared" si="118"/>
        <v>49756986.210789427</v>
      </c>
      <c r="G623" s="14">
        <f t="shared" si="119"/>
        <v>49756986.210789435</v>
      </c>
      <c r="I623" s="18">
        <f t="shared" si="125"/>
        <v>156986.21078946255</v>
      </c>
      <c r="J623" s="18">
        <f t="shared" si="122"/>
        <v>3862498.6900217277</v>
      </c>
      <c r="K623" s="21">
        <f t="shared" si="123"/>
        <v>99.51397242157887</v>
      </c>
      <c r="L623" s="21">
        <f t="shared" si="114"/>
        <v>99.526575161304905</v>
      </c>
      <c r="M623" s="19">
        <f t="shared" si="124"/>
        <v>49756986.210789435</v>
      </c>
      <c r="N623" s="19">
        <f t="shared" si="124"/>
        <v>49763287.580652453</v>
      </c>
    </row>
    <row r="624" spans="1:14" x14ac:dyDescent="0.15">
      <c r="A624" s="7">
        <f t="shared" si="120"/>
        <v>43391</v>
      </c>
      <c r="B624" s="10">
        <f t="shared" si="121"/>
        <v>49756986.210789427</v>
      </c>
      <c r="C624" s="3">
        <f t="shared" si="115"/>
        <v>6301.3698630136987</v>
      </c>
      <c r="D624" s="3">
        <f t="shared" si="116"/>
        <v>6567.5730037424473</v>
      </c>
      <c r="E624" s="3">
        <f t="shared" si="117"/>
        <v>266.20314072874862</v>
      </c>
      <c r="F624" s="3">
        <f t="shared" si="118"/>
        <v>49757252.413930155</v>
      </c>
      <c r="G624" s="14">
        <f t="shared" si="119"/>
        <v>49757252.413930155</v>
      </c>
      <c r="I624" s="18">
        <f t="shared" si="125"/>
        <v>157252.41393019131</v>
      </c>
      <c r="J624" s="18">
        <f t="shared" si="122"/>
        <v>3868800.0598847414</v>
      </c>
      <c r="K624" s="21">
        <f t="shared" si="123"/>
        <v>99.514504827860307</v>
      </c>
      <c r="L624" s="21">
        <f t="shared" si="114"/>
        <v>99.527107567586341</v>
      </c>
      <c r="M624" s="19">
        <f t="shared" si="124"/>
        <v>49757252.413930148</v>
      </c>
      <c r="N624" s="19">
        <f t="shared" si="124"/>
        <v>49763553.783793174</v>
      </c>
    </row>
    <row r="625" spans="1:14" x14ac:dyDescent="0.15">
      <c r="A625" s="7">
        <f t="shared" si="120"/>
        <v>43392</v>
      </c>
      <c r="B625" s="10">
        <f t="shared" si="121"/>
        <v>49757252.413930155</v>
      </c>
      <c r="C625" s="3">
        <f t="shared" si="115"/>
        <v>6301.3698630136987</v>
      </c>
      <c r="D625" s="3">
        <f t="shared" si="116"/>
        <v>6567.6081406889089</v>
      </c>
      <c r="E625" s="3">
        <f t="shared" si="117"/>
        <v>266.23827767521016</v>
      </c>
      <c r="F625" s="3">
        <f t="shared" si="118"/>
        <v>49757518.652207829</v>
      </c>
      <c r="G625" s="14">
        <f t="shared" si="119"/>
        <v>49757518.652207837</v>
      </c>
      <c r="I625" s="18">
        <f t="shared" si="125"/>
        <v>157518.65220786651</v>
      </c>
      <c r="J625" s="18">
        <f t="shared" si="122"/>
        <v>3875101.4297477552</v>
      </c>
      <c r="K625" s="21">
        <f t="shared" si="123"/>
        <v>99.515037304415671</v>
      </c>
      <c r="L625" s="21">
        <f t="shared" si="114"/>
        <v>99.527640044141705</v>
      </c>
      <c r="M625" s="19">
        <f t="shared" si="124"/>
        <v>49757518.652207829</v>
      </c>
      <c r="N625" s="19">
        <f t="shared" si="124"/>
        <v>49763820.022070855</v>
      </c>
    </row>
    <row r="626" spans="1:14" x14ac:dyDescent="0.15">
      <c r="A626" s="7">
        <f t="shared" si="120"/>
        <v>43393</v>
      </c>
      <c r="B626" s="10">
        <f t="shared" si="121"/>
        <v>49757518.652207829</v>
      </c>
      <c r="C626" s="3">
        <f t="shared" si="115"/>
        <v>6301.3698630136987</v>
      </c>
      <c r="D626" s="3">
        <f t="shared" si="116"/>
        <v>6567.6432822732004</v>
      </c>
      <c r="E626" s="3">
        <f t="shared" si="117"/>
        <v>266.27341925950168</v>
      </c>
      <c r="F626" s="3">
        <f t="shared" si="118"/>
        <v>49757784.92562709</v>
      </c>
      <c r="G626" s="14">
        <f t="shared" si="119"/>
        <v>49757784.92562709</v>
      </c>
      <c r="I626" s="18">
        <f t="shared" si="125"/>
        <v>157784.92562712601</v>
      </c>
      <c r="J626" s="18">
        <f t="shared" si="122"/>
        <v>3881402.7996107689</v>
      </c>
      <c r="K626" s="21">
        <f t="shared" si="123"/>
        <v>99.515569851254185</v>
      </c>
      <c r="L626" s="21">
        <f t="shared" si="114"/>
        <v>99.528172590980219</v>
      </c>
      <c r="M626" s="19">
        <f t="shared" si="124"/>
        <v>49757784.92562709</v>
      </c>
      <c r="N626" s="19">
        <f t="shared" si="124"/>
        <v>49764086.295490116</v>
      </c>
    </row>
    <row r="627" spans="1:14" x14ac:dyDescent="0.15">
      <c r="A627" s="7">
        <f t="shared" si="120"/>
        <v>43394</v>
      </c>
      <c r="B627" s="10">
        <f t="shared" si="121"/>
        <v>49757784.92562709</v>
      </c>
      <c r="C627" s="3">
        <f t="shared" si="115"/>
        <v>6301.3698630136987</v>
      </c>
      <c r="D627" s="3">
        <f t="shared" si="116"/>
        <v>6567.678428495934</v>
      </c>
      <c r="E627" s="3">
        <f t="shared" si="117"/>
        <v>266.30856548223528</v>
      </c>
      <c r="F627" s="3">
        <f t="shared" si="118"/>
        <v>49758051.234192573</v>
      </c>
      <c r="G627" s="14">
        <f t="shared" si="119"/>
        <v>49758051.234192573</v>
      </c>
      <c r="I627" s="18">
        <f t="shared" si="125"/>
        <v>158051.23419260824</v>
      </c>
      <c r="J627" s="18">
        <f t="shared" si="122"/>
        <v>3887704.1694737826</v>
      </c>
      <c r="K627" s="21">
        <f t="shared" si="123"/>
        <v>99.516102468385142</v>
      </c>
      <c r="L627" s="21">
        <f t="shared" si="114"/>
        <v>99.528705208111177</v>
      </c>
      <c r="M627" s="19">
        <f t="shared" si="124"/>
        <v>49758051.234192573</v>
      </c>
      <c r="N627" s="19">
        <f t="shared" si="124"/>
        <v>49764352.604055583</v>
      </c>
    </row>
    <row r="628" spans="1:14" x14ac:dyDescent="0.15">
      <c r="A628" s="7">
        <f t="shared" si="120"/>
        <v>43395</v>
      </c>
      <c r="B628" s="10">
        <f t="shared" si="121"/>
        <v>49758051.234192573</v>
      </c>
      <c r="C628" s="3">
        <f t="shared" si="115"/>
        <v>6301.3698630136987</v>
      </c>
      <c r="D628" s="3">
        <f t="shared" si="116"/>
        <v>6567.7135793577236</v>
      </c>
      <c r="E628" s="3">
        <f t="shared" si="117"/>
        <v>266.34371634402487</v>
      </c>
      <c r="F628" s="3">
        <f t="shared" si="118"/>
        <v>49758317.577908918</v>
      </c>
      <c r="G628" s="14">
        <f t="shared" si="119"/>
        <v>49758317.577908918</v>
      </c>
      <c r="I628" s="18">
        <f t="shared" si="125"/>
        <v>158317.57790895225</v>
      </c>
      <c r="J628" s="18">
        <f t="shared" si="122"/>
        <v>3894005.5393367964</v>
      </c>
      <c r="K628" s="21">
        <f t="shared" si="123"/>
        <v>99.516635155817838</v>
      </c>
      <c r="L628" s="21">
        <f t="shared" si="114"/>
        <v>99.529237895543872</v>
      </c>
      <c r="M628" s="19">
        <f t="shared" si="124"/>
        <v>49758317.577908918</v>
      </c>
      <c r="N628" s="19">
        <f t="shared" si="124"/>
        <v>49764618.947771937</v>
      </c>
    </row>
    <row r="629" spans="1:14" x14ac:dyDescent="0.15">
      <c r="A629" s="7">
        <f t="shared" si="120"/>
        <v>43396</v>
      </c>
      <c r="B629" s="10">
        <f t="shared" si="121"/>
        <v>49758317.577908918</v>
      </c>
      <c r="C629" s="3">
        <f t="shared" si="115"/>
        <v>6301.3698630136987</v>
      </c>
      <c r="D629" s="3">
        <f t="shared" si="116"/>
        <v>6567.7487348591794</v>
      </c>
      <c r="E629" s="3">
        <f t="shared" si="117"/>
        <v>266.37887184548072</v>
      </c>
      <c r="F629" s="3">
        <f t="shared" si="118"/>
        <v>49758583.956780761</v>
      </c>
      <c r="G629" s="14">
        <f t="shared" si="119"/>
        <v>49758583.956780769</v>
      </c>
      <c r="I629" s="18">
        <f t="shared" si="125"/>
        <v>158583.95678079774</v>
      </c>
      <c r="J629" s="18">
        <f t="shared" si="122"/>
        <v>3900306.9091998101</v>
      </c>
      <c r="K629" s="21">
        <f t="shared" si="123"/>
        <v>99.517167913561536</v>
      </c>
      <c r="L629" s="21">
        <f t="shared" si="114"/>
        <v>99.529770653287571</v>
      </c>
      <c r="M629" s="19">
        <f t="shared" si="124"/>
        <v>49758583.956780769</v>
      </c>
      <c r="N629" s="19">
        <f t="shared" si="124"/>
        <v>49764885.32664378</v>
      </c>
    </row>
    <row r="630" spans="1:14" x14ac:dyDescent="0.15">
      <c r="A630" s="7">
        <f t="shared" si="120"/>
        <v>43397</v>
      </c>
      <c r="B630" s="10">
        <f t="shared" si="121"/>
        <v>49758583.956780761</v>
      </c>
      <c r="C630" s="3">
        <f t="shared" si="115"/>
        <v>6301.3698630136987</v>
      </c>
      <c r="D630" s="3">
        <f t="shared" si="116"/>
        <v>6567.7838950009145</v>
      </c>
      <c r="E630" s="3">
        <f t="shared" si="117"/>
        <v>266.41403198721582</v>
      </c>
      <c r="F630" s="3">
        <f t="shared" si="118"/>
        <v>49758850.370812751</v>
      </c>
      <c r="G630" s="14">
        <f t="shared" si="119"/>
        <v>49758850.370812751</v>
      </c>
      <c r="I630" s="18">
        <f t="shared" si="125"/>
        <v>158850.37081278497</v>
      </c>
      <c r="J630" s="18">
        <f t="shared" si="122"/>
        <v>3906608.2790628239</v>
      </c>
      <c r="K630" s="21">
        <f t="shared" si="123"/>
        <v>99.517700741625504</v>
      </c>
      <c r="L630" s="21">
        <f t="shared" si="114"/>
        <v>99.530303481351538</v>
      </c>
      <c r="M630" s="19">
        <f t="shared" si="124"/>
        <v>49758850.370812751</v>
      </c>
      <c r="N630" s="19">
        <f t="shared" si="124"/>
        <v>49765151.740675777</v>
      </c>
    </row>
    <row r="631" spans="1:14" x14ac:dyDescent="0.15">
      <c r="A631" s="7">
        <f t="shared" si="120"/>
        <v>43398</v>
      </c>
      <c r="B631" s="10">
        <f t="shared" si="121"/>
        <v>49758850.370812751</v>
      </c>
      <c r="C631" s="3">
        <f t="shared" si="115"/>
        <v>6301.3698630136987</v>
      </c>
      <c r="D631" s="3">
        <f t="shared" si="116"/>
        <v>6567.8190597835419</v>
      </c>
      <c r="E631" s="3">
        <f t="shared" si="117"/>
        <v>266.44919676984318</v>
      </c>
      <c r="F631" s="3">
        <f t="shared" si="118"/>
        <v>49759116.820009522</v>
      </c>
      <c r="G631" s="14">
        <f t="shared" si="119"/>
        <v>49759116.820009522</v>
      </c>
      <c r="I631" s="18">
        <f t="shared" si="125"/>
        <v>159116.82000955482</v>
      </c>
      <c r="J631" s="18">
        <f t="shared" si="122"/>
        <v>3912909.6489258376</v>
      </c>
      <c r="K631" s="21">
        <f t="shared" si="123"/>
        <v>99.518233640019048</v>
      </c>
      <c r="L631" s="21">
        <f t="shared" si="114"/>
        <v>99.530836379745082</v>
      </c>
      <c r="M631" s="19">
        <f t="shared" si="124"/>
        <v>49759116.82000953</v>
      </c>
      <c r="N631" s="19">
        <f t="shared" si="124"/>
        <v>49765418.189872541</v>
      </c>
    </row>
    <row r="632" spans="1:14" x14ac:dyDescent="0.15">
      <c r="A632" s="7">
        <f t="shared" si="120"/>
        <v>43399</v>
      </c>
      <c r="B632" s="10">
        <f t="shared" si="121"/>
        <v>49759116.820009522</v>
      </c>
      <c r="C632" s="3">
        <f t="shared" si="115"/>
        <v>6301.3698630136987</v>
      </c>
      <c r="D632" s="3">
        <f t="shared" si="116"/>
        <v>6567.8542292076745</v>
      </c>
      <c r="E632" s="3">
        <f t="shared" si="117"/>
        <v>266.4843661939758</v>
      </c>
      <c r="F632" s="3">
        <f t="shared" si="118"/>
        <v>49759383.304375716</v>
      </c>
      <c r="G632" s="14">
        <f t="shared" si="119"/>
        <v>49759383.304375716</v>
      </c>
      <c r="I632" s="18">
        <f t="shared" si="125"/>
        <v>159383.30437574879</v>
      </c>
      <c r="J632" s="18">
        <f t="shared" si="122"/>
        <v>3919211.0187888513</v>
      </c>
      <c r="K632" s="21">
        <f t="shared" si="123"/>
        <v>99.518766608751434</v>
      </c>
      <c r="L632" s="21">
        <f t="shared" si="114"/>
        <v>99.531369348477469</v>
      </c>
      <c r="M632" s="19">
        <f t="shared" si="124"/>
        <v>49759383.304375716</v>
      </c>
      <c r="N632" s="19">
        <f t="shared" si="124"/>
        <v>49765684.674238741</v>
      </c>
    </row>
    <row r="633" spans="1:14" x14ac:dyDescent="0.15">
      <c r="A633" s="7">
        <f t="shared" si="120"/>
        <v>43400</v>
      </c>
      <c r="B633" s="10">
        <f t="shared" si="121"/>
        <v>49759383.304375716</v>
      </c>
      <c r="C633" s="3">
        <f t="shared" si="115"/>
        <v>6301.3698630136987</v>
      </c>
      <c r="D633" s="3">
        <f t="shared" si="116"/>
        <v>6567.8894032739236</v>
      </c>
      <c r="E633" s="3">
        <f t="shared" si="117"/>
        <v>266.51954026022486</v>
      </c>
      <c r="F633" s="3">
        <f t="shared" si="118"/>
        <v>49759649.823915973</v>
      </c>
      <c r="G633" s="14">
        <f t="shared" si="119"/>
        <v>49759649.823915981</v>
      </c>
      <c r="I633" s="18">
        <f t="shared" si="125"/>
        <v>159649.82391600902</v>
      </c>
      <c r="J633" s="18">
        <f t="shared" si="122"/>
        <v>3925512.3886518651</v>
      </c>
      <c r="K633" s="21">
        <f t="shared" si="123"/>
        <v>99.519299647831957</v>
      </c>
      <c r="L633" s="21">
        <f t="shared" ref="L633:L696" si="126">K633+$N$6</f>
        <v>99.531902387557992</v>
      </c>
      <c r="M633" s="19">
        <f t="shared" si="124"/>
        <v>49759649.823915981</v>
      </c>
      <c r="N633" s="19">
        <f t="shared" si="124"/>
        <v>49765951.193778992</v>
      </c>
    </row>
    <row r="634" spans="1:14" x14ac:dyDescent="0.15">
      <c r="A634" s="7">
        <f t="shared" si="120"/>
        <v>43401</v>
      </c>
      <c r="B634" s="10">
        <f t="shared" si="121"/>
        <v>49759649.823915973</v>
      </c>
      <c r="C634" s="3">
        <f t="shared" si="115"/>
        <v>6301.3698630136987</v>
      </c>
      <c r="D634" s="3">
        <f t="shared" si="116"/>
        <v>6567.9245819829021</v>
      </c>
      <c r="E634" s="3">
        <f t="shared" si="117"/>
        <v>266.55471896920335</v>
      </c>
      <c r="F634" s="3">
        <f t="shared" si="118"/>
        <v>49759916.378634945</v>
      </c>
      <c r="G634" s="14">
        <f t="shared" si="119"/>
        <v>49759916.378634945</v>
      </c>
      <c r="I634" s="18">
        <f t="shared" si="125"/>
        <v>159916.37863497823</v>
      </c>
      <c r="J634" s="18">
        <f t="shared" si="122"/>
        <v>3931813.7585148788</v>
      </c>
      <c r="K634" s="21">
        <f t="shared" si="123"/>
        <v>99.519832757269882</v>
      </c>
      <c r="L634" s="21">
        <f t="shared" si="126"/>
        <v>99.532435496995916</v>
      </c>
      <c r="M634" s="19">
        <f t="shared" si="124"/>
        <v>49759916.378634937</v>
      </c>
      <c r="N634" s="19">
        <f t="shared" si="124"/>
        <v>49766217.748497956</v>
      </c>
    </row>
    <row r="635" spans="1:14" x14ac:dyDescent="0.15">
      <c r="A635" s="7">
        <f t="shared" si="120"/>
        <v>43402</v>
      </c>
      <c r="B635" s="10">
        <f t="shared" si="121"/>
        <v>49759916.378634945</v>
      </c>
      <c r="C635" s="3">
        <f t="shared" si="115"/>
        <v>6301.3698630136987</v>
      </c>
      <c r="D635" s="3">
        <f t="shared" si="116"/>
        <v>6567.9597653352239</v>
      </c>
      <c r="E635" s="3">
        <f t="shared" si="117"/>
        <v>266.58990232152519</v>
      </c>
      <c r="F635" s="3">
        <f t="shared" si="118"/>
        <v>49760182.968537264</v>
      </c>
      <c r="G635" s="14">
        <f t="shared" si="119"/>
        <v>49760182.968537271</v>
      </c>
      <c r="I635" s="18">
        <f t="shared" si="125"/>
        <v>160182.96853729975</v>
      </c>
      <c r="J635" s="18">
        <f t="shared" si="122"/>
        <v>3938115.1283778925</v>
      </c>
      <c r="K635" s="21">
        <f t="shared" si="123"/>
        <v>99.520365937074544</v>
      </c>
      <c r="L635" s="21">
        <f t="shared" si="126"/>
        <v>99.532968676800579</v>
      </c>
      <c r="M635" s="19">
        <f t="shared" si="124"/>
        <v>49760182.968537271</v>
      </c>
      <c r="N635" s="19">
        <f t="shared" si="124"/>
        <v>49766484.338400289</v>
      </c>
    </row>
    <row r="636" spans="1:14" x14ac:dyDescent="0.15">
      <c r="A636" s="7">
        <f t="shared" si="120"/>
        <v>43403</v>
      </c>
      <c r="B636" s="10">
        <f t="shared" si="121"/>
        <v>49760182.968537264</v>
      </c>
      <c r="C636" s="3">
        <f t="shared" si="115"/>
        <v>6301.3698630136987</v>
      </c>
      <c r="D636" s="3">
        <f t="shared" si="116"/>
        <v>6567.9949533315012</v>
      </c>
      <c r="E636" s="3">
        <f t="shared" si="117"/>
        <v>266.62509031780246</v>
      </c>
      <c r="F636" s="3">
        <f t="shared" si="118"/>
        <v>49760449.59362758</v>
      </c>
      <c r="G636" s="14">
        <f t="shared" si="119"/>
        <v>49760449.593627587</v>
      </c>
      <c r="I636" s="18">
        <f t="shared" si="125"/>
        <v>160449.59362761755</v>
      </c>
      <c r="J636" s="18">
        <f t="shared" si="122"/>
        <v>3944416.4982409063</v>
      </c>
      <c r="K636" s="21">
        <f t="shared" si="123"/>
        <v>99.520899187255168</v>
      </c>
      <c r="L636" s="21">
        <f t="shared" si="126"/>
        <v>99.533501926981202</v>
      </c>
      <c r="M636" s="19">
        <f t="shared" si="124"/>
        <v>49760449.593627587</v>
      </c>
      <c r="N636" s="19">
        <f t="shared" si="124"/>
        <v>49766750.963490598</v>
      </c>
    </row>
    <row r="637" spans="1:14" x14ac:dyDescent="0.15">
      <c r="A637" s="7">
        <f t="shared" si="120"/>
        <v>43404</v>
      </c>
      <c r="B637" s="10">
        <f t="shared" si="121"/>
        <v>49760449.59362758</v>
      </c>
      <c r="C637" s="3">
        <f t="shared" si="115"/>
        <v>6301.3698630136987</v>
      </c>
      <c r="D637" s="3">
        <f t="shared" si="116"/>
        <v>6568.0301459723469</v>
      </c>
      <c r="E637" s="3">
        <f t="shared" si="117"/>
        <v>266.66028295864817</v>
      </c>
      <c r="F637" s="3">
        <f t="shared" si="118"/>
        <v>49760716.253910542</v>
      </c>
      <c r="G637" s="14">
        <f t="shared" si="119"/>
        <v>49760716.253910542</v>
      </c>
      <c r="I637" s="18">
        <f t="shared" si="125"/>
        <v>160716.2539105762</v>
      </c>
      <c r="J637" s="18">
        <f t="shared" si="122"/>
        <v>3950717.86810392</v>
      </c>
      <c r="K637" s="21">
        <f t="shared" si="123"/>
        <v>99.521432507821089</v>
      </c>
      <c r="L637" s="21">
        <f t="shared" si="126"/>
        <v>99.534035247547124</v>
      </c>
      <c r="M637" s="19">
        <f t="shared" si="124"/>
        <v>49760716.253910542</v>
      </c>
      <c r="N637" s="19">
        <f t="shared" si="124"/>
        <v>49767017.623773567</v>
      </c>
    </row>
    <row r="638" spans="1:14" x14ac:dyDescent="0.15">
      <c r="A638" s="7">
        <f t="shared" si="120"/>
        <v>43405</v>
      </c>
      <c r="B638" s="10">
        <f t="shared" si="121"/>
        <v>49760716.253910542</v>
      </c>
      <c r="C638" s="3">
        <f t="shared" si="115"/>
        <v>6301.3698630136987</v>
      </c>
      <c r="D638" s="3">
        <f t="shared" si="116"/>
        <v>6568.0653432583749</v>
      </c>
      <c r="E638" s="3">
        <f t="shared" si="117"/>
        <v>266.69548024467622</v>
      </c>
      <c r="F638" s="3">
        <f t="shared" si="118"/>
        <v>49760982.949390784</v>
      </c>
      <c r="G638" s="14">
        <f t="shared" si="119"/>
        <v>49760982.949390791</v>
      </c>
      <c r="I638" s="18">
        <f t="shared" si="125"/>
        <v>160982.94939082087</v>
      </c>
      <c r="J638" s="18">
        <f t="shared" si="122"/>
        <v>3957019.2379669338</v>
      </c>
      <c r="K638" s="21">
        <f t="shared" si="123"/>
        <v>99.521965898781588</v>
      </c>
      <c r="L638" s="21">
        <f t="shared" si="126"/>
        <v>99.534568638507622</v>
      </c>
      <c r="M638" s="19">
        <f t="shared" si="124"/>
        <v>49760982.949390791</v>
      </c>
      <c r="N638" s="19">
        <f t="shared" si="124"/>
        <v>49767284.31925381</v>
      </c>
    </row>
    <row r="639" spans="1:14" x14ac:dyDescent="0.15">
      <c r="A639" s="7">
        <f t="shared" si="120"/>
        <v>43406</v>
      </c>
      <c r="B639" s="10">
        <f t="shared" si="121"/>
        <v>49760982.949390784</v>
      </c>
      <c r="C639" s="3">
        <f t="shared" si="115"/>
        <v>6301.3698630136987</v>
      </c>
      <c r="D639" s="3">
        <f t="shared" si="116"/>
        <v>6568.1005451901965</v>
      </c>
      <c r="E639" s="3">
        <f t="shared" si="117"/>
        <v>266.73068217649779</v>
      </c>
      <c r="F639" s="3">
        <f t="shared" si="118"/>
        <v>49761249.680072963</v>
      </c>
      <c r="G639" s="14">
        <f t="shared" si="119"/>
        <v>49761249.680072963</v>
      </c>
      <c r="I639" s="18">
        <f t="shared" si="125"/>
        <v>161249.68007299738</v>
      </c>
      <c r="J639" s="18">
        <f t="shared" si="122"/>
        <v>3963320.6078299475</v>
      </c>
      <c r="K639" s="21">
        <f t="shared" si="123"/>
        <v>99.522499360145929</v>
      </c>
      <c r="L639" s="21">
        <f t="shared" si="126"/>
        <v>99.535102099871963</v>
      </c>
      <c r="M639" s="19">
        <f t="shared" si="124"/>
        <v>49761249.680072963</v>
      </c>
      <c r="N639" s="19">
        <f t="shared" si="124"/>
        <v>49767551.049935982</v>
      </c>
    </row>
    <row r="640" spans="1:14" x14ac:dyDescent="0.15">
      <c r="A640" s="7">
        <f t="shared" si="120"/>
        <v>43407</v>
      </c>
      <c r="B640" s="10">
        <f t="shared" si="121"/>
        <v>49761249.680072963</v>
      </c>
      <c r="C640" s="3">
        <f t="shared" si="115"/>
        <v>6301.3698630136987</v>
      </c>
      <c r="D640" s="3">
        <f t="shared" si="116"/>
        <v>6568.1357517684273</v>
      </c>
      <c r="E640" s="3">
        <f t="shared" si="117"/>
        <v>266.76588875472862</v>
      </c>
      <c r="F640" s="3">
        <f t="shared" si="118"/>
        <v>49761516.445961721</v>
      </c>
      <c r="G640" s="14">
        <f t="shared" si="119"/>
        <v>49761516.445961721</v>
      </c>
      <c r="I640" s="18">
        <f t="shared" si="125"/>
        <v>161516.44596175209</v>
      </c>
      <c r="J640" s="18">
        <f t="shared" si="122"/>
        <v>3969621.9776929612</v>
      </c>
      <c r="K640" s="21">
        <f t="shared" si="123"/>
        <v>99.523032891923449</v>
      </c>
      <c r="L640" s="21">
        <f t="shared" si="126"/>
        <v>99.535635631649484</v>
      </c>
      <c r="M640" s="19">
        <f t="shared" si="124"/>
        <v>49761516.445961721</v>
      </c>
      <c r="N640" s="19">
        <f t="shared" si="124"/>
        <v>49767817.81582474</v>
      </c>
    </row>
    <row r="641" spans="1:14" x14ac:dyDescent="0.15">
      <c r="A641" s="7">
        <f t="shared" si="120"/>
        <v>43408</v>
      </c>
      <c r="B641" s="10">
        <f t="shared" si="121"/>
        <v>49761516.445961721</v>
      </c>
      <c r="C641" s="3">
        <f t="shared" si="115"/>
        <v>6301.3698630136987</v>
      </c>
      <c r="D641" s="3">
        <f t="shared" si="116"/>
        <v>6568.1709629936795</v>
      </c>
      <c r="E641" s="3">
        <f t="shared" si="117"/>
        <v>266.80109997998079</v>
      </c>
      <c r="F641" s="3">
        <f t="shared" si="118"/>
        <v>49761783.2470617</v>
      </c>
      <c r="G641" s="14">
        <f t="shared" si="119"/>
        <v>49761783.247061707</v>
      </c>
      <c r="I641" s="18">
        <f t="shared" si="125"/>
        <v>161783.24706173208</v>
      </c>
      <c r="J641" s="18">
        <f t="shared" si="122"/>
        <v>3975923.347555975</v>
      </c>
      <c r="K641" s="21">
        <f t="shared" si="123"/>
        <v>99.523566494123415</v>
      </c>
      <c r="L641" s="21">
        <f t="shared" si="126"/>
        <v>99.536169233849449</v>
      </c>
      <c r="M641" s="19">
        <f t="shared" si="124"/>
        <v>49761783.247061707</v>
      </c>
      <c r="N641" s="19">
        <f t="shared" si="124"/>
        <v>49768084.616924725</v>
      </c>
    </row>
    <row r="642" spans="1:14" x14ac:dyDescent="0.15">
      <c r="A642" s="7">
        <f t="shared" si="120"/>
        <v>43409</v>
      </c>
      <c r="B642" s="10">
        <f t="shared" si="121"/>
        <v>49761783.2470617</v>
      </c>
      <c r="C642" s="3">
        <f t="shared" si="115"/>
        <v>6301.3698630136987</v>
      </c>
      <c r="D642" s="3">
        <f t="shared" si="116"/>
        <v>6568.2061788665651</v>
      </c>
      <c r="E642" s="3">
        <f t="shared" si="117"/>
        <v>266.83631585286639</v>
      </c>
      <c r="F642" s="3">
        <f t="shared" si="118"/>
        <v>49762050.083377555</v>
      </c>
      <c r="G642" s="14">
        <f t="shared" si="119"/>
        <v>49762050.083377555</v>
      </c>
      <c r="I642" s="18">
        <f t="shared" si="125"/>
        <v>162050.08337758493</v>
      </c>
      <c r="J642" s="18">
        <f t="shared" si="122"/>
        <v>3982224.7174189887</v>
      </c>
      <c r="K642" s="21">
        <f t="shared" si="123"/>
        <v>99.524100166755119</v>
      </c>
      <c r="L642" s="21">
        <f t="shared" si="126"/>
        <v>99.536702906481153</v>
      </c>
      <c r="M642" s="19">
        <f t="shared" si="124"/>
        <v>49762050.083377562</v>
      </c>
      <c r="N642" s="19">
        <f t="shared" si="124"/>
        <v>49768351.453240573</v>
      </c>
    </row>
    <row r="643" spans="1:14" x14ac:dyDescent="0.15">
      <c r="A643" s="7">
        <f t="shared" si="120"/>
        <v>43410</v>
      </c>
      <c r="B643" s="10">
        <f t="shared" si="121"/>
        <v>49762050.083377555</v>
      </c>
      <c r="C643" s="3">
        <f t="shared" si="115"/>
        <v>6301.3698630136987</v>
      </c>
      <c r="D643" s="3">
        <f t="shared" si="116"/>
        <v>6568.2413993876999</v>
      </c>
      <c r="E643" s="3">
        <f t="shared" si="117"/>
        <v>266.87153637400115</v>
      </c>
      <c r="F643" s="3">
        <f t="shared" si="118"/>
        <v>49762316.954913929</v>
      </c>
      <c r="G643" s="14">
        <f t="shared" si="119"/>
        <v>49762316.954913929</v>
      </c>
      <c r="I643" s="18">
        <f t="shared" si="125"/>
        <v>162316.95491395894</v>
      </c>
      <c r="J643" s="18">
        <f t="shared" si="122"/>
        <v>3988526.0872820024</v>
      </c>
      <c r="K643" s="21">
        <f t="shared" si="123"/>
        <v>99.524633909827855</v>
      </c>
      <c r="L643" s="21">
        <f t="shared" si="126"/>
        <v>99.53723664955389</v>
      </c>
      <c r="M643" s="19">
        <f t="shared" si="124"/>
        <v>49762316.954913929</v>
      </c>
      <c r="N643" s="19">
        <f t="shared" si="124"/>
        <v>49768618.324776947</v>
      </c>
    </row>
    <row r="644" spans="1:14" x14ac:dyDescent="0.15">
      <c r="A644" s="7">
        <f t="shared" si="120"/>
        <v>43411</v>
      </c>
      <c r="B644" s="10">
        <f t="shared" si="121"/>
        <v>49762316.954913929</v>
      </c>
      <c r="C644" s="3">
        <f t="shared" si="115"/>
        <v>6301.3698630136987</v>
      </c>
      <c r="D644" s="3">
        <f t="shared" si="116"/>
        <v>6568.2766245576959</v>
      </c>
      <c r="E644" s="3">
        <f t="shared" si="117"/>
        <v>266.90676154399716</v>
      </c>
      <c r="F644" s="3">
        <f t="shared" si="118"/>
        <v>49762583.861675471</v>
      </c>
      <c r="G644" s="14">
        <f t="shared" si="119"/>
        <v>49762583.861675479</v>
      </c>
      <c r="I644" s="18">
        <f t="shared" si="125"/>
        <v>162583.86167550294</v>
      </c>
      <c r="J644" s="18">
        <f t="shared" si="122"/>
        <v>3994827.4571450162</v>
      </c>
      <c r="K644" s="21">
        <f t="shared" si="123"/>
        <v>99.525167723350961</v>
      </c>
      <c r="L644" s="21">
        <f t="shared" si="126"/>
        <v>99.537770463076995</v>
      </c>
      <c r="M644" s="19">
        <f t="shared" si="124"/>
        <v>49762583.861675479</v>
      </c>
      <c r="N644" s="19">
        <f t="shared" si="124"/>
        <v>49768885.231538497</v>
      </c>
    </row>
    <row r="645" spans="1:14" x14ac:dyDescent="0.15">
      <c r="A645" s="7">
        <f t="shared" si="120"/>
        <v>43412</v>
      </c>
      <c r="B645" s="10">
        <f t="shared" si="121"/>
        <v>49762583.861675471</v>
      </c>
      <c r="C645" s="3">
        <f t="shared" si="115"/>
        <v>6301.3698630136987</v>
      </c>
      <c r="D645" s="3">
        <f t="shared" si="116"/>
        <v>6568.311854377167</v>
      </c>
      <c r="E645" s="3">
        <f t="shared" si="117"/>
        <v>266.94199136346833</v>
      </c>
      <c r="F645" s="3">
        <f t="shared" si="118"/>
        <v>49762850.803666838</v>
      </c>
      <c r="G645" s="14">
        <f t="shared" si="119"/>
        <v>49762850.803666838</v>
      </c>
      <c r="I645" s="18">
        <f t="shared" si="125"/>
        <v>162850.80366686641</v>
      </c>
      <c r="J645" s="18">
        <f t="shared" si="122"/>
        <v>4001128.8270080299</v>
      </c>
      <c r="K645" s="21">
        <f t="shared" si="123"/>
        <v>99.525701607333673</v>
      </c>
      <c r="L645" s="21">
        <f t="shared" si="126"/>
        <v>99.538304347059707</v>
      </c>
      <c r="M645" s="19">
        <f t="shared" si="124"/>
        <v>49762850.803666838</v>
      </c>
      <c r="N645" s="19">
        <f t="shared" si="124"/>
        <v>49769152.173529856</v>
      </c>
    </row>
    <row r="646" spans="1:14" x14ac:dyDescent="0.15">
      <c r="A646" s="7">
        <f t="shared" si="120"/>
        <v>43413</v>
      </c>
      <c r="B646" s="10">
        <f t="shared" si="121"/>
        <v>49762850.803666838</v>
      </c>
      <c r="C646" s="3">
        <f t="shared" si="115"/>
        <v>6301.3698630136987</v>
      </c>
      <c r="D646" s="3">
        <f t="shared" si="116"/>
        <v>6568.3470888467273</v>
      </c>
      <c r="E646" s="3">
        <f t="shared" si="117"/>
        <v>266.97722583302857</v>
      </c>
      <c r="F646" s="3">
        <f t="shared" si="118"/>
        <v>49763117.78089267</v>
      </c>
      <c r="G646" s="14">
        <f t="shared" si="119"/>
        <v>49763117.78089267</v>
      </c>
      <c r="I646" s="18">
        <f t="shared" si="125"/>
        <v>163117.78089269943</v>
      </c>
      <c r="J646" s="18">
        <f t="shared" si="122"/>
        <v>4007430.1968710436</v>
      </c>
      <c r="K646" s="21">
        <f t="shared" si="123"/>
        <v>99.526235561785342</v>
      </c>
      <c r="L646" s="21">
        <f t="shared" si="126"/>
        <v>99.538838301511376</v>
      </c>
      <c r="M646" s="19">
        <f t="shared" si="124"/>
        <v>49763117.78089267</v>
      </c>
      <c r="N646" s="19">
        <f t="shared" si="124"/>
        <v>49769419.150755689</v>
      </c>
    </row>
    <row r="647" spans="1:14" x14ac:dyDescent="0.15">
      <c r="A647" s="7">
        <f t="shared" si="120"/>
        <v>43414</v>
      </c>
      <c r="B647" s="10">
        <f t="shared" si="121"/>
        <v>49763117.78089267</v>
      </c>
      <c r="C647" s="3">
        <f t="shared" ref="C647:C710" si="127">$N$6*$E$6/100</f>
        <v>6301.3698630136987</v>
      </c>
      <c r="D647" s="3">
        <f t="shared" si="116"/>
        <v>6568.3823279669896</v>
      </c>
      <c r="E647" s="3">
        <f t="shared" si="117"/>
        <v>267.01246495329087</v>
      </c>
      <c r="F647" s="3">
        <f t="shared" si="118"/>
        <v>49763384.793357626</v>
      </c>
      <c r="G647" s="14">
        <f t="shared" si="119"/>
        <v>49763384.793357626</v>
      </c>
      <c r="I647" s="18">
        <f t="shared" si="125"/>
        <v>163384.79335765273</v>
      </c>
      <c r="J647" s="18">
        <f t="shared" si="122"/>
        <v>4013731.5667340574</v>
      </c>
      <c r="K647" s="21">
        <f t="shared" si="123"/>
        <v>99.526769586715247</v>
      </c>
      <c r="L647" s="21">
        <f t="shared" si="126"/>
        <v>99.539372326441281</v>
      </c>
      <c r="M647" s="19">
        <f t="shared" si="124"/>
        <v>49763384.793357618</v>
      </c>
      <c r="N647" s="19">
        <f t="shared" si="124"/>
        <v>49769686.163220644</v>
      </c>
    </row>
    <row r="648" spans="1:14" x14ac:dyDescent="0.15">
      <c r="A648" s="7">
        <f t="shared" si="120"/>
        <v>43415</v>
      </c>
      <c r="B648" s="10">
        <f t="shared" si="121"/>
        <v>49763384.793357626</v>
      </c>
      <c r="C648" s="3">
        <f t="shared" si="127"/>
        <v>6301.3698630136987</v>
      </c>
      <c r="D648" s="3">
        <f t="shared" si="116"/>
        <v>6568.4175717385697</v>
      </c>
      <c r="E648" s="3">
        <f t="shared" si="117"/>
        <v>267.04770872487097</v>
      </c>
      <c r="F648" s="3">
        <f t="shared" si="118"/>
        <v>49763651.841066353</v>
      </c>
      <c r="G648" s="14">
        <f t="shared" si="119"/>
        <v>49763651.841066353</v>
      </c>
      <c r="I648" s="18">
        <f t="shared" si="125"/>
        <v>163651.84106637759</v>
      </c>
      <c r="J648" s="18">
        <f t="shared" si="122"/>
        <v>4020032.9365970711</v>
      </c>
      <c r="K648" s="21">
        <f t="shared" si="123"/>
        <v>99.527303682132711</v>
      </c>
      <c r="L648" s="21">
        <f t="shared" si="126"/>
        <v>99.539906421858745</v>
      </c>
      <c r="M648" s="19">
        <f t="shared" si="124"/>
        <v>49763651.841066353</v>
      </c>
      <c r="N648" s="19">
        <f t="shared" si="124"/>
        <v>49769953.210929371</v>
      </c>
    </row>
    <row r="649" spans="1:14" x14ac:dyDescent="0.15">
      <c r="A649" s="7">
        <f t="shared" si="120"/>
        <v>43416</v>
      </c>
      <c r="B649" s="10">
        <f t="shared" si="121"/>
        <v>49763651.841066353</v>
      </c>
      <c r="C649" s="3">
        <f t="shared" si="127"/>
        <v>6301.3698630136987</v>
      </c>
      <c r="D649" s="3">
        <f t="shared" si="116"/>
        <v>6568.4528201620797</v>
      </c>
      <c r="E649" s="3">
        <f t="shared" si="117"/>
        <v>267.08295714838096</v>
      </c>
      <c r="F649" s="3">
        <f t="shared" si="118"/>
        <v>49763918.924023502</v>
      </c>
      <c r="G649" s="14">
        <f t="shared" si="119"/>
        <v>49763918.924023502</v>
      </c>
      <c r="I649" s="18">
        <f t="shared" si="125"/>
        <v>163918.92402352596</v>
      </c>
      <c r="J649" s="18">
        <f t="shared" si="122"/>
        <v>4026334.3064600849</v>
      </c>
      <c r="K649" s="21">
        <f t="shared" si="123"/>
        <v>99.527837848047014</v>
      </c>
      <c r="L649" s="21">
        <f t="shared" si="126"/>
        <v>99.540440587773048</v>
      </c>
      <c r="M649" s="19">
        <f t="shared" si="124"/>
        <v>49763918.924023502</v>
      </c>
      <c r="N649" s="19">
        <f t="shared" si="124"/>
        <v>49770220.293886527</v>
      </c>
    </row>
    <row r="650" spans="1:14" x14ac:dyDescent="0.15">
      <c r="A650" s="7">
        <f t="shared" si="120"/>
        <v>43417</v>
      </c>
      <c r="B650" s="10">
        <f t="shared" si="121"/>
        <v>49763918.924023502</v>
      </c>
      <c r="C650" s="3">
        <f t="shared" si="127"/>
        <v>6301.3698630136987</v>
      </c>
      <c r="D650" s="3">
        <f t="shared" si="116"/>
        <v>6568.4880732381343</v>
      </c>
      <c r="E650" s="3">
        <f t="shared" si="117"/>
        <v>267.11821022443564</v>
      </c>
      <c r="F650" s="3">
        <f t="shared" si="118"/>
        <v>49764186.042233728</v>
      </c>
      <c r="G650" s="14">
        <f t="shared" si="119"/>
        <v>49764186.042233728</v>
      </c>
      <c r="I650" s="18">
        <f t="shared" si="125"/>
        <v>164186.0422337504</v>
      </c>
      <c r="J650" s="18">
        <f t="shared" si="122"/>
        <v>4032635.6763230986</v>
      </c>
      <c r="K650" s="21">
        <f t="shared" si="123"/>
        <v>99.528372084467449</v>
      </c>
      <c r="L650" s="21">
        <f t="shared" si="126"/>
        <v>99.540974824193484</v>
      </c>
      <c r="M650" s="19">
        <f t="shared" si="124"/>
        <v>49764186.042233728</v>
      </c>
      <c r="N650" s="19">
        <f t="shared" si="124"/>
        <v>49770487.412096739</v>
      </c>
    </row>
    <row r="651" spans="1:14" x14ac:dyDescent="0.15">
      <c r="A651" s="7">
        <f t="shared" si="120"/>
        <v>43418</v>
      </c>
      <c r="B651" s="10">
        <f t="shared" si="121"/>
        <v>49764186.042233728</v>
      </c>
      <c r="C651" s="3">
        <f t="shared" si="127"/>
        <v>6301.3698630136987</v>
      </c>
      <c r="D651" s="3">
        <f t="shared" si="116"/>
        <v>6568.5233309673476</v>
      </c>
      <c r="E651" s="3">
        <f t="shared" si="117"/>
        <v>267.15346795364894</v>
      </c>
      <c r="F651" s="3">
        <f t="shared" si="118"/>
        <v>49764453.195701681</v>
      </c>
      <c r="G651" s="14">
        <f t="shared" si="119"/>
        <v>49764453.195701681</v>
      </c>
      <c r="I651" s="18">
        <f t="shared" si="125"/>
        <v>164453.19570170404</v>
      </c>
      <c r="J651" s="18">
        <f t="shared" si="122"/>
        <v>4038937.0461861123</v>
      </c>
      <c r="K651" s="21">
        <f t="shared" si="123"/>
        <v>99.528906391403353</v>
      </c>
      <c r="L651" s="21">
        <f t="shared" si="126"/>
        <v>99.541509131129388</v>
      </c>
      <c r="M651" s="19">
        <f t="shared" si="124"/>
        <v>49764453.195701674</v>
      </c>
      <c r="N651" s="19">
        <f t="shared" si="124"/>
        <v>49770754.565564692</v>
      </c>
    </row>
    <row r="652" spans="1:14" x14ac:dyDescent="0.15">
      <c r="A652" s="7">
        <f t="shared" si="120"/>
        <v>43419</v>
      </c>
      <c r="B652" s="10">
        <f t="shared" si="121"/>
        <v>49764453.195701681</v>
      </c>
      <c r="C652" s="3">
        <f t="shared" si="127"/>
        <v>6301.3698630136987</v>
      </c>
      <c r="D652" s="3">
        <f t="shared" ref="D652:D715" si="128">B652*$B$8</f>
        <v>6568.5585933503335</v>
      </c>
      <c r="E652" s="3">
        <f t="shared" ref="E652:E715" si="129">D652-C652</f>
        <v>267.18873033663476</v>
      </c>
      <c r="F652" s="3">
        <f t="shared" ref="F652:F715" si="130">B652+E652</f>
        <v>49764720.384432018</v>
      </c>
      <c r="G652" s="14">
        <f t="shared" ref="G652:G715" si="131">B652+B652*$B$8-C652</f>
        <v>49764720.384432018</v>
      </c>
      <c r="I652" s="18">
        <f t="shared" si="125"/>
        <v>164720.38443204068</v>
      </c>
      <c r="J652" s="18">
        <f t="shared" si="122"/>
        <v>4045238.4160491261</v>
      </c>
      <c r="K652" s="21">
        <f t="shared" si="123"/>
        <v>99.529440768864035</v>
      </c>
      <c r="L652" s="21">
        <f t="shared" si="126"/>
        <v>99.542043508590069</v>
      </c>
      <c r="M652" s="19">
        <f t="shared" si="124"/>
        <v>49764720.384432018</v>
      </c>
      <c r="N652" s="19">
        <f t="shared" si="124"/>
        <v>49771021.754295036</v>
      </c>
    </row>
    <row r="653" spans="1:14" x14ac:dyDescent="0.15">
      <c r="A653" s="7">
        <f t="shared" ref="A653:A716" si="132">A652+1</f>
        <v>43420</v>
      </c>
      <c r="B653" s="10">
        <f t="shared" ref="B653:B716" si="133">F652</f>
        <v>49764720.384432018</v>
      </c>
      <c r="C653" s="3">
        <f t="shared" si="127"/>
        <v>6301.3698630136987</v>
      </c>
      <c r="D653" s="3">
        <f t="shared" si="128"/>
        <v>6568.5938603877066</v>
      </c>
      <c r="E653" s="3">
        <f t="shared" si="129"/>
        <v>267.22399737400792</v>
      </c>
      <c r="F653" s="3">
        <f t="shared" si="130"/>
        <v>49764987.608429395</v>
      </c>
      <c r="G653" s="14">
        <f t="shared" si="131"/>
        <v>49764987.608429395</v>
      </c>
      <c r="I653" s="18">
        <f t="shared" si="125"/>
        <v>164987.60842941469</v>
      </c>
      <c r="J653" s="18">
        <f t="shared" ref="J653:J716" si="134">C653+J652</f>
        <v>4051539.7859121398</v>
      </c>
      <c r="K653" s="21">
        <f t="shared" ref="K653:K716" si="135">G653/$E$6*100</f>
        <v>99.529975216858787</v>
      </c>
      <c r="L653" s="21">
        <f t="shared" si="126"/>
        <v>99.542577956584822</v>
      </c>
      <c r="M653" s="19">
        <f t="shared" ref="M653:N716" si="136">K653*$E$6/100</f>
        <v>49764987.608429395</v>
      </c>
      <c r="N653" s="19">
        <f t="shared" si="136"/>
        <v>49771288.978292406</v>
      </c>
    </row>
    <row r="654" spans="1:14" x14ac:dyDescent="0.15">
      <c r="A654" s="7">
        <f t="shared" si="132"/>
        <v>43421</v>
      </c>
      <c r="B654" s="10">
        <f t="shared" si="133"/>
        <v>49764987.608429395</v>
      </c>
      <c r="C654" s="3">
        <f t="shared" si="127"/>
        <v>6301.3698630136987</v>
      </c>
      <c r="D654" s="3">
        <f t="shared" si="128"/>
        <v>6568.629132080081</v>
      </c>
      <c r="E654" s="3">
        <f t="shared" si="129"/>
        <v>267.25926906638233</v>
      </c>
      <c r="F654" s="3">
        <f t="shared" si="130"/>
        <v>49765254.867698461</v>
      </c>
      <c r="G654" s="14">
        <f t="shared" si="131"/>
        <v>49765254.867698461</v>
      </c>
      <c r="I654" s="18">
        <f t="shared" ref="I654:I717" si="137">E654+I653</f>
        <v>165254.86769848107</v>
      </c>
      <c r="J654" s="18">
        <f t="shared" si="134"/>
        <v>4057841.1557751535</v>
      </c>
      <c r="K654" s="21">
        <f t="shared" si="135"/>
        <v>99.530509735396919</v>
      </c>
      <c r="L654" s="21">
        <f t="shared" si="126"/>
        <v>99.543112475122953</v>
      </c>
      <c r="M654" s="19">
        <f t="shared" si="136"/>
        <v>49765254.867698461</v>
      </c>
      <c r="N654" s="19">
        <f t="shared" si="136"/>
        <v>49771556.237561472</v>
      </c>
    </row>
    <row r="655" spans="1:14" x14ac:dyDescent="0.15">
      <c r="A655" s="7">
        <f t="shared" si="132"/>
        <v>43422</v>
      </c>
      <c r="B655" s="10">
        <f t="shared" si="133"/>
        <v>49765254.867698461</v>
      </c>
      <c r="C655" s="3">
        <f t="shared" si="127"/>
        <v>6301.3698630136987</v>
      </c>
      <c r="D655" s="3">
        <f t="shared" si="128"/>
        <v>6568.6644084280715</v>
      </c>
      <c r="E655" s="3">
        <f t="shared" si="129"/>
        <v>267.29454541437281</v>
      </c>
      <c r="F655" s="3">
        <f t="shared" si="130"/>
        <v>49765522.162243873</v>
      </c>
      <c r="G655" s="14">
        <f t="shared" si="131"/>
        <v>49765522.16224388</v>
      </c>
      <c r="I655" s="18">
        <f t="shared" si="137"/>
        <v>165522.16224389544</v>
      </c>
      <c r="J655" s="18">
        <f t="shared" si="134"/>
        <v>4064142.5256381673</v>
      </c>
      <c r="K655" s="21">
        <f t="shared" si="135"/>
        <v>99.531044324487766</v>
      </c>
      <c r="L655" s="21">
        <f t="shared" si="126"/>
        <v>99.5436470642138</v>
      </c>
      <c r="M655" s="19">
        <f t="shared" si="136"/>
        <v>49765522.16224388</v>
      </c>
      <c r="N655" s="19">
        <f t="shared" si="136"/>
        <v>49771823.532106906</v>
      </c>
    </row>
    <row r="656" spans="1:14" x14ac:dyDescent="0.15">
      <c r="A656" s="7">
        <f t="shared" si="132"/>
        <v>43423</v>
      </c>
      <c r="B656" s="10">
        <f t="shared" si="133"/>
        <v>49765522.162243873</v>
      </c>
      <c r="C656" s="3">
        <f t="shared" si="127"/>
        <v>6301.3698630136987</v>
      </c>
      <c r="D656" s="3">
        <f t="shared" si="128"/>
        <v>6568.699689432292</v>
      </c>
      <c r="E656" s="3">
        <f t="shared" si="129"/>
        <v>267.32982641859326</v>
      </c>
      <c r="F656" s="3">
        <f t="shared" si="130"/>
        <v>49765789.492070295</v>
      </c>
      <c r="G656" s="14">
        <f t="shared" si="131"/>
        <v>49765789.492070295</v>
      </c>
      <c r="I656" s="18">
        <f t="shared" si="137"/>
        <v>165789.49207031404</v>
      </c>
      <c r="J656" s="18">
        <f t="shared" si="134"/>
        <v>4070443.895501181</v>
      </c>
      <c r="K656" s="21">
        <f t="shared" si="135"/>
        <v>99.531578984140594</v>
      </c>
      <c r="L656" s="21">
        <f t="shared" si="126"/>
        <v>99.544181723866629</v>
      </c>
      <c r="M656" s="19">
        <f t="shared" si="136"/>
        <v>49765789.492070295</v>
      </c>
      <c r="N656" s="19">
        <f t="shared" si="136"/>
        <v>49772090.861933321</v>
      </c>
    </row>
    <row r="657" spans="1:14" x14ac:dyDescent="0.15">
      <c r="A657" s="7">
        <f t="shared" si="132"/>
        <v>43424</v>
      </c>
      <c r="B657" s="10">
        <f t="shared" si="133"/>
        <v>49765789.492070295</v>
      </c>
      <c r="C657" s="3">
        <f t="shared" si="127"/>
        <v>6301.3698630136987</v>
      </c>
      <c r="D657" s="3">
        <f t="shared" si="128"/>
        <v>6568.7349750933581</v>
      </c>
      <c r="E657" s="3">
        <f t="shared" si="129"/>
        <v>267.36511207965941</v>
      </c>
      <c r="F657" s="3">
        <f t="shared" si="130"/>
        <v>49766056.857182376</v>
      </c>
      <c r="G657" s="14">
        <f t="shared" si="131"/>
        <v>49766056.857182376</v>
      </c>
      <c r="I657" s="18">
        <f t="shared" si="137"/>
        <v>166056.85718239369</v>
      </c>
      <c r="J657" s="18">
        <f t="shared" si="134"/>
        <v>4076745.2653641948</v>
      </c>
      <c r="K657" s="21">
        <f t="shared" si="135"/>
        <v>99.532113714364755</v>
      </c>
      <c r="L657" s="21">
        <f t="shared" si="126"/>
        <v>99.544716454090789</v>
      </c>
      <c r="M657" s="19">
        <f t="shared" si="136"/>
        <v>49766056.857182376</v>
      </c>
      <c r="N657" s="19">
        <f t="shared" si="136"/>
        <v>49772358.227045394</v>
      </c>
    </row>
    <row r="658" spans="1:14" x14ac:dyDescent="0.15">
      <c r="A658" s="7">
        <f t="shared" si="132"/>
        <v>43425</v>
      </c>
      <c r="B658" s="10">
        <f t="shared" si="133"/>
        <v>49766056.857182376</v>
      </c>
      <c r="C658" s="3">
        <f t="shared" si="127"/>
        <v>6301.3698630136987</v>
      </c>
      <c r="D658" s="3">
        <f t="shared" si="128"/>
        <v>6568.770265411883</v>
      </c>
      <c r="E658" s="3">
        <f t="shared" si="129"/>
        <v>267.40040239818427</v>
      </c>
      <c r="F658" s="3">
        <f t="shared" si="130"/>
        <v>49766324.257584773</v>
      </c>
      <c r="G658" s="14">
        <f t="shared" si="131"/>
        <v>49766324.25758478</v>
      </c>
      <c r="I658" s="18">
        <f t="shared" si="137"/>
        <v>166324.25758479189</v>
      </c>
      <c r="J658" s="18">
        <f t="shared" si="134"/>
        <v>4083046.6352272085</v>
      </c>
      <c r="K658" s="21">
        <f t="shared" si="135"/>
        <v>99.532648515169569</v>
      </c>
      <c r="L658" s="21">
        <f t="shared" si="126"/>
        <v>99.545251254895604</v>
      </c>
      <c r="M658" s="19">
        <f t="shared" si="136"/>
        <v>49766324.25758478</v>
      </c>
      <c r="N658" s="19">
        <f t="shared" si="136"/>
        <v>49772625.627447806</v>
      </c>
    </row>
    <row r="659" spans="1:14" x14ac:dyDescent="0.15">
      <c r="A659" s="7">
        <f t="shared" si="132"/>
        <v>43426</v>
      </c>
      <c r="B659" s="10">
        <f t="shared" si="133"/>
        <v>49766324.257584773</v>
      </c>
      <c r="C659" s="3">
        <f t="shared" si="127"/>
        <v>6301.3698630136987</v>
      </c>
      <c r="D659" s="3">
        <f t="shared" si="128"/>
        <v>6568.8055603884832</v>
      </c>
      <c r="E659" s="3">
        <f t="shared" si="129"/>
        <v>267.43569737478447</v>
      </c>
      <c r="F659" s="3">
        <f t="shared" si="130"/>
        <v>49766591.69328215</v>
      </c>
      <c r="G659" s="14">
        <f t="shared" si="131"/>
        <v>49766591.69328215</v>
      </c>
      <c r="I659" s="18">
        <f t="shared" si="137"/>
        <v>166591.69328216667</v>
      </c>
      <c r="J659" s="18">
        <f t="shared" si="134"/>
        <v>4089348.0050902222</v>
      </c>
      <c r="K659" s="21">
        <f t="shared" si="135"/>
        <v>99.533183386564289</v>
      </c>
      <c r="L659" s="21">
        <f t="shared" si="126"/>
        <v>99.545786126290324</v>
      </c>
      <c r="M659" s="19">
        <f t="shared" si="136"/>
        <v>49766591.69328215</v>
      </c>
      <c r="N659" s="19">
        <f t="shared" si="136"/>
        <v>49772893.063145161</v>
      </c>
    </row>
    <row r="660" spans="1:14" x14ac:dyDescent="0.15">
      <c r="A660" s="7">
        <f t="shared" si="132"/>
        <v>43427</v>
      </c>
      <c r="B660" s="10">
        <f t="shared" si="133"/>
        <v>49766591.69328215</v>
      </c>
      <c r="C660" s="3">
        <f t="shared" si="127"/>
        <v>6301.3698630136987</v>
      </c>
      <c r="D660" s="3">
        <f t="shared" si="128"/>
        <v>6568.8408600237717</v>
      </c>
      <c r="E660" s="3">
        <f t="shared" si="129"/>
        <v>267.47099701007301</v>
      </c>
      <c r="F660" s="3">
        <f t="shared" si="130"/>
        <v>49766859.164279163</v>
      </c>
      <c r="G660" s="14">
        <f t="shared" si="131"/>
        <v>49766859.164279163</v>
      </c>
      <c r="I660" s="18">
        <f t="shared" si="137"/>
        <v>166859.16427917674</v>
      </c>
      <c r="J660" s="18">
        <f t="shared" si="134"/>
        <v>4095649.374953236</v>
      </c>
      <c r="K660" s="21">
        <f t="shared" si="135"/>
        <v>99.533718328558336</v>
      </c>
      <c r="L660" s="21">
        <f t="shared" si="126"/>
        <v>99.546321068284371</v>
      </c>
      <c r="M660" s="19">
        <f t="shared" si="136"/>
        <v>49766859.164279163</v>
      </c>
      <c r="N660" s="19">
        <f t="shared" si="136"/>
        <v>49773160.534142189</v>
      </c>
    </row>
    <row r="661" spans="1:14" x14ac:dyDescent="0.15">
      <c r="A661" s="7">
        <f t="shared" si="132"/>
        <v>43428</v>
      </c>
      <c r="B661" s="10">
        <f t="shared" si="133"/>
        <v>49766859.164279163</v>
      </c>
      <c r="C661" s="3">
        <f t="shared" si="127"/>
        <v>6301.3698630136987</v>
      </c>
      <c r="D661" s="3">
        <f t="shared" si="128"/>
        <v>6568.8761643183652</v>
      </c>
      <c r="E661" s="3">
        <f t="shared" si="129"/>
        <v>267.50630130466652</v>
      </c>
      <c r="F661" s="3">
        <f t="shared" si="130"/>
        <v>49767126.670580469</v>
      </c>
      <c r="G661" s="14">
        <f t="shared" si="131"/>
        <v>49767126.670580469</v>
      </c>
      <c r="I661" s="18">
        <f t="shared" si="137"/>
        <v>167126.67058048141</v>
      </c>
      <c r="J661" s="18">
        <f t="shared" si="134"/>
        <v>4101950.7448162497</v>
      </c>
      <c r="K661" s="21">
        <f t="shared" si="135"/>
        <v>99.534253341160934</v>
      </c>
      <c r="L661" s="21">
        <f t="shared" si="126"/>
        <v>99.546856080886968</v>
      </c>
      <c r="M661" s="19">
        <f t="shared" si="136"/>
        <v>49767126.670580462</v>
      </c>
      <c r="N661" s="19">
        <f t="shared" si="136"/>
        <v>49773428.040443487</v>
      </c>
    </row>
    <row r="662" spans="1:14" x14ac:dyDescent="0.15">
      <c r="A662" s="7">
        <f t="shared" si="132"/>
        <v>43429</v>
      </c>
      <c r="B662" s="10">
        <f t="shared" si="133"/>
        <v>49767126.670580469</v>
      </c>
      <c r="C662" s="3">
        <f t="shared" si="127"/>
        <v>6301.3698630136987</v>
      </c>
      <c r="D662" s="3">
        <f t="shared" si="128"/>
        <v>6568.9114732728776</v>
      </c>
      <c r="E662" s="3">
        <f t="shared" si="129"/>
        <v>267.54161025917892</v>
      </c>
      <c r="F662" s="3">
        <f t="shared" si="130"/>
        <v>49767394.212190725</v>
      </c>
      <c r="G662" s="14">
        <f t="shared" si="131"/>
        <v>49767394.212190732</v>
      </c>
      <c r="I662" s="18">
        <f t="shared" si="137"/>
        <v>167394.2121907406</v>
      </c>
      <c r="J662" s="18">
        <f t="shared" si="134"/>
        <v>4108252.1146792634</v>
      </c>
      <c r="K662" s="21">
        <f t="shared" si="135"/>
        <v>99.53478842438146</v>
      </c>
      <c r="L662" s="21">
        <f t="shared" si="126"/>
        <v>99.547391164107495</v>
      </c>
      <c r="M662" s="19">
        <f t="shared" si="136"/>
        <v>49767394.212190732</v>
      </c>
      <c r="N662" s="19">
        <f t="shared" si="136"/>
        <v>49773695.582053751</v>
      </c>
    </row>
    <row r="663" spans="1:14" x14ac:dyDescent="0.15">
      <c r="A663" s="7">
        <f t="shared" si="132"/>
        <v>43430</v>
      </c>
      <c r="B663" s="10">
        <f t="shared" si="133"/>
        <v>49767394.212190725</v>
      </c>
      <c r="C663" s="3">
        <f t="shared" si="127"/>
        <v>6301.3698630136987</v>
      </c>
      <c r="D663" s="3">
        <f t="shared" si="128"/>
        <v>6568.9467868879237</v>
      </c>
      <c r="E663" s="3">
        <f t="shared" si="129"/>
        <v>267.57692387422503</v>
      </c>
      <c r="F663" s="3">
        <f t="shared" si="130"/>
        <v>49767661.789114602</v>
      </c>
      <c r="G663" s="14">
        <f t="shared" si="131"/>
        <v>49767661.789114602</v>
      </c>
      <c r="I663" s="18">
        <f t="shared" si="137"/>
        <v>167661.78911461483</v>
      </c>
      <c r="J663" s="18">
        <f t="shared" si="134"/>
        <v>4114553.4845422772</v>
      </c>
      <c r="K663" s="21">
        <f t="shared" si="135"/>
        <v>99.53532357822921</v>
      </c>
      <c r="L663" s="21">
        <f t="shared" si="126"/>
        <v>99.547926317955245</v>
      </c>
      <c r="M663" s="19">
        <f t="shared" si="136"/>
        <v>49767661.789114609</v>
      </c>
      <c r="N663" s="19">
        <f t="shared" si="136"/>
        <v>49773963.15897762</v>
      </c>
    </row>
    <row r="664" spans="1:14" x14ac:dyDescent="0.15">
      <c r="A664" s="7">
        <f t="shared" si="132"/>
        <v>43431</v>
      </c>
      <c r="B664" s="10">
        <f t="shared" si="133"/>
        <v>49767661.789114602</v>
      </c>
      <c r="C664" s="3">
        <f t="shared" si="127"/>
        <v>6301.3698630136987</v>
      </c>
      <c r="D664" s="3">
        <f t="shared" si="128"/>
        <v>6568.9821051641202</v>
      </c>
      <c r="E664" s="3">
        <f t="shared" si="129"/>
        <v>267.61224215042148</v>
      </c>
      <c r="F664" s="3">
        <f t="shared" si="130"/>
        <v>49767929.401356749</v>
      </c>
      <c r="G664" s="14">
        <f t="shared" si="131"/>
        <v>49767929.401356757</v>
      </c>
      <c r="I664" s="18">
        <f t="shared" si="137"/>
        <v>167929.40135676524</v>
      </c>
      <c r="J664" s="18">
        <f t="shared" si="134"/>
        <v>4120854.8544052909</v>
      </c>
      <c r="K664" s="21">
        <f t="shared" si="135"/>
        <v>99.53585880271352</v>
      </c>
      <c r="L664" s="21">
        <f t="shared" si="126"/>
        <v>99.548461542439554</v>
      </c>
      <c r="M664" s="19">
        <f t="shared" si="136"/>
        <v>49767929.401356764</v>
      </c>
      <c r="N664" s="19">
        <f t="shared" si="136"/>
        <v>49774230.771219775</v>
      </c>
    </row>
    <row r="665" spans="1:14" x14ac:dyDescent="0.15">
      <c r="A665" s="7">
        <f t="shared" si="132"/>
        <v>43432</v>
      </c>
      <c r="B665" s="10">
        <f t="shared" si="133"/>
        <v>49767929.401356749</v>
      </c>
      <c r="C665" s="3">
        <f t="shared" si="127"/>
        <v>6301.3698630136987</v>
      </c>
      <c r="D665" s="3">
        <f t="shared" si="128"/>
        <v>6569.01742810208</v>
      </c>
      <c r="E665" s="3">
        <f t="shared" si="129"/>
        <v>267.64756508838127</v>
      </c>
      <c r="F665" s="3">
        <f t="shared" si="130"/>
        <v>49768197.048921838</v>
      </c>
      <c r="G665" s="14">
        <f t="shared" si="131"/>
        <v>49768197.048921838</v>
      </c>
      <c r="I665" s="18">
        <f t="shared" si="137"/>
        <v>168197.04892185362</v>
      </c>
      <c r="J665" s="18">
        <f t="shared" si="134"/>
        <v>4127156.2242683046</v>
      </c>
      <c r="K665" s="21">
        <f t="shared" si="135"/>
        <v>99.536394097843669</v>
      </c>
      <c r="L665" s="21">
        <f t="shared" si="126"/>
        <v>99.548996837569703</v>
      </c>
      <c r="M665" s="19">
        <f t="shared" si="136"/>
        <v>49768197.048921831</v>
      </c>
      <c r="N665" s="19">
        <f t="shared" si="136"/>
        <v>49774498.418784849</v>
      </c>
    </row>
    <row r="666" spans="1:14" x14ac:dyDescent="0.15">
      <c r="A666" s="7">
        <f t="shared" si="132"/>
        <v>43433</v>
      </c>
      <c r="B666" s="10">
        <f t="shared" si="133"/>
        <v>49768197.048921838</v>
      </c>
      <c r="C666" s="3">
        <f t="shared" si="127"/>
        <v>6301.3698630136987</v>
      </c>
      <c r="D666" s="3">
        <f t="shared" si="128"/>
        <v>6569.0527557024197</v>
      </c>
      <c r="E666" s="3">
        <f t="shared" si="129"/>
        <v>267.68289268872104</v>
      </c>
      <c r="F666" s="3">
        <f t="shared" si="130"/>
        <v>49768464.731814526</v>
      </c>
      <c r="G666" s="14">
        <f t="shared" si="131"/>
        <v>49768464.731814533</v>
      </c>
      <c r="I666" s="18">
        <f t="shared" si="137"/>
        <v>168464.73181454235</v>
      </c>
      <c r="J666" s="18">
        <f t="shared" si="134"/>
        <v>4133457.5941313184</v>
      </c>
      <c r="K666" s="21">
        <f t="shared" si="135"/>
        <v>99.536929463629065</v>
      </c>
      <c r="L666" s="21">
        <f t="shared" si="126"/>
        <v>99.549532203355099</v>
      </c>
      <c r="M666" s="19">
        <f t="shared" si="136"/>
        <v>49768464.731814533</v>
      </c>
      <c r="N666" s="19">
        <f t="shared" si="136"/>
        <v>49774766.101677552</v>
      </c>
    </row>
    <row r="667" spans="1:14" x14ac:dyDescent="0.15">
      <c r="A667" s="7">
        <f t="shared" si="132"/>
        <v>43434</v>
      </c>
      <c r="B667" s="10">
        <f t="shared" si="133"/>
        <v>49768464.731814526</v>
      </c>
      <c r="C667" s="3">
        <f t="shared" si="127"/>
        <v>6301.3698630136987</v>
      </c>
      <c r="D667" s="3">
        <f t="shared" si="128"/>
        <v>6569.0880879657552</v>
      </c>
      <c r="E667" s="3">
        <f t="shared" si="129"/>
        <v>267.71822495205652</v>
      </c>
      <c r="F667" s="3">
        <f t="shared" si="130"/>
        <v>49768732.450039476</v>
      </c>
      <c r="G667" s="14">
        <f t="shared" si="131"/>
        <v>49768732.450039484</v>
      </c>
      <c r="I667" s="18">
        <f t="shared" si="137"/>
        <v>168732.4500394944</v>
      </c>
      <c r="J667" s="18">
        <f t="shared" si="134"/>
        <v>4139758.9639943321</v>
      </c>
      <c r="K667" s="21">
        <f t="shared" si="135"/>
        <v>99.537464900078959</v>
      </c>
      <c r="L667" s="21">
        <f t="shared" si="126"/>
        <v>99.550067639804993</v>
      </c>
      <c r="M667" s="19">
        <f t="shared" si="136"/>
        <v>49768732.450039484</v>
      </c>
      <c r="N667" s="19">
        <f t="shared" si="136"/>
        <v>49775033.819902495</v>
      </c>
    </row>
    <row r="668" spans="1:14" x14ac:dyDescent="0.15">
      <c r="A668" s="7">
        <f t="shared" si="132"/>
        <v>43435</v>
      </c>
      <c r="B668" s="10">
        <f t="shared" si="133"/>
        <v>49768732.450039476</v>
      </c>
      <c r="C668" s="3">
        <f t="shared" si="127"/>
        <v>6301.3698630136987</v>
      </c>
      <c r="D668" s="3">
        <f t="shared" si="128"/>
        <v>6569.1234248927021</v>
      </c>
      <c r="E668" s="3">
        <f t="shared" si="129"/>
        <v>267.75356187900343</v>
      </c>
      <c r="F668" s="3">
        <f t="shared" si="130"/>
        <v>49769000.203601353</v>
      </c>
      <c r="G668" s="14">
        <f t="shared" si="131"/>
        <v>49769000.20360136</v>
      </c>
      <c r="I668" s="18">
        <f t="shared" si="137"/>
        <v>169000.20360137342</v>
      </c>
      <c r="J668" s="18">
        <f t="shared" si="134"/>
        <v>4146060.3338573459</v>
      </c>
      <c r="K668" s="21">
        <f t="shared" si="135"/>
        <v>99.538000407202716</v>
      </c>
      <c r="L668" s="21">
        <f t="shared" si="126"/>
        <v>99.550603146928751</v>
      </c>
      <c r="M668" s="19">
        <f t="shared" si="136"/>
        <v>49769000.20360136</v>
      </c>
      <c r="N668" s="19">
        <f t="shared" si="136"/>
        <v>49775301.573464371</v>
      </c>
    </row>
    <row r="669" spans="1:14" x14ac:dyDescent="0.15">
      <c r="A669" s="7">
        <f t="shared" si="132"/>
        <v>43436</v>
      </c>
      <c r="B669" s="10">
        <f t="shared" si="133"/>
        <v>49769000.203601353</v>
      </c>
      <c r="C669" s="3">
        <f t="shared" si="127"/>
        <v>6301.3698630136987</v>
      </c>
      <c r="D669" s="3">
        <f t="shared" si="128"/>
        <v>6569.1587664838744</v>
      </c>
      <c r="E669" s="3">
        <f t="shared" si="129"/>
        <v>267.78890347017568</v>
      </c>
      <c r="F669" s="3">
        <f t="shared" si="130"/>
        <v>49769267.99250482</v>
      </c>
      <c r="G669" s="14">
        <f t="shared" si="131"/>
        <v>49769267.992504828</v>
      </c>
      <c r="I669" s="18">
        <f t="shared" si="137"/>
        <v>169267.9925048436</v>
      </c>
      <c r="J669" s="18">
        <f t="shared" si="134"/>
        <v>4152361.7037203596</v>
      </c>
      <c r="K669" s="21">
        <f t="shared" si="135"/>
        <v>99.538535985009659</v>
      </c>
      <c r="L669" s="21">
        <f t="shared" si="126"/>
        <v>99.551138724735694</v>
      </c>
      <c r="M669" s="19">
        <f t="shared" si="136"/>
        <v>49769267.992504828</v>
      </c>
      <c r="N669" s="19">
        <f t="shared" si="136"/>
        <v>49775569.362367846</v>
      </c>
    </row>
    <row r="670" spans="1:14" x14ac:dyDescent="0.15">
      <c r="A670" s="7">
        <f t="shared" si="132"/>
        <v>43437</v>
      </c>
      <c r="B670" s="10">
        <f t="shared" si="133"/>
        <v>49769267.99250482</v>
      </c>
      <c r="C670" s="3">
        <f t="shared" si="127"/>
        <v>6301.3698630136987</v>
      </c>
      <c r="D670" s="3">
        <f t="shared" si="128"/>
        <v>6569.1941127398886</v>
      </c>
      <c r="E670" s="3">
        <f t="shared" si="129"/>
        <v>267.82424972618992</v>
      </c>
      <c r="F670" s="3">
        <f t="shared" si="130"/>
        <v>49769535.81675455</v>
      </c>
      <c r="G670" s="14">
        <f t="shared" si="131"/>
        <v>49769535.81675455</v>
      </c>
      <c r="I670" s="18">
        <f t="shared" si="137"/>
        <v>169535.81675456979</v>
      </c>
      <c r="J670" s="18">
        <f t="shared" si="134"/>
        <v>4158663.0735833733</v>
      </c>
      <c r="K670" s="21">
        <f t="shared" si="135"/>
        <v>99.539071633509096</v>
      </c>
      <c r="L670" s="21">
        <f t="shared" si="126"/>
        <v>99.55167437323513</v>
      </c>
      <c r="M670" s="19">
        <f t="shared" si="136"/>
        <v>49769535.81675455</v>
      </c>
      <c r="N670" s="19">
        <f t="shared" si="136"/>
        <v>49775837.186617568</v>
      </c>
    </row>
    <row r="671" spans="1:14" x14ac:dyDescent="0.15">
      <c r="A671" s="7">
        <f t="shared" si="132"/>
        <v>43438</v>
      </c>
      <c r="B671" s="10">
        <f t="shared" si="133"/>
        <v>49769535.81675455</v>
      </c>
      <c r="C671" s="3">
        <f t="shared" si="127"/>
        <v>6301.3698630136987</v>
      </c>
      <c r="D671" s="3">
        <f t="shared" si="128"/>
        <v>6569.2294636613615</v>
      </c>
      <c r="E671" s="3">
        <f t="shared" si="129"/>
        <v>267.85960064766277</v>
      </c>
      <c r="F671" s="3">
        <f t="shared" si="130"/>
        <v>49769803.676355198</v>
      </c>
      <c r="G671" s="14">
        <f t="shared" si="131"/>
        <v>49769803.676355198</v>
      </c>
      <c r="I671" s="18">
        <f t="shared" si="137"/>
        <v>169803.67635521747</v>
      </c>
      <c r="J671" s="18">
        <f t="shared" si="134"/>
        <v>4164964.4434463871</v>
      </c>
      <c r="K671" s="21">
        <f t="shared" si="135"/>
        <v>99.539607352710391</v>
      </c>
      <c r="L671" s="21">
        <f t="shared" si="126"/>
        <v>99.552210092436425</v>
      </c>
      <c r="M671" s="19">
        <f t="shared" si="136"/>
        <v>49769803.676355198</v>
      </c>
      <c r="N671" s="19">
        <f t="shared" si="136"/>
        <v>49776105.046218216</v>
      </c>
    </row>
    <row r="672" spans="1:14" x14ac:dyDescent="0.15">
      <c r="A672" s="7">
        <f t="shared" si="132"/>
        <v>43439</v>
      </c>
      <c r="B672" s="10">
        <f t="shared" si="133"/>
        <v>49769803.676355198</v>
      </c>
      <c r="C672" s="3">
        <f t="shared" si="127"/>
        <v>6301.3698630136987</v>
      </c>
      <c r="D672" s="3">
        <f t="shared" si="128"/>
        <v>6569.2648192489078</v>
      </c>
      <c r="E672" s="3">
        <f t="shared" si="129"/>
        <v>267.89495623520907</v>
      </c>
      <c r="F672" s="3">
        <f t="shared" si="130"/>
        <v>49770071.571311437</v>
      </c>
      <c r="G672" s="14">
        <f t="shared" si="131"/>
        <v>49770071.571311437</v>
      </c>
      <c r="I672" s="18">
        <f t="shared" si="137"/>
        <v>170071.57131145269</v>
      </c>
      <c r="J672" s="18">
        <f t="shared" si="134"/>
        <v>4171265.8133094008</v>
      </c>
      <c r="K672" s="21">
        <f t="shared" si="135"/>
        <v>99.540143142622867</v>
      </c>
      <c r="L672" s="21">
        <f t="shared" si="126"/>
        <v>99.552745882348901</v>
      </c>
      <c r="M672" s="19">
        <f t="shared" si="136"/>
        <v>49770071.571311437</v>
      </c>
      <c r="N672" s="19">
        <f t="shared" si="136"/>
        <v>49776372.941174448</v>
      </c>
    </row>
    <row r="673" spans="1:14" x14ac:dyDescent="0.15">
      <c r="A673" s="7">
        <f t="shared" si="132"/>
        <v>43440</v>
      </c>
      <c r="B673" s="10">
        <f t="shared" si="133"/>
        <v>49770071.571311437</v>
      </c>
      <c r="C673" s="3">
        <f t="shared" si="127"/>
        <v>6301.3698630136987</v>
      </c>
      <c r="D673" s="3">
        <f t="shared" si="128"/>
        <v>6569.3001795031441</v>
      </c>
      <c r="E673" s="3">
        <f t="shared" si="129"/>
        <v>267.93031648944543</v>
      </c>
      <c r="F673" s="3">
        <f t="shared" si="130"/>
        <v>49770339.50162793</v>
      </c>
      <c r="G673" s="14">
        <f t="shared" si="131"/>
        <v>49770339.50162793</v>
      </c>
      <c r="I673" s="18">
        <f t="shared" si="137"/>
        <v>170339.50162794214</v>
      </c>
      <c r="J673" s="18">
        <f t="shared" si="134"/>
        <v>4177567.1831724145</v>
      </c>
      <c r="K673" s="21">
        <f t="shared" si="135"/>
        <v>99.54067900325586</v>
      </c>
      <c r="L673" s="21">
        <f t="shared" si="126"/>
        <v>99.553281742981895</v>
      </c>
      <c r="M673" s="19">
        <f t="shared" si="136"/>
        <v>49770339.50162793</v>
      </c>
      <c r="N673" s="19">
        <f t="shared" si="136"/>
        <v>49776640.871490948</v>
      </c>
    </row>
    <row r="674" spans="1:14" x14ac:dyDescent="0.15">
      <c r="A674" s="7">
        <f t="shared" si="132"/>
        <v>43441</v>
      </c>
      <c r="B674" s="10">
        <f t="shared" si="133"/>
        <v>49770339.50162793</v>
      </c>
      <c r="C674" s="3">
        <f t="shared" si="127"/>
        <v>6301.3698630136987</v>
      </c>
      <c r="D674" s="3">
        <f t="shared" si="128"/>
        <v>6569.3355444246854</v>
      </c>
      <c r="E674" s="3">
        <f t="shared" si="129"/>
        <v>267.96568141098669</v>
      </c>
      <c r="F674" s="3">
        <f t="shared" si="130"/>
        <v>49770607.467309341</v>
      </c>
      <c r="G674" s="14">
        <f t="shared" si="131"/>
        <v>49770607.467309341</v>
      </c>
      <c r="I674" s="18">
        <f t="shared" si="137"/>
        <v>170607.46730935312</v>
      </c>
      <c r="J674" s="18">
        <f t="shared" si="134"/>
        <v>4183868.5530354283</v>
      </c>
      <c r="K674" s="21">
        <f t="shared" si="135"/>
        <v>99.541214934618679</v>
      </c>
      <c r="L674" s="21">
        <f t="shared" si="126"/>
        <v>99.553817674344714</v>
      </c>
      <c r="M674" s="19">
        <f t="shared" si="136"/>
        <v>49770607.467309341</v>
      </c>
      <c r="N674" s="19">
        <f t="shared" si="136"/>
        <v>49776908.837172359</v>
      </c>
    </row>
    <row r="675" spans="1:14" x14ac:dyDescent="0.15">
      <c r="A675" s="7">
        <f t="shared" si="132"/>
        <v>43442</v>
      </c>
      <c r="B675" s="10">
        <f t="shared" si="133"/>
        <v>49770607.467309341</v>
      </c>
      <c r="C675" s="3">
        <f t="shared" si="127"/>
        <v>6301.3698630136987</v>
      </c>
      <c r="D675" s="3">
        <f t="shared" si="128"/>
        <v>6569.3709140141482</v>
      </c>
      <c r="E675" s="3">
        <f t="shared" si="129"/>
        <v>268.00105100044948</v>
      </c>
      <c r="F675" s="3">
        <f t="shared" si="130"/>
        <v>49770875.468360342</v>
      </c>
      <c r="G675" s="14">
        <f t="shared" si="131"/>
        <v>49770875.468360342</v>
      </c>
      <c r="I675" s="18">
        <f t="shared" si="137"/>
        <v>170875.46836035355</v>
      </c>
      <c r="J675" s="18">
        <f t="shared" si="134"/>
        <v>4190169.922898442</v>
      </c>
      <c r="K675" s="21">
        <f t="shared" si="135"/>
        <v>99.541750936720689</v>
      </c>
      <c r="L675" s="21">
        <f t="shared" si="126"/>
        <v>99.554353676446723</v>
      </c>
      <c r="M675" s="19">
        <f t="shared" si="136"/>
        <v>49770875.46836035</v>
      </c>
      <c r="N675" s="19">
        <f t="shared" si="136"/>
        <v>49777176.83822336</v>
      </c>
    </row>
    <row r="676" spans="1:14" x14ac:dyDescent="0.15">
      <c r="A676" s="7">
        <f t="shared" si="132"/>
        <v>43443</v>
      </c>
      <c r="B676" s="10">
        <f t="shared" si="133"/>
        <v>49770875.468360342</v>
      </c>
      <c r="C676" s="3">
        <f t="shared" si="127"/>
        <v>6301.3698630136987</v>
      </c>
      <c r="D676" s="3">
        <f t="shared" si="128"/>
        <v>6569.4062882721482</v>
      </c>
      <c r="E676" s="3">
        <f t="shared" si="129"/>
        <v>268.03642525844953</v>
      </c>
      <c r="F676" s="3">
        <f t="shared" si="130"/>
        <v>49771143.504785597</v>
      </c>
      <c r="G676" s="14">
        <f t="shared" si="131"/>
        <v>49771143.504785605</v>
      </c>
      <c r="I676" s="18">
        <f t="shared" si="137"/>
        <v>171143.50478561199</v>
      </c>
      <c r="J676" s="18">
        <f t="shared" si="134"/>
        <v>4196471.2927614553</v>
      </c>
      <c r="K676" s="21">
        <f t="shared" si="135"/>
        <v>99.542287009571211</v>
      </c>
      <c r="L676" s="21">
        <f t="shared" si="126"/>
        <v>99.554889749297246</v>
      </c>
      <c r="M676" s="19">
        <f t="shared" si="136"/>
        <v>49771143.504785605</v>
      </c>
      <c r="N676" s="19">
        <f t="shared" si="136"/>
        <v>49777444.874648616</v>
      </c>
    </row>
    <row r="677" spans="1:14" x14ac:dyDescent="0.15">
      <c r="A677" s="7">
        <f t="shared" si="132"/>
        <v>43444</v>
      </c>
      <c r="B677" s="10">
        <f t="shared" si="133"/>
        <v>49771143.504785597</v>
      </c>
      <c r="C677" s="3">
        <f t="shared" si="127"/>
        <v>6301.3698630136987</v>
      </c>
      <c r="D677" s="3">
        <f t="shared" si="128"/>
        <v>6569.4416671993013</v>
      </c>
      <c r="E677" s="3">
        <f t="shared" si="129"/>
        <v>268.07180418560256</v>
      </c>
      <c r="F677" s="3">
        <f t="shared" si="130"/>
        <v>49771411.576589786</v>
      </c>
      <c r="G677" s="14">
        <f t="shared" si="131"/>
        <v>49771411.576589786</v>
      </c>
      <c r="I677" s="18">
        <f t="shared" si="137"/>
        <v>171411.57658979759</v>
      </c>
      <c r="J677" s="18">
        <f t="shared" si="134"/>
        <v>4202772.662624469</v>
      </c>
      <c r="K677" s="21">
        <f t="shared" si="135"/>
        <v>99.542823153179569</v>
      </c>
      <c r="L677" s="21">
        <f t="shared" si="126"/>
        <v>99.555425892905603</v>
      </c>
      <c r="M677" s="19">
        <f t="shared" si="136"/>
        <v>49771411.576589786</v>
      </c>
      <c r="N677" s="19">
        <f t="shared" si="136"/>
        <v>49777712.946452796</v>
      </c>
    </row>
    <row r="678" spans="1:14" x14ac:dyDescent="0.15">
      <c r="A678" s="7">
        <f t="shared" si="132"/>
        <v>43445</v>
      </c>
      <c r="B678" s="10">
        <f t="shared" si="133"/>
        <v>49771411.576589786</v>
      </c>
      <c r="C678" s="3">
        <f t="shared" si="127"/>
        <v>6301.3698630136987</v>
      </c>
      <c r="D678" s="3">
        <f t="shared" si="128"/>
        <v>6569.4770507962257</v>
      </c>
      <c r="E678" s="3">
        <f t="shared" si="129"/>
        <v>268.10718778252703</v>
      </c>
      <c r="F678" s="3">
        <f t="shared" si="130"/>
        <v>49771679.683777571</v>
      </c>
      <c r="G678" s="14">
        <f t="shared" si="131"/>
        <v>49771679.683777571</v>
      </c>
      <c r="I678" s="18">
        <f t="shared" si="137"/>
        <v>171679.68377758013</v>
      </c>
      <c r="J678" s="18">
        <f t="shared" si="134"/>
        <v>4209074.0324874828</v>
      </c>
      <c r="K678" s="21">
        <f t="shared" si="135"/>
        <v>99.543359367555141</v>
      </c>
      <c r="L678" s="21">
        <f t="shared" si="126"/>
        <v>99.555962107281175</v>
      </c>
      <c r="M678" s="19">
        <f t="shared" si="136"/>
        <v>49771679.683777571</v>
      </c>
      <c r="N678" s="19">
        <f t="shared" si="136"/>
        <v>49777981.053640582</v>
      </c>
    </row>
    <row r="679" spans="1:14" x14ac:dyDescent="0.15">
      <c r="A679" s="7">
        <f t="shared" si="132"/>
        <v>43446</v>
      </c>
      <c r="B679" s="10">
        <f t="shared" si="133"/>
        <v>49771679.683777571</v>
      </c>
      <c r="C679" s="3">
        <f t="shared" si="127"/>
        <v>6301.3698630136987</v>
      </c>
      <c r="D679" s="3">
        <f t="shared" si="128"/>
        <v>6569.5124390635365</v>
      </c>
      <c r="E679" s="3">
        <f t="shared" si="129"/>
        <v>268.14257604983777</v>
      </c>
      <c r="F679" s="3">
        <f t="shared" si="130"/>
        <v>49771947.826353617</v>
      </c>
      <c r="G679" s="14">
        <f t="shared" si="131"/>
        <v>49771947.826353624</v>
      </c>
      <c r="I679" s="18">
        <f t="shared" si="137"/>
        <v>171947.82635362996</v>
      </c>
      <c r="J679" s="18">
        <f t="shared" si="134"/>
        <v>4215375.4023504965</v>
      </c>
      <c r="K679" s="21">
        <f t="shared" si="135"/>
        <v>99.543895652707249</v>
      </c>
      <c r="L679" s="21">
        <f t="shared" si="126"/>
        <v>99.556498392433284</v>
      </c>
      <c r="M679" s="19">
        <f t="shared" si="136"/>
        <v>49771947.826353624</v>
      </c>
      <c r="N679" s="19">
        <f t="shared" si="136"/>
        <v>49778249.196216643</v>
      </c>
    </row>
    <row r="680" spans="1:14" x14ac:dyDescent="0.15">
      <c r="A680" s="7">
        <f t="shared" si="132"/>
        <v>43447</v>
      </c>
      <c r="B680" s="10">
        <f t="shared" si="133"/>
        <v>49771947.826353617</v>
      </c>
      <c r="C680" s="3">
        <f t="shared" si="127"/>
        <v>6301.3698630136987</v>
      </c>
      <c r="D680" s="3">
        <f t="shared" si="128"/>
        <v>6569.5478320018492</v>
      </c>
      <c r="E680" s="3">
        <f t="shared" si="129"/>
        <v>268.1779689881505</v>
      </c>
      <c r="F680" s="3">
        <f t="shared" si="130"/>
        <v>49772216.004322603</v>
      </c>
      <c r="G680" s="14">
        <f t="shared" si="131"/>
        <v>49772216.004322611</v>
      </c>
      <c r="I680" s="18">
        <f t="shared" si="137"/>
        <v>172216.0043226181</v>
      </c>
      <c r="J680" s="18">
        <f t="shared" si="134"/>
        <v>4221676.7722135102</v>
      </c>
      <c r="K680" s="21">
        <f t="shared" si="135"/>
        <v>99.544432008645217</v>
      </c>
      <c r="L680" s="21">
        <f t="shared" si="126"/>
        <v>99.557034748371251</v>
      </c>
      <c r="M680" s="19">
        <f t="shared" si="136"/>
        <v>49772216.004322603</v>
      </c>
      <c r="N680" s="19">
        <f t="shared" si="136"/>
        <v>49778517.374185629</v>
      </c>
    </row>
    <row r="681" spans="1:14" x14ac:dyDescent="0.15">
      <c r="A681" s="7">
        <f t="shared" si="132"/>
        <v>43448</v>
      </c>
      <c r="B681" s="10">
        <f t="shared" si="133"/>
        <v>49772216.004322603</v>
      </c>
      <c r="C681" s="3">
        <f t="shared" si="127"/>
        <v>6301.3698630136987</v>
      </c>
      <c r="D681" s="3">
        <f t="shared" si="128"/>
        <v>6569.5832296117824</v>
      </c>
      <c r="E681" s="3">
        <f t="shared" si="129"/>
        <v>268.21336659808367</v>
      </c>
      <c r="F681" s="3">
        <f t="shared" si="130"/>
        <v>49772484.217689201</v>
      </c>
      <c r="G681" s="14">
        <f t="shared" si="131"/>
        <v>49772484.217689201</v>
      </c>
      <c r="I681" s="18">
        <f t="shared" si="137"/>
        <v>172484.2176892162</v>
      </c>
      <c r="J681" s="18">
        <f t="shared" si="134"/>
        <v>4227978.142076524</v>
      </c>
      <c r="K681" s="21">
        <f t="shared" si="135"/>
        <v>99.544968435378394</v>
      </c>
      <c r="L681" s="21">
        <f t="shared" si="126"/>
        <v>99.557571175104428</v>
      </c>
      <c r="M681" s="19">
        <f t="shared" si="136"/>
        <v>49772484.217689201</v>
      </c>
      <c r="N681" s="19">
        <f t="shared" si="136"/>
        <v>49778785.587552212</v>
      </c>
    </row>
    <row r="682" spans="1:14" x14ac:dyDescent="0.15">
      <c r="A682" s="7">
        <f t="shared" si="132"/>
        <v>43449</v>
      </c>
      <c r="B682" s="10">
        <f t="shared" si="133"/>
        <v>49772484.217689201</v>
      </c>
      <c r="C682" s="3">
        <f t="shared" si="127"/>
        <v>6301.3698630136987</v>
      </c>
      <c r="D682" s="3">
        <f t="shared" si="128"/>
        <v>6569.6186318939508</v>
      </c>
      <c r="E682" s="3">
        <f t="shared" si="129"/>
        <v>268.2487688802521</v>
      </c>
      <c r="F682" s="3">
        <f t="shared" si="130"/>
        <v>49772752.466458082</v>
      </c>
      <c r="G682" s="14">
        <f t="shared" si="131"/>
        <v>49772752.466458082</v>
      </c>
      <c r="I682" s="18">
        <f t="shared" si="137"/>
        <v>172752.46645809646</v>
      </c>
      <c r="J682" s="18">
        <f t="shared" si="134"/>
        <v>4234279.5119395377</v>
      </c>
      <c r="K682" s="21">
        <f t="shared" si="135"/>
        <v>99.54550493291616</v>
      </c>
      <c r="L682" s="21">
        <f t="shared" si="126"/>
        <v>99.558107672642194</v>
      </c>
      <c r="M682" s="19">
        <f t="shared" si="136"/>
        <v>49772752.466458082</v>
      </c>
      <c r="N682" s="19">
        <f t="shared" si="136"/>
        <v>49779053.836321093</v>
      </c>
    </row>
    <row r="683" spans="1:14" x14ac:dyDescent="0.15">
      <c r="A683" s="7">
        <f t="shared" si="132"/>
        <v>43450</v>
      </c>
      <c r="B683" s="10">
        <f t="shared" si="133"/>
        <v>49772752.466458082</v>
      </c>
      <c r="C683" s="3">
        <f t="shared" si="127"/>
        <v>6301.3698630136987</v>
      </c>
      <c r="D683" s="3">
        <f t="shared" si="128"/>
        <v>6569.654038848973</v>
      </c>
      <c r="E683" s="3">
        <f t="shared" si="129"/>
        <v>268.28417583527425</v>
      </c>
      <c r="F683" s="3">
        <f t="shared" si="130"/>
        <v>49773020.750633918</v>
      </c>
      <c r="G683" s="14">
        <f t="shared" si="131"/>
        <v>49773020.750633918</v>
      </c>
      <c r="I683" s="18">
        <f t="shared" si="137"/>
        <v>173020.75063393175</v>
      </c>
      <c r="J683" s="18">
        <f t="shared" si="134"/>
        <v>4240580.8818025514</v>
      </c>
      <c r="K683" s="21">
        <f t="shared" si="135"/>
        <v>99.546041501267837</v>
      </c>
      <c r="L683" s="21">
        <f t="shared" si="126"/>
        <v>99.558644240993871</v>
      </c>
      <c r="M683" s="19">
        <f t="shared" si="136"/>
        <v>49773020.750633918</v>
      </c>
      <c r="N683" s="19">
        <f t="shared" si="136"/>
        <v>49779322.120496929</v>
      </c>
    </row>
    <row r="684" spans="1:14" x14ac:dyDescent="0.15">
      <c r="A684" s="7">
        <f t="shared" si="132"/>
        <v>43451</v>
      </c>
      <c r="B684" s="10">
        <f t="shared" si="133"/>
        <v>49773020.750633918</v>
      </c>
      <c r="C684" s="3">
        <f t="shared" si="127"/>
        <v>6301.3698630136987</v>
      </c>
      <c r="D684" s="3">
        <f t="shared" si="128"/>
        <v>6569.6894504774646</v>
      </c>
      <c r="E684" s="3">
        <f t="shared" si="129"/>
        <v>268.31958746376586</v>
      </c>
      <c r="F684" s="3">
        <f t="shared" si="130"/>
        <v>49773289.070221379</v>
      </c>
      <c r="G684" s="14">
        <f t="shared" si="131"/>
        <v>49773289.070221387</v>
      </c>
      <c r="I684" s="18">
        <f t="shared" si="137"/>
        <v>173289.07022139552</v>
      </c>
      <c r="J684" s="18">
        <f t="shared" si="134"/>
        <v>4246882.2516655652</v>
      </c>
      <c r="K684" s="21">
        <f t="shared" si="135"/>
        <v>99.546578140442776</v>
      </c>
      <c r="L684" s="21">
        <f t="shared" si="126"/>
        <v>99.55918088016881</v>
      </c>
      <c r="M684" s="19">
        <f t="shared" si="136"/>
        <v>49773289.070221387</v>
      </c>
      <c r="N684" s="19">
        <f t="shared" si="136"/>
        <v>49779590.440084413</v>
      </c>
    </row>
    <row r="685" spans="1:14" x14ac:dyDescent="0.15">
      <c r="A685" s="7">
        <f t="shared" si="132"/>
        <v>43452</v>
      </c>
      <c r="B685" s="10">
        <f t="shared" si="133"/>
        <v>49773289.070221379</v>
      </c>
      <c r="C685" s="3">
        <f t="shared" si="127"/>
        <v>6301.3698630136987</v>
      </c>
      <c r="D685" s="3">
        <f t="shared" si="128"/>
        <v>6569.7248667800422</v>
      </c>
      <c r="E685" s="3">
        <f t="shared" si="129"/>
        <v>268.35500376634354</v>
      </c>
      <c r="F685" s="3">
        <f t="shared" si="130"/>
        <v>49773557.425225146</v>
      </c>
      <c r="G685" s="14">
        <f t="shared" si="131"/>
        <v>49773557.425225146</v>
      </c>
      <c r="I685" s="18">
        <f t="shared" si="137"/>
        <v>173557.42522516186</v>
      </c>
      <c r="J685" s="18">
        <f t="shared" si="134"/>
        <v>4253183.6215285789</v>
      </c>
      <c r="K685" s="21">
        <f t="shared" si="135"/>
        <v>99.547114850450285</v>
      </c>
      <c r="L685" s="21">
        <f t="shared" si="126"/>
        <v>99.559717590176319</v>
      </c>
      <c r="M685" s="19">
        <f t="shared" si="136"/>
        <v>49773557.425225146</v>
      </c>
      <c r="N685" s="19">
        <f t="shared" si="136"/>
        <v>49779858.795088157</v>
      </c>
    </row>
    <row r="686" spans="1:14" x14ac:dyDescent="0.15">
      <c r="A686" s="7">
        <f t="shared" si="132"/>
        <v>43453</v>
      </c>
      <c r="B686" s="10">
        <f t="shared" si="133"/>
        <v>49773557.425225146</v>
      </c>
      <c r="C686" s="3">
        <f t="shared" si="127"/>
        <v>6301.3698630136987</v>
      </c>
      <c r="D686" s="3">
        <f t="shared" si="128"/>
        <v>6569.7602877573236</v>
      </c>
      <c r="E686" s="3">
        <f t="shared" si="129"/>
        <v>268.39042474362486</v>
      </c>
      <c r="F686" s="3">
        <f t="shared" si="130"/>
        <v>49773825.815649889</v>
      </c>
      <c r="G686" s="14">
        <f t="shared" si="131"/>
        <v>49773825.815649889</v>
      </c>
      <c r="I686" s="18">
        <f t="shared" si="137"/>
        <v>173825.81564990547</v>
      </c>
      <c r="J686" s="18">
        <f t="shared" si="134"/>
        <v>4259484.9913915927</v>
      </c>
      <c r="K686" s="21">
        <f t="shared" si="135"/>
        <v>99.547651631299786</v>
      </c>
      <c r="L686" s="21">
        <f t="shared" si="126"/>
        <v>99.56025437102582</v>
      </c>
      <c r="M686" s="19">
        <f t="shared" si="136"/>
        <v>49773825.815649889</v>
      </c>
      <c r="N686" s="19">
        <f t="shared" si="136"/>
        <v>49780127.185512915</v>
      </c>
    </row>
    <row r="687" spans="1:14" x14ac:dyDescent="0.15">
      <c r="A687" s="7">
        <f t="shared" si="132"/>
        <v>43454</v>
      </c>
      <c r="B687" s="10">
        <f t="shared" si="133"/>
        <v>49773825.815649889</v>
      </c>
      <c r="C687" s="3">
        <f t="shared" si="127"/>
        <v>6301.3698630136987</v>
      </c>
      <c r="D687" s="3">
        <f t="shared" si="128"/>
        <v>6569.7957134099252</v>
      </c>
      <c r="E687" s="3">
        <f t="shared" si="129"/>
        <v>268.42585039622645</v>
      </c>
      <c r="F687" s="3">
        <f t="shared" si="130"/>
        <v>49774094.241500288</v>
      </c>
      <c r="G687" s="14">
        <f t="shared" si="131"/>
        <v>49774094.241500288</v>
      </c>
      <c r="I687" s="18">
        <f t="shared" si="137"/>
        <v>174094.24150030169</v>
      </c>
      <c r="J687" s="18">
        <f t="shared" si="134"/>
        <v>4265786.3612546064</v>
      </c>
      <c r="K687" s="21">
        <f t="shared" si="135"/>
        <v>99.548188483000573</v>
      </c>
      <c r="L687" s="21">
        <f t="shared" si="126"/>
        <v>99.560791222726607</v>
      </c>
      <c r="M687" s="19">
        <f t="shared" si="136"/>
        <v>49774094.241500281</v>
      </c>
      <c r="N687" s="19">
        <f t="shared" si="136"/>
        <v>49780395.611363307</v>
      </c>
    </row>
    <row r="688" spans="1:14" x14ac:dyDescent="0.15">
      <c r="A688" s="7">
        <f t="shared" si="132"/>
        <v>43455</v>
      </c>
      <c r="B688" s="10">
        <f t="shared" si="133"/>
        <v>49774094.241500288</v>
      </c>
      <c r="C688" s="3">
        <f t="shared" si="127"/>
        <v>6301.3698630136987</v>
      </c>
      <c r="D688" s="3">
        <f t="shared" si="128"/>
        <v>6569.8311437384646</v>
      </c>
      <c r="E688" s="3">
        <f t="shared" si="129"/>
        <v>268.46128072476586</v>
      </c>
      <c r="F688" s="3">
        <f t="shared" si="130"/>
        <v>49774362.702781014</v>
      </c>
      <c r="G688" s="14">
        <f t="shared" si="131"/>
        <v>49774362.702781014</v>
      </c>
      <c r="I688" s="18">
        <f t="shared" si="137"/>
        <v>174362.70278102646</v>
      </c>
      <c r="J688" s="18">
        <f t="shared" si="134"/>
        <v>4272087.7311176201</v>
      </c>
      <c r="K688" s="21">
        <f t="shared" si="135"/>
        <v>99.548725405562038</v>
      </c>
      <c r="L688" s="21">
        <f t="shared" si="126"/>
        <v>99.561328145288073</v>
      </c>
      <c r="M688" s="19">
        <f t="shared" si="136"/>
        <v>49774362.702781022</v>
      </c>
      <c r="N688" s="19">
        <f t="shared" si="136"/>
        <v>49780664.072644033</v>
      </c>
    </row>
    <row r="689" spans="1:14" x14ac:dyDescent="0.15">
      <c r="A689" s="7">
        <f t="shared" si="132"/>
        <v>43456</v>
      </c>
      <c r="B689" s="10">
        <f t="shared" si="133"/>
        <v>49774362.702781014</v>
      </c>
      <c r="C689" s="3">
        <f t="shared" si="127"/>
        <v>6301.3698630136987</v>
      </c>
      <c r="D689" s="3">
        <f t="shared" si="128"/>
        <v>6569.8665787435584</v>
      </c>
      <c r="E689" s="3">
        <f t="shared" si="129"/>
        <v>268.49671572985972</v>
      </c>
      <c r="F689" s="3">
        <f t="shared" si="130"/>
        <v>49774631.199496746</v>
      </c>
      <c r="G689" s="14">
        <f t="shared" si="131"/>
        <v>49774631.199496746</v>
      </c>
      <c r="I689" s="18">
        <f t="shared" si="137"/>
        <v>174631.19949675631</v>
      </c>
      <c r="J689" s="18">
        <f t="shared" si="134"/>
        <v>4278389.1009806339</v>
      </c>
      <c r="K689" s="21">
        <f t="shared" si="135"/>
        <v>99.549262398993491</v>
      </c>
      <c r="L689" s="21">
        <f t="shared" si="126"/>
        <v>99.561865138719526</v>
      </c>
      <c r="M689" s="19">
        <f t="shared" si="136"/>
        <v>49774631.199496746</v>
      </c>
      <c r="N689" s="19">
        <f t="shared" si="136"/>
        <v>49780932.569359757</v>
      </c>
    </row>
    <row r="690" spans="1:14" x14ac:dyDescent="0.15">
      <c r="A690" s="7">
        <f t="shared" si="132"/>
        <v>43457</v>
      </c>
      <c r="B690" s="10">
        <f t="shared" si="133"/>
        <v>49774631.199496746</v>
      </c>
      <c r="C690" s="3">
        <f t="shared" si="127"/>
        <v>6301.3698630136987</v>
      </c>
      <c r="D690" s="3">
        <f t="shared" si="128"/>
        <v>6569.9020184258243</v>
      </c>
      <c r="E690" s="3">
        <f t="shared" si="129"/>
        <v>268.53215541212558</v>
      </c>
      <c r="F690" s="3">
        <f t="shared" si="130"/>
        <v>49774899.731652156</v>
      </c>
      <c r="G690" s="14">
        <f t="shared" si="131"/>
        <v>49774899.731652163</v>
      </c>
      <c r="I690" s="18">
        <f t="shared" si="137"/>
        <v>174899.73165216844</v>
      </c>
      <c r="J690" s="18">
        <f t="shared" si="134"/>
        <v>4284690.4708436476</v>
      </c>
      <c r="K690" s="21">
        <f t="shared" si="135"/>
        <v>99.549799463304325</v>
      </c>
      <c r="L690" s="21">
        <f t="shared" si="126"/>
        <v>99.562402203030359</v>
      </c>
      <c r="M690" s="19">
        <f t="shared" si="136"/>
        <v>49774899.731652163</v>
      </c>
      <c r="N690" s="19">
        <f t="shared" si="136"/>
        <v>49781201.101515181</v>
      </c>
    </row>
    <row r="691" spans="1:14" x14ac:dyDescent="0.15">
      <c r="A691" s="7">
        <f t="shared" si="132"/>
        <v>43458</v>
      </c>
      <c r="B691" s="10">
        <f t="shared" si="133"/>
        <v>49774899.731652156</v>
      </c>
      <c r="C691" s="3">
        <f t="shared" si="127"/>
        <v>6301.3698630136987</v>
      </c>
      <c r="D691" s="3">
        <f t="shared" si="128"/>
        <v>6569.9374627858797</v>
      </c>
      <c r="E691" s="3">
        <f t="shared" si="129"/>
        <v>268.56759977218098</v>
      </c>
      <c r="F691" s="3">
        <f t="shared" si="130"/>
        <v>49775168.299251929</v>
      </c>
      <c r="G691" s="14">
        <f t="shared" si="131"/>
        <v>49775168.299251929</v>
      </c>
      <c r="I691" s="18">
        <f t="shared" si="137"/>
        <v>175168.29925194063</v>
      </c>
      <c r="J691" s="18">
        <f t="shared" si="134"/>
        <v>4290991.8407066613</v>
      </c>
      <c r="K691" s="21">
        <f t="shared" si="135"/>
        <v>99.550336598503847</v>
      </c>
      <c r="L691" s="21">
        <f t="shared" si="126"/>
        <v>99.562939338229882</v>
      </c>
      <c r="M691" s="19">
        <f t="shared" si="136"/>
        <v>49775168.299251921</v>
      </c>
      <c r="N691" s="19">
        <f t="shared" si="136"/>
        <v>49781469.66911494</v>
      </c>
    </row>
    <row r="692" spans="1:14" x14ac:dyDescent="0.15">
      <c r="A692" s="7">
        <f t="shared" si="132"/>
        <v>43459</v>
      </c>
      <c r="B692" s="10">
        <f t="shared" si="133"/>
        <v>49775168.299251929</v>
      </c>
      <c r="C692" s="3">
        <f t="shared" si="127"/>
        <v>6301.3698630136987</v>
      </c>
      <c r="D692" s="3">
        <f t="shared" si="128"/>
        <v>6569.9729118243422</v>
      </c>
      <c r="E692" s="3">
        <f t="shared" si="129"/>
        <v>268.60304881064349</v>
      </c>
      <c r="F692" s="3">
        <f t="shared" si="130"/>
        <v>49775436.902300738</v>
      </c>
      <c r="G692" s="14">
        <f t="shared" si="131"/>
        <v>49775436.902300745</v>
      </c>
      <c r="I692" s="18">
        <f t="shared" si="137"/>
        <v>175436.90230075127</v>
      </c>
      <c r="J692" s="18">
        <f t="shared" si="134"/>
        <v>4297293.2105696751</v>
      </c>
      <c r="K692" s="21">
        <f t="shared" si="135"/>
        <v>99.550873804601494</v>
      </c>
      <c r="L692" s="21">
        <f t="shared" si="126"/>
        <v>99.563476544327528</v>
      </c>
      <c r="M692" s="19">
        <f t="shared" si="136"/>
        <v>49775436.902300745</v>
      </c>
      <c r="N692" s="19">
        <f t="shared" si="136"/>
        <v>49781738.272163764</v>
      </c>
    </row>
    <row r="693" spans="1:14" x14ac:dyDescent="0.15">
      <c r="A693" s="7">
        <f t="shared" si="132"/>
        <v>43460</v>
      </c>
      <c r="B693" s="10">
        <f t="shared" si="133"/>
        <v>49775436.902300738</v>
      </c>
      <c r="C693" s="3">
        <f t="shared" si="127"/>
        <v>6301.3698630136987</v>
      </c>
      <c r="D693" s="3">
        <f t="shared" si="128"/>
        <v>6570.0083655418284</v>
      </c>
      <c r="E693" s="3">
        <f t="shared" si="129"/>
        <v>268.63850252812972</v>
      </c>
      <c r="F693" s="3">
        <f t="shared" si="130"/>
        <v>49775705.540803269</v>
      </c>
      <c r="G693" s="14">
        <f t="shared" si="131"/>
        <v>49775705.540803269</v>
      </c>
      <c r="I693" s="18">
        <f t="shared" si="137"/>
        <v>175705.54080327941</v>
      </c>
      <c r="J693" s="18">
        <f t="shared" si="134"/>
        <v>4303594.5804326888</v>
      </c>
      <c r="K693" s="21">
        <f t="shared" si="135"/>
        <v>99.551411081606531</v>
      </c>
      <c r="L693" s="21">
        <f t="shared" si="126"/>
        <v>99.564013821332566</v>
      </c>
      <c r="M693" s="19">
        <f t="shared" si="136"/>
        <v>49775705.540803269</v>
      </c>
      <c r="N693" s="19">
        <f t="shared" si="136"/>
        <v>49782006.910666287</v>
      </c>
    </row>
    <row r="694" spans="1:14" x14ac:dyDescent="0.15">
      <c r="A694" s="7">
        <f t="shared" si="132"/>
        <v>43461</v>
      </c>
      <c r="B694" s="10">
        <f t="shared" si="133"/>
        <v>49775705.540803269</v>
      </c>
      <c r="C694" s="3">
        <f t="shared" si="127"/>
        <v>6301.3698630136987</v>
      </c>
      <c r="D694" s="3">
        <f t="shared" si="128"/>
        <v>6570.0438239389568</v>
      </c>
      <c r="E694" s="3">
        <f t="shared" si="129"/>
        <v>268.67396092525814</v>
      </c>
      <c r="F694" s="3">
        <f t="shared" si="130"/>
        <v>49775974.214764193</v>
      </c>
      <c r="G694" s="14">
        <f t="shared" si="131"/>
        <v>49775974.2147642</v>
      </c>
      <c r="I694" s="18">
        <f t="shared" si="137"/>
        <v>175974.21476420466</v>
      </c>
      <c r="J694" s="18">
        <f t="shared" si="134"/>
        <v>4309895.9502957026</v>
      </c>
      <c r="K694" s="21">
        <f t="shared" si="135"/>
        <v>99.551948429528409</v>
      </c>
      <c r="L694" s="21">
        <f t="shared" si="126"/>
        <v>99.564551169254443</v>
      </c>
      <c r="M694" s="19">
        <f t="shared" si="136"/>
        <v>49775974.214764208</v>
      </c>
      <c r="N694" s="19">
        <f t="shared" si="136"/>
        <v>49782275.584627219</v>
      </c>
    </row>
    <row r="695" spans="1:14" x14ac:dyDescent="0.15">
      <c r="A695" s="7">
        <f t="shared" si="132"/>
        <v>43462</v>
      </c>
      <c r="B695" s="10">
        <f t="shared" si="133"/>
        <v>49775974.214764193</v>
      </c>
      <c r="C695" s="3">
        <f t="shared" si="127"/>
        <v>6301.3698630136987</v>
      </c>
      <c r="D695" s="3">
        <f t="shared" si="128"/>
        <v>6570.0792870163441</v>
      </c>
      <c r="E695" s="3">
        <f t="shared" si="129"/>
        <v>268.70942400264539</v>
      </c>
      <c r="F695" s="3">
        <f t="shared" si="130"/>
        <v>49776242.924188197</v>
      </c>
      <c r="G695" s="14">
        <f t="shared" si="131"/>
        <v>49776242.924188197</v>
      </c>
      <c r="I695" s="18">
        <f t="shared" si="137"/>
        <v>176242.92418820731</v>
      </c>
      <c r="J695" s="18">
        <f t="shared" si="134"/>
        <v>4316197.3201587163</v>
      </c>
      <c r="K695" s="21">
        <f t="shared" si="135"/>
        <v>99.552485848376392</v>
      </c>
      <c r="L695" s="21">
        <f t="shared" si="126"/>
        <v>99.565088588102427</v>
      </c>
      <c r="M695" s="19">
        <f t="shared" si="136"/>
        <v>49776242.924188197</v>
      </c>
      <c r="N695" s="19">
        <f t="shared" si="136"/>
        <v>49782544.294051215</v>
      </c>
    </row>
    <row r="696" spans="1:14" x14ac:dyDescent="0.15">
      <c r="A696" s="7">
        <f t="shared" si="132"/>
        <v>43463</v>
      </c>
      <c r="B696" s="10">
        <f t="shared" si="133"/>
        <v>49776242.924188197</v>
      </c>
      <c r="C696" s="3">
        <f t="shared" si="127"/>
        <v>6301.3698630136987</v>
      </c>
      <c r="D696" s="3">
        <f t="shared" si="128"/>
        <v>6570.1147547746095</v>
      </c>
      <c r="E696" s="3">
        <f t="shared" si="129"/>
        <v>268.74489176091083</v>
      </c>
      <c r="F696" s="3">
        <f t="shared" si="130"/>
        <v>49776511.669079959</v>
      </c>
      <c r="G696" s="14">
        <f t="shared" si="131"/>
        <v>49776511.669079959</v>
      </c>
      <c r="I696" s="18">
        <f t="shared" si="137"/>
        <v>176511.66907996821</v>
      </c>
      <c r="J696" s="18">
        <f t="shared" si="134"/>
        <v>4322498.69002173</v>
      </c>
      <c r="K696" s="21">
        <f t="shared" si="135"/>
        <v>99.553023338159917</v>
      </c>
      <c r="L696" s="21">
        <f t="shared" si="126"/>
        <v>99.565626077885952</v>
      </c>
      <c r="M696" s="19">
        <f t="shared" si="136"/>
        <v>49776511.669079959</v>
      </c>
      <c r="N696" s="19">
        <f t="shared" si="136"/>
        <v>49782813.038942978</v>
      </c>
    </row>
    <row r="697" spans="1:14" x14ac:dyDescent="0.15">
      <c r="A697" s="7">
        <f t="shared" si="132"/>
        <v>43464</v>
      </c>
      <c r="B697" s="10">
        <f t="shared" si="133"/>
        <v>49776511.669079959</v>
      </c>
      <c r="C697" s="3">
        <f t="shared" si="127"/>
        <v>6301.3698630136987</v>
      </c>
      <c r="D697" s="3">
        <f t="shared" si="128"/>
        <v>6570.1502272143707</v>
      </c>
      <c r="E697" s="3">
        <f t="shared" si="129"/>
        <v>268.78036420067201</v>
      </c>
      <c r="F697" s="3">
        <f t="shared" si="130"/>
        <v>49776780.44944416</v>
      </c>
      <c r="G697" s="14">
        <f t="shared" si="131"/>
        <v>49776780.44944416</v>
      </c>
      <c r="I697" s="18">
        <f t="shared" si="137"/>
        <v>176780.44944416889</v>
      </c>
      <c r="J697" s="18">
        <f t="shared" si="134"/>
        <v>4328800.0598847438</v>
      </c>
      <c r="K697" s="21">
        <f t="shared" si="135"/>
        <v>99.553560898888321</v>
      </c>
      <c r="L697" s="21">
        <f t="shared" ref="L697:L760" si="138">K697+$N$6</f>
        <v>99.566163638614356</v>
      </c>
      <c r="M697" s="19">
        <f t="shared" si="136"/>
        <v>49776780.44944416</v>
      </c>
      <c r="N697" s="19">
        <f t="shared" si="136"/>
        <v>49783081.819307178</v>
      </c>
    </row>
    <row r="698" spans="1:14" x14ac:dyDescent="0.15">
      <c r="A698" s="7">
        <f t="shared" si="132"/>
        <v>43465</v>
      </c>
      <c r="B698" s="10">
        <f t="shared" si="133"/>
        <v>49776780.44944416</v>
      </c>
      <c r="C698" s="3">
        <f t="shared" si="127"/>
        <v>6301.3698630136987</v>
      </c>
      <c r="D698" s="3">
        <f t="shared" si="128"/>
        <v>6570.1857043362443</v>
      </c>
      <c r="E698" s="3">
        <f t="shared" si="129"/>
        <v>268.81584132254557</v>
      </c>
      <c r="F698" s="3">
        <f t="shared" si="130"/>
        <v>49777049.265285484</v>
      </c>
      <c r="G698" s="14">
        <f t="shared" si="131"/>
        <v>49777049.265285484</v>
      </c>
      <c r="I698" s="18">
        <f t="shared" si="137"/>
        <v>177049.26528549142</v>
      </c>
      <c r="J698" s="18">
        <f t="shared" si="134"/>
        <v>4335101.4297477575</v>
      </c>
      <c r="K698" s="21">
        <f t="shared" si="135"/>
        <v>99.554098530570968</v>
      </c>
      <c r="L698" s="21">
        <f t="shared" si="138"/>
        <v>99.566701270297003</v>
      </c>
      <c r="M698" s="19">
        <f t="shared" si="136"/>
        <v>49777049.265285484</v>
      </c>
      <c r="N698" s="19">
        <f t="shared" si="136"/>
        <v>49783350.635148495</v>
      </c>
    </row>
    <row r="699" spans="1:14" x14ac:dyDescent="0.15">
      <c r="A699" s="7">
        <f t="shared" si="132"/>
        <v>43466</v>
      </c>
      <c r="B699" s="10">
        <f t="shared" si="133"/>
        <v>49777049.265285484</v>
      </c>
      <c r="C699" s="3">
        <f t="shared" si="127"/>
        <v>6301.3698630136987</v>
      </c>
      <c r="D699" s="3">
        <f t="shared" si="128"/>
        <v>6570.2211861408487</v>
      </c>
      <c r="E699" s="3">
        <f t="shared" si="129"/>
        <v>268.85132312714995</v>
      </c>
      <c r="F699" s="3">
        <f t="shared" si="130"/>
        <v>49777318.116608612</v>
      </c>
      <c r="G699" s="14">
        <f t="shared" si="131"/>
        <v>49777318.116608612</v>
      </c>
      <c r="I699" s="18">
        <f t="shared" si="137"/>
        <v>177318.11660861858</v>
      </c>
      <c r="J699" s="18">
        <f t="shared" si="134"/>
        <v>4341402.7996107712</v>
      </c>
      <c r="K699" s="21">
        <f t="shared" si="135"/>
        <v>99.554636233217224</v>
      </c>
      <c r="L699" s="21">
        <f t="shared" si="138"/>
        <v>99.567238972943258</v>
      </c>
      <c r="M699" s="19">
        <f t="shared" si="136"/>
        <v>49777318.116608612</v>
      </c>
      <c r="N699" s="19">
        <f t="shared" si="136"/>
        <v>49783619.486471623</v>
      </c>
    </row>
    <row r="700" spans="1:14" x14ac:dyDescent="0.15">
      <c r="A700" s="7">
        <f t="shared" si="132"/>
        <v>43467</v>
      </c>
      <c r="B700" s="10">
        <f t="shared" si="133"/>
        <v>49777318.116608612</v>
      </c>
      <c r="C700" s="3">
        <f t="shared" si="127"/>
        <v>6301.3698630136987</v>
      </c>
      <c r="D700" s="3">
        <f t="shared" si="128"/>
        <v>6570.2566726288032</v>
      </c>
      <c r="E700" s="3">
        <f t="shared" si="129"/>
        <v>268.88680961510454</v>
      </c>
      <c r="F700" s="3">
        <f t="shared" si="130"/>
        <v>49777587.00341823</v>
      </c>
      <c r="G700" s="14">
        <f t="shared" si="131"/>
        <v>49777587.00341823</v>
      </c>
      <c r="I700" s="18">
        <f t="shared" si="137"/>
        <v>177587.00341823368</v>
      </c>
      <c r="J700" s="18">
        <f t="shared" si="134"/>
        <v>4347704.169473785</v>
      </c>
      <c r="K700" s="21">
        <f t="shared" si="135"/>
        <v>99.555174006836452</v>
      </c>
      <c r="L700" s="21">
        <f t="shared" si="138"/>
        <v>99.567776746562487</v>
      </c>
      <c r="M700" s="19">
        <f t="shared" si="136"/>
        <v>49777587.00341823</v>
      </c>
      <c r="N700" s="19">
        <f t="shared" si="136"/>
        <v>49783888.37328124</v>
      </c>
    </row>
    <row r="701" spans="1:14" x14ac:dyDescent="0.15">
      <c r="A701" s="7">
        <f t="shared" si="132"/>
        <v>43468</v>
      </c>
      <c r="B701" s="10">
        <f t="shared" si="133"/>
        <v>49777587.00341823</v>
      </c>
      <c r="C701" s="3">
        <f t="shared" si="127"/>
        <v>6301.3698630136987</v>
      </c>
      <c r="D701" s="3">
        <f t="shared" si="128"/>
        <v>6570.2921638007247</v>
      </c>
      <c r="E701" s="3">
        <f t="shared" si="129"/>
        <v>268.92230078702596</v>
      </c>
      <c r="F701" s="3">
        <f t="shared" si="130"/>
        <v>49777855.925719015</v>
      </c>
      <c r="G701" s="14">
        <f t="shared" si="131"/>
        <v>49777855.925719023</v>
      </c>
      <c r="I701" s="18">
        <f t="shared" si="137"/>
        <v>177855.92571902071</v>
      </c>
      <c r="J701" s="18">
        <f t="shared" si="134"/>
        <v>4354005.5393367987</v>
      </c>
      <c r="K701" s="21">
        <f t="shared" si="135"/>
        <v>99.555711851438048</v>
      </c>
      <c r="L701" s="21">
        <f t="shared" si="138"/>
        <v>99.568314591164082</v>
      </c>
      <c r="M701" s="19">
        <f t="shared" si="136"/>
        <v>49777855.925719023</v>
      </c>
      <c r="N701" s="19">
        <f t="shared" si="136"/>
        <v>49784157.295582034</v>
      </c>
    </row>
    <row r="702" spans="1:14" x14ac:dyDescent="0.15">
      <c r="A702" s="7">
        <f t="shared" si="132"/>
        <v>43469</v>
      </c>
      <c r="B702" s="10">
        <f t="shared" si="133"/>
        <v>49777855.925719015</v>
      </c>
      <c r="C702" s="3">
        <f t="shared" si="127"/>
        <v>6301.3698630136987</v>
      </c>
      <c r="D702" s="3">
        <f t="shared" si="128"/>
        <v>6570.3276596572314</v>
      </c>
      <c r="E702" s="3">
        <f t="shared" si="129"/>
        <v>268.95779664353267</v>
      </c>
      <c r="F702" s="3">
        <f t="shared" si="130"/>
        <v>49778124.883515656</v>
      </c>
      <c r="G702" s="14">
        <f t="shared" si="131"/>
        <v>49778124.883515663</v>
      </c>
      <c r="I702" s="18">
        <f t="shared" si="137"/>
        <v>178124.88351566426</v>
      </c>
      <c r="J702" s="18">
        <f t="shared" si="134"/>
        <v>4360306.9091998124</v>
      </c>
      <c r="K702" s="21">
        <f t="shared" si="135"/>
        <v>99.556249767031318</v>
      </c>
      <c r="L702" s="21">
        <f t="shared" si="138"/>
        <v>99.568852506757352</v>
      </c>
      <c r="M702" s="19">
        <f t="shared" si="136"/>
        <v>49778124.883515663</v>
      </c>
      <c r="N702" s="19">
        <f t="shared" si="136"/>
        <v>49784426.253378674</v>
      </c>
    </row>
    <row r="703" spans="1:14" x14ac:dyDescent="0.15">
      <c r="A703" s="7">
        <f t="shared" si="132"/>
        <v>43470</v>
      </c>
      <c r="B703" s="10">
        <f t="shared" si="133"/>
        <v>49778124.883515656</v>
      </c>
      <c r="C703" s="3">
        <f t="shared" si="127"/>
        <v>6301.3698630136987</v>
      </c>
      <c r="D703" s="3">
        <f t="shared" si="128"/>
        <v>6570.3631601989418</v>
      </c>
      <c r="E703" s="3">
        <f t="shared" si="129"/>
        <v>268.99329718524314</v>
      </c>
      <c r="F703" s="3">
        <f t="shared" si="130"/>
        <v>49778393.876812838</v>
      </c>
      <c r="G703" s="14">
        <f t="shared" si="131"/>
        <v>49778393.876812845</v>
      </c>
      <c r="I703" s="18">
        <f t="shared" si="137"/>
        <v>178393.87681284951</v>
      </c>
      <c r="J703" s="18">
        <f t="shared" si="134"/>
        <v>4366608.2790628262</v>
      </c>
      <c r="K703" s="21">
        <f t="shared" si="135"/>
        <v>99.556787753625684</v>
      </c>
      <c r="L703" s="21">
        <f t="shared" si="138"/>
        <v>99.569390493351719</v>
      </c>
      <c r="M703" s="19">
        <f t="shared" si="136"/>
        <v>49778393.876812838</v>
      </c>
      <c r="N703" s="19">
        <f t="shared" si="136"/>
        <v>49784695.246675864</v>
      </c>
    </row>
    <row r="704" spans="1:14" x14ac:dyDescent="0.15">
      <c r="A704" s="7">
        <f t="shared" si="132"/>
        <v>43471</v>
      </c>
      <c r="B704" s="10">
        <f t="shared" si="133"/>
        <v>49778393.876812838</v>
      </c>
      <c r="C704" s="3">
        <f t="shared" si="127"/>
        <v>6301.3698630136987</v>
      </c>
      <c r="D704" s="3">
        <f t="shared" si="128"/>
        <v>6570.3986654264745</v>
      </c>
      <c r="E704" s="3">
        <f t="shared" si="129"/>
        <v>269.0288024127758</v>
      </c>
      <c r="F704" s="3">
        <f t="shared" si="130"/>
        <v>49778662.905615248</v>
      </c>
      <c r="G704" s="14">
        <f t="shared" si="131"/>
        <v>49778662.905615255</v>
      </c>
      <c r="I704" s="18">
        <f t="shared" si="137"/>
        <v>178662.90561526228</v>
      </c>
      <c r="J704" s="18">
        <f t="shared" si="134"/>
        <v>4372909.6489258399</v>
      </c>
      <c r="K704" s="21">
        <f t="shared" si="135"/>
        <v>99.557325811230513</v>
      </c>
      <c r="L704" s="21">
        <f t="shared" si="138"/>
        <v>99.569928550956547</v>
      </c>
      <c r="M704" s="19">
        <f t="shared" si="136"/>
        <v>49778662.905615255</v>
      </c>
      <c r="N704" s="19">
        <f t="shared" si="136"/>
        <v>49784964.275478274</v>
      </c>
    </row>
    <row r="705" spans="1:14" x14ac:dyDescent="0.15">
      <c r="A705" s="7">
        <f t="shared" si="132"/>
        <v>43472</v>
      </c>
      <c r="B705" s="10">
        <f t="shared" si="133"/>
        <v>49778662.905615248</v>
      </c>
      <c r="C705" s="3">
        <f t="shared" si="127"/>
        <v>6301.3698630136987</v>
      </c>
      <c r="D705" s="3">
        <f t="shared" si="128"/>
        <v>6570.4341753404478</v>
      </c>
      <c r="E705" s="3">
        <f t="shared" si="129"/>
        <v>269.06431232674913</v>
      </c>
      <c r="F705" s="3">
        <f t="shared" si="130"/>
        <v>49778931.969927572</v>
      </c>
      <c r="G705" s="14">
        <f t="shared" si="131"/>
        <v>49778931.969927579</v>
      </c>
      <c r="I705" s="18">
        <f t="shared" si="137"/>
        <v>178931.96992758903</v>
      </c>
      <c r="J705" s="18">
        <f t="shared" si="134"/>
        <v>4379211.0187888537</v>
      </c>
      <c r="K705" s="21">
        <f t="shared" si="135"/>
        <v>99.557863939855167</v>
      </c>
      <c r="L705" s="21">
        <f t="shared" si="138"/>
        <v>99.570466679581202</v>
      </c>
      <c r="M705" s="19">
        <f t="shared" si="136"/>
        <v>49778931.969927587</v>
      </c>
      <c r="N705" s="19">
        <f t="shared" si="136"/>
        <v>49785233.339790605</v>
      </c>
    </row>
    <row r="706" spans="1:14" x14ac:dyDescent="0.15">
      <c r="A706" s="7">
        <f t="shared" si="132"/>
        <v>43473</v>
      </c>
      <c r="B706" s="10">
        <f t="shared" si="133"/>
        <v>49778931.969927572</v>
      </c>
      <c r="C706" s="3">
        <f t="shared" si="127"/>
        <v>6301.3698630136987</v>
      </c>
      <c r="D706" s="3">
        <f t="shared" si="128"/>
        <v>6570.4696899414812</v>
      </c>
      <c r="E706" s="3">
        <f t="shared" si="129"/>
        <v>269.09982692778249</v>
      </c>
      <c r="F706" s="3">
        <f t="shared" si="130"/>
        <v>49779201.069754496</v>
      </c>
      <c r="G706" s="14">
        <f t="shared" si="131"/>
        <v>49779201.069754504</v>
      </c>
      <c r="I706" s="18">
        <f t="shared" si="137"/>
        <v>179201.06975451682</v>
      </c>
      <c r="J706" s="18">
        <f t="shared" si="134"/>
        <v>4385512.3886518674</v>
      </c>
      <c r="K706" s="21">
        <f t="shared" si="135"/>
        <v>99.558402139508999</v>
      </c>
      <c r="L706" s="21">
        <f t="shared" si="138"/>
        <v>99.571004879235034</v>
      </c>
      <c r="M706" s="19">
        <f t="shared" si="136"/>
        <v>49779201.069754496</v>
      </c>
      <c r="N706" s="19">
        <f t="shared" si="136"/>
        <v>49785502.439617522</v>
      </c>
    </row>
    <row r="707" spans="1:14" x14ac:dyDescent="0.15">
      <c r="A707" s="7">
        <f t="shared" si="132"/>
        <v>43474</v>
      </c>
      <c r="B707" s="10">
        <f t="shared" si="133"/>
        <v>49779201.069754496</v>
      </c>
      <c r="C707" s="3">
        <f t="shared" si="127"/>
        <v>6301.3698630136987</v>
      </c>
      <c r="D707" s="3">
        <f t="shared" si="128"/>
        <v>6570.5052092301921</v>
      </c>
      <c r="E707" s="3">
        <f t="shared" si="129"/>
        <v>269.13534621649342</v>
      </c>
      <c r="F707" s="3">
        <f t="shared" si="130"/>
        <v>49779470.205100715</v>
      </c>
      <c r="G707" s="14">
        <f t="shared" si="131"/>
        <v>49779470.205100715</v>
      </c>
      <c r="I707" s="18">
        <f t="shared" si="137"/>
        <v>179470.20510073332</v>
      </c>
      <c r="J707" s="18">
        <f t="shared" si="134"/>
        <v>4391813.7585148811</v>
      </c>
      <c r="K707" s="21">
        <f t="shared" si="135"/>
        <v>99.55894041020143</v>
      </c>
      <c r="L707" s="21">
        <f t="shared" si="138"/>
        <v>99.571543149927464</v>
      </c>
      <c r="M707" s="19">
        <f t="shared" si="136"/>
        <v>49779470.205100715</v>
      </c>
      <c r="N707" s="19">
        <f t="shared" si="136"/>
        <v>49785771.574963734</v>
      </c>
    </row>
    <row r="708" spans="1:14" x14ac:dyDescent="0.15">
      <c r="A708" s="7">
        <f t="shared" si="132"/>
        <v>43475</v>
      </c>
      <c r="B708" s="10">
        <f t="shared" si="133"/>
        <v>49779470.205100715</v>
      </c>
      <c r="C708" s="3">
        <f t="shared" si="127"/>
        <v>6301.3698630136987</v>
      </c>
      <c r="D708" s="3">
        <f t="shared" si="128"/>
        <v>6570.5407332072018</v>
      </c>
      <c r="E708" s="3">
        <f t="shared" si="129"/>
        <v>269.17087019350311</v>
      </c>
      <c r="F708" s="3">
        <f t="shared" si="130"/>
        <v>49779739.375970908</v>
      </c>
      <c r="G708" s="14">
        <f t="shared" si="131"/>
        <v>49779739.375970915</v>
      </c>
      <c r="I708" s="18">
        <f t="shared" si="137"/>
        <v>179739.37597092683</v>
      </c>
      <c r="J708" s="18">
        <f t="shared" si="134"/>
        <v>4398115.1283778949</v>
      </c>
      <c r="K708" s="21">
        <f t="shared" si="135"/>
        <v>99.559478751941839</v>
      </c>
      <c r="L708" s="21">
        <f t="shared" si="138"/>
        <v>99.572081491667873</v>
      </c>
      <c r="M708" s="19">
        <f t="shared" si="136"/>
        <v>49779739.375970915</v>
      </c>
      <c r="N708" s="19">
        <f t="shared" si="136"/>
        <v>49786040.745833941</v>
      </c>
    </row>
    <row r="709" spans="1:14" x14ac:dyDescent="0.15">
      <c r="A709" s="7">
        <f t="shared" si="132"/>
        <v>43476</v>
      </c>
      <c r="B709" s="10">
        <f t="shared" si="133"/>
        <v>49779739.375970908</v>
      </c>
      <c r="C709" s="3">
        <f t="shared" si="127"/>
        <v>6301.3698630136987</v>
      </c>
      <c r="D709" s="3">
        <f t="shared" si="128"/>
        <v>6570.5762618731251</v>
      </c>
      <c r="E709" s="3">
        <f t="shared" si="129"/>
        <v>269.20639885942637</v>
      </c>
      <c r="F709" s="3">
        <f t="shared" si="130"/>
        <v>49780008.582369767</v>
      </c>
      <c r="G709" s="14">
        <f t="shared" si="131"/>
        <v>49780008.582369767</v>
      </c>
      <c r="I709" s="18">
        <f t="shared" si="137"/>
        <v>180008.58236978625</v>
      </c>
      <c r="J709" s="18">
        <f t="shared" si="134"/>
        <v>4404416.4982409086</v>
      </c>
      <c r="K709" s="21">
        <f t="shared" si="135"/>
        <v>99.560017164739534</v>
      </c>
      <c r="L709" s="21">
        <f t="shared" si="138"/>
        <v>99.572619904465569</v>
      </c>
      <c r="M709" s="19">
        <f t="shared" si="136"/>
        <v>49780008.582369767</v>
      </c>
      <c r="N709" s="19">
        <f t="shared" si="136"/>
        <v>49786309.952232778</v>
      </c>
    </row>
    <row r="710" spans="1:14" x14ac:dyDescent="0.15">
      <c r="A710" s="7">
        <f t="shared" si="132"/>
        <v>43477</v>
      </c>
      <c r="B710" s="10">
        <f t="shared" si="133"/>
        <v>49780008.582369767</v>
      </c>
      <c r="C710" s="3">
        <f t="shared" si="127"/>
        <v>6301.3698630136987</v>
      </c>
      <c r="D710" s="3">
        <f t="shared" si="128"/>
        <v>6570.611795228584</v>
      </c>
      <c r="E710" s="3">
        <f t="shared" si="129"/>
        <v>269.24193221488531</v>
      </c>
      <c r="F710" s="3">
        <f t="shared" si="130"/>
        <v>49780277.82430198</v>
      </c>
      <c r="G710" s="14">
        <f t="shared" si="131"/>
        <v>49780277.824301988</v>
      </c>
      <c r="I710" s="18">
        <f t="shared" si="137"/>
        <v>180277.82430200113</v>
      </c>
      <c r="J710" s="18">
        <f t="shared" si="134"/>
        <v>4410717.8681039223</v>
      </c>
      <c r="K710" s="21">
        <f t="shared" si="135"/>
        <v>99.56055564860398</v>
      </c>
      <c r="L710" s="21">
        <f t="shared" si="138"/>
        <v>99.573158388330015</v>
      </c>
      <c r="M710" s="19">
        <f t="shared" si="136"/>
        <v>49780277.824301988</v>
      </c>
      <c r="N710" s="19">
        <f t="shared" si="136"/>
        <v>49786579.194165014</v>
      </c>
    </row>
    <row r="711" spans="1:14" x14ac:dyDescent="0.15">
      <c r="A711" s="7">
        <f t="shared" si="132"/>
        <v>43478</v>
      </c>
      <c r="B711" s="10">
        <f t="shared" si="133"/>
        <v>49780277.82430198</v>
      </c>
      <c r="C711" s="3">
        <f t="shared" ref="C711:C774" si="139">$N$6*$E$6/100</f>
        <v>6301.3698630136987</v>
      </c>
      <c r="D711" s="3">
        <f t="shared" si="128"/>
        <v>6570.6473332741962</v>
      </c>
      <c r="E711" s="3">
        <f t="shared" si="129"/>
        <v>269.27747026049747</v>
      </c>
      <c r="F711" s="3">
        <f t="shared" si="130"/>
        <v>49780547.101772241</v>
      </c>
      <c r="G711" s="14">
        <f t="shared" si="131"/>
        <v>49780547.101772241</v>
      </c>
      <c r="I711" s="18">
        <f t="shared" si="137"/>
        <v>180547.10177226164</v>
      </c>
      <c r="J711" s="18">
        <f t="shared" si="134"/>
        <v>4417019.2379669361</v>
      </c>
      <c r="K711" s="21">
        <f t="shared" si="135"/>
        <v>99.561094203544485</v>
      </c>
      <c r="L711" s="21">
        <f t="shared" si="138"/>
        <v>99.573696943270519</v>
      </c>
      <c r="M711" s="19">
        <f t="shared" si="136"/>
        <v>49780547.101772241</v>
      </c>
      <c r="N711" s="19">
        <f t="shared" si="136"/>
        <v>49786848.471635252</v>
      </c>
    </row>
    <row r="712" spans="1:14" x14ac:dyDescent="0.15">
      <c r="A712" s="7">
        <f t="shared" si="132"/>
        <v>43479</v>
      </c>
      <c r="B712" s="10">
        <f t="shared" si="133"/>
        <v>49780547.101772241</v>
      </c>
      <c r="C712" s="3">
        <f t="shared" si="139"/>
        <v>6301.3698630136987</v>
      </c>
      <c r="D712" s="3">
        <f t="shared" si="128"/>
        <v>6570.6828760105809</v>
      </c>
      <c r="E712" s="3">
        <f t="shared" si="129"/>
        <v>269.31301299688221</v>
      </c>
      <c r="F712" s="3">
        <f t="shared" si="130"/>
        <v>49780816.414785236</v>
      </c>
      <c r="G712" s="14">
        <f t="shared" si="131"/>
        <v>49780816.414785244</v>
      </c>
      <c r="I712" s="18">
        <f t="shared" si="137"/>
        <v>180816.41478525853</v>
      </c>
      <c r="J712" s="18">
        <f t="shared" si="134"/>
        <v>4423320.6078299498</v>
      </c>
      <c r="K712" s="21">
        <f t="shared" si="135"/>
        <v>99.561632829570485</v>
      </c>
      <c r="L712" s="21">
        <f t="shared" si="138"/>
        <v>99.574235569296519</v>
      </c>
      <c r="M712" s="19">
        <f t="shared" si="136"/>
        <v>49780816.414785244</v>
      </c>
      <c r="N712" s="19">
        <f t="shared" si="136"/>
        <v>49787117.784648255</v>
      </c>
    </row>
    <row r="713" spans="1:14" x14ac:dyDescent="0.15">
      <c r="A713" s="7">
        <f t="shared" si="132"/>
        <v>43480</v>
      </c>
      <c r="B713" s="10">
        <f t="shared" si="133"/>
        <v>49780816.414785236</v>
      </c>
      <c r="C713" s="3">
        <f t="shared" si="139"/>
        <v>6301.3698630136987</v>
      </c>
      <c r="D713" s="3">
        <f t="shared" si="128"/>
        <v>6570.7184234383576</v>
      </c>
      <c r="E713" s="3">
        <f t="shared" si="129"/>
        <v>269.3485604246589</v>
      </c>
      <c r="F713" s="3">
        <f t="shared" si="130"/>
        <v>49781085.763345659</v>
      </c>
      <c r="G713" s="14">
        <f t="shared" si="131"/>
        <v>49781085.763345666</v>
      </c>
      <c r="I713" s="18">
        <f t="shared" si="137"/>
        <v>181085.7633456832</v>
      </c>
      <c r="J713" s="18">
        <f t="shared" si="134"/>
        <v>4429621.9776929636</v>
      </c>
      <c r="K713" s="21">
        <f t="shared" si="135"/>
        <v>99.56217152669133</v>
      </c>
      <c r="L713" s="21">
        <f t="shared" si="138"/>
        <v>99.574774266417364</v>
      </c>
      <c r="M713" s="19">
        <f t="shared" si="136"/>
        <v>49781085.763345659</v>
      </c>
      <c r="N713" s="19">
        <f t="shared" si="136"/>
        <v>49787387.133208685</v>
      </c>
    </row>
    <row r="714" spans="1:14" x14ac:dyDescent="0.15">
      <c r="A714" s="7">
        <f t="shared" si="132"/>
        <v>43481</v>
      </c>
      <c r="B714" s="10">
        <f t="shared" si="133"/>
        <v>49781085.763345659</v>
      </c>
      <c r="C714" s="3">
        <f t="shared" si="139"/>
        <v>6301.3698630136987</v>
      </c>
      <c r="D714" s="3">
        <f t="shared" si="128"/>
        <v>6570.7539755581447</v>
      </c>
      <c r="E714" s="3">
        <f t="shared" si="129"/>
        <v>269.384112544446</v>
      </c>
      <c r="F714" s="3">
        <f t="shared" si="130"/>
        <v>49781355.147458203</v>
      </c>
      <c r="G714" s="14">
        <f t="shared" si="131"/>
        <v>49781355.147458203</v>
      </c>
      <c r="I714" s="18">
        <f t="shared" si="137"/>
        <v>181355.14745822764</v>
      </c>
      <c r="J714" s="18">
        <f t="shared" si="134"/>
        <v>4435923.3475559773</v>
      </c>
      <c r="K714" s="21">
        <f t="shared" si="135"/>
        <v>99.5627102949164</v>
      </c>
      <c r="L714" s="21">
        <f t="shared" si="138"/>
        <v>99.575313034642434</v>
      </c>
      <c r="M714" s="19">
        <f t="shared" si="136"/>
        <v>49781355.147458203</v>
      </c>
      <c r="N714" s="19">
        <f t="shared" si="136"/>
        <v>49787656.517321214</v>
      </c>
    </row>
    <row r="715" spans="1:14" x14ac:dyDescent="0.15">
      <c r="A715" s="7">
        <f t="shared" si="132"/>
        <v>43482</v>
      </c>
      <c r="B715" s="10">
        <f t="shared" si="133"/>
        <v>49781355.147458203</v>
      </c>
      <c r="C715" s="3">
        <f t="shared" si="139"/>
        <v>6301.3698630136987</v>
      </c>
      <c r="D715" s="3">
        <f t="shared" si="128"/>
        <v>6570.7895323705634</v>
      </c>
      <c r="E715" s="3">
        <f t="shared" si="129"/>
        <v>269.41966935686469</v>
      </c>
      <c r="F715" s="3">
        <f t="shared" si="130"/>
        <v>49781624.567127563</v>
      </c>
      <c r="G715" s="14">
        <f t="shared" si="131"/>
        <v>49781624.567127563</v>
      </c>
      <c r="I715" s="18">
        <f t="shared" si="137"/>
        <v>181624.56712758451</v>
      </c>
      <c r="J715" s="18">
        <f t="shared" si="134"/>
        <v>4442224.717418991</v>
      </c>
      <c r="K715" s="21">
        <f t="shared" si="135"/>
        <v>99.56324913425513</v>
      </c>
      <c r="L715" s="21">
        <f t="shared" si="138"/>
        <v>99.575851873981165</v>
      </c>
      <c r="M715" s="19">
        <f t="shared" si="136"/>
        <v>49781624.567127563</v>
      </c>
      <c r="N715" s="19">
        <f t="shared" si="136"/>
        <v>49787925.936990589</v>
      </c>
    </row>
    <row r="716" spans="1:14" x14ac:dyDescent="0.15">
      <c r="A716" s="7">
        <f t="shared" si="132"/>
        <v>43483</v>
      </c>
      <c r="B716" s="10">
        <f t="shared" si="133"/>
        <v>49781624.567127563</v>
      </c>
      <c r="C716" s="3">
        <f t="shared" si="139"/>
        <v>6301.3698630136987</v>
      </c>
      <c r="D716" s="3">
        <f t="shared" ref="D716:D779" si="140">B716*$B$8</f>
        <v>6570.8250938762312</v>
      </c>
      <c r="E716" s="3">
        <f t="shared" ref="E716:E779" si="141">D716-C716</f>
        <v>269.45523086253252</v>
      </c>
      <c r="F716" s="3">
        <f t="shared" ref="F716:F779" si="142">B716+E716</f>
        <v>49781894.022358425</v>
      </c>
      <c r="G716" s="14">
        <f t="shared" ref="G716:G779" si="143">B716+B716*$B$8-C716</f>
        <v>49781894.022358425</v>
      </c>
      <c r="I716" s="18">
        <f t="shared" si="137"/>
        <v>181894.02235844705</v>
      </c>
      <c r="J716" s="18">
        <f t="shared" si="134"/>
        <v>4448526.0872820048</v>
      </c>
      <c r="K716" s="21">
        <f t="shared" si="135"/>
        <v>99.563788044716844</v>
      </c>
      <c r="L716" s="21">
        <f t="shared" si="138"/>
        <v>99.576390784442879</v>
      </c>
      <c r="M716" s="19">
        <f t="shared" si="136"/>
        <v>49781894.022358418</v>
      </c>
      <c r="N716" s="19">
        <f t="shared" si="136"/>
        <v>49788195.392221443</v>
      </c>
    </row>
    <row r="717" spans="1:14" x14ac:dyDescent="0.15">
      <c r="A717" s="7">
        <f t="shared" ref="A717:A780" si="144">A716+1</f>
        <v>43484</v>
      </c>
      <c r="B717" s="10">
        <f t="shared" ref="B717:B780" si="145">F716</f>
        <v>49781894.022358425</v>
      </c>
      <c r="C717" s="3">
        <f t="shared" si="139"/>
        <v>6301.3698630136987</v>
      </c>
      <c r="D717" s="3">
        <f t="shared" si="140"/>
        <v>6570.8606600757685</v>
      </c>
      <c r="E717" s="3">
        <f t="shared" si="141"/>
        <v>269.49079706206976</v>
      </c>
      <c r="F717" s="3">
        <f t="shared" si="142"/>
        <v>49782163.51315549</v>
      </c>
      <c r="G717" s="14">
        <f t="shared" si="143"/>
        <v>49782163.51315549</v>
      </c>
      <c r="I717" s="18">
        <f t="shared" si="137"/>
        <v>182163.51315550914</v>
      </c>
      <c r="J717" s="18">
        <f t="shared" ref="J717:J780" si="146">C717+J716</f>
        <v>4454827.4571450185</v>
      </c>
      <c r="K717" s="21">
        <f t="shared" ref="K717:K780" si="147">G717/$E$6*100</f>
        <v>99.564327026310977</v>
      </c>
      <c r="L717" s="21">
        <f t="shared" si="138"/>
        <v>99.576929766037011</v>
      </c>
      <c r="M717" s="19">
        <f t="shared" ref="M717:N780" si="148">K717*$E$6/100</f>
        <v>49782163.51315549</v>
      </c>
      <c r="N717" s="19">
        <f t="shared" si="148"/>
        <v>49788464.883018501</v>
      </c>
    </row>
    <row r="718" spans="1:14" x14ac:dyDescent="0.15">
      <c r="A718" s="7">
        <f t="shared" si="144"/>
        <v>43485</v>
      </c>
      <c r="B718" s="10">
        <f t="shared" si="145"/>
        <v>49782163.51315549</v>
      </c>
      <c r="C718" s="3">
        <f t="shared" si="139"/>
        <v>6301.3698630136987</v>
      </c>
      <c r="D718" s="3">
        <f t="shared" si="140"/>
        <v>6570.8962309697945</v>
      </c>
      <c r="E718" s="3">
        <f t="shared" si="141"/>
        <v>269.52636795609578</v>
      </c>
      <c r="F718" s="3">
        <f t="shared" si="142"/>
        <v>49782433.039523445</v>
      </c>
      <c r="G718" s="14">
        <f t="shared" si="143"/>
        <v>49782433.039523453</v>
      </c>
      <c r="I718" s="18">
        <f t="shared" ref="I718:I781" si="149">E718+I717</f>
        <v>182433.03952346524</v>
      </c>
      <c r="J718" s="18">
        <f t="shared" si="146"/>
        <v>4461128.8270080322</v>
      </c>
      <c r="K718" s="21">
        <f t="shared" si="147"/>
        <v>99.564866079046908</v>
      </c>
      <c r="L718" s="21">
        <f t="shared" si="138"/>
        <v>99.577468818772942</v>
      </c>
      <c r="M718" s="19">
        <f t="shared" si="148"/>
        <v>49782433.03952346</v>
      </c>
      <c r="N718" s="19">
        <f t="shared" si="148"/>
        <v>49788734.409386471</v>
      </c>
    </row>
    <row r="719" spans="1:14" x14ac:dyDescent="0.15">
      <c r="A719" s="7">
        <f t="shared" si="144"/>
        <v>43486</v>
      </c>
      <c r="B719" s="10">
        <f t="shared" si="145"/>
        <v>49782433.039523445</v>
      </c>
      <c r="C719" s="3">
        <f t="shared" si="139"/>
        <v>6301.3698630136987</v>
      </c>
      <c r="D719" s="3">
        <f t="shared" si="140"/>
        <v>6570.9318065589287</v>
      </c>
      <c r="E719" s="3">
        <f t="shared" si="141"/>
        <v>269.56194354522995</v>
      </c>
      <c r="F719" s="3">
        <f t="shared" si="142"/>
        <v>49782702.601466991</v>
      </c>
      <c r="G719" s="14">
        <f t="shared" si="143"/>
        <v>49782702.601466991</v>
      </c>
      <c r="I719" s="18">
        <f t="shared" si="149"/>
        <v>182702.60146701048</v>
      </c>
      <c r="J719" s="18">
        <f t="shared" si="146"/>
        <v>4467430.196871046</v>
      </c>
      <c r="K719" s="21">
        <f t="shared" si="147"/>
        <v>99.565405202933988</v>
      </c>
      <c r="L719" s="21">
        <f t="shared" si="138"/>
        <v>99.578007942660022</v>
      </c>
      <c r="M719" s="19">
        <f t="shared" si="148"/>
        <v>49782702.601466991</v>
      </c>
      <c r="N719" s="19">
        <f t="shared" si="148"/>
        <v>49789003.971330017</v>
      </c>
    </row>
    <row r="720" spans="1:14" x14ac:dyDescent="0.15">
      <c r="A720" s="7">
        <f t="shared" si="144"/>
        <v>43487</v>
      </c>
      <c r="B720" s="10">
        <f t="shared" si="145"/>
        <v>49782702.601466991</v>
      </c>
      <c r="C720" s="3">
        <f t="shared" si="139"/>
        <v>6301.3698630136987</v>
      </c>
      <c r="D720" s="3">
        <f t="shared" si="140"/>
        <v>6570.9673868437903</v>
      </c>
      <c r="E720" s="3">
        <f t="shared" si="141"/>
        <v>269.59752383009163</v>
      </c>
      <c r="F720" s="3">
        <f t="shared" si="142"/>
        <v>49782972.198990822</v>
      </c>
      <c r="G720" s="14">
        <f t="shared" si="143"/>
        <v>49782972.198990822</v>
      </c>
      <c r="I720" s="18">
        <f t="shared" si="149"/>
        <v>182972.19899084058</v>
      </c>
      <c r="J720" s="18">
        <f t="shared" si="146"/>
        <v>4473731.5667340597</v>
      </c>
      <c r="K720" s="21">
        <f t="shared" si="147"/>
        <v>99.565944397981639</v>
      </c>
      <c r="L720" s="21">
        <f t="shared" si="138"/>
        <v>99.578547137707673</v>
      </c>
      <c r="M720" s="19">
        <f t="shared" si="148"/>
        <v>49782972.198990822</v>
      </c>
      <c r="N720" s="19">
        <f t="shared" si="148"/>
        <v>49789273.568853833</v>
      </c>
    </row>
    <row r="721" spans="1:14" x14ac:dyDescent="0.15">
      <c r="A721" s="7">
        <f t="shared" si="144"/>
        <v>43488</v>
      </c>
      <c r="B721" s="10">
        <f t="shared" si="145"/>
        <v>49782972.198990822</v>
      </c>
      <c r="C721" s="3">
        <f t="shared" si="139"/>
        <v>6301.3698630136987</v>
      </c>
      <c r="D721" s="3">
        <f t="shared" si="140"/>
        <v>6571.0029718250007</v>
      </c>
      <c r="E721" s="3">
        <f t="shared" si="141"/>
        <v>269.63310881130201</v>
      </c>
      <c r="F721" s="3">
        <f t="shared" si="142"/>
        <v>49783241.832099631</v>
      </c>
      <c r="G721" s="14">
        <f t="shared" si="143"/>
        <v>49783241.832099639</v>
      </c>
      <c r="I721" s="18">
        <f t="shared" si="149"/>
        <v>183241.83209965189</v>
      </c>
      <c r="J721" s="18">
        <f t="shared" si="146"/>
        <v>4480032.9365970735</v>
      </c>
      <c r="K721" s="21">
        <f t="shared" si="147"/>
        <v>99.566483664199282</v>
      </c>
      <c r="L721" s="21">
        <f t="shared" si="138"/>
        <v>99.579086403925317</v>
      </c>
      <c r="M721" s="19">
        <f t="shared" si="148"/>
        <v>49783241.832099639</v>
      </c>
      <c r="N721" s="19">
        <f t="shared" si="148"/>
        <v>49789543.201962665</v>
      </c>
    </row>
    <row r="722" spans="1:14" x14ac:dyDescent="0.15">
      <c r="A722" s="7">
        <f t="shared" si="144"/>
        <v>43489</v>
      </c>
      <c r="B722" s="10">
        <f t="shared" si="145"/>
        <v>49783241.832099631</v>
      </c>
      <c r="C722" s="3">
        <f t="shared" si="139"/>
        <v>6301.3698630136987</v>
      </c>
      <c r="D722" s="3">
        <f t="shared" si="140"/>
        <v>6571.0385615031782</v>
      </c>
      <c r="E722" s="3">
        <f t="shared" si="141"/>
        <v>269.66869848947954</v>
      </c>
      <c r="F722" s="3">
        <f t="shared" si="142"/>
        <v>49783511.500798121</v>
      </c>
      <c r="G722" s="14">
        <f t="shared" si="143"/>
        <v>49783511.500798121</v>
      </c>
      <c r="I722" s="18">
        <f t="shared" si="149"/>
        <v>183511.50079814138</v>
      </c>
      <c r="J722" s="18">
        <f t="shared" si="146"/>
        <v>4486334.3064600872</v>
      </c>
      <c r="K722" s="21">
        <f t="shared" si="147"/>
        <v>99.56702300159624</v>
      </c>
      <c r="L722" s="21">
        <f t="shared" si="138"/>
        <v>99.579625741322275</v>
      </c>
      <c r="M722" s="19">
        <f t="shared" si="148"/>
        <v>49783511.500798121</v>
      </c>
      <c r="N722" s="19">
        <f t="shared" si="148"/>
        <v>49789812.870661132</v>
      </c>
    </row>
    <row r="723" spans="1:14" x14ac:dyDescent="0.15">
      <c r="A723" s="7">
        <f t="shared" si="144"/>
        <v>43490</v>
      </c>
      <c r="B723" s="10">
        <f t="shared" si="145"/>
        <v>49783511.500798121</v>
      </c>
      <c r="C723" s="3">
        <f t="shared" si="139"/>
        <v>6301.3698630136987</v>
      </c>
      <c r="D723" s="3">
        <f t="shared" si="140"/>
        <v>6571.0741558789441</v>
      </c>
      <c r="E723" s="3">
        <f t="shared" si="141"/>
        <v>269.70429286524541</v>
      </c>
      <c r="F723" s="3">
        <f t="shared" si="142"/>
        <v>49783781.205090985</v>
      </c>
      <c r="G723" s="14">
        <f t="shared" si="143"/>
        <v>49783781.205090992</v>
      </c>
      <c r="I723" s="18">
        <f t="shared" si="149"/>
        <v>183781.20509100662</v>
      </c>
      <c r="J723" s="18">
        <f t="shared" si="146"/>
        <v>4492635.6763231009</v>
      </c>
      <c r="K723" s="21">
        <f t="shared" si="147"/>
        <v>99.567562410181992</v>
      </c>
      <c r="L723" s="21">
        <f t="shared" si="138"/>
        <v>99.580165149908026</v>
      </c>
      <c r="M723" s="19">
        <f t="shared" si="148"/>
        <v>49783781.205091</v>
      </c>
      <c r="N723" s="19">
        <f t="shared" si="148"/>
        <v>49790082.574954011</v>
      </c>
    </row>
    <row r="724" spans="1:14" x14ac:dyDescent="0.15">
      <c r="A724" s="7">
        <f t="shared" si="144"/>
        <v>43491</v>
      </c>
      <c r="B724" s="10">
        <f t="shared" si="145"/>
        <v>49783781.205090985</v>
      </c>
      <c r="C724" s="3">
        <f t="shared" si="139"/>
        <v>6301.3698630136987</v>
      </c>
      <c r="D724" s="3">
        <f t="shared" si="140"/>
        <v>6571.1097549529177</v>
      </c>
      <c r="E724" s="3">
        <f t="shared" si="141"/>
        <v>269.73989193921898</v>
      </c>
      <c r="F724" s="3">
        <f t="shared" si="142"/>
        <v>49784050.944982924</v>
      </c>
      <c r="G724" s="14">
        <f t="shared" si="143"/>
        <v>49784050.944982924</v>
      </c>
      <c r="I724" s="18">
        <f t="shared" si="149"/>
        <v>184050.94498294583</v>
      </c>
      <c r="J724" s="18">
        <f t="shared" si="146"/>
        <v>4498937.0461861147</v>
      </c>
      <c r="K724" s="21">
        <f t="shared" si="147"/>
        <v>99.568101889965845</v>
      </c>
      <c r="L724" s="21">
        <f t="shared" si="138"/>
        <v>99.58070462969188</v>
      </c>
      <c r="M724" s="19">
        <f t="shared" si="148"/>
        <v>49784050.944982916</v>
      </c>
      <c r="N724" s="19">
        <f t="shared" si="148"/>
        <v>49790352.314845942</v>
      </c>
    </row>
    <row r="725" spans="1:14" x14ac:dyDescent="0.15">
      <c r="A725" s="7">
        <f t="shared" si="144"/>
        <v>43492</v>
      </c>
      <c r="B725" s="10">
        <f t="shared" si="145"/>
        <v>49784050.944982924</v>
      </c>
      <c r="C725" s="3">
        <f t="shared" si="139"/>
        <v>6301.3698630136987</v>
      </c>
      <c r="D725" s="3">
        <f t="shared" si="140"/>
        <v>6571.1453587257183</v>
      </c>
      <c r="E725" s="3">
        <f t="shared" si="141"/>
        <v>269.77549571201962</v>
      </c>
      <c r="F725" s="3">
        <f t="shared" si="142"/>
        <v>49784320.720478639</v>
      </c>
      <c r="G725" s="14">
        <f t="shared" si="143"/>
        <v>49784320.720478639</v>
      </c>
      <c r="I725" s="18">
        <f t="shared" si="149"/>
        <v>184320.72047865787</v>
      </c>
      <c r="J725" s="18">
        <f t="shared" si="146"/>
        <v>4505238.4160491284</v>
      </c>
      <c r="K725" s="21">
        <f t="shared" si="147"/>
        <v>99.568641440957279</v>
      </c>
      <c r="L725" s="21">
        <f t="shared" si="138"/>
        <v>99.581244180683314</v>
      </c>
      <c r="M725" s="19">
        <f t="shared" si="148"/>
        <v>49784320.720478639</v>
      </c>
      <c r="N725" s="19">
        <f t="shared" si="148"/>
        <v>49790622.090341657</v>
      </c>
    </row>
    <row r="726" spans="1:14" x14ac:dyDescent="0.15">
      <c r="A726" s="7">
        <f t="shared" si="144"/>
        <v>43493</v>
      </c>
      <c r="B726" s="10">
        <f t="shared" si="145"/>
        <v>49784320.720478639</v>
      </c>
      <c r="C726" s="3">
        <f t="shared" si="139"/>
        <v>6301.3698630136987</v>
      </c>
      <c r="D726" s="3">
        <f t="shared" si="140"/>
        <v>6571.180967197969</v>
      </c>
      <c r="E726" s="3">
        <f t="shared" si="141"/>
        <v>269.81110418427033</v>
      </c>
      <c r="F726" s="3">
        <f t="shared" si="142"/>
        <v>49784590.531582825</v>
      </c>
      <c r="G726" s="14">
        <f t="shared" si="143"/>
        <v>49784590.531582825</v>
      </c>
      <c r="I726" s="18">
        <f t="shared" si="149"/>
        <v>184590.53158284214</v>
      </c>
      <c r="J726" s="18">
        <f t="shared" si="146"/>
        <v>4511539.7859121421</v>
      </c>
      <c r="K726" s="21">
        <f t="shared" si="147"/>
        <v>99.569181063165644</v>
      </c>
      <c r="L726" s="21">
        <f t="shared" si="138"/>
        <v>99.581783802891678</v>
      </c>
      <c r="M726" s="19">
        <f t="shared" si="148"/>
        <v>49784590.531582825</v>
      </c>
      <c r="N726" s="19">
        <f t="shared" si="148"/>
        <v>49790891.901445836</v>
      </c>
    </row>
    <row r="727" spans="1:14" x14ac:dyDescent="0.15">
      <c r="A727" s="7">
        <f t="shared" si="144"/>
        <v>43494</v>
      </c>
      <c r="B727" s="10">
        <f t="shared" si="145"/>
        <v>49784590.531582825</v>
      </c>
      <c r="C727" s="3">
        <f t="shared" si="139"/>
        <v>6301.3698630136987</v>
      </c>
      <c r="D727" s="3">
        <f t="shared" si="140"/>
        <v>6571.2165803702874</v>
      </c>
      <c r="E727" s="3">
        <f t="shared" si="141"/>
        <v>269.84671735658867</v>
      </c>
      <c r="F727" s="3">
        <f t="shared" si="142"/>
        <v>49784860.378300183</v>
      </c>
      <c r="G727" s="14">
        <f t="shared" si="143"/>
        <v>49784860.378300183</v>
      </c>
      <c r="I727" s="18">
        <f t="shared" si="149"/>
        <v>184860.37830019873</v>
      </c>
      <c r="J727" s="18">
        <f t="shared" si="146"/>
        <v>4517841.1557751559</v>
      </c>
      <c r="K727" s="21">
        <f t="shared" si="147"/>
        <v>99.569720756600361</v>
      </c>
      <c r="L727" s="21">
        <f t="shared" si="138"/>
        <v>99.582323496326396</v>
      </c>
      <c r="M727" s="19">
        <f t="shared" si="148"/>
        <v>49784860.378300183</v>
      </c>
      <c r="N727" s="19">
        <f t="shared" si="148"/>
        <v>49791161.748163193</v>
      </c>
    </row>
    <row r="728" spans="1:14" x14ac:dyDescent="0.15">
      <c r="A728" s="7">
        <f t="shared" si="144"/>
        <v>43495</v>
      </c>
      <c r="B728" s="10">
        <f t="shared" si="145"/>
        <v>49784860.378300183</v>
      </c>
      <c r="C728" s="3">
        <f t="shared" si="139"/>
        <v>6301.3698630136987</v>
      </c>
      <c r="D728" s="3">
        <f t="shared" si="140"/>
        <v>6571.2521982432936</v>
      </c>
      <c r="E728" s="3">
        <f t="shared" si="141"/>
        <v>269.8823352295949</v>
      </c>
      <c r="F728" s="3">
        <f t="shared" si="142"/>
        <v>49785130.260635413</v>
      </c>
      <c r="G728" s="14">
        <f t="shared" si="143"/>
        <v>49785130.260635413</v>
      </c>
      <c r="I728" s="18">
        <f t="shared" si="149"/>
        <v>185130.26063542833</v>
      </c>
      <c r="J728" s="18">
        <f t="shared" si="146"/>
        <v>4524142.5256381696</v>
      </c>
      <c r="K728" s="21">
        <f t="shared" si="147"/>
        <v>99.570260521270825</v>
      </c>
      <c r="L728" s="21">
        <f t="shared" si="138"/>
        <v>99.582863260996859</v>
      </c>
      <c r="M728" s="19">
        <f t="shared" si="148"/>
        <v>49785130.260635413</v>
      </c>
      <c r="N728" s="19">
        <f t="shared" si="148"/>
        <v>49791431.630498432</v>
      </c>
    </row>
    <row r="729" spans="1:14" x14ac:dyDescent="0.15">
      <c r="A729" s="7">
        <f t="shared" si="144"/>
        <v>43496</v>
      </c>
      <c r="B729" s="10">
        <f t="shared" si="145"/>
        <v>49785130.260635413</v>
      </c>
      <c r="C729" s="3">
        <f t="shared" si="139"/>
        <v>6301.3698630136987</v>
      </c>
      <c r="D729" s="3">
        <f t="shared" si="140"/>
        <v>6571.2878208176098</v>
      </c>
      <c r="E729" s="3">
        <f t="shared" si="141"/>
        <v>269.91795780391112</v>
      </c>
      <c r="F729" s="3">
        <f t="shared" si="142"/>
        <v>49785400.178593218</v>
      </c>
      <c r="G729" s="14">
        <f t="shared" si="143"/>
        <v>49785400.178593218</v>
      </c>
      <c r="I729" s="18">
        <f t="shared" si="149"/>
        <v>185400.17859323224</v>
      </c>
      <c r="J729" s="18">
        <f t="shared" si="146"/>
        <v>4530443.8955011833</v>
      </c>
      <c r="K729" s="21">
        <f t="shared" si="147"/>
        <v>99.570800357186442</v>
      </c>
      <c r="L729" s="21">
        <f t="shared" si="138"/>
        <v>99.583403096912477</v>
      </c>
      <c r="M729" s="19">
        <f t="shared" si="148"/>
        <v>49785400.178593226</v>
      </c>
      <c r="N729" s="19">
        <f t="shared" si="148"/>
        <v>49791701.548456237</v>
      </c>
    </row>
    <row r="730" spans="1:14" x14ac:dyDescent="0.15">
      <c r="A730" s="7">
        <f t="shared" si="144"/>
        <v>43497</v>
      </c>
      <c r="B730" s="10">
        <f t="shared" si="145"/>
        <v>49785400.178593218</v>
      </c>
      <c r="C730" s="3">
        <f t="shared" si="139"/>
        <v>6301.3698630136987</v>
      </c>
      <c r="D730" s="3">
        <f t="shared" si="140"/>
        <v>6571.3234480938563</v>
      </c>
      <c r="E730" s="3">
        <f t="shared" si="141"/>
        <v>269.95358508015761</v>
      </c>
      <c r="F730" s="3">
        <f t="shared" si="142"/>
        <v>49785670.132178299</v>
      </c>
      <c r="G730" s="14">
        <f t="shared" si="143"/>
        <v>49785670.132178299</v>
      </c>
      <c r="I730" s="18">
        <f t="shared" si="149"/>
        <v>185670.1321783124</v>
      </c>
      <c r="J730" s="18">
        <f t="shared" si="146"/>
        <v>4536745.2653641971</v>
      </c>
      <c r="K730" s="21">
        <f t="shared" si="147"/>
        <v>99.571340264356607</v>
      </c>
      <c r="L730" s="21">
        <f t="shared" si="138"/>
        <v>99.583943004082641</v>
      </c>
      <c r="M730" s="19">
        <f t="shared" si="148"/>
        <v>49785670.132178307</v>
      </c>
      <c r="N730" s="19">
        <f t="shared" si="148"/>
        <v>49791971.502041318</v>
      </c>
    </row>
    <row r="731" spans="1:14" x14ac:dyDescent="0.15">
      <c r="A731" s="7">
        <f t="shared" si="144"/>
        <v>43498</v>
      </c>
      <c r="B731" s="10">
        <f t="shared" si="145"/>
        <v>49785670.132178299</v>
      </c>
      <c r="C731" s="3">
        <f t="shared" si="139"/>
        <v>6301.3698630136987</v>
      </c>
      <c r="D731" s="3">
        <f t="shared" si="140"/>
        <v>6571.3590800726524</v>
      </c>
      <c r="E731" s="3">
        <f t="shared" si="141"/>
        <v>269.98921705895373</v>
      </c>
      <c r="F731" s="3">
        <f t="shared" si="142"/>
        <v>49785940.121395357</v>
      </c>
      <c r="G731" s="14">
        <f t="shared" si="143"/>
        <v>49785940.121395364</v>
      </c>
      <c r="I731" s="18">
        <f t="shared" si="149"/>
        <v>185940.12139537136</v>
      </c>
      <c r="J731" s="18">
        <f t="shared" si="146"/>
        <v>4543046.6352272108</v>
      </c>
      <c r="K731" s="21">
        <f t="shared" si="147"/>
        <v>99.571880242790741</v>
      </c>
      <c r="L731" s="21">
        <f t="shared" si="138"/>
        <v>99.584482982516775</v>
      </c>
      <c r="M731" s="19">
        <f t="shared" si="148"/>
        <v>49785940.121395372</v>
      </c>
      <c r="N731" s="19">
        <f t="shared" si="148"/>
        <v>49792241.491258383</v>
      </c>
    </row>
    <row r="732" spans="1:14" x14ac:dyDescent="0.15">
      <c r="A732" s="7">
        <f t="shared" si="144"/>
        <v>43499</v>
      </c>
      <c r="B732" s="10">
        <f t="shared" si="145"/>
        <v>49785940.121395357</v>
      </c>
      <c r="C732" s="3">
        <f t="shared" si="139"/>
        <v>6301.3698630136987</v>
      </c>
      <c r="D732" s="3">
        <f t="shared" si="140"/>
        <v>6571.3947167546203</v>
      </c>
      <c r="E732" s="3">
        <f t="shared" si="141"/>
        <v>270.02485374092157</v>
      </c>
      <c r="F732" s="3">
        <f t="shared" si="142"/>
        <v>49786210.146249101</v>
      </c>
      <c r="G732" s="14">
        <f t="shared" si="143"/>
        <v>49786210.146249101</v>
      </c>
      <c r="I732" s="18">
        <f t="shared" si="149"/>
        <v>186210.14624911229</v>
      </c>
      <c r="J732" s="18">
        <f t="shared" si="146"/>
        <v>4549348.0050902246</v>
      </c>
      <c r="K732" s="21">
        <f t="shared" si="147"/>
        <v>99.572420292498194</v>
      </c>
      <c r="L732" s="21">
        <f t="shared" si="138"/>
        <v>99.585023032224228</v>
      </c>
      <c r="M732" s="19">
        <f t="shared" si="148"/>
        <v>49786210.146249093</v>
      </c>
      <c r="N732" s="19">
        <f t="shared" si="148"/>
        <v>49792511.516112119</v>
      </c>
    </row>
    <row r="733" spans="1:14" x14ac:dyDescent="0.15">
      <c r="A733" s="7">
        <f t="shared" si="144"/>
        <v>43500</v>
      </c>
      <c r="B733" s="10">
        <f t="shared" si="145"/>
        <v>49786210.146249101</v>
      </c>
      <c r="C733" s="3">
        <f t="shared" si="139"/>
        <v>6301.3698630136987</v>
      </c>
      <c r="D733" s="3">
        <f t="shared" si="140"/>
        <v>6571.4303581403801</v>
      </c>
      <c r="E733" s="3">
        <f t="shared" si="141"/>
        <v>270.06049512668142</v>
      </c>
      <c r="F733" s="3">
        <f t="shared" si="142"/>
        <v>49786480.206744224</v>
      </c>
      <c r="G733" s="14">
        <f t="shared" si="143"/>
        <v>49786480.206744231</v>
      </c>
      <c r="I733" s="18">
        <f t="shared" si="149"/>
        <v>186480.20674423897</v>
      </c>
      <c r="J733" s="18">
        <f t="shared" si="146"/>
        <v>4555649.3749532383</v>
      </c>
      <c r="K733" s="21">
        <f t="shared" si="147"/>
        <v>99.57296041348846</v>
      </c>
      <c r="L733" s="21">
        <f t="shared" si="138"/>
        <v>99.585563153214494</v>
      </c>
      <c r="M733" s="19">
        <f t="shared" si="148"/>
        <v>49786480.206744231</v>
      </c>
      <c r="N733" s="19">
        <f t="shared" si="148"/>
        <v>49792781.57660725</v>
      </c>
    </row>
    <row r="734" spans="1:14" x14ac:dyDescent="0.15">
      <c r="A734" s="7">
        <f t="shared" si="144"/>
        <v>43501</v>
      </c>
      <c r="B734" s="10">
        <f t="shared" si="145"/>
        <v>49786480.206744224</v>
      </c>
      <c r="C734" s="3">
        <f t="shared" si="139"/>
        <v>6301.3698630136987</v>
      </c>
      <c r="D734" s="3">
        <f t="shared" si="140"/>
        <v>6571.4660042305522</v>
      </c>
      <c r="E734" s="3">
        <f t="shared" si="141"/>
        <v>270.09614121685354</v>
      </c>
      <c r="F734" s="3">
        <f t="shared" si="142"/>
        <v>49786750.302885443</v>
      </c>
      <c r="G734" s="14">
        <f t="shared" si="143"/>
        <v>49786750.302885443</v>
      </c>
      <c r="I734" s="18">
        <f t="shared" si="149"/>
        <v>186750.30288545581</v>
      </c>
      <c r="J734" s="18">
        <f t="shared" si="146"/>
        <v>4561950.744816252</v>
      </c>
      <c r="K734" s="21">
        <f t="shared" si="147"/>
        <v>99.573500605770874</v>
      </c>
      <c r="L734" s="21">
        <f t="shared" si="138"/>
        <v>99.586103345496909</v>
      </c>
      <c r="M734" s="19">
        <f t="shared" si="148"/>
        <v>49786750.302885436</v>
      </c>
      <c r="N734" s="19">
        <f t="shared" si="148"/>
        <v>49793051.672748454</v>
      </c>
    </row>
    <row r="735" spans="1:14" x14ac:dyDescent="0.15">
      <c r="A735" s="7">
        <f t="shared" si="144"/>
        <v>43502</v>
      </c>
      <c r="B735" s="10">
        <f t="shared" si="145"/>
        <v>49786750.302885443</v>
      </c>
      <c r="C735" s="3">
        <f t="shared" si="139"/>
        <v>6301.3698630136987</v>
      </c>
      <c r="D735" s="3">
        <f t="shared" si="140"/>
        <v>6571.5016550257578</v>
      </c>
      <c r="E735" s="3">
        <f t="shared" si="141"/>
        <v>270.13179201205912</v>
      </c>
      <c r="F735" s="3">
        <f t="shared" si="142"/>
        <v>49787020.434677452</v>
      </c>
      <c r="G735" s="14">
        <f t="shared" si="143"/>
        <v>49787020.434677459</v>
      </c>
      <c r="I735" s="18">
        <f t="shared" si="149"/>
        <v>187020.43467746786</v>
      </c>
      <c r="J735" s="18">
        <f t="shared" si="146"/>
        <v>4568252.1146792658</v>
      </c>
      <c r="K735" s="21">
        <f t="shared" si="147"/>
        <v>99.574040869354917</v>
      </c>
      <c r="L735" s="21">
        <f t="shared" si="138"/>
        <v>99.586643609080951</v>
      </c>
      <c r="M735" s="19">
        <f t="shared" si="148"/>
        <v>49787020.434677459</v>
      </c>
      <c r="N735" s="19">
        <f t="shared" si="148"/>
        <v>49793321.80454047</v>
      </c>
    </row>
    <row r="736" spans="1:14" x14ac:dyDescent="0.15">
      <c r="A736" s="7">
        <f t="shared" si="144"/>
        <v>43503</v>
      </c>
      <c r="B736" s="10">
        <f t="shared" si="145"/>
        <v>49787020.434677452</v>
      </c>
      <c r="C736" s="3">
        <f t="shared" si="139"/>
        <v>6301.3698630136987</v>
      </c>
      <c r="D736" s="3">
        <f t="shared" si="140"/>
        <v>6571.537310526619</v>
      </c>
      <c r="E736" s="3">
        <f t="shared" si="141"/>
        <v>270.16744751292026</v>
      </c>
      <c r="F736" s="3">
        <f t="shared" si="142"/>
        <v>49787290.602124967</v>
      </c>
      <c r="G736" s="14">
        <f t="shared" si="143"/>
        <v>49787290.602124967</v>
      </c>
      <c r="I736" s="18">
        <f t="shared" si="149"/>
        <v>187290.60212498077</v>
      </c>
      <c r="J736" s="18">
        <f t="shared" si="146"/>
        <v>4574553.4845422795</v>
      </c>
      <c r="K736" s="21">
        <f t="shared" si="147"/>
        <v>99.574581204249938</v>
      </c>
      <c r="L736" s="21">
        <f t="shared" si="138"/>
        <v>99.587183943975973</v>
      </c>
      <c r="M736" s="19">
        <f t="shared" si="148"/>
        <v>49787290.602124967</v>
      </c>
      <c r="N736" s="19">
        <f t="shared" si="148"/>
        <v>49793591.971987985</v>
      </c>
    </row>
    <row r="737" spans="1:14" x14ac:dyDescent="0.15">
      <c r="A737" s="7">
        <f t="shared" si="144"/>
        <v>43504</v>
      </c>
      <c r="B737" s="10">
        <f t="shared" si="145"/>
        <v>49787290.602124967</v>
      </c>
      <c r="C737" s="3">
        <f t="shared" si="139"/>
        <v>6301.3698630136987</v>
      </c>
      <c r="D737" s="3">
        <f t="shared" si="140"/>
        <v>6571.5729707337559</v>
      </c>
      <c r="E737" s="3">
        <f t="shared" si="141"/>
        <v>270.20310772005723</v>
      </c>
      <c r="F737" s="3">
        <f t="shared" si="142"/>
        <v>49787560.805232689</v>
      </c>
      <c r="G737" s="14">
        <f t="shared" si="143"/>
        <v>49787560.805232689</v>
      </c>
      <c r="I737" s="18">
        <f t="shared" si="149"/>
        <v>187560.80523270083</v>
      </c>
      <c r="J737" s="18">
        <f t="shared" si="146"/>
        <v>4580854.8544052932</v>
      </c>
      <c r="K737" s="21">
        <f t="shared" si="147"/>
        <v>99.575121610465374</v>
      </c>
      <c r="L737" s="21">
        <f t="shared" si="138"/>
        <v>99.587724350191408</v>
      </c>
      <c r="M737" s="19">
        <f t="shared" si="148"/>
        <v>49787560.805232689</v>
      </c>
      <c r="N737" s="19">
        <f t="shared" si="148"/>
        <v>49793862.1750957</v>
      </c>
    </row>
    <row r="738" spans="1:14" x14ac:dyDescent="0.15">
      <c r="A738" s="7">
        <f t="shared" si="144"/>
        <v>43505</v>
      </c>
      <c r="B738" s="10">
        <f t="shared" si="145"/>
        <v>49787560.805232689</v>
      </c>
      <c r="C738" s="3">
        <f t="shared" si="139"/>
        <v>6301.3698630136987</v>
      </c>
      <c r="D738" s="3">
        <f t="shared" si="140"/>
        <v>6571.6086356477899</v>
      </c>
      <c r="E738" s="3">
        <f t="shared" si="141"/>
        <v>270.23877263409122</v>
      </c>
      <c r="F738" s="3">
        <f t="shared" si="142"/>
        <v>49787831.044005319</v>
      </c>
      <c r="G738" s="14">
        <f t="shared" si="143"/>
        <v>49787831.044005327</v>
      </c>
      <c r="I738" s="18">
        <f t="shared" si="149"/>
        <v>187831.04400533493</v>
      </c>
      <c r="J738" s="18">
        <f t="shared" si="146"/>
        <v>4587156.224268307</v>
      </c>
      <c r="K738" s="21">
        <f t="shared" si="147"/>
        <v>99.57566208801066</v>
      </c>
      <c r="L738" s="21">
        <f t="shared" si="138"/>
        <v>99.588264827736694</v>
      </c>
      <c r="M738" s="19">
        <f t="shared" si="148"/>
        <v>49787831.044005327</v>
      </c>
      <c r="N738" s="19">
        <f t="shared" si="148"/>
        <v>49794132.413868353</v>
      </c>
    </row>
    <row r="739" spans="1:14" x14ac:dyDescent="0.15">
      <c r="A739" s="7">
        <f t="shared" si="144"/>
        <v>43506</v>
      </c>
      <c r="B739" s="10">
        <f t="shared" si="145"/>
        <v>49787831.044005319</v>
      </c>
      <c r="C739" s="3">
        <f t="shared" si="139"/>
        <v>6301.3698630136987</v>
      </c>
      <c r="D739" s="3">
        <f t="shared" si="140"/>
        <v>6571.6443052693412</v>
      </c>
      <c r="E739" s="3">
        <f t="shared" si="141"/>
        <v>270.2744422556425</v>
      </c>
      <c r="F739" s="3">
        <f t="shared" si="142"/>
        <v>49788101.318447575</v>
      </c>
      <c r="G739" s="14">
        <f t="shared" si="143"/>
        <v>49788101.318447575</v>
      </c>
      <c r="I739" s="18">
        <f t="shared" si="149"/>
        <v>188101.31844759057</v>
      </c>
      <c r="J739" s="18">
        <f t="shared" si="146"/>
        <v>4593457.5941313207</v>
      </c>
      <c r="K739" s="21">
        <f t="shared" si="147"/>
        <v>99.576202636895147</v>
      </c>
      <c r="L739" s="21">
        <f t="shared" si="138"/>
        <v>99.588805376621181</v>
      </c>
      <c r="M739" s="19">
        <f t="shared" si="148"/>
        <v>49788101.318447568</v>
      </c>
      <c r="N739" s="19">
        <f t="shared" si="148"/>
        <v>49794402.688310593</v>
      </c>
    </row>
    <row r="740" spans="1:14" x14ac:dyDescent="0.15">
      <c r="A740" s="7">
        <f t="shared" si="144"/>
        <v>43507</v>
      </c>
      <c r="B740" s="10">
        <f t="shared" si="145"/>
        <v>49788101.318447575</v>
      </c>
      <c r="C740" s="3">
        <f t="shared" si="139"/>
        <v>6301.3698630136987</v>
      </c>
      <c r="D740" s="3">
        <f t="shared" si="140"/>
        <v>6571.6799795990337</v>
      </c>
      <c r="E740" s="3">
        <f t="shared" si="141"/>
        <v>270.31011658533498</v>
      </c>
      <c r="F740" s="3">
        <f t="shared" si="142"/>
        <v>49788371.628564157</v>
      </c>
      <c r="G740" s="14">
        <f t="shared" si="143"/>
        <v>49788371.628564164</v>
      </c>
      <c r="I740" s="18">
        <f t="shared" si="149"/>
        <v>188371.62856417592</v>
      </c>
      <c r="J740" s="18">
        <f t="shared" si="146"/>
        <v>4599758.9639943345</v>
      </c>
      <c r="K740" s="21">
        <f t="shared" si="147"/>
        <v>99.576743257128328</v>
      </c>
      <c r="L740" s="21">
        <f t="shared" si="138"/>
        <v>99.589345996854362</v>
      </c>
      <c r="M740" s="19">
        <f t="shared" si="148"/>
        <v>49788371.628564164</v>
      </c>
      <c r="N740" s="19">
        <f t="shared" si="148"/>
        <v>49794672.998427182</v>
      </c>
    </row>
    <row r="741" spans="1:14" x14ac:dyDescent="0.15">
      <c r="A741" s="7">
        <f t="shared" si="144"/>
        <v>43508</v>
      </c>
      <c r="B741" s="10">
        <f t="shared" si="145"/>
        <v>49788371.628564157</v>
      </c>
      <c r="C741" s="3">
        <f t="shared" si="139"/>
        <v>6301.3698630136987</v>
      </c>
      <c r="D741" s="3">
        <f t="shared" si="140"/>
        <v>6571.7156586374858</v>
      </c>
      <c r="E741" s="3">
        <f t="shared" si="141"/>
        <v>270.34579562378713</v>
      </c>
      <c r="F741" s="3">
        <f t="shared" si="142"/>
        <v>49788641.974359781</v>
      </c>
      <c r="G741" s="14">
        <f t="shared" si="143"/>
        <v>49788641.974359781</v>
      </c>
      <c r="I741" s="18">
        <f t="shared" si="149"/>
        <v>188641.9743597997</v>
      </c>
      <c r="J741" s="18">
        <f t="shared" si="146"/>
        <v>4606060.3338573482</v>
      </c>
      <c r="K741" s="21">
        <f t="shared" si="147"/>
        <v>99.577283948719568</v>
      </c>
      <c r="L741" s="21">
        <f t="shared" si="138"/>
        <v>99.589886688445603</v>
      </c>
      <c r="M741" s="19">
        <f t="shared" si="148"/>
        <v>49788641.974359781</v>
      </c>
      <c r="N741" s="19">
        <f t="shared" si="148"/>
        <v>49794943.344222806</v>
      </c>
    </row>
    <row r="742" spans="1:14" x14ac:dyDescent="0.15">
      <c r="A742" s="7">
        <f t="shared" si="144"/>
        <v>43509</v>
      </c>
      <c r="B742" s="10">
        <f t="shared" si="145"/>
        <v>49788641.974359781</v>
      </c>
      <c r="C742" s="3">
        <f t="shared" si="139"/>
        <v>6301.3698630136987</v>
      </c>
      <c r="D742" s="3">
        <f t="shared" si="140"/>
        <v>6571.7513423853215</v>
      </c>
      <c r="E742" s="3">
        <f t="shared" si="141"/>
        <v>270.38147937162285</v>
      </c>
      <c r="F742" s="3">
        <f t="shared" si="142"/>
        <v>49788912.355839156</v>
      </c>
      <c r="G742" s="14">
        <f t="shared" si="143"/>
        <v>49788912.355839156</v>
      </c>
      <c r="I742" s="18">
        <f t="shared" si="149"/>
        <v>188912.35583917133</v>
      </c>
      <c r="J742" s="18">
        <f t="shared" si="146"/>
        <v>4612361.7037203619</v>
      </c>
      <c r="K742" s="21">
        <f t="shared" si="147"/>
        <v>99.577824711678304</v>
      </c>
      <c r="L742" s="21">
        <f t="shared" si="138"/>
        <v>99.590427451404338</v>
      </c>
      <c r="M742" s="19">
        <f t="shared" si="148"/>
        <v>49788912.355839148</v>
      </c>
      <c r="N742" s="19">
        <f t="shared" si="148"/>
        <v>49795213.725702174</v>
      </c>
    </row>
    <row r="743" spans="1:14" x14ac:dyDescent="0.15">
      <c r="A743" s="7">
        <f t="shared" si="144"/>
        <v>43510</v>
      </c>
      <c r="B743" s="10">
        <f t="shared" si="145"/>
        <v>49788912.355839156</v>
      </c>
      <c r="C743" s="3">
        <f t="shared" si="139"/>
        <v>6301.3698630136987</v>
      </c>
      <c r="D743" s="3">
        <f t="shared" si="140"/>
        <v>6571.787030843162</v>
      </c>
      <c r="E743" s="3">
        <f t="shared" si="141"/>
        <v>270.41716782946332</v>
      </c>
      <c r="F743" s="3">
        <f t="shared" si="142"/>
        <v>49789182.773006983</v>
      </c>
      <c r="G743" s="14">
        <f t="shared" si="143"/>
        <v>49789182.773006991</v>
      </c>
      <c r="I743" s="18">
        <f t="shared" si="149"/>
        <v>189182.7730070008</v>
      </c>
      <c r="J743" s="18">
        <f t="shared" si="146"/>
        <v>4618663.0735833757</v>
      </c>
      <c r="K743" s="21">
        <f t="shared" si="147"/>
        <v>99.578365546013984</v>
      </c>
      <c r="L743" s="21">
        <f t="shared" si="138"/>
        <v>99.590968285740018</v>
      </c>
      <c r="M743" s="19">
        <f t="shared" si="148"/>
        <v>49789182.773006991</v>
      </c>
      <c r="N743" s="19">
        <f t="shared" si="148"/>
        <v>49795484.142870009</v>
      </c>
    </row>
    <row r="744" spans="1:14" x14ac:dyDescent="0.15">
      <c r="A744" s="7">
        <f t="shared" si="144"/>
        <v>43511</v>
      </c>
      <c r="B744" s="10">
        <f t="shared" si="145"/>
        <v>49789182.773006983</v>
      </c>
      <c r="C744" s="3">
        <f t="shared" si="139"/>
        <v>6301.3698630136987</v>
      </c>
      <c r="D744" s="3">
        <f t="shared" si="140"/>
        <v>6571.8227240116285</v>
      </c>
      <c r="E744" s="3">
        <f t="shared" si="141"/>
        <v>270.45286099792975</v>
      </c>
      <c r="F744" s="3">
        <f t="shared" si="142"/>
        <v>49789453.225867979</v>
      </c>
      <c r="G744" s="14">
        <f t="shared" si="143"/>
        <v>49789453.225867987</v>
      </c>
      <c r="I744" s="18">
        <f t="shared" si="149"/>
        <v>189453.22586799873</v>
      </c>
      <c r="J744" s="18">
        <f t="shared" si="146"/>
        <v>4624964.4434463894</v>
      </c>
      <c r="K744" s="21">
        <f t="shared" si="147"/>
        <v>99.578906451735975</v>
      </c>
      <c r="L744" s="21">
        <f t="shared" si="138"/>
        <v>99.591509191462009</v>
      </c>
      <c r="M744" s="19">
        <f t="shared" si="148"/>
        <v>49789453.225867987</v>
      </c>
      <c r="N744" s="19">
        <f t="shared" si="148"/>
        <v>49795754.595730998</v>
      </c>
    </row>
    <row r="745" spans="1:14" x14ac:dyDescent="0.15">
      <c r="A745" s="7">
        <f t="shared" si="144"/>
        <v>43512</v>
      </c>
      <c r="B745" s="10">
        <f t="shared" si="145"/>
        <v>49789453.225867979</v>
      </c>
      <c r="C745" s="3">
        <f t="shared" si="139"/>
        <v>6301.3698630136987</v>
      </c>
      <c r="D745" s="3">
        <f t="shared" si="140"/>
        <v>6571.858421891342</v>
      </c>
      <c r="E745" s="3">
        <f t="shared" si="141"/>
        <v>270.4885588776433</v>
      </c>
      <c r="F745" s="3">
        <f t="shared" si="142"/>
        <v>49789723.71442686</v>
      </c>
      <c r="G745" s="14">
        <f t="shared" si="143"/>
        <v>49789723.71442686</v>
      </c>
      <c r="I745" s="18">
        <f t="shared" si="149"/>
        <v>189723.71442687637</v>
      </c>
      <c r="J745" s="18">
        <f t="shared" si="146"/>
        <v>4631265.8133094031</v>
      </c>
      <c r="K745" s="21">
        <f t="shared" si="147"/>
        <v>99.579447428853712</v>
      </c>
      <c r="L745" s="21">
        <f t="shared" si="138"/>
        <v>99.592050168579746</v>
      </c>
      <c r="M745" s="19">
        <f t="shared" si="148"/>
        <v>49789723.714426853</v>
      </c>
      <c r="N745" s="19">
        <f t="shared" si="148"/>
        <v>49796025.084289879</v>
      </c>
    </row>
    <row r="746" spans="1:14" x14ac:dyDescent="0.15">
      <c r="A746" s="7">
        <f t="shared" si="144"/>
        <v>43513</v>
      </c>
      <c r="B746" s="10">
        <f t="shared" si="145"/>
        <v>49789723.71442686</v>
      </c>
      <c r="C746" s="3">
        <f t="shared" si="139"/>
        <v>6301.3698630136987</v>
      </c>
      <c r="D746" s="3">
        <f t="shared" si="140"/>
        <v>6571.8941244829257</v>
      </c>
      <c r="E746" s="3">
        <f t="shared" si="141"/>
        <v>270.52426146922699</v>
      </c>
      <c r="F746" s="3">
        <f t="shared" si="142"/>
        <v>49789994.238688327</v>
      </c>
      <c r="G746" s="14">
        <f t="shared" si="143"/>
        <v>49789994.238688335</v>
      </c>
      <c r="I746" s="18">
        <f t="shared" si="149"/>
        <v>189994.23868834559</v>
      </c>
      <c r="J746" s="18">
        <f t="shared" si="146"/>
        <v>4637567.1831724169</v>
      </c>
      <c r="K746" s="21">
        <f t="shared" si="147"/>
        <v>99.579988477376673</v>
      </c>
      <c r="L746" s="21">
        <f t="shared" si="138"/>
        <v>99.592591217102708</v>
      </c>
      <c r="M746" s="19">
        <f t="shared" si="148"/>
        <v>49789994.238688335</v>
      </c>
      <c r="N746" s="19">
        <f t="shared" si="148"/>
        <v>49796295.608551353</v>
      </c>
    </row>
    <row r="747" spans="1:14" x14ac:dyDescent="0.15">
      <c r="A747" s="7">
        <f t="shared" si="144"/>
        <v>43514</v>
      </c>
      <c r="B747" s="10">
        <f t="shared" si="145"/>
        <v>49789994.238688327</v>
      </c>
      <c r="C747" s="3">
        <f t="shared" si="139"/>
        <v>6301.3698630136987</v>
      </c>
      <c r="D747" s="3">
        <f t="shared" si="140"/>
        <v>6571.9298317870007</v>
      </c>
      <c r="E747" s="3">
        <f t="shared" si="141"/>
        <v>270.55996877330199</v>
      </c>
      <c r="F747" s="3">
        <f t="shared" si="142"/>
        <v>49790264.798657104</v>
      </c>
      <c r="G747" s="14">
        <f t="shared" si="143"/>
        <v>49790264.798657104</v>
      </c>
      <c r="I747" s="18">
        <f t="shared" si="149"/>
        <v>190264.7986571189</v>
      </c>
      <c r="J747" s="18">
        <f t="shared" si="146"/>
        <v>4643868.5530354306</v>
      </c>
      <c r="K747" s="21">
        <f t="shared" si="147"/>
        <v>99.580529597314211</v>
      </c>
      <c r="L747" s="21">
        <f t="shared" si="138"/>
        <v>99.593132337040245</v>
      </c>
      <c r="M747" s="19">
        <f t="shared" si="148"/>
        <v>49790264.798657104</v>
      </c>
      <c r="N747" s="19">
        <f t="shared" si="148"/>
        <v>49796566.168520123</v>
      </c>
    </row>
    <row r="748" spans="1:14" x14ac:dyDescent="0.15">
      <c r="A748" s="7">
        <f t="shared" si="144"/>
        <v>43515</v>
      </c>
      <c r="B748" s="10">
        <f t="shared" si="145"/>
        <v>49790264.798657104</v>
      </c>
      <c r="C748" s="3">
        <f t="shared" si="139"/>
        <v>6301.3698630136987</v>
      </c>
      <c r="D748" s="3">
        <f t="shared" si="140"/>
        <v>6571.9655438041891</v>
      </c>
      <c r="E748" s="3">
        <f t="shared" si="141"/>
        <v>270.59568079049041</v>
      </c>
      <c r="F748" s="3">
        <f t="shared" si="142"/>
        <v>49790535.394337893</v>
      </c>
      <c r="G748" s="14">
        <f t="shared" si="143"/>
        <v>49790535.3943379</v>
      </c>
      <c r="I748" s="18">
        <f t="shared" si="149"/>
        <v>190535.39433790938</v>
      </c>
      <c r="J748" s="18">
        <f t="shared" si="146"/>
        <v>4650169.9228984443</v>
      </c>
      <c r="K748" s="21">
        <f t="shared" si="147"/>
        <v>99.581070788675802</v>
      </c>
      <c r="L748" s="21">
        <f t="shared" si="138"/>
        <v>99.593673528401837</v>
      </c>
      <c r="M748" s="19">
        <f t="shared" si="148"/>
        <v>49790535.3943379</v>
      </c>
      <c r="N748" s="19">
        <f t="shared" si="148"/>
        <v>49796836.764200918</v>
      </c>
    </row>
    <row r="749" spans="1:14" x14ac:dyDescent="0.15">
      <c r="A749" s="7">
        <f t="shared" si="144"/>
        <v>43516</v>
      </c>
      <c r="B749" s="10">
        <f t="shared" si="145"/>
        <v>49790535.394337893</v>
      </c>
      <c r="C749" s="3">
        <f t="shared" si="139"/>
        <v>6301.3698630136987</v>
      </c>
      <c r="D749" s="3">
        <f t="shared" si="140"/>
        <v>6572.001260535113</v>
      </c>
      <c r="E749" s="3">
        <f t="shared" si="141"/>
        <v>270.63139752141433</v>
      </c>
      <c r="F749" s="3">
        <f t="shared" si="142"/>
        <v>49790806.025735416</v>
      </c>
      <c r="G749" s="14">
        <f t="shared" si="143"/>
        <v>49790806.025735416</v>
      </c>
      <c r="I749" s="18">
        <f t="shared" si="149"/>
        <v>190806.0257354308</v>
      </c>
      <c r="J749" s="18">
        <f t="shared" si="146"/>
        <v>4656471.2927614581</v>
      </c>
      <c r="K749" s="21">
        <f t="shared" si="147"/>
        <v>99.581612051470842</v>
      </c>
      <c r="L749" s="21">
        <f t="shared" si="138"/>
        <v>99.594214791196876</v>
      </c>
      <c r="M749" s="19">
        <f t="shared" si="148"/>
        <v>49790806.025735416</v>
      </c>
      <c r="N749" s="19">
        <f t="shared" si="148"/>
        <v>49797107.395598441</v>
      </c>
    </row>
    <row r="750" spans="1:14" x14ac:dyDescent="0.15">
      <c r="A750" s="7">
        <f t="shared" si="144"/>
        <v>43517</v>
      </c>
      <c r="B750" s="10">
        <f t="shared" si="145"/>
        <v>49790806.025735416</v>
      </c>
      <c r="C750" s="3">
        <f t="shared" si="139"/>
        <v>6301.3698630136987</v>
      </c>
      <c r="D750" s="3">
        <f t="shared" si="140"/>
        <v>6572.0369819803955</v>
      </c>
      <c r="E750" s="3">
        <f t="shared" si="141"/>
        <v>270.66711896669676</v>
      </c>
      <c r="F750" s="3">
        <f t="shared" si="142"/>
        <v>49791076.692854382</v>
      </c>
      <c r="G750" s="14">
        <f t="shared" si="143"/>
        <v>49791076.692854382</v>
      </c>
      <c r="I750" s="18">
        <f t="shared" si="149"/>
        <v>191076.69285439749</v>
      </c>
      <c r="J750" s="18">
        <f t="shared" si="146"/>
        <v>4662772.6626244718</v>
      </c>
      <c r="K750" s="21">
        <f t="shared" si="147"/>
        <v>99.582153385708764</v>
      </c>
      <c r="L750" s="21">
        <f t="shared" si="138"/>
        <v>99.594756125434799</v>
      </c>
      <c r="M750" s="19">
        <f t="shared" si="148"/>
        <v>49791076.692854382</v>
      </c>
      <c r="N750" s="19">
        <f t="shared" si="148"/>
        <v>49797378.0627174</v>
      </c>
    </row>
    <row r="751" spans="1:14" x14ac:dyDescent="0.15">
      <c r="A751" s="7">
        <f t="shared" si="144"/>
        <v>43518</v>
      </c>
      <c r="B751" s="10">
        <f t="shared" si="145"/>
        <v>49791076.692854382</v>
      </c>
      <c r="C751" s="3">
        <f t="shared" si="139"/>
        <v>6301.3698630136987</v>
      </c>
      <c r="D751" s="3">
        <f t="shared" si="140"/>
        <v>6572.0727081406576</v>
      </c>
      <c r="E751" s="3">
        <f t="shared" si="141"/>
        <v>270.70284512695889</v>
      </c>
      <c r="F751" s="3">
        <f t="shared" si="142"/>
        <v>49791347.395699508</v>
      </c>
      <c r="G751" s="14">
        <f t="shared" si="143"/>
        <v>49791347.395699508</v>
      </c>
      <c r="I751" s="18">
        <f t="shared" si="149"/>
        <v>191347.39569952447</v>
      </c>
      <c r="J751" s="18">
        <f t="shared" si="146"/>
        <v>4669074.0324874856</v>
      </c>
      <c r="K751" s="21">
        <f t="shared" si="147"/>
        <v>99.582694791399021</v>
      </c>
      <c r="L751" s="21">
        <f t="shared" si="138"/>
        <v>99.595297531125055</v>
      </c>
      <c r="M751" s="19">
        <f t="shared" si="148"/>
        <v>49791347.395699508</v>
      </c>
      <c r="N751" s="19">
        <f t="shared" si="148"/>
        <v>49797648.765562527</v>
      </c>
    </row>
    <row r="752" spans="1:14" x14ac:dyDescent="0.15">
      <c r="A752" s="7">
        <f t="shared" si="144"/>
        <v>43519</v>
      </c>
      <c r="B752" s="10">
        <f t="shared" si="145"/>
        <v>49791347.395699508</v>
      </c>
      <c r="C752" s="3">
        <f t="shared" si="139"/>
        <v>6301.3698630136987</v>
      </c>
      <c r="D752" s="3">
        <f t="shared" si="140"/>
        <v>6572.1084390165215</v>
      </c>
      <c r="E752" s="3">
        <f t="shared" si="141"/>
        <v>270.73857600282281</v>
      </c>
      <c r="F752" s="3">
        <f t="shared" si="142"/>
        <v>49791618.134275511</v>
      </c>
      <c r="G752" s="14">
        <f t="shared" si="143"/>
        <v>49791618.134275511</v>
      </c>
      <c r="I752" s="18">
        <f t="shared" si="149"/>
        <v>191618.13427552729</v>
      </c>
      <c r="J752" s="18">
        <f t="shared" si="146"/>
        <v>4675375.4023504993</v>
      </c>
      <c r="K752" s="21">
        <f t="shared" si="147"/>
        <v>99.583236268551019</v>
      </c>
      <c r="L752" s="21">
        <f t="shared" si="138"/>
        <v>99.595839008277053</v>
      </c>
      <c r="M752" s="19">
        <f t="shared" si="148"/>
        <v>49791618.134275511</v>
      </c>
      <c r="N752" s="19">
        <f t="shared" si="148"/>
        <v>49797919.504138529</v>
      </c>
    </row>
    <row r="753" spans="1:14" x14ac:dyDescent="0.15">
      <c r="A753" s="7">
        <f t="shared" si="144"/>
        <v>43520</v>
      </c>
      <c r="B753" s="10">
        <f t="shared" si="145"/>
        <v>49791618.134275511</v>
      </c>
      <c r="C753" s="3">
        <f t="shared" si="139"/>
        <v>6301.3698630136987</v>
      </c>
      <c r="D753" s="3">
        <f t="shared" si="140"/>
        <v>6572.1441746086111</v>
      </c>
      <c r="E753" s="3">
        <f t="shared" si="141"/>
        <v>270.77431159491243</v>
      </c>
      <c r="F753" s="3">
        <f t="shared" si="142"/>
        <v>49791888.908587106</v>
      </c>
      <c r="G753" s="14">
        <f t="shared" si="143"/>
        <v>49791888.908587106</v>
      </c>
      <c r="I753" s="18">
        <f t="shared" si="149"/>
        <v>191888.90858712222</v>
      </c>
      <c r="J753" s="18">
        <f t="shared" si="146"/>
        <v>4681676.772213513</v>
      </c>
      <c r="K753" s="21">
        <f t="shared" si="147"/>
        <v>99.583777817174209</v>
      </c>
      <c r="L753" s="21">
        <f t="shared" si="138"/>
        <v>99.596380556900243</v>
      </c>
      <c r="M753" s="19">
        <f t="shared" si="148"/>
        <v>49791888.908587106</v>
      </c>
      <c r="N753" s="19">
        <f t="shared" si="148"/>
        <v>49798190.278450117</v>
      </c>
    </row>
    <row r="754" spans="1:14" x14ac:dyDescent="0.15">
      <c r="A754" s="7">
        <f t="shared" si="144"/>
        <v>43521</v>
      </c>
      <c r="B754" s="10">
        <f t="shared" si="145"/>
        <v>49791888.908587106</v>
      </c>
      <c r="C754" s="3">
        <f t="shared" si="139"/>
        <v>6301.3698630136987</v>
      </c>
      <c r="D754" s="3">
        <f t="shared" si="140"/>
        <v>6572.1799149175476</v>
      </c>
      <c r="E754" s="3">
        <f t="shared" si="141"/>
        <v>270.81005190384894</v>
      </c>
      <c r="F754" s="3">
        <f t="shared" si="142"/>
        <v>49792159.718639009</v>
      </c>
      <c r="G754" s="14">
        <f t="shared" si="143"/>
        <v>49792159.718639009</v>
      </c>
      <c r="I754" s="18">
        <f t="shared" si="149"/>
        <v>192159.71863902608</v>
      </c>
      <c r="J754" s="18">
        <f t="shared" si="146"/>
        <v>4687978.1420765268</v>
      </c>
      <c r="K754" s="21">
        <f t="shared" si="147"/>
        <v>99.584319437278012</v>
      </c>
      <c r="L754" s="21">
        <f t="shared" si="138"/>
        <v>99.596922177004046</v>
      </c>
      <c r="M754" s="19">
        <f t="shared" si="148"/>
        <v>49792159.718639001</v>
      </c>
      <c r="N754" s="19">
        <f t="shared" si="148"/>
        <v>49798461.088502027</v>
      </c>
    </row>
    <row r="755" spans="1:14" x14ac:dyDescent="0.15">
      <c r="A755" s="7">
        <f t="shared" si="144"/>
        <v>43522</v>
      </c>
      <c r="B755" s="10">
        <f t="shared" si="145"/>
        <v>49792159.718639009</v>
      </c>
      <c r="C755" s="3">
        <f t="shared" si="139"/>
        <v>6301.3698630136987</v>
      </c>
      <c r="D755" s="3">
        <f t="shared" si="140"/>
        <v>6572.215659943955</v>
      </c>
      <c r="E755" s="3">
        <f t="shared" si="141"/>
        <v>270.84579693025626</v>
      </c>
      <c r="F755" s="3">
        <f t="shared" si="142"/>
        <v>49792430.564435937</v>
      </c>
      <c r="G755" s="14">
        <f t="shared" si="143"/>
        <v>49792430.564435944</v>
      </c>
      <c r="I755" s="18">
        <f t="shared" si="149"/>
        <v>192430.56443595633</v>
      </c>
      <c r="J755" s="18">
        <f t="shared" si="146"/>
        <v>4694279.5119395405</v>
      </c>
      <c r="K755" s="21">
        <f t="shared" si="147"/>
        <v>99.584861128871893</v>
      </c>
      <c r="L755" s="21">
        <f t="shared" si="138"/>
        <v>99.597463868597927</v>
      </c>
      <c r="M755" s="19">
        <f t="shared" si="148"/>
        <v>49792430.564435951</v>
      </c>
      <c r="N755" s="19">
        <f t="shared" si="148"/>
        <v>49798731.934298962</v>
      </c>
    </row>
    <row r="756" spans="1:14" x14ac:dyDescent="0.15">
      <c r="A756" s="7">
        <f t="shared" si="144"/>
        <v>43523</v>
      </c>
      <c r="B756" s="10">
        <f t="shared" si="145"/>
        <v>49792430.564435937</v>
      </c>
      <c r="C756" s="3">
        <f t="shared" si="139"/>
        <v>6301.3698630136987</v>
      </c>
      <c r="D756" s="3">
        <f t="shared" si="140"/>
        <v>6572.2514096884543</v>
      </c>
      <c r="E756" s="3">
        <f t="shared" si="141"/>
        <v>270.88154667475555</v>
      </c>
      <c r="F756" s="3">
        <f t="shared" si="142"/>
        <v>49792701.445982613</v>
      </c>
      <c r="G756" s="14">
        <f t="shared" si="143"/>
        <v>49792701.445982613</v>
      </c>
      <c r="I756" s="18">
        <f t="shared" si="149"/>
        <v>192701.44598263109</v>
      </c>
      <c r="J756" s="18">
        <f t="shared" si="146"/>
        <v>4700580.8818025542</v>
      </c>
      <c r="K756" s="21">
        <f t="shared" si="147"/>
        <v>99.585402891965231</v>
      </c>
      <c r="L756" s="21">
        <f t="shared" si="138"/>
        <v>99.598005631691265</v>
      </c>
      <c r="M756" s="19">
        <f t="shared" si="148"/>
        <v>49792701.44598262</v>
      </c>
      <c r="N756" s="19">
        <f t="shared" si="148"/>
        <v>49799002.815845631</v>
      </c>
    </row>
    <row r="757" spans="1:14" x14ac:dyDescent="0.15">
      <c r="A757" s="7">
        <f t="shared" si="144"/>
        <v>43524</v>
      </c>
      <c r="B757" s="10">
        <f t="shared" si="145"/>
        <v>49792701.445982613</v>
      </c>
      <c r="C757" s="3">
        <f t="shared" si="139"/>
        <v>6301.3698630136987</v>
      </c>
      <c r="D757" s="3">
        <f t="shared" si="140"/>
        <v>6572.2871641516685</v>
      </c>
      <c r="E757" s="3">
        <f t="shared" si="141"/>
        <v>270.91730113796984</v>
      </c>
      <c r="F757" s="3">
        <f t="shared" si="142"/>
        <v>49792972.363283753</v>
      </c>
      <c r="G757" s="14">
        <f t="shared" si="143"/>
        <v>49792972.363283753</v>
      </c>
      <c r="I757" s="18">
        <f t="shared" si="149"/>
        <v>192972.36328376905</v>
      </c>
      <c r="J757" s="18">
        <f t="shared" si="146"/>
        <v>4706882.251665568</v>
      </c>
      <c r="K757" s="21">
        <f t="shared" si="147"/>
        <v>99.585944726567504</v>
      </c>
      <c r="L757" s="21">
        <f t="shared" si="138"/>
        <v>99.598547466293539</v>
      </c>
      <c r="M757" s="19">
        <f t="shared" si="148"/>
        <v>49792972.363283746</v>
      </c>
      <c r="N757" s="19">
        <f t="shared" si="148"/>
        <v>49799273.733146772</v>
      </c>
    </row>
    <row r="758" spans="1:14" x14ac:dyDescent="0.15">
      <c r="A758" s="7">
        <f t="shared" si="144"/>
        <v>43525</v>
      </c>
      <c r="B758" s="10">
        <f t="shared" si="145"/>
        <v>49792972.363283753</v>
      </c>
      <c r="C758" s="3">
        <f t="shared" si="139"/>
        <v>6301.3698630136987</v>
      </c>
      <c r="D758" s="3">
        <f t="shared" si="140"/>
        <v>6572.3229233342227</v>
      </c>
      <c r="E758" s="3">
        <f t="shared" si="141"/>
        <v>270.95306032052395</v>
      </c>
      <c r="F758" s="3">
        <f t="shared" si="142"/>
        <v>49793243.316344075</v>
      </c>
      <c r="G758" s="14">
        <f t="shared" si="143"/>
        <v>49793243.316344075</v>
      </c>
      <c r="I758" s="18">
        <f t="shared" si="149"/>
        <v>193243.31634408957</v>
      </c>
      <c r="J758" s="18">
        <f t="shared" si="146"/>
        <v>4713183.6215285817</v>
      </c>
      <c r="K758" s="21">
        <f t="shared" si="147"/>
        <v>99.58648663268815</v>
      </c>
      <c r="L758" s="21">
        <f t="shared" si="138"/>
        <v>99.599089372414184</v>
      </c>
      <c r="M758" s="19">
        <f t="shared" si="148"/>
        <v>49793243.316344067</v>
      </c>
      <c r="N758" s="19">
        <f t="shared" si="148"/>
        <v>49799544.686207093</v>
      </c>
    </row>
    <row r="759" spans="1:14" x14ac:dyDescent="0.15">
      <c r="A759" s="7">
        <f t="shared" si="144"/>
        <v>43526</v>
      </c>
      <c r="B759" s="10">
        <f t="shared" si="145"/>
        <v>49793243.316344075</v>
      </c>
      <c r="C759" s="3">
        <f t="shared" si="139"/>
        <v>6301.3698630136987</v>
      </c>
      <c r="D759" s="3">
        <f t="shared" si="140"/>
        <v>6572.3586872367368</v>
      </c>
      <c r="E759" s="3">
        <f t="shared" si="141"/>
        <v>270.98882422303814</v>
      </c>
      <c r="F759" s="3">
        <f t="shared" si="142"/>
        <v>49793514.305168301</v>
      </c>
      <c r="G759" s="14">
        <f t="shared" si="143"/>
        <v>49793514.305168301</v>
      </c>
      <c r="I759" s="18">
        <f t="shared" si="149"/>
        <v>193514.30516831263</v>
      </c>
      <c r="J759" s="18">
        <f t="shared" si="146"/>
        <v>4719484.9913915955</v>
      </c>
      <c r="K759" s="21">
        <f t="shared" si="147"/>
        <v>99.587028610336603</v>
      </c>
      <c r="L759" s="21">
        <f t="shared" si="138"/>
        <v>99.599631350062637</v>
      </c>
      <c r="M759" s="19">
        <f t="shared" si="148"/>
        <v>49793514.305168301</v>
      </c>
      <c r="N759" s="19">
        <f t="shared" si="148"/>
        <v>49799815.675031319</v>
      </c>
    </row>
    <row r="760" spans="1:14" x14ac:dyDescent="0.15">
      <c r="A760" s="7">
        <f t="shared" si="144"/>
        <v>43527</v>
      </c>
      <c r="B760" s="10">
        <f t="shared" si="145"/>
        <v>49793514.305168301</v>
      </c>
      <c r="C760" s="3">
        <f t="shared" si="139"/>
        <v>6301.3698630136987</v>
      </c>
      <c r="D760" s="3">
        <f t="shared" si="140"/>
        <v>6572.394455859835</v>
      </c>
      <c r="E760" s="3">
        <f t="shared" si="141"/>
        <v>271.02459284613633</v>
      </c>
      <c r="F760" s="3">
        <f t="shared" si="142"/>
        <v>49793785.329761147</v>
      </c>
      <c r="G760" s="14">
        <f t="shared" si="143"/>
        <v>49793785.329761147</v>
      </c>
      <c r="I760" s="18">
        <f t="shared" si="149"/>
        <v>193785.32976115876</v>
      </c>
      <c r="J760" s="18">
        <f t="shared" si="146"/>
        <v>4725786.3612546092</v>
      </c>
      <c r="K760" s="21">
        <f t="shared" si="147"/>
        <v>99.587570659522299</v>
      </c>
      <c r="L760" s="21">
        <f t="shared" si="138"/>
        <v>99.600173399248334</v>
      </c>
      <c r="M760" s="19">
        <f t="shared" si="148"/>
        <v>49793785.329761155</v>
      </c>
      <c r="N760" s="19">
        <f t="shared" si="148"/>
        <v>49800086.699624166</v>
      </c>
    </row>
    <row r="761" spans="1:14" x14ac:dyDescent="0.15">
      <c r="A761" s="7">
        <f t="shared" si="144"/>
        <v>43528</v>
      </c>
      <c r="B761" s="10">
        <f t="shared" si="145"/>
        <v>49793785.329761147</v>
      </c>
      <c r="C761" s="3">
        <f t="shared" si="139"/>
        <v>6301.3698630136987</v>
      </c>
      <c r="D761" s="3">
        <f t="shared" si="140"/>
        <v>6572.4302292041411</v>
      </c>
      <c r="E761" s="3">
        <f t="shared" si="141"/>
        <v>271.06036619044244</v>
      </c>
      <c r="F761" s="3">
        <f t="shared" si="142"/>
        <v>49794056.390127338</v>
      </c>
      <c r="G761" s="14">
        <f t="shared" si="143"/>
        <v>49794056.390127338</v>
      </c>
      <c r="I761" s="18">
        <f t="shared" si="149"/>
        <v>194056.39012734921</v>
      </c>
      <c r="J761" s="18">
        <f t="shared" si="146"/>
        <v>4732087.7311176229</v>
      </c>
      <c r="K761" s="21">
        <f t="shared" si="147"/>
        <v>99.588112780254676</v>
      </c>
      <c r="L761" s="21">
        <f t="shared" ref="L761:L824" si="150">K761+$N$6</f>
        <v>99.60071551998071</v>
      </c>
      <c r="M761" s="19">
        <f t="shared" si="148"/>
        <v>49794056.390127331</v>
      </c>
      <c r="N761" s="19">
        <f t="shared" si="148"/>
        <v>49800357.759990357</v>
      </c>
    </row>
    <row r="762" spans="1:14" x14ac:dyDescent="0.15">
      <c r="A762" s="7">
        <f t="shared" si="144"/>
        <v>43529</v>
      </c>
      <c r="B762" s="10">
        <f t="shared" si="145"/>
        <v>49794056.390127338</v>
      </c>
      <c r="C762" s="3">
        <f t="shared" si="139"/>
        <v>6301.3698630136987</v>
      </c>
      <c r="D762" s="3">
        <f t="shared" si="140"/>
        <v>6572.4660072702773</v>
      </c>
      <c r="E762" s="3">
        <f t="shared" si="141"/>
        <v>271.09614425657855</v>
      </c>
      <c r="F762" s="3">
        <f t="shared" si="142"/>
        <v>49794327.486271597</v>
      </c>
      <c r="G762" s="14">
        <f t="shared" si="143"/>
        <v>49794327.486271597</v>
      </c>
      <c r="I762" s="18">
        <f t="shared" si="149"/>
        <v>194327.4862716058</v>
      </c>
      <c r="J762" s="18">
        <f t="shared" si="146"/>
        <v>4738389.1009806367</v>
      </c>
      <c r="K762" s="21">
        <f t="shared" si="147"/>
        <v>99.588654972543196</v>
      </c>
      <c r="L762" s="21">
        <f t="shared" si="150"/>
        <v>99.601257712269231</v>
      </c>
      <c r="M762" s="19">
        <f t="shared" si="148"/>
        <v>49794327.486271597</v>
      </c>
      <c r="N762" s="19">
        <f t="shared" si="148"/>
        <v>49800628.856134616</v>
      </c>
    </row>
    <row r="763" spans="1:14" x14ac:dyDescent="0.15">
      <c r="A763" s="7">
        <f t="shared" si="144"/>
        <v>43530</v>
      </c>
      <c r="B763" s="10">
        <f t="shared" si="145"/>
        <v>49794327.486271597</v>
      </c>
      <c r="C763" s="3">
        <f t="shared" si="139"/>
        <v>6301.3698630136987</v>
      </c>
      <c r="D763" s="3">
        <f t="shared" si="140"/>
        <v>6572.5017900588673</v>
      </c>
      <c r="E763" s="3">
        <f t="shared" si="141"/>
        <v>271.1319270451686</v>
      </c>
      <c r="F763" s="3">
        <f t="shared" si="142"/>
        <v>49794598.618198641</v>
      </c>
      <c r="G763" s="14">
        <f t="shared" si="143"/>
        <v>49794598.618198648</v>
      </c>
      <c r="I763" s="18">
        <f t="shared" si="149"/>
        <v>194598.61819865098</v>
      </c>
      <c r="J763" s="18">
        <f t="shared" si="146"/>
        <v>4744690.4708436504</v>
      </c>
      <c r="K763" s="21">
        <f t="shared" si="147"/>
        <v>99.589197236397297</v>
      </c>
      <c r="L763" s="21">
        <f t="shared" si="150"/>
        <v>99.601799976123331</v>
      </c>
      <c r="M763" s="19">
        <f t="shared" si="148"/>
        <v>49794598.618198656</v>
      </c>
      <c r="N763" s="19">
        <f t="shared" si="148"/>
        <v>49800899.988061666</v>
      </c>
    </row>
    <row r="764" spans="1:14" x14ac:dyDescent="0.15">
      <c r="A764" s="7">
        <f t="shared" si="144"/>
        <v>43531</v>
      </c>
      <c r="B764" s="10">
        <f t="shared" si="145"/>
        <v>49794598.618198641</v>
      </c>
      <c r="C764" s="3">
        <f t="shared" si="139"/>
        <v>6301.3698630136987</v>
      </c>
      <c r="D764" s="3">
        <f t="shared" si="140"/>
        <v>6572.5375775705334</v>
      </c>
      <c r="E764" s="3">
        <f t="shared" si="141"/>
        <v>271.16771455683465</v>
      </c>
      <c r="F764" s="3">
        <f t="shared" si="142"/>
        <v>49794869.785913199</v>
      </c>
      <c r="G764" s="14">
        <f t="shared" si="143"/>
        <v>49794869.785913199</v>
      </c>
      <c r="I764" s="18">
        <f t="shared" si="149"/>
        <v>194869.7859132078</v>
      </c>
      <c r="J764" s="18">
        <f t="shared" si="146"/>
        <v>4750991.8407066641</v>
      </c>
      <c r="K764" s="21">
        <f t="shared" si="147"/>
        <v>99.589739571826399</v>
      </c>
      <c r="L764" s="21">
        <f t="shared" si="150"/>
        <v>99.602342311552434</v>
      </c>
      <c r="M764" s="19">
        <f t="shared" si="148"/>
        <v>49794869.785913199</v>
      </c>
      <c r="N764" s="19">
        <f t="shared" si="148"/>
        <v>49801171.155776218</v>
      </c>
    </row>
    <row r="765" spans="1:14" x14ac:dyDescent="0.15">
      <c r="A765" s="7">
        <f t="shared" si="144"/>
        <v>43532</v>
      </c>
      <c r="B765" s="10">
        <f t="shared" si="145"/>
        <v>49794869.785913199</v>
      </c>
      <c r="C765" s="3">
        <f t="shared" si="139"/>
        <v>6301.3698630136987</v>
      </c>
      <c r="D765" s="3">
        <f t="shared" si="140"/>
        <v>6572.5733698059003</v>
      </c>
      <c r="E765" s="3">
        <f t="shared" si="141"/>
        <v>271.20350679220155</v>
      </c>
      <c r="F765" s="3">
        <f t="shared" si="142"/>
        <v>49795140.989419989</v>
      </c>
      <c r="G765" s="14">
        <f t="shared" si="143"/>
        <v>49795140.989419997</v>
      </c>
      <c r="I765" s="18">
        <f t="shared" si="149"/>
        <v>195140.98942</v>
      </c>
      <c r="J765" s="18">
        <f t="shared" si="146"/>
        <v>4757293.2105696779</v>
      </c>
      <c r="K765" s="21">
        <f t="shared" si="147"/>
        <v>99.590281978839982</v>
      </c>
      <c r="L765" s="21">
        <f t="shared" si="150"/>
        <v>99.602884718566017</v>
      </c>
      <c r="M765" s="19">
        <f t="shared" si="148"/>
        <v>49795140.989419997</v>
      </c>
      <c r="N765" s="19">
        <f t="shared" si="148"/>
        <v>49801442.359283008</v>
      </c>
    </row>
    <row r="766" spans="1:14" x14ac:dyDescent="0.15">
      <c r="A766" s="7">
        <f t="shared" si="144"/>
        <v>43533</v>
      </c>
      <c r="B766" s="10">
        <f t="shared" si="145"/>
        <v>49795140.989419989</v>
      </c>
      <c r="C766" s="3">
        <f t="shared" si="139"/>
        <v>6301.3698630136987</v>
      </c>
      <c r="D766" s="3">
        <f t="shared" si="140"/>
        <v>6572.609166765591</v>
      </c>
      <c r="E766" s="3">
        <f t="shared" si="141"/>
        <v>271.23930375189229</v>
      </c>
      <c r="F766" s="3">
        <f t="shared" si="142"/>
        <v>49795412.228723742</v>
      </c>
      <c r="G766" s="14">
        <f t="shared" si="143"/>
        <v>49795412.228723742</v>
      </c>
      <c r="I766" s="18">
        <f t="shared" si="149"/>
        <v>195412.2287237519</v>
      </c>
      <c r="J766" s="18">
        <f t="shared" si="146"/>
        <v>4763594.5804326916</v>
      </c>
      <c r="K766" s="21">
        <f t="shared" si="147"/>
        <v>99.590824457447482</v>
      </c>
      <c r="L766" s="21">
        <f t="shared" si="150"/>
        <v>99.603427197173517</v>
      </c>
      <c r="M766" s="19">
        <f t="shared" si="148"/>
        <v>49795412.228723742</v>
      </c>
      <c r="N766" s="19">
        <f t="shared" si="148"/>
        <v>49801713.59858676</v>
      </c>
    </row>
    <row r="767" spans="1:14" x14ac:dyDescent="0.15">
      <c r="A767" s="7">
        <f t="shared" si="144"/>
        <v>43534</v>
      </c>
      <c r="B767" s="10">
        <f t="shared" si="145"/>
        <v>49795412.228723742</v>
      </c>
      <c r="C767" s="3">
        <f t="shared" si="139"/>
        <v>6301.3698630136987</v>
      </c>
      <c r="D767" s="3">
        <f t="shared" si="140"/>
        <v>6572.6449684502295</v>
      </c>
      <c r="E767" s="3">
        <f t="shared" si="141"/>
        <v>271.27510543653079</v>
      </c>
      <c r="F767" s="3">
        <f t="shared" si="142"/>
        <v>49795683.503829181</v>
      </c>
      <c r="G767" s="14">
        <f t="shared" si="143"/>
        <v>49795683.503829181</v>
      </c>
      <c r="I767" s="18">
        <f t="shared" si="149"/>
        <v>195683.50382918844</v>
      </c>
      <c r="J767" s="18">
        <f t="shared" si="146"/>
        <v>4769895.9502957053</v>
      </c>
      <c r="K767" s="21">
        <f t="shared" si="147"/>
        <v>99.591367007658363</v>
      </c>
      <c r="L767" s="21">
        <f t="shared" si="150"/>
        <v>99.603969747384397</v>
      </c>
      <c r="M767" s="19">
        <f t="shared" si="148"/>
        <v>49795683.503829181</v>
      </c>
      <c r="N767" s="19">
        <f t="shared" si="148"/>
        <v>49801984.8736922</v>
      </c>
    </row>
    <row r="768" spans="1:14" x14ac:dyDescent="0.15">
      <c r="A768" s="7">
        <f t="shared" si="144"/>
        <v>43535</v>
      </c>
      <c r="B768" s="10">
        <f t="shared" si="145"/>
        <v>49795683.503829181</v>
      </c>
      <c r="C768" s="3">
        <f t="shared" si="139"/>
        <v>6301.3698630136987</v>
      </c>
      <c r="D768" s="3">
        <f t="shared" si="140"/>
        <v>6572.6807748604397</v>
      </c>
      <c r="E768" s="3">
        <f t="shared" si="141"/>
        <v>271.31091184674096</v>
      </c>
      <c r="F768" s="3">
        <f t="shared" si="142"/>
        <v>49795954.81474103</v>
      </c>
      <c r="G768" s="14">
        <f t="shared" si="143"/>
        <v>49795954.81474103</v>
      </c>
      <c r="I768" s="18">
        <f t="shared" si="149"/>
        <v>195954.8147410352</v>
      </c>
      <c r="J768" s="18">
        <f t="shared" si="146"/>
        <v>4776197.3201587191</v>
      </c>
      <c r="K768" s="21">
        <f t="shared" si="147"/>
        <v>99.59190962948206</v>
      </c>
      <c r="L768" s="21">
        <f t="shared" si="150"/>
        <v>99.604512369208095</v>
      </c>
      <c r="M768" s="19">
        <f t="shared" si="148"/>
        <v>49795954.81474103</v>
      </c>
      <c r="N768" s="19">
        <f t="shared" si="148"/>
        <v>49802256.184604041</v>
      </c>
    </row>
    <row r="769" spans="1:14" x14ac:dyDescent="0.15">
      <c r="A769" s="7">
        <f t="shared" si="144"/>
        <v>43536</v>
      </c>
      <c r="B769" s="10">
        <f t="shared" si="145"/>
        <v>49795954.81474103</v>
      </c>
      <c r="C769" s="3">
        <f t="shared" si="139"/>
        <v>6301.3698630136987</v>
      </c>
      <c r="D769" s="3">
        <f t="shared" si="140"/>
        <v>6572.7165859968445</v>
      </c>
      <c r="E769" s="3">
        <f t="shared" si="141"/>
        <v>271.34672298314581</v>
      </c>
      <c r="F769" s="3">
        <f t="shared" si="142"/>
        <v>49796226.161464013</v>
      </c>
      <c r="G769" s="14">
        <f t="shared" si="143"/>
        <v>49796226.161464013</v>
      </c>
      <c r="I769" s="18">
        <f t="shared" si="149"/>
        <v>196226.16146401834</v>
      </c>
      <c r="J769" s="18">
        <f t="shared" si="146"/>
        <v>4782498.6900217328</v>
      </c>
      <c r="K769" s="21">
        <f t="shared" si="147"/>
        <v>99.592452322928025</v>
      </c>
      <c r="L769" s="21">
        <f t="shared" si="150"/>
        <v>99.60505506265406</v>
      </c>
      <c r="M769" s="19">
        <f t="shared" si="148"/>
        <v>49796226.161464013</v>
      </c>
      <c r="N769" s="19">
        <f t="shared" si="148"/>
        <v>49802527.531327032</v>
      </c>
    </row>
    <row r="770" spans="1:14" x14ac:dyDescent="0.15">
      <c r="A770" s="7">
        <f t="shared" si="144"/>
        <v>43537</v>
      </c>
      <c r="B770" s="10">
        <f t="shared" si="145"/>
        <v>49796226.161464013</v>
      </c>
      <c r="C770" s="3">
        <f t="shared" si="139"/>
        <v>6301.3698630136987</v>
      </c>
      <c r="D770" s="3">
        <f t="shared" si="140"/>
        <v>6572.752401860067</v>
      </c>
      <c r="E770" s="3">
        <f t="shared" si="141"/>
        <v>271.38253884636833</v>
      </c>
      <c r="F770" s="3">
        <f t="shared" si="142"/>
        <v>49796497.544002861</v>
      </c>
      <c r="G770" s="14">
        <f t="shared" si="143"/>
        <v>49796497.544002861</v>
      </c>
      <c r="I770" s="18">
        <f t="shared" si="149"/>
        <v>196497.54400286471</v>
      </c>
      <c r="J770" s="18">
        <f t="shared" si="146"/>
        <v>4788800.0598847466</v>
      </c>
      <c r="K770" s="21">
        <f t="shared" si="147"/>
        <v>99.592995088005722</v>
      </c>
      <c r="L770" s="21">
        <f t="shared" si="150"/>
        <v>99.605597827731756</v>
      </c>
      <c r="M770" s="19">
        <f t="shared" si="148"/>
        <v>49796497.544002861</v>
      </c>
      <c r="N770" s="19">
        <f t="shared" si="148"/>
        <v>49802798.913865879</v>
      </c>
    </row>
    <row r="771" spans="1:14" x14ac:dyDescent="0.15">
      <c r="A771" s="7">
        <f t="shared" si="144"/>
        <v>43538</v>
      </c>
      <c r="B771" s="10">
        <f t="shared" si="145"/>
        <v>49796497.544002861</v>
      </c>
      <c r="C771" s="3">
        <f t="shared" si="139"/>
        <v>6301.3698630136987</v>
      </c>
      <c r="D771" s="3">
        <f t="shared" si="140"/>
        <v>6572.788222450733</v>
      </c>
      <c r="E771" s="3">
        <f t="shared" si="141"/>
        <v>271.41835943703427</v>
      </c>
      <c r="F771" s="3">
        <f t="shared" si="142"/>
        <v>49796768.962362297</v>
      </c>
      <c r="G771" s="14">
        <f t="shared" si="143"/>
        <v>49796768.962362297</v>
      </c>
      <c r="I771" s="18">
        <f t="shared" si="149"/>
        <v>196768.96236230174</v>
      </c>
      <c r="J771" s="18">
        <f t="shared" si="146"/>
        <v>4795101.4297477603</v>
      </c>
      <c r="K771" s="21">
        <f t="shared" si="147"/>
        <v>99.5935379247246</v>
      </c>
      <c r="L771" s="21">
        <f t="shared" si="150"/>
        <v>99.606140664450635</v>
      </c>
      <c r="M771" s="19">
        <f t="shared" si="148"/>
        <v>49796768.962362297</v>
      </c>
      <c r="N771" s="19">
        <f t="shared" si="148"/>
        <v>49803070.332225315</v>
      </c>
    </row>
    <row r="772" spans="1:14" x14ac:dyDescent="0.15">
      <c r="A772" s="7">
        <f t="shared" si="144"/>
        <v>43539</v>
      </c>
      <c r="B772" s="10">
        <f t="shared" si="145"/>
        <v>49796768.962362297</v>
      </c>
      <c r="C772" s="3">
        <f t="shared" si="139"/>
        <v>6301.3698630136987</v>
      </c>
      <c r="D772" s="3">
        <f t="shared" si="140"/>
        <v>6572.8240477694653</v>
      </c>
      <c r="E772" s="3">
        <f t="shared" si="141"/>
        <v>271.45418475576662</v>
      </c>
      <c r="F772" s="3">
        <f t="shared" si="142"/>
        <v>49797040.416547053</v>
      </c>
      <c r="G772" s="14">
        <f t="shared" si="143"/>
        <v>49797040.416547053</v>
      </c>
      <c r="I772" s="18">
        <f t="shared" si="149"/>
        <v>197040.41654705751</v>
      </c>
      <c r="J772" s="18">
        <f t="shared" si="146"/>
        <v>4801402.799610774</v>
      </c>
      <c r="K772" s="21">
        <f t="shared" si="147"/>
        <v>99.594080833094097</v>
      </c>
      <c r="L772" s="21">
        <f t="shared" si="150"/>
        <v>99.606683572820131</v>
      </c>
      <c r="M772" s="19">
        <f t="shared" si="148"/>
        <v>49797040.416547053</v>
      </c>
      <c r="N772" s="19">
        <f t="shared" si="148"/>
        <v>49803341.786410064</v>
      </c>
    </row>
    <row r="773" spans="1:14" x14ac:dyDescent="0.15">
      <c r="A773" s="7">
        <f t="shared" si="144"/>
        <v>43540</v>
      </c>
      <c r="B773" s="10">
        <f t="shared" si="145"/>
        <v>49797040.416547053</v>
      </c>
      <c r="C773" s="3">
        <f t="shared" si="139"/>
        <v>6301.3698630136987</v>
      </c>
      <c r="D773" s="3">
        <f t="shared" si="140"/>
        <v>6572.859877816888</v>
      </c>
      <c r="E773" s="3">
        <f t="shared" si="141"/>
        <v>271.4900148031893</v>
      </c>
      <c r="F773" s="3">
        <f t="shared" si="142"/>
        <v>49797311.906561859</v>
      </c>
      <c r="G773" s="14">
        <f t="shared" si="143"/>
        <v>49797311.906561859</v>
      </c>
      <c r="I773" s="18">
        <f t="shared" si="149"/>
        <v>197311.9065618607</v>
      </c>
      <c r="J773" s="18">
        <f t="shared" si="146"/>
        <v>4807704.1694737878</v>
      </c>
      <c r="K773" s="21">
        <f t="shared" si="147"/>
        <v>99.594623813123718</v>
      </c>
      <c r="L773" s="21">
        <f t="shared" si="150"/>
        <v>99.607226552849752</v>
      </c>
      <c r="M773" s="19">
        <f t="shared" si="148"/>
        <v>49797311.906561859</v>
      </c>
      <c r="N773" s="19">
        <f t="shared" si="148"/>
        <v>49803613.276424877</v>
      </c>
    </row>
    <row r="774" spans="1:14" x14ac:dyDescent="0.15">
      <c r="A774" s="7">
        <f t="shared" si="144"/>
        <v>43541</v>
      </c>
      <c r="B774" s="10">
        <f t="shared" si="145"/>
        <v>49797311.906561859</v>
      </c>
      <c r="C774" s="3">
        <f t="shared" si="139"/>
        <v>6301.3698630136987</v>
      </c>
      <c r="D774" s="3">
        <f t="shared" si="140"/>
        <v>6572.8957125936267</v>
      </c>
      <c r="E774" s="3">
        <f t="shared" si="141"/>
        <v>271.52584957992804</v>
      </c>
      <c r="F774" s="3">
        <f t="shared" si="142"/>
        <v>49797583.43241144</v>
      </c>
      <c r="G774" s="14">
        <f t="shared" si="143"/>
        <v>49797583.43241144</v>
      </c>
      <c r="I774" s="18">
        <f t="shared" si="149"/>
        <v>197583.43241144062</v>
      </c>
      <c r="J774" s="18">
        <f t="shared" si="146"/>
        <v>4814005.5393368015</v>
      </c>
      <c r="K774" s="21">
        <f t="shared" si="147"/>
        <v>99.595166864822886</v>
      </c>
      <c r="L774" s="21">
        <f t="shared" si="150"/>
        <v>99.60776960454892</v>
      </c>
      <c r="M774" s="19">
        <f t="shared" si="148"/>
        <v>49797583.43241144</v>
      </c>
      <c r="N774" s="19">
        <f t="shared" si="148"/>
        <v>49803884.802274458</v>
      </c>
    </row>
    <row r="775" spans="1:14" x14ac:dyDescent="0.15">
      <c r="A775" s="7">
        <f t="shared" si="144"/>
        <v>43542</v>
      </c>
      <c r="B775" s="10">
        <f t="shared" si="145"/>
        <v>49797583.43241144</v>
      </c>
      <c r="C775" s="3">
        <f t="shared" ref="C775:C838" si="151">$N$6*$E$6/100</f>
        <v>6301.3698630136987</v>
      </c>
      <c r="D775" s="3">
        <f t="shared" si="140"/>
        <v>6572.9315521003036</v>
      </c>
      <c r="E775" s="3">
        <f t="shared" si="141"/>
        <v>271.56168908660493</v>
      </c>
      <c r="F775" s="3">
        <f t="shared" si="142"/>
        <v>49797854.994100526</v>
      </c>
      <c r="G775" s="14">
        <f t="shared" si="143"/>
        <v>49797854.994100526</v>
      </c>
      <c r="I775" s="18">
        <f t="shared" si="149"/>
        <v>197854.99410052723</v>
      </c>
      <c r="J775" s="18">
        <f t="shared" si="146"/>
        <v>4820306.9091998152</v>
      </c>
      <c r="K775" s="21">
        <f t="shared" si="147"/>
        <v>99.595709988201051</v>
      </c>
      <c r="L775" s="21">
        <f t="shared" si="150"/>
        <v>99.608312727927085</v>
      </c>
      <c r="M775" s="19">
        <f t="shared" si="148"/>
        <v>49797854.994100526</v>
      </c>
      <c r="N775" s="19">
        <f t="shared" si="148"/>
        <v>49804156.363963544</v>
      </c>
    </row>
    <row r="776" spans="1:14" x14ac:dyDescent="0.15">
      <c r="A776" s="7">
        <f t="shared" si="144"/>
        <v>43543</v>
      </c>
      <c r="B776" s="10">
        <f t="shared" si="145"/>
        <v>49797854.994100526</v>
      </c>
      <c r="C776" s="3">
        <f t="shared" si="151"/>
        <v>6301.3698630136987</v>
      </c>
      <c r="D776" s="3">
        <f t="shared" si="140"/>
        <v>6572.9673963375435</v>
      </c>
      <c r="E776" s="3">
        <f t="shared" si="141"/>
        <v>271.5975333238448</v>
      </c>
      <c r="F776" s="3">
        <f t="shared" si="142"/>
        <v>49798126.591633849</v>
      </c>
      <c r="G776" s="14">
        <f t="shared" si="143"/>
        <v>49798126.591633856</v>
      </c>
      <c r="I776" s="18">
        <f t="shared" si="149"/>
        <v>198126.59163385106</v>
      </c>
      <c r="J776" s="18">
        <f t="shared" si="146"/>
        <v>4826608.279062829</v>
      </c>
      <c r="K776" s="21">
        <f t="shared" si="147"/>
        <v>99.59625318326772</v>
      </c>
      <c r="L776" s="21">
        <f t="shared" si="150"/>
        <v>99.608855922993754</v>
      </c>
      <c r="M776" s="19">
        <f t="shared" si="148"/>
        <v>49798126.591633864</v>
      </c>
      <c r="N776" s="19">
        <f t="shared" si="148"/>
        <v>49804427.961496875</v>
      </c>
    </row>
    <row r="777" spans="1:14" x14ac:dyDescent="0.15">
      <c r="A777" s="7">
        <f t="shared" si="144"/>
        <v>43544</v>
      </c>
      <c r="B777" s="10">
        <f t="shared" si="145"/>
        <v>49798126.591633849</v>
      </c>
      <c r="C777" s="3">
        <f t="shared" si="151"/>
        <v>6301.3698630136987</v>
      </c>
      <c r="D777" s="3">
        <f t="shared" si="140"/>
        <v>6573.0032453059712</v>
      </c>
      <c r="E777" s="3">
        <f t="shared" si="141"/>
        <v>271.63338229227247</v>
      </c>
      <c r="F777" s="3">
        <f t="shared" si="142"/>
        <v>49798398.225016139</v>
      </c>
      <c r="G777" s="14">
        <f t="shared" si="143"/>
        <v>49798398.225016147</v>
      </c>
      <c r="I777" s="18">
        <f t="shared" si="149"/>
        <v>198398.22501614332</v>
      </c>
      <c r="J777" s="18">
        <f t="shared" si="146"/>
        <v>4832909.6489258427</v>
      </c>
      <c r="K777" s="21">
        <f t="shared" si="147"/>
        <v>99.596796450032301</v>
      </c>
      <c r="L777" s="21">
        <f t="shared" si="150"/>
        <v>99.609399189758335</v>
      </c>
      <c r="M777" s="19">
        <f t="shared" si="148"/>
        <v>49798398.225016147</v>
      </c>
      <c r="N777" s="19">
        <f t="shared" si="148"/>
        <v>49804699.594879173</v>
      </c>
    </row>
    <row r="778" spans="1:14" x14ac:dyDescent="0.15">
      <c r="A778" s="7">
        <f t="shared" si="144"/>
        <v>43545</v>
      </c>
      <c r="B778" s="10">
        <f t="shared" si="145"/>
        <v>49798398.225016139</v>
      </c>
      <c r="C778" s="3">
        <f t="shared" si="151"/>
        <v>6301.3698630136987</v>
      </c>
      <c r="D778" s="3">
        <f t="shared" si="140"/>
        <v>6573.0390990062115</v>
      </c>
      <c r="E778" s="3">
        <f t="shared" si="141"/>
        <v>271.66923599251277</v>
      </c>
      <c r="F778" s="3">
        <f t="shared" si="142"/>
        <v>49798669.894252129</v>
      </c>
      <c r="G778" s="14">
        <f t="shared" si="143"/>
        <v>49798669.894252136</v>
      </c>
      <c r="I778" s="18">
        <f t="shared" si="149"/>
        <v>198669.89425213583</v>
      </c>
      <c r="J778" s="18">
        <f t="shared" si="146"/>
        <v>4839211.0187888565</v>
      </c>
      <c r="K778" s="21">
        <f t="shared" si="147"/>
        <v>99.597339788504271</v>
      </c>
      <c r="L778" s="21">
        <f t="shared" si="150"/>
        <v>99.609942528230306</v>
      </c>
      <c r="M778" s="19">
        <f t="shared" si="148"/>
        <v>49798669.894252136</v>
      </c>
      <c r="N778" s="19">
        <f t="shared" si="148"/>
        <v>49804971.264115155</v>
      </c>
    </row>
    <row r="779" spans="1:14" x14ac:dyDescent="0.15">
      <c r="A779" s="7">
        <f t="shared" si="144"/>
        <v>43546</v>
      </c>
      <c r="B779" s="10">
        <f t="shared" si="145"/>
        <v>49798669.894252129</v>
      </c>
      <c r="C779" s="3">
        <f t="shared" si="151"/>
        <v>6301.3698630136987</v>
      </c>
      <c r="D779" s="3">
        <f t="shared" si="140"/>
        <v>6573.0749574388874</v>
      </c>
      <c r="E779" s="3">
        <f t="shared" si="141"/>
        <v>271.70509442518869</v>
      </c>
      <c r="F779" s="3">
        <f t="shared" si="142"/>
        <v>49798941.599346556</v>
      </c>
      <c r="G779" s="14">
        <f t="shared" si="143"/>
        <v>49798941.599346556</v>
      </c>
      <c r="I779" s="18">
        <f t="shared" si="149"/>
        <v>198941.59934656101</v>
      </c>
      <c r="J779" s="18">
        <f t="shared" si="146"/>
        <v>4845512.3886518702</v>
      </c>
      <c r="K779" s="21">
        <f t="shared" si="147"/>
        <v>99.597883198693111</v>
      </c>
      <c r="L779" s="21">
        <f t="shared" si="150"/>
        <v>99.610485938419146</v>
      </c>
      <c r="M779" s="19">
        <f t="shared" si="148"/>
        <v>49798941.599346548</v>
      </c>
      <c r="N779" s="19">
        <f t="shared" si="148"/>
        <v>49805242.969209574</v>
      </c>
    </row>
    <row r="780" spans="1:14" x14ac:dyDescent="0.15">
      <c r="A780" s="7">
        <f t="shared" si="144"/>
        <v>43547</v>
      </c>
      <c r="B780" s="10">
        <f t="shared" si="145"/>
        <v>49798941.599346556</v>
      </c>
      <c r="C780" s="3">
        <f t="shared" si="151"/>
        <v>6301.3698630136987</v>
      </c>
      <c r="D780" s="3">
        <f t="shared" ref="D780:D843" si="152">B780*$B$8</f>
        <v>6573.1108206046265</v>
      </c>
      <c r="E780" s="3">
        <f t="shared" ref="E780:E843" si="153">D780-C780</f>
        <v>271.74095759092779</v>
      </c>
      <c r="F780" s="3">
        <f t="shared" ref="F780:F843" si="154">B780+E780</f>
        <v>49799213.340304144</v>
      </c>
      <c r="G780" s="14">
        <f t="shared" ref="G780:G843" si="155">B780+B780*$B$8-C780</f>
        <v>49799213.340304151</v>
      </c>
      <c r="I780" s="18">
        <f t="shared" si="149"/>
        <v>199213.34030415193</v>
      </c>
      <c r="J780" s="18">
        <f t="shared" si="146"/>
        <v>4851813.7585148839</v>
      </c>
      <c r="K780" s="21">
        <f t="shared" si="147"/>
        <v>99.598426680608299</v>
      </c>
      <c r="L780" s="21">
        <f t="shared" si="150"/>
        <v>99.611029420334333</v>
      </c>
      <c r="M780" s="19">
        <f t="shared" si="148"/>
        <v>49799213.340304144</v>
      </c>
      <c r="N780" s="19">
        <f t="shared" si="148"/>
        <v>49805514.71016717</v>
      </c>
    </row>
    <row r="781" spans="1:14" x14ac:dyDescent="0.15">
      <c r="A781" s="7">
        <f t="shared" ref="A781:A844" si="156">A780+1</f>
        <v>43548</v>
      </c>
      <c r="B781" s="10">
        <f t="shared" ref="B781:B844" si="157">F780</f>
        <v>49799213.340304144</v>
      </c>
      <c r="C781" s="3">
        <f t="shared" si="151"/>
        <v>6301.3698630136987</v>
      </c>
      <c r="D781" s="3">
        <f t="shared" si="152"/>
        <v>6573.1466885040509</v>
      </c>
      <c r="E781" s="3">
        <f t="shared" si="153"/>
        <v>271.77682549035217</v>
      </c>
      <c r="F781" s="3">
        <f t="shared" si="154"/>
        <v>49799485.117129631</v>
      </c>
      <c r="G781" s="14">
        <f t="shared" si="155"/>
        <v>49799485.117129639</v>
      </c>
      <c r="I781" s="18">
        <f t="shared" si="149"/>
        <v>199485.11712964228</v>
      </c>
      <c r="J781" s="18">
        <f t="shared" ref="J781:J844" si="158">C781+J780</f>
        <v>4858115.1283778977</v>
      </c>
      <c r="K781" s="21">
        <f t="shared" ref="K781:K844" si="159">G781/$E$6*100</f>
        <v>99.598970234259269</v>
      </c>
      <c r="L781" s="21">
        <f t="shared" si="150"/>
        <v>99.611572973985304</v>
      </c>
      <c r="M781" s="19">
        <f t="shared" ref="M781:N844" si="160">K781*$E$6/100</f>
        <v>49799485.117129631</v>
      </c>
      <c r="N781" s="19">
        <f t="shared" si="160"/>
        <v>49805786.486992657</v>
      </c>
    </row>
    <row r="782" spans="1:14" x14ac:dyDescent="0.15">
      <c r="A782" s="7">
        <f t="shared" si="156"/>
        <v>43549</v>
      </c>
      <c r="B782" s="10">
        <f t="shared" si="157"/>
        <v>49799485.117129631</v>
      </c>
      <c r="C782" s="3">
        <f t="shared" si="151"/>
        <v>6301.3698630136987</v>
      </c>
      <c r="D782" s="3">
        <f t="shared" si="152"/>
        <v>6573.1825611377863</v>
      </c>
      <c r="E782" s="3">
        <f t="shared" si="153"/>
        <v>271.81269812408755</v>
      </c>
      <c r="F782" s="3">
        <f t="shared" si="154"/>
        <v>49799756.929827757</v>
      </c>
      <c r="G782" s="14">
        <f t="shared" si="155"/>
        <v>49799756.929827757</v>
      </c>
      <c r="I782" s="18">
        <f t="shared" ref="I782:I845" si="161">E782+I781</f>
        <v>199756.92982776638</v>
      </c>
      <c r="J782" s="18">
        <f t="shared" si="158"/>
        <v>4864416.4982409114</v>
      </c>
      <c r="K782" s="21">
        <f t="shared" si="159"/>
        <v>99.599513859655517</v>
      </c>
      <c r="L782" s="21">
        <f t="shared" si="150"/>
        <v>99.612116599381551</v>
      </c>
      <c r="M782" s="19">
        <f t="shared" si="160"/>
        <v>49799756.929827757</v>
      </c>
      <c r="N782" s="19">
        <f t="shared" si="160"/>
        <v>49806058.299690768</v>
      </c>
    </row>
    <row r="783" spans="1:14" x14ac:dyDescent="0.15">
      <c r="A783" s="7">
        <f t="shared" si="156"/>
        <v>43550</v>
      </c>
      <c r="B783" s="10">
        <f t="shared" si="157"/>
        <v>49799756.929827757</v>
      </c>
      <c r="C783" s="3">
        <f t="shared" si="151"/>
        <v>6301.3698630136987</v>
      </c>
      <c r="D783" s="3">
        <f t="shared" si="152"/>
        <v>6573.2184385064584</v>
      </c>
      <c r="E783" s="3">
        <f t="shared" si="153"/>
        <v>271.84857549275966</v>
      </c>
      <c r="F783" s="3">
        <f t="shared" si="154"/>
        <v>49800028.778403252</v>
      </c>
      <c r="G783" s="14">
        <f t="shared" si="155"/>
        <v>49800028.778403252</v>
      </c>
      <c r="I783" s="18">
        <f t="shared" si="161"/>
        <v>200028.77840325914</v>
      </c>
      <c r="J783" s="18">
        <f t="shared" si="158"/>
        <v>4870717.8681039251</v>
      </c>
      <c r="K783" s="21">
        <f t="shared" si="159"/>
        <v>99.600057556806505</v>
      </c>
      <c r="L783" s="21">
        <f t="shared" si="150"/>
        <v>99.612660296532539</v>
      </c>
      <c r="M783" s="19">
        <f t="shared" si="160"/>
        <v>49800028.778403252</v>
      </c>
      <c r="N783" s="19">
        <f t="shared" si="160"/>
        <v>49806330.148266271</v>
      </c>
    </row>
    <row r="784" spans="1:14" x14ac:dyDescent="0.15">
      <c r="A784" s="7">
        <f t="shared" si="156"/>
        <v>43551</v>
      </c>
      <c r="B784" s="10">
        <f t="shared" si="157"/>
        <v>49800028.778403252</v>
      </c>
      <c r="C784" s="3">
        <f t="shared" si="151"/>
        <v>6301.3698630136987</v>
      </c>
      <c r="D784" s="3">
        <f t="shared" si="152"/>
        <v>6573.2543206106911</v>
      </c>
      <c r="E784" s="3">
        <f t="shared" si="153"/>
        <v>271.88445759699243</v>
      </c>
      <c r="F784" s="3">
        <f t="shared" si="154"/>
        <v>49800300.662860848</v>
      </c>
      <c r="G784" s="14">
        <f t="shared" si="155"/>
        <v>49800300.662860855</v>
      </c>
      <c r="I784" s="18">
        <f t="shared" si="161"/>
        <v>200300.66286085613</v>
      </c>
      <c r="J784" s="18">
        <f t="shared" si="158"/>
        <v>4877019.2379669389</v>
      </c>
      <c r="K784" s="21">
        <f t="shared" si="159"/>
        <v>99.600601325721712</v>
      </c>
      <c r="L784" s="21">
        <f t="shared" si="150"/>
        <v>99.613204065447746</v>
      </c>
      <c r="M784" s="19">
        <f t="shared" si="160"/>
        <v>49800300.662860848</v>
      </c>
      <c r="N784" s="19">
        <f t="shared" si="160"/>
        <v>49806602.032723874</v>
      </c>
    </row>
    <row r="785" spans="1:14" x14ac:dyDescent="0.15">
      <c r="A785" s="7">
        <f t="shared" si="156"/>
        <v>43552</v>
      </c>
      <c r="B785" s="10">
        <f t="shared" si="157"/>
        <v>49800300.662860848</v>
      </c>
      <c r="C785" s="3">
        <f t="shared" si="151"/>
        <v>6301.3698630136987</v>
      </c>
      <c r="D785" s="3">
        <f t="shared" si="152"/>
        <v>6573.2902074511094</v>
      </c>
      <c r="E785" s="3">
        <f t="shared" si="153"/>
        <v>271.92034443741068</v>
      </c>
      <c r="F785" s="3">
        <f t="shared" si="154"/>
        <v>49800572.583205283</v>
      </c>
      <c r="G785" s="14">
        <f t="shared" si="155"/>
        <v>49800572.58320529</v>
      </c>
      <c r="I785" s="18">
        <f t="shared" si="161"/>
        <v>200572.58320529354</v>
      </c>
      <c r="J785" s="18">
        <f t="shared" si="158"/>
        <v>4883320.6078299526</v>
      </c>
      <c r="K785" s="21">
        <f t="shared" si="159"/>
        <v>99.601145166410575</v>
      </c>
      <c r="L785" s="21">
        <f t="shared" si="150"/>
        <v>99.613747906136609</v>
      </c>
      <c r="M785" s="19">
        <f t="shared" si="160"/>
        <v>49800572.58320529</v>
      </c>
      <c r="N785" s="19">
        <f t="shared" si="160"/>
        <v>49806873.953068301</v>
      </c>
    </row>
    <row r="786" spans="1:14" x14ac:dyDescent="0.15">
      <c r="A786" s="7">
        <f t="shared" si="156"/>
        <v>43553</v>
      </c>
      <c r="B786" s="10">
        <f t="shared" si="157"/>
        <v>49800572.583205283</v>
      </c>
      <c r="C786" s="3">
        <f t="shared" si="151"/>
        <v>6301.3698630136987</v>
      </c>
      <c r="D786" s="3">
        <f t="shared" si="152"/>
        <v>6573.3260990283388</v>
      </c>
      <c r="E786" s="3">
        <f t="shared" si="153"/>
        <v>271.95623601464013</v>
      </c>
      <c r="F786" s="3">
        <f t="shared" si="154"/>
        <v>49800844.539441295</v>
      </c>
      <c r="G786" s="14">
        <f t="shared" si="155"/>
        <v>49800844.539441302</v>
      </c>
      <c r="I786" s="18">
        <f t="shared" si="161"/>
        <v>200844.53944130818</v>
      </c>
      <c r="J786" s="18">
        <f t="shared" si="158"/>
        <v>4889621.9776929663</v>
      </c>
      <c r="K786" s="21">
        <f t="shared" si="159"/>
        <v>99.6016890788826</v>
      </c>
      <c r="L786" s="21">
        <f t="shared" si="150"/>
        <v>99.614291818608635</v>
      </c>
      <c r="M786" s="19">
        <f t="shared" si="160"/>
        <v>49800844.539441302</v>
      </c>
      <c r="N786" s="19">
        <f t="shared" si="160"/>
        <v>49807145.909304313</v>
      </c>
    </row>
    <row r="787" spans="1:14" x14ac:dyDescent="0.15">
      <c r="A787" s="7">
        <f t="shared" si="156"/>
        <v>43554</v>
      </c>
      <c r="B787" s="10">
        <f t="shared" si="157"/>
        <v>49800844.539441295</v>
      </c>
      <c r="C787" s="3">
        <f t="shared" si="151"/>
        <v>6301.3698630136987</v>
      </c>
      <c r="D787" s="3">
        <f t="shared" si="152"/>
        <v>6573.3619953430043</v>
      </c>
      <c r="E787" s="3">
        <f t="shared" si="153"/>
        <v>271.9921323293056</v>
      </c>
      <c r="F787" s="3">
        <f t="shared" si="154"/>
        <v>49801116.531573623</v>
      </c>
      <c r="G787" s="14">
        <f t="shared" si="155"/>
        <v>49801116.531573623</v>
      </c>
      <c r="I787" s="18">
        <f t="shared" si="161"/>
        <v>201116.53157363748</v>
      </c>
      <c r="J787" s="18">
        <f t="shared" si="158"/>
        <v>4895923.3475559801</v>
      </c>
      <c r="K787" s="21">
        <f t="shared" si="159"/>
        <v>99.602233063147253</v>
      </c>
      <c r="L787" s="21">
        <f t="shared" si="150"/>
        <v>99.614835802873287</v>
      </c>
      <c r="M787" s="19">
        <f t="shared" si="160"/>
        <v>49801116.531573631</v>
      </c>
      <c r="N787" s="19">
        <f t="shared" si="160"/>
        <v>49807417.901436642</v>
      </c>
    </row>
    <row r="788" spans="1:14" x14ac:dyDescent="0.15">
      <c r="A788" s="7">
        <f t="shared" si="156"/>
        <v>43555</v>
      </c>
      <c r="B788" s="10">
        <f t="shared" si="157"/>
        <v>49801116.531573623</v>
      </c>
      <c r="C788" s="3">
        <f t="shared" si="151"/>
        <v>6301.3698630136987</v>
      </c>
      <c r="D788" s="3">
        <f t="shared" si="152"/>
        <v>6573.3978963957316</v>
      </c>
      <c r="E788" s="3">
        <f t="shared" si="153"/>
        <v>272.02803338203285</v>
      </c>
      <c r="F788" s="3">
        <f t="shared" si="154"/>
        <v>49801388.559607007</v>
      </c>
      <c r="G788" s="14">
        <f t="shared" si="155"/>
        <v>49801388.559607007</v>
      </c>
      <c r="I788" s="18">
        <f t="shared" si="161"/>
        <v>201388.5596070195</v>
      </c>
      <c r="J788" s="18">
        <f t="shared" si="158"/>
        <v>4902224.7174189938</v>
      </c>
      <c r="K788" s="21">
        <f t="shared" si="159"/>
        <v>99.602777119214011</v>
      </c>
      <c r="L788" s="21">
        <f t="shared" si="150"/>
        <v>99.615379858940045</v>
      </c>
      <c r="M788" s="19">
        <f t="shared" si="160"/>
        <v>49801388.559607007</v>
      </c>
      <c r="N788" s="19">
        <f t="shared" si="160"/>
        <v>49807689.929470025</v>
      </c>
    </row>
    <row r="789" spans="1:14" x14ac:dyDescent="0.15">
      <c r="A789" s="7">
        <f t="shared" si="156"/>
        <v>43556</v>
      </c>
      <c r="B789" s="10">
        <f t="shared" si="157"/>
        <v>49801388.559607007</v>
      </c>
      <c r="C789" s="3">
        <f t="shared" si="151"/>
        <v>6301.3698630136987</v>
      </c>
      <c r="D789" s="3">
        <f t="shared" si="152"/>
        <v>6573.4338021871463</v>
      </c>
      <c r="E789" s="3">
        <f t="shared" si="153"/>
        <v>272.06393917344758</v>
      </c>
      <c r="F789" s="3">
        <f t="shared" si="154"/>
        <v>49801660.623546183</v>
      </c>
      <c r="G789" s="14">
        <f t="shared" si="155"/>
        <v>49801660.623546183</v>
      </c>
      <c r="I789" s="18">
        <f t="shared" si="161"/>
        <v>201660.62354619295</v>
      </c>
      <c r="J789" s="18">
        <f t="shared" si="158"/>
        <v>4908526.0872820076</v>
      </c>
      <c r="K789" s="21">
        <f t="shared" si="159"/>
        <v>99.603321247092367</v>
      </c>
      <c r="L789" s="21">
        <f t="shared" si="150"/>
        <v>99.615923986818402</v>
      </c>
      <c r="M789" s="19">
        <f t="shared" si="160"/>
        <v>49801660.623546183</v>
      </c>
      <c r="N789" s="19">
        <f t="shared" si="160"/>
        <v>49807961.993409202</v>
      </c>
    </row>
    <row r="790" spans="1:14" x14ac:dyDescent="0.15">
      <c r="A790" s="7">
        <f t="shared" si="156"/>
        <v>43557</v>
      </c>
      <c r="B790" s="10">
        <f t="shared" si="157"/>
        <v>49801660.623546183</v>
      </c>
      <c r="C790" s="3">
        <f t="shared" si="151"/>
        <v>6301.3698630136987</v>
      </c>
      <c r="D790" s="3">
        <f t="shared" si="152"/>
        <v>6573.4697127178733</v>
      </c>
      <c r="E790" s="3">
        <f t="shared" si="153"/>
        <v>272.09984970417463</v>
      </c>
      <c r="F790" s="3">
        <f t="shared" si="154"/>
        <v>49801932.723395884</v>
      </c>
      <c r="G790" s="14">
        <f t="shared" si="155"/>
        <v>49801932.723395891</v>
      </c>
      <c r="I790" s="18">
        <f t="shared" si="161"/>
        <v>201932.72339589713</v>
      </c>
      <c r="J790" s="18">
        <f t="shared" si="158"/>
        <v>4914827.4571450213</v>
      </c>
      <c r="K790" s="21">
        <f t="shared" si="159"/>
        <v>99.603865446791787</v>
      </c>
      <c r="L790" s="21">
        <f t="shared" si="150"/>
        <v>99.616468186517821</v>
      </c>
      <c r="M790" s="19">
        <f t="shared" si="160"/>
        <v>49801932.723395891</v>
      </c>
      <c r="N790" s="19">
        <f t="shared" si="160"/>
        <v>49808234.093258917</v>
      </c>
    </row>
    <row r="791" spans="1:14" x14ac:dyDescent="0.15">
      <c r="A791" s="7">
        <f t="shared" si="156"/>
        <v>43558</v>
      </c>
      <c r="B791" s="10">
        <f t="shared" si="157"/>
        <v>49801932.723395884</v>
      </c>
      <c r="C791" s="3">
        <f t="shared" si="151"/>
        <v>6301.3698630136987</v>
      </c>
      <c r="D791" s="3">
        <f t="shared" si="152"/>
        <v>6573.5056279885384</v>
      </c>
      <c r="E791" s="3">
        <f t="shared" si="153"/>
        <v>272.13576497483973</v>
      </c>
      <c r="F791" s="3">
        <f t="shared" si="154"/>
        <v>49802204.859160855</v>
      </c>
      <c r="G791" s="14">
        <f t="shared" si="155"/>
        <v>49802204.859160863</v>
      </c>
      <c r="I791" s="18">
        <f t="shared" si="161"/>
        <v>202204.85916087197</v>
      </c>
      <c r="J791" s="18">
        <f t="shared" si="158"/>
        <v>4921128.827008035</v>
      </c>
      <c r="K791" s="21">
        <f t="shared" si="159"/>
        <v>99.604409718321733</v>
      </c>
      <c r="L791" s="21">
        <f t="shared" si="150"/>
        <v>99.617012458047768</v>
      </c>
      <c r="M791" s="19">
        <f t="shared" si="160"/>
        <v>49802204.859160863</v>
      </c>
      <c r="N791" s="19">
        <f t="shared" si="160"/>
        <v>49808506.229023889</v>
      </c>
    </row>
    <row r="792" spans="1:14" x14ac:dyDescent="0.15">
      <c r="A792" s="7">
        <f t="shared" si="156"/>
        <v>43559</v>
      </c>
      <c r="B792" s="10">
        <f t="shared" si="157"/>
        <v>49802204.859160855</v>
      </c>
      <c r="C792" s="3">
        <f t="shared" si="151"/>
        <v>6301.3698630136987</v>
      </c>
      <c r="D792" s="3">
        <f t="shared" si="152"/>
        <v>6573.5415479997664</v>
      </c>
      <c r="E792" s="3">
        <f t="shared" si="153"/>
        <v>272.1716849860677</v>
      </c>
      <c r="F792" s="3">
        <f t="shared" si="154"/>
        <v>49802477.030845843</v>
      </c>
      <c r="G792" s="14">
        <f t="shared" si="155"/>
        <v>49802477.030845843</v>
      </c>
      <c r="I792" s="18">
        <f t="shared" si="161"/>
        <v>202477.03084585804</v>
      </c>
      <c r="J792" s="18">
        <f t="shared" si="158"/>
        <v>4927430.1968710488</v>
      </c>
      <c r="K792" s="21">
        <f t="shared" si="159"/>
        <v>99.604954061691686</v>
      </c>
      <c r="L792" s="21">
        <f t="shared" si="150"/>
        <v>99.61755680141772</v>
      </c>
      <c r="M792" s="19">
        <f t="shared" si="160"/>
        <v>49802477.030845843</v>
      </c>
      <c r="N792" s="19">
        <f t="shared" si="160"/>
        <v>49808778.400708854</v>
      </c>
    </row>
    <row r="793" spans="1:14" x14ac:dyDescent="0.15">
      <c r="A793" s="7">
        <f t="shared" si="156"/>
        <v>43560</v>
      </c>
      <c r="B793" s="10">
        <f t="shared" si="157"/>
        <v>49802477.030845843</v>
      </c>
      <c r="C793" s="3">
        <f t="shared" si="151"/>
        <v>6301.3698630136987</v>
      </c>
      <c r="D793" s="3">
        <f t="shared" si="152"/>
        <v>6573.5774727521848</v>
      </c>
      <c r="E793" s="3">
        <f t="shared" si="153"/>
        <v>272.2076097384861</v>
      </c>
      <c r="F793" s="3">
        <f t="shared" si="154"/>
        <v>49802749.238455579</v>
      </c>
      <c r="G793" s="14">
        <f t="shared" si="155"/>
        <v>49802749.238455586</v>
      </c>
      <c r="I793" s="18">
        <f t="shared" si="161"/>
        <v>202749.23845559653</v>
      </c>
      <c r="J793" s="18">
        <f t="shared" si="158"/>
        <v>4933731.5667340625</v>
      </c>
      <c r="K793" s="21">
        <f t="shared" si="159"/>
        <v>99.605498476911166</v>
      </c>
      <c r="L793" s="21">
        <f t="shared" si="150"/>
        <v>99.6181012166372</v>
      </c>
      <c r="M793" s="19">
        <f t="shared" si="160"/>
        <v>49802749.238455579</v>
      </c>
      <c r="N793" s="19">
        <f t="shared" si="160"/>
        <v>49809050.608318597</v>
      </c>
    </row>
    <row r="794" spans="1:14" x14ac:dyDescent="0.15">
      <c r="A794" s="7">
        <f t="shared" si="156"/>
        <v>43561</v>
      </c>
      <c r="B794" s="10">
        <f t="shared" si="157"/>
        <v>49802749.238455579</v>
      </c>
      <c r="C794" s="3">
        <f t="shared" si="151"/>
        <v>6301.3698630136987</v>
      </c>
      <c r="D794" s="3">
        <f t="shared" si="152"/>
        <v>6573.6134022464184</v>
      </c>
      <c r="E794" s="3">
        <f t="shared" si="153"/>
        <v>272.24353923271974</v>
      </c>
      <c r="F794" s="3">
        <f t="shared" si="154"/>
        <v>49803021.481994808</v>
      </c>
      <c r="G794" s="14">
        <f t="shared" si="155"/>
        <v>49803021.481994815</v>
      </c>
      <c r="I794" s="18">
        <f t="shared" si="161"/>
        <v>203021.48199482926</v>
      </c>
      <c r="J794" s="18">
        <f t="shared" si="158"/>
        <v>4940032.9365970762</v>
      </c>
      <c r="K794" s="21">
        <f t="shared" si="159"/>
        <v>99.606042963989623</v>
      </c>
      <c r="L794" s="21">
        <f t="shared" si="150"/>
        <v>99.618645703715657</v>
      </c>
      <c r="M794" s="19">
        <f t="shared" si="160"/>
        <v>49803021.481994808</v>
      </c>
      <c r="N794" s="19">
        <f t="shared" si="160"/>
        <v>49809322.851857826</v>
      </c>
    </row>
    <row r="795" spans="1:14" x14ac:dyDescent="0.15">
      <c r="A795" s="7">
        <f t="shared" si="156"/>
        <v>43562</v>
      </c>
      <c r="B795" s="10">
        <f t="shared" si="157"/>
        <v>49803021.481994808</v>
      </c>
      <c r="C795" s="3">
        <f t="shared" si="151"/>
        <v>6301.3698630136987</v>
      </c>
      <c r="D795" s="3">
        <f t="shared" si="152"/>
        <v>6573.6493364830922</v>
      </c>
      <c r="E795" s="3">
        <f t="shared" si="153"/>
        <v>272.27947346939345</v>
      </c>
      <c r="F795" s="3">
        <f t="shared" si="154"/>
        <v>49803293.761468276</v>
      </c>
      <c r="G795" s="14">
        <f t="shared" si="155"/>
        <v>49803293.761468276</v>
      </c>
      <c r="I795" s="18">
        <f t="shared" si="161"/>
        <v>203293.76146829865</v>
      </c>
      <c r="J795" s="18">
        <f t="shared" si="158"/>
        <v>4946334.30646009</v>
      </c>
      <c r="K795" s="21">
        <f t="shared" si="159"/>
        <v>99.60658752293655</v>
      </c>
      <c r="L795" s="21">
        <f t="shared" si="150"/>
        <v>99.619190262662585</v>
      </c>
      <c r="M795" s="19">
        <f t="shared" si="160"/>
        <v>49803293.761468276</v>
      </c>
      <c r="N795" s="19">
        <f t="shared" si="160"/>
        <v>49809595.131331295</v>
      </c>
    </row>
    <row r="796" spans="1:14" x14ac:dyDescent="0.15">
      <c r="A796" s="7">
        <f t="shared" si="156"/>
        <v>43563</v>
      </c>
      <c r="B796" s="10">
        <f t="shared" si="157"/>
        <v>49803293.761468276</v>
      </c>
      <c r="C796" s="3">
        <f t="shared" si="151"/>
        <v>6301.3698630136987</v>
      </c>
      <c r="D796" s="3">
        <f t="shared" si="152"/>
        <v>6573.6852754628335</v>
      </c>
      <c r="E796" s="3">
        <f t="shared" si="153"/>
        <v>272.31541244913478</v>
      </c>
      <c r="F796" s="3">
        <f t="shared" si="154"/>
        <v>49803566.076880723</v>
      </c>
      <c r="G796" s="14">
        <f t="shared" si="155"/>
        <v>49803566.076880731</v>
      </c>
      <c r="I796" s="18">
        <f t="shared" si="161"/>
        <v>203566.07688074777</v>
      </c>
      <c r="J796" s="18">
        <f t="shared" si="158"/>
        <v>4952635.6763231037</v>
      </c>
      <c r="K796" s="21">
        <f t="shared" si="159"/>
        <v>99.607132153761455</v>
      </c>
      <c r="L796" s="21">
        <f t="shared" si="150"/>
        <v>99.61973489348749</v>
      </c>
      <c r="M796" s="19">
        <f t="shared" si="160"/>
        <v>49803566.076880731</v>
      </c>
      <c r="N796" s="19">
        <f t="shared" si="160"/>
        <v>49809867.446743749</v>
      </c>
    </row>
    <row r="797" spans="1:14" x14ac:dyDescent="0.15">
      <c r="A797" s="7">
        <f t="shared" si="156"/>
        <v>43564</v>
      </c>
      <c r="B797" s="10">
        <f t="shared" si="157"/>
        <v>49803566.076880723</v>
      </c>
      <c r="C797" s="3">
        <f t="shared" si="151"/>
        <v>6301.3698630136987</v>
      </c>
      <c r="D797" s="3">
        <f t="shared" si="152"/>
        <v>6573.7212191862682</v>
      </c>
      <c r="E797" s="3">
        <f t="shared" si="153"/>
        <v>272.35135617256947</v>
      </c>
      <c r="F797" s="3">
        <f t="shared" si="154"/>
        <v>49803838.428236894</v>
      </c>
      <c r="G797" s="14">
        <f t="shared" si="155"/>
        <v>49803838.428236902</v>
      </c>
      <c r="I797" s="18">
        <f t="shared" si="161"/>
        <v>203838.42823692033</v>
      </c>
      <c r="J797" s="18">
        <f t="shared" si="158"/>
        <v>4958937.0461861175</v>
      </c>
      <c r="K797" s="21">
        <f t="shared" si="159"/>
        <v>99.607676856473802</v>
      </c>
      <c r="L797" s="21">
        <f t="shared" si="150"/>
        <v>99.620279596199836</v>
      </c>
      <c r="M797" s="19">
        <f t="shared" si="160"/>
        <v>49803838.428236902</v>
      </c>
      <c r="N797" s="19">
        <f t="shared" si="160"/>
        <v>49810139.79809992</v>
      </c>
    </row>
    <row r="798" spans="1:14" x14ac:dyDescent="0.15">
      <c r="A798" s="7">
        <f t="shared" si="156"/>
        <v>43565</v>
      </c>
      <c r="B798" s="10">
        <f t="shared" si="157"/>
        <v>49803838.428236894</v>
      </c>
      <c r="C798" s="3">
        <f t="shared" si="151"/>
        <v>6301.3698630136987</v>
      </c>
      <c r="D798" s="3">
        <f t="shared" si="152"/>
        <v>6573.7571676540219</v>
      </c>
      <c r="E798" s="3">
        <f t="shared" si="153"/>
        <v>272.38730464032324</v>
      </c>
      <c r="F798" s="3">
        <f t="shared" si="154"/>
        <v>49804110.815541536</v>
      </c>
      <c r="G798" s="14">
        <f t="shared" si="155"/>
        <v>49804110.815541536</v>
      </c>
      <c r="I798" s="18">
        <f t="shared" si="161"/>
        <v>204110.81554156065</v>
      </c>
      <c r="J798" s="18">
        <f t="shared" si="158"/>
        <v>4965238.4160491312</v>
      </c>
      <c r="K798" s="21">
        <f t="shared" si="159"/>
        <v>99.608221631083069</v>
      </c>
      <c r="L798" s="21">
        <f t="shared" si="150"/>
        <v>99.620824370809103</v>
      </c>
      <c r="M798" s="19">
        <f t="shared" si="160"/>
        <v>49804110.815541536</v>
      </c>
      <c r="N798" s="19">
        <f t="shared" si="160"/>
        <v>49810412.185404547</v>
      </c>
    </row>
    <row r="799" spans="1:14" x14ac:dyDescent="0.15">
      <c r="A799" s="7">
        <f t="shared" si="156"/>
        <v>43566</v>
      </c>
      <c r="B799" s="10">
        <f t="shared" si="157"/>
        <v>49804110.815541536</v>
      </c>
      <c r="C799" s="3">
        <f t="shared" si="151"/>
        <v>6301.3698630136987</v>
      </c>
      <c r="D799" s="3">
        <f t="shared" si="152"/>
        <v>6573.7931208667214</v>
      </c>
      <c r="E799" s="3">
        <f t="shared" si="153"/>
        <v>272.42325785302273</v>
      </c>
      <c r="F799" s="3">
        <f t="shared" si="154"/>
        <v>49804383.238799386</v>
      </c>
      <c r="G799" s="14">
        <f t="shared" si="155"/>
        <v>49804383.238799393</v>
      </c>
      <c r="I799" s="18">
        <f t="shared" si="161"/>
        <v>204383.23879941367</v>
      </c>
      <c r="J799" s="18">
        <f t="shared" si="158"/>
        <v>4971539.7859121449</v>
      </c>
      <c r="K799" s="21">
        <f t="shared" si="159"/>
        <v>99.608766477598792</v>
      </c>
      <c r="L799" s="21">
        <f t="shared" si="150"/>
        <v>99.621369217324826</v>
      </c>
      <c r="M799" s="19">
        <f t="shared" si="160"/>
        <v>49804383.238799401</v>
      </c>
      <c r="N799" s="19">
        <f t="shared" si="160"/>
        <v>49810684.608662412</v>
      </c>
    </row>
    <row r="800" spans="1:14" x14ac:dyDescent="0.15">
      <c r="A800" s="7">
        <f t="shared" si="156"/>
        <v>43567</v>
      </c>
      <c r="B800" s="10">
        <f t="shared" si="157"/>
        <v>49804383.238799386</v>
      </c>
      <c r="C800" s="3">
        <f t="shared" si="151"/>
        <v>6301.3698630136987</v>
      </c>
      <c r="D800" s="3">
        <f t="shared" si="152"/>
        <v>6573.8290788249915</v>
      </c>
      <c r="E800" s="3">
        <f t="shared" si="153"/>
        <v>272.45921581129278</v>
      </c>
      <c r="F800" s="3">
        <f t="shared" si="154"/>
        <v>49804655.698015198</v>
      </c>
      <c r="G800" s="14">
        <f t="shared" si="155"/>
        <v>49804655.698015198</v>
      </c>
      <c r="I800" s="18">
        <f t="shared" si="161"/>
        <v>204655.69801522495</v>
      </c>
      <c r="J800" s="18">
        <f t="shared" si="158"/>
        <v>4977841.1557751587</v>
      </c>
      <c r="K800" s="21">
        <f t="shared" si="159"/>
        <v>99.609311396030392</v>
      </c>
      <c r="L800" s="21">
        <f t="shared" si="150"/>
        <v>99.621914135756427</v>
      </c>
      <c r="M800" s="19">
        <f t="shared" si="160"/>
        <v>49804655.698015191</v>
      </c>
      <c r="N800" s="19">
        <f t="shared" si="160"/>
        <v>49810957.067878217</v>
      </c>
    </row>
    <row r="801" spans="1:14" x14ac:dyDescent="0.15">
      <c r="A801" s="7">
        <f t="shared" si="156"/>
        <v>43568</v>
      </c>
      <c r="B801" s="10">
        <f t="shared" si="157"/>
        <v>49804655.698015198</v>
      </c>
      <c r="C801" s="3">
        <f t="shared" si="151"/>
        <v>6301.3698630136987</v>
      </c>
      <c r="D801" s="3">
        <f t="shared" si="152"/>
        <v>6573.8650415294615</v>
      </c>
      <c r="E801" s="3">
        <f t="shared" si="153"/>
        <v>272.49517851576275</v>
      </c>
      <c r="F801" s="3">
        <f t="shared" si="154"/>
        <v>49804928.193193711</v>
      </c>
      <c r="G801" s="14">
        <f t="shared" si="155"/>
        <v>49804928.193193719</v>
      </c>
      <c r="I801" s="18">
        <f t="shared" si="161"/>
        <v>204928.19319374071</v>
      </c>
      <c r="J801" s="18">
        <f t="shared" si="158"/>
        <v>4984142.5256381724</v>
      </c>
      <c r="K801" s="21">
        <f t="shared" si="159"/>
        <v>99.609856386387435</v>
      </c>
      <c r="L801" s="21">
        <f t="shared" si="150"/>
        <v>99.622459126113469</v>
      </c>
      <c r="M801" s="19">
        <f t="shared" si="160"/>
        <v>49804928.193193719</v>
      </c>
      <c r="N801" s="19">
        <f t="shared" si="160"/>
        <v>49811229.563056737</v>
      </c>
    </row>
    <row r="802" spans="1:14" x14ac:dyDescent="0.15">
      <c r="A802" s="7">
        <f t="shared" si="156"/>
        <v>43569</v>
      </c>
      <c r="B802" s="10">
        <f t="shared" si="157"/>
        <v>49804928.193193711</v>
      </c>
      <c r="C802" s="3">
        <f t="shared" si="151"/>
        <v>6301.3698630136987</v>
      </c>
      <c r="D802" s="3">
        <f t="shared" si="152"/>
        <v>6573.9010089807553</v>
      </c>
      <c r="E802" s="3">
        <f t="shared" si="153"/>
        <v>272.53114596705655</v>
      </c>
      <c r="F802" s="3">
        <f t="shared" si="154"/>
        <v>49805200.724339679</v>
      </c>
      <c r="G802" s="14">
        <f t="shared" si="155"/>
        <v>49805200.724339679</v>
      </c>
      <c r="I802" s="18">
        <f t="shared" si="161"/>
        <v>205200.72433970775</v>
      </c>
      <c r="J802" s="18">
        <f t="shared" si="158"/>
        <v>4990443.8955011861</v>
      </c>
      <c r="K802" s="21">
        <f t="shared" si="159"/>
        <v>99.610401448679355</v>
      </c>
      <c r="L802" s="21">
        <f t="shared" si="150"/>
        <v>99.623004188405389</v>
      </c>
      <c r="M802" s="19">
        <f t="shared" si="160"/>
        <v>49805200.724339679</v>
      </c>
      <c r="N802" s="19">
        <f t="shared" si="160"/>
        <v>49811502.09420269</v>
      </c>
    </row>
    <row r="803" spans="1:14" x14ac:dyDescent="0.15">
      <c r="A803" s="7">
        <f t="shared" si="156"/>
        <v>43570</v>
      </c>
      <c r="B803" s="10">
        <f t="shared" si="157"/>
        <v>49805200.724339679</v>
      </c>
      <c r="C803" s="3">
        <f t="shared" si="151"/>
        <v>6301.3698630136987</v>
      </c>
      <c r="D803" s="3">
        <f t="shared" si="152"/>
        <v>6573.9369811795004</v>
      </c>
      <c r="E803" s="3">
        <f t="shared" si="153"/>
        <v>272.56711816580173</v>
      </c>
      <c r="F803" s="3">
        <f t="shared" si="154"/>
        <v>49805473.291457847</v>
      </c>
      <c r="G803" s="14">
        <f t="shared" si="155"/>
        <v>49805473.291457847</v>
      </c>
      <c r="I803" s="18">
        <f t="shared" si="161"/>
        <v>205473.29145787357</v>
      </c>
      <c r="J803" s="18">
        <f t="shared" si="158"/>
        <v>4996745.2653641999</v>
      </c>
      <c r="K803" s="21">
        <f t="shared" si="159"/>
        <v>99.610946582915687</v>
      </c>
      <c r="L803" s="21">
        <f t="shared" si="150"/>
        <v>99.623549322641722</v>
      </c>
      <c r="M803" s="19">
        <f t="shared" si="160"/>
        <v>49805473.291457847</v>
      </c>
      <c r="N803" s="19">
        <f t="shared" si="160"/>
        <v>49811774.661320858</v>
      </c>
    </row>
    <row r="804" spans="1:14" x14ac:dyDescent="0.15">
      <c r="A804" s="7">
        <f t="shared" si="156"/>
        <v>43571</v>
      </c>
      <c r="B804" s="10">
        <f t="shared" si="157"/>
        <v>49805473.291457847</v>
      </c>
      <c r="C804" s="3">
        <f t="shared" si="151"/>
        <v>6301.3698630136987</v>
      </c>
      <c r="D804" s="3">
        <f t="shared" si="152"/>
        <v>6573.9729581263236</v>
      </c>
      <c r="E804" s="3">
        <f t="shared" si="153"/>
        <v>272.60309511262494</v>
      </c>
      <c r="F804" s="3">
        <f t="shared" si="154"/>
        <v>49805745.894552961</v>
      </c>
      <c r="G804" s="14">
        <f t="shared" si="155"/>
        <v>49805745.894552961</v>
      </c>
      <c r="I804" s="18">
        <f t="shared" si="161"/>
        <v>205745.8945529862</v>
      </c>
      <c r="J804" s="18">
        <f t="shared" si="158"/>
        <v>5003046.6352272136</v>
      </c>
      <c r="K804" s="21">
        <f t="shared" si="159"/>
        <v>99.611491789105926</v>
      </c>
      <c r="L804" s="21">
        <f t="shared" si="150"/>
        <v>99.624094528831961</v>
      </c>
      <c r="M804" s="19">
        <f t="shared" si="160"/>
        <v>49805745.894552968</v>
      </c>
      <c r="N804" s="19">
        <f t="shared" si="160"/>
        <v>49812047.264415979</v>
      </c>
    </row>
    <row r="805" spans="1:14" x14ac:dyDescent="0.15">
      <c r="A805" s="7">
        <f t="shared" si="156"/>
        <v>43572</v>
      </c>
      <c r="B805" s="10">
        <f t="shared" si="157"/>
        <v>49805745.894552961</v>
      </c>
      <c r="C805" s="3">
        <f t="shared" si="151"/>
        <v>6301.3698630136987</v>
      </c>
      <c r="D805" s="3">
        <f t="shared" si="152"/>
        <v>6574.0089398218506</v>
      </c>
      <c r="E805" s="3">
        <f t="shared" si="153"/>
        <v>272.63907680815191</v>
      </c>
      <c r="F805" s="3">
        <f t="shared" si="154"/>
        <v>49806018.533629768</v>
      </c>
      <c r="G805" s="14">
        <f t="shared" si="155"/>
        <v>49806018.533629775</v>
      </c>
      <c r="I805" s="18">
        <f t="shared" si="161"/>
        <v>206018.53362979434</v>
      </c>
      <c r="J805" s="18">
        <f t="shared" si="158"/>
        <v>5009348.0050902274</v>
      </c>
      <c r="K805" s="21">
        <f t="shared" si="159"/>
        <v>99.61203706725955</v>
      </c>
      <c r="L805" s="21">
        <f t="shared" si="150"/>
        <v>99.624639806985584</v>
      </c>
      <c r="M805" s="19">
        <f t="shared" si="160"/>
        <v>49806018.533629768</v>
      </c>
      <c r="N805" s="19">
        <f t="shared" si="160"/>
        <v>49812319.903492793</v>
      </c>
    </row>
    <row r="806" spans="1:14" x14ac:dyDescent="0.15">
      <c r="A806" s="7">
        <f t="shared" si="156"/>
        <v>43573</v>
      </c>
      <c r="B806" s="10">
        <f t="shared" si="157"/>
        <v>49806018.533629768</v>
      </c>
      <c r="C806" s="3">
        <f t="shared" si="151"/>
        <v>6301.3698630136987</v>
      </c>
      <c r="D806" s="3">
        <f t="shared" si="152"/>
        <v>6574.0449262667098</v>
      </c>
      <c r="E806" s="3">
        <f t="shared" si="153"/>
        <v>272.6750632530111</v>
      </c>
      <c r="F806" s="3">
        <f t="shared" si="154"/>
        <v>49806291.20869302</v>
      </c>
      <c r="G806" s="14">
        <f t="shared" si="155"/>
        <v>49806291.20869302</v>
      </c>
      <c r="I806" s="18">
        <f t="shared" si="161"/>
        <v>206291.20869304735</v>
      </c>
      <c r="J806" s="18">
        <f t="shared" si="158"/>
        <v>5015649.3749532411</v>
      </c>
      <c r="K806" s="21">
        <f t="shared" si="159"/>
        <v>99.612582417386037</v>
      </c>
      <c r="L806" s="21">
        <f t="shared" si="150"/>
        <v>99.625185157112071</v>
      </c>
      <c r="M806" s="19">
        <f t="shared" si="160"/>
        <v>49806291.20869302</v>
      </c>
      <c r="N806" s="19">
        <f t="shared" si="160"/>
        <v>49812592.578556031</v>
      </c>
    </row>
    <row r="807" spans="1:14" x14ac:dyDescent="0.15">
      <c r="A807" s="7">
        <f t="shared" si="156"/>
        <v>43574</v>
      </c>
      <c r="B807" s="10">
        <f t="shared" si="157"/>
        <v>49806291.20869302</v>
      </c>
      <c r="C807" s="3">
        <f t="shared" si="151"/>
        <v>6301.3698630136987</v>
      </c>
      <c r="D807" s="3">
        <f t="shared" si="152"/>
        <v>6574.080917461526</v>
      </c>
      <c r="E807" s="3">
        <f t="shared" si="153"/>
        <v>272.71105444782734</v>
      </c>
      <c r="F807" s="3">
        <f t="shared" si="154"/>
        <v>49806563.919747464</v>
      </c>
      <c r="G807" s="14">
        <f t="shared" si="155"/>
        <v>49806563.919747472</v>
      </c>
      <c r="I807" s="18">
        <f t="shared" si="161"/>
        <v>206563.91974749518</v>
      </c>
      <c r="J807" s="18">
        <f t="shared" si="158"/>
        <v>5021950.7448162548</v>
      </c>
      <c r="K807" s="21">
        <f t="shared" si="159"/>
        <v>99.613127839494936</v>
      </c>
      <c r="L807" s="21">
        <f t="shared" si="150"/>
        <v>99.625730579220971</v>
      </c>
      <c r="M807" s="19">
        <f t="shared" si="160"/>
        <v>49806563.919747464</v>
      </c>
      <c r="N807" s="19">
        <f t="shared" si="160"/>
        <v>49812865.289610483</v>
      </c>
    </row>
    <row r="808" spans="1:14" x14ac:dyDescent="0.15">
      <c r="A808" s="7">
        <f t="shared" si="156"/>
        <v>43575</v>
      </c>
      <c r="B808" s="10">
        <f t="shared" si="157"/>
        <v>49806563.919747464</v>
      </c>
      <c r="C808" s="3">
        <f t="shared" si="151"/>
        <v>6301.3698630136987</v>
      </c>
      <c r="D808" s="3">
        <f t="shared" si="152"/>
        <v>6574.1169134069278</v>
      </c>
      <c r="E808" s="3">
        <f t="shared" si="153"/>
        <v>272.74705039322907</v>
      </c>
      <c r="F808" s="3">
        <f t="shared" si="154"/>
        <v>49806836.666797854</v>
      </c>
      <c r="G808" s="14">
        <f t="shared" si="155"/>
        <v>49806836.666797861</v>
      </c>
      <c r="I808" s="18">
        <f t="shared" si="161"/>
        <v>206836.66679788841</v>
      </c>
      <c r="J808" s="18">
        <f t="shared" si="158"/>
        <v>5028252.1146792686</v>
      </c>
      <c r="K808" s="21">
        <f t="shared" si="159"/>
        <v>99.613673333595727</v>
      </c>
      <c r="L808" s="21">
        <f t="shared" si="150"/>
        <v>99.626276073321762</v>
      </c>
      <c r="M808" s="19">
        <f t="shared" si="160"/>
        <v>49806836.666797869</v>
      </c>
      <c r="N808" s="19">
        <f t="shared" si="160"/>
        <v>49813138.03666088</v>
      </c>
    </row>
    <row r="809" spans="1:14" x14ac:dyDescent="0.15">
      <c r="A809" s="7">
        <f t="shared" si="156"/>
        <v>43576</v>
      </c>
      <c r="B809" s="10">
        <f t="shared" si="157"/>
        <v>49806836.666797854</v>
      </c>
      <c r="C809" s="3">
        <f t="shared" si="151"/>
        <v>6301.3698630136987</v>
      </c>
      <c r="D809" s="3">
        <f t="shared" si="152"/>
        <v>6574.1529141035417</v>
      </c>
      <c r="E809" s="3">
        <f t="shared" si="153"/>
        <v>272.78305108984296</v>
      </c>
      <c r="F809" s="3">
        <f t="shared" si="154"/>
        <v>49807109.449848942</v>
      </c>
      <c r="G809" s="14">
        <f t="shared" si="155"/>
        <v>49807109.44984895</v>
      </c>
      <c r="I809" s="18">
        <f t="shared" si="161"/>
        <v>207109.44984897826</v>
      </c>
      <c r="J809" s="18">
        <f t="shared" si="158"/>
        <v>5034553.4845422823</v>
      </c>
      <c r="K809" s="21">
        <f t="shared" si="159"/>
        <v>99.614218899697903</v>
      </c>
      <c r="L809" s="21">
        <f t="shared" si="150"/>
        <v>99.626821639423937</v>
      </c>
      <c r="M809" s="19">
        <f t="shared" si="160"/>
        <v>49807109.44984895</v>
      </c>
      <c r="N809" s="19">
        <f t="shared" si="160"/>
        <v>49813410.819711968</v>
      </c>
    </row>
    <row r="810" spans="1:14" x14ac:dyDescent="0.15">
      <c r="A810" s="7">
        <f t="shared" si="156"/>
        <v>43577</v>
      </c>
      <c r="B810" s="10">
        <f t="shared" si="157"/>
        <v>49807109.449848942</v>
      </c>
      <c r="C810" s="3">
        <f t="shared" si="151"/>
        <v>6301.3698630136987</v>
      </c>
      <c r="D810" s="3">
        <f t="shared" si="152"/>
        <v>6574.1889195519952</v>
      </c>
      <c r="E810" s="3">
        <f t="shared" si="153"/>
        <v>272.81905653829654</v>
      </c>
      <c r="F810" s="3">
        <f t="shared" si="154"/>
        <v>49807382.268905483</v>
      </c>
      <c r="G810" s="14">
        <f t="shared" si="155"/>
        <v>49807382.268905483</v>
      </c>
      <c r="I810" s="18">
        <f t="shared" si="161"/>
        <v>207382.26890551654</v>
      </c>
      <c r="J810" s="18">
        <f t="shared" si="158"/>
        <v>5040854.854405296</v>
      </c>
      <c r="K810" s="21">
        <f t="shared" si="159"/>
        <v>99.614764537810956</v>
      </c>
      <c r="L810" s="21">
        <f t="shared" si="150"/>
        <v>99.62736727753699</v>
      </c>
      <c r="M810" s="19">
        <f t="shared" si="160"/>
        <v>49807382.268905476</v>
      </c>
      <c r="N810" s="19">
        <f t="shared" si="160"/>
        <v>49813683.638768494</v>
      </c>
    </row>
    <row r="811" spans="1:14" x14ac:dyDescent="0.15">
      <c r="A811" s="7">
        <f t="shared" si="156"/>
        <v>43578</v>
      </c>
      <c r="B811" s="10">
        <f t="shared" si="157"/>
        <v>49807382.268905483</v>
      </c>
      <c r="C811" s="3">
        <f t="shared" si="151"/>
        <v>6301.3698630136987</v>
      </c>
      <c r="D811" s="3">
        <f t="shared" si="152"/>
        <v>6574.2249297529152</v>
      </c>
      <c r="E811" s="3">
        <f t="shared" si="153"/>
        <v>272.85506673921645</v>
      </c>
      <c r="F811" s="3">
        <f t="shared" si="154"/>
        <v>49807655.123972222</v>
      </c>
      <c r="G811" s="14">
        <f t="shared" si="155"/>
        <v>49807655.123972222</v>
      </c>
      <c r="I811" s="18">
        <f t="shared" si="161"/>
        <v>207655.12397225577</v>
      </c>
      <c r="J811" s="18">
        <f t="shared" si="158"/>
        <v>5047156.2242683098</v>
      </c>
      <c r="K811" s="21">
        <f t="shared" si="159"/>
        <v>99.61531024794445</v>
      </c>
      <c r="L811" s="21">
        <f t="shared" si="150"/>
        <v>99.627912987670484</v>
      </c>
      <c r="M811" s="19">
        <f t="shared" si="160"/>
        <v>49807655.123972222</v>
      </c>
      <c r="N811" s="19">
        <f t="shared" si="160"/>
        <v>49813956.493835241</v>
      </c>
    </row>
    <row r="812" spans="1:14" x14ac:dyDescent="0.15">
      <c r="A812" s="7">
        <f t="shared" si="156"/>
        <v>43579</v>
      </c>
      <c r="B812" s="10">
        <f t="shared" si="157"/>
        <v>49807655.123972222</v>
      </c>
      <c r="C812" s="3">
        <f t="shared" si="151"/>
        <v>6301.3698630136987</v>
      </c>
      <c r="D812" s="3">
        <f t="shared" si="152"/>
        <v>6574.260944706929</v>
      </c>
      <c r="E812" s="3">
        <f t="shared" si="153"/>
        <v>272.89108169323026</v>
      </c>
      <c r="F812" s="3">
        <f t="shared" si="154"/>
        <v>49807928.015053913</v>
      </c>
      <c r="G812" s="14">
        <f t="shared" si="155"/>
        <v>49807928.01505392</v>
      </c>
      <c r="I812" s="18">
        <f t="shared" si="161"/>
        <v>207928.015053949</v>
      </c>
      <c r="J812" s="18">
        <f t="shared" si="158"/>
        <v>5053457.5941313235</v>
      </c>
      <c r="K812" s="21">
        <f t="shared" si="159"/>
        <v>99.615856030107835</v>
      </c>
      <c r="L812" s="21">
        <f t="shared" si="150"/>
        <v>99.62845876983387</v>
      </c>
      <c r="M812" s="19">
        <f t="shared" si="160"/>
        <v>49807928.01505392</v>
      </c>
      <c r="N812" s="19">
        <f t="shared" si="160"/>
        <v>49814229.384916931</v>
      </c>
    </row>
    <row r="813" spans="1:14" x14ac:dyDescent="0.15">
      <c r="A813" s="7">
        <f t="shared" si="156"/>
        <v>43580</v>
      </c>
      <c r="B813" s="10">
        <f t="shared" si="157"/>
        <v>49807928.015053913</v>
      </c>
      <c r="C813" s="3">
        <f t="shared" si="151"/>
        <v>6301.3698630136987</v>
      </c>
      <c r="D813" s="3">
        <f t="shared" si="152"/>
        <v>6574.2969644146642</v>
      </c>
      <c r="E813" s="3">
        <f t="shared" si="153"/>
        <v>272.92710140096551</v>
      </c>
      <c r="F813" s="3">
        <f t="shared" si="154"/>
        <v>49808200.942155316</v>
      </c>
      <c r="G813" s="14">
        <f t="shared" si="155"/>
        <v>49808200.942155316</v>
      </c>
      <c r="I813" s="18">
        <f t="shared" si="161"/>
        <v>208200.94215534997</v>
      </c>
      <c r="J813" s="18">
        <f t="shared" si="158"/>
        <v>5059758.9639943372</v>
      </c>
      <c r="K813" s="21">
        <f t="shared" si="159"/>
        <v>99.616401884310633</v>
      </c>
      <c r="L813" s="21">
        <f t="shared" si="150"/>
        <v>99.629004624036668</v>
      </c>
      <c r="M813" s="19">
        <f t="shared" si="160"/>
        <v>49808200.942155316</v>
      </c>
      <c r="N813" s="19">
        <f t="shared" si="160"/>
        <v>49814502.312018335</v>
      </c>
    </row>
    <row r="814" spans="1:14" x14ac:dyDescent="0.15">
      <c r="A814" s="7">
        <f t="shared" si="156"/>
        <v>43581</v>
      </c>
      <c r="B814" s="10">
        <f t="shared" si="157"/>
        <v>49808200.942155316</v>
      </c>
      <c r="C814" s="3">
        <f t="shared" si="151"/>
        <v>6301.3698630136987</v>
      </c>
      <c r="D814" s="3">
        <f t="shared" si="152"/>
        <v>6574.3329888767485</v>
      </c>
      <c r="E814" s="3">
        <f t="shared" si="153"/>
        <v>272.96312586304975</v>
      </c>
      <c r="F814" s="3">
        <f t="shared" si="154"/>
        <v>49808473.905281179</v>
      </c>
      <c r="G814" s="14">
        <f t="shared" si="155"/>
        <v>49808473.905281179</v>
      </c>
      <c r="I814" s="18">
        <f t="shared" si="161"/>
        <v>208473.90528121302</v>
      </c>
      <c r="J814" s="18">
        <f t="shared" si="158"/>
        <v>5066060.333857351</v>
      </c>
      <c r="K814" s="21">
        <f t="shared" si="159"/>
        <v>99.616947810562365</v>
      </c>
      <c r="L814" s="21">
        <f t="shared" si="150"/>
        <v>99.6295505502884</v>
      </c>
      <c r="M814" s="19">
        <f t="shared" si="160"/>
        <v>49808473.905281179</v>
      </c>
      <c r="N814" s="19">
        <f t="shared" si="160"/>
        <v>49814775.275144197</v>
      </c>
    </row>
    <row r="815" spans="1:14" x14ac:dyDescent="0.15">
      <c r="A815" s="7">
        <f t="shared" si="156"/>
        <v>43582</v>
      </c>
      <c r="B815" s="10">
        <f t="shared" si="157"/>
        <v>49808473.905281179</v>
      </c>
      <c r="C815" s="3">
        <f t="shared" si="151"/>
        <v>6301.3698630136987</v>
      </c>
      <c r="D815" s="3">
        <f t="shared" si="152"/>
        <v>6574.3690180938074</v>
      </c>
      <c r="E815" s="3">
        <f t="shared" si="153"/>
        <v>272.99915508010872</v>
      </c>
      <c r="F815" s="3">
        <f t="shared" si="154"/>
        <v>49808746.90443626</v>
      </c>
      <c r="G815" s="14">
        <f t="shared" si="155"/>
        <v>49808746.90443626</v>
      </c>
      <c r="I815" s="18">
        <f t="shared" si="161"/>
        <v>208746.90443629315</v>
      </c>
      <c r="J815" s="18">
        <f t="shared" si="158"/>
        <v>5072361.7037203647</v>
      </c>
      <c r="K815" s="21">
        <f t="shared" si="159"/>
        <v>99.617493808872524</v>
      </c>
      <c r="L815" s="21">
        <f t="shared" si="150"/>
        <v>99.630096548598559</v>
      </c>
      <c r="M815" s="19">
        <f t="shared" si="160"/>
        <v>49808746.90443626</v>
      </c>
      <c r="N815" s="19">
        <f t="shared" si="160"/>
        <v>49815048.274299279</v>
      </c>
    </row>
    <row r="816" spans="1:14" x14ac:dyDescent="0.15">
      <c r="A816" s="7">
        <f t="shared" si="156"/>
        <v>43583</v>
      </c>
      <c r="B816" s="10">
        <f t="shared" si="157"/>
        <v>49808746.90443626</v>
      </c>
      <c r="C816" s="3">
        <f t="shared" si="151"/>
        <v>6301.3698630136987</v>
      </c>
      <c r="D816" s="3">
        <f t="shared" si="152"/>
        <v>6574.4050520664714</v>
      </c>
      <c r="E816" s="3">
        <f t="shared" si="153"/>
        <v>273.03518905277269</v>
      </c>
      <c r="F816" s="3">
        <f t="shared" si="154"/>
        <v>49809019.939625315</v>
      </c>
      <c r="G816" s="14">
        <f t="shared" si="155"/>
        <v>49809019.939625315</v>
      </c>
      <c r="I816" s="18">
        <f t="shared" si="161"/>
        <v>209019.93962534593</v>
      </c>
      <c r="J816" s="18">
        <f t="shared" si="158"/>
        <v>5078663.0735833785</v>
      </c>
      <c r="K816" s="21">
        <f t="shared" si="159"/>
        <v>99.618039879250631</v>
      </c>
      <c r="L816" s="21">
        <f t="shared" si="150"/>
        <v>99.630642618976665</v>
      </c>
      <c r="M816" s="19">
        <f t="shared" si="160"/>
        <v>49809019.939625308</v>
      </c>
      <c r="N816" s="19">
        <f t="shared" si="160"/>
        <v>49815321.309488334</v>
      </c>
    </row>
    <row r="817" spans="1:14" x14ac:dyDescent="0.15">
      <c r="A817" s="7">
        <f t="shared" si="156"/>
        <v>43584</v>
      </c>
      <c r="B817" s="10">
        <f t="shared" si="157"/>
        <v>49809019.939625315</v>
      </c>
      <c r="C817" s="3">
        <f t="shared" si="151"/>
        <v>6301.3698630136987</v>
      </c>
      <c r="D817" s="3">
        <f t="shared" si="152"/>
        <v>6574.441090795367</v>
      </c>
      <c r="E817" s="3">
        <f t="shared" si="153"/>
        <v>273.07122778166831</v>
      </c>
      <c r="F817" s="3">
        <f t="shared" si="154"/>
        <v>49809293.010853097</v>
      </c>
      <c r="G817" s="14">
        <f t="shared" si="155"/>
        <v>49809293.010853097</v>
      </c>
      <c r="I817" s="18">
        <f t="shared" si="161"/>
        <v>209293.01085312761</v>
      </c>
      <c r="J817" s="18">
        <f t="shared" si="158"/>
        <v>5084964.4434463922</v>
      </c>
      <c r="K817" s="21">
        <f t="shared" si="159"/>
        <v>99.618586021706193</v>
      </c>
      <c r="L817" s="21">
        <f t="shared" si="150"/>
        <v>99.631188761432227</v>
      </c>
      <c r="M817" s="19">
        <f t="shared" si="160"/>
        <v>49809293.010853097</v>
      </c>
      <c r="N817" s="19">
        <f t="shared" si="160"/>
        <v>49815594.380716115</v>
      </c>
    </row>
    <row r="818" spans="1:14" x14ac:dyDescent="0.15">
      <c r="A818" s="7">
        <f t="shared" si="156"/>
        <v>43585</v>
      </c>
      <c r="B818" s="10">
        <f t="shared" si="157"/>
        <v>49809293.010853097</v>
      </c>
      <c r="C818" s="3">
        <f t="shared" si="151"/>
        <v>6301.3698630136987</v>
      </c>
      <c r="D818" s="3">
        <f t="shared" si="152"/>
        <v>6574.4771342811218</v>
      </c>
      <c r="E818" s="3">
        <f t="shared" si="153"/>
        <v>273.10727126742313</v>
      </c>
      <c r="F818" s="3">
        <f t="shared" si="154"/>
        <v>49809566.118124366</v>
      </c>
      <c r="G818" s="14">
        <f t="shared" si="155"/>
        <v>49809566.118124366</v>
      </c>
      <c r="I818" s="18">
        <f t="shared" si="161"/>
        <v>209566.11812439503</v>
      </c>
      <c r="J818" s="18">
        <f t="shared" si="158"/>
        <v>5091265.8133094059</v>
      </c>
      <c r="K818" s="21">
        <f t="shared" si="159"/>
        <v>99.619132236248731</v>
      </c>
      <c r="L818" s="21">
        <f t="shared" si="150"/>
        <v>99.631734975974766</v>
      </c>
      <c r="M818" s="19">
        <f t="shared" si="160"/>
        <v>49809566.118124358</v>
      </c>
      <c r="N818" s="19">
        <f t="shared" si="160"/>
        <v>49815867.487987384</v>
      </c>
    </row>
    <row r="819" spans="1:14" x14ac:dyDescent="0.15">
      <c r="A819" s="7">
        <f t="shared" si="156"/>
        <v>43586</v>
      </c>
      <c r="B819" s="10">
        <f t="shared" si="157"/>
        <v>49809566.118124366</v>
      </c>
      <c r="C819" s="3">
        <f t="shared" si="151"/>
        <v>6301.3698630136987</v>
      </c>
      <c r="D819" s="3">
        <f t="shared" si="152"/>
        <v>6574.5131825243634</v>
      </c>
      <c r="E819" s="3">
        <f t="shared" si="153"/>
        <v>273.1433195106647</v>
      </c>
      <c r="F819" s="3">
        <f t="shared" si="154"/>
        <v>49809839.261443876</v>
      </c>
      <c r="G819" s="14">
        <f t="shared" si="155"/>
        <v>49809839.261443876</v>
      </c>
      <c r="I819" s="18">
        <f t="shared" si="161"/>
        <v>209839.26144390568</v>
      </c>
      <c r="J819" s="18">
        <f t="shared" si="158"/>
        <v>5097567.1831724197</v>
      </c>
      <c r="K819" s="21">
        <f t="shared" si="159"/>
        <v>99.619678522887753</v>
      </c>
      <c r="L819" s="21">
        <f t="shared" si="150"/>
        <v>99.632281262613787</v>
      </c>
      <c r="M819" s="19">
        <f t="shared" si="160"/>
        <v>49809839.261443876</v>
      </c>
      <c r="N819" s="19">
        <f t="shared" si="160"/>
        <v>49816140.631306894</v>
      </c>
    </row>
    <row r="820" spans="1:14" x14ac:dyDescent="0.15">
      <c r="A820" s="7">
        <f t="shared" si="156"/>
        <v>43587</v>
      </c>
      <c r="B820" s="10">
        <f t="shared" si="157"/>
        <v>49809839.261443876</v>
      </c>
      <c r="C820" s="3">
        <f t="shared" si="151"/>
        <v>6301.3698630136987</v>
      </c>
      <c r="D820" s="3">
        <f t="shared" si="152"/>
        <v>6574.5492355257202</v>
      </c>
      <c r="E820" s="3">
        <f t="shared" si="153"/>
        <v>273.17937251202147</v>
      </c>
      <c r="F820" s="3">
        <f t="shared" si="154"/>
        <v>49810112.440816388</v>
      </c>
      <c r="G820" s="14">
        <f t="shared" si="155"/>
        <v>49810112.440816388</v>
      </c>
      <c r="I820" s="18">
        <f t="shared" si="161"/>
        <v>210112.44081641769</v>
      </c>
      <c r="J820" s="18">
        <f t="shared" si="158"/>
        <v>5103868.5530354334</v>
      </c>
      <c r="K820" s="21">
        <f t="shared" si="159"/>
        <v>99.62022488163278</v>
      </c>
      <c r="L820" s="21">
        <f t="shared" si="150"/>
        <v>99.632827621358814</v>
      </c>
      <c r="M820" s="19">
        <f t="shared" si="160"/>
        <v>49810112.440816395</v>
      </c>
      <c r="N820" s="19">
        <f t="shared" si="160"/>
        <v>49816413.810679406</v>
      </c>
    </row>
    <row r="821" spans="1:14" x14ac:dyDescent="0.15">
      <c r="A821" s="7">
        <f t="shared" si="156"/>
        <v>43588</v>
      </c>
      <c r="B821" s="10">
        <f t="shared" si="157"/>
        <v>49810112.440816388</v>
      </c>
      <c r="C821" s="3">
        <f t="shared" si="151"/>
        <v>6301.3698630136987</v>
      </c>
      <c r="D821" s="3">
        <f t="shared" si="152"/>
        <v>6574.5852932858206</v>
      </c>
      <c r="E821" s="3">
        <f t="shared" si="153"/>
        <v>273.21543027212192</v>
      </c>
      <c r="F821" s="3">
        <f t="shared" si="154"/>
        <v>49810385.656246662</v>
      </c>
      <c r="G821" s="14">
        <f t="shared" si="155"/>
        <v>49810385.656246662</v>
      </c>
      <c r="I821" s="18">
        <f t="shared" si="161"/>
        <v>210385.65624668982</v>
      </c>
      <c r="J821" s="18">
        <f t="shared" si="158"/>
        <v>5110169.9228984471</v>
      </c>
      <c r="K821" s="21">
        <f t="shared" si="159"/>
        <v>99.620771312493332</v>
      </c>
      <c r="L821" s="21">
        <f t="shared" si="150"/>
        <v>99.633374052219366</v>
      </c>
      <c r="M821" s="19">
        <f t="shared" si="160"/>
        <v>49810385.656246662</v>
      </c>
      <c r="N821" s="19">
        <f t="shared" si="160"/>
        <v>49816687.026109688</v>
      </c>
    </row>
    <row r="822" spans="1:14" x14ac:dyDescent="0.15">
      <c r="A822" s="7">
        <f t="shared" si="156"/>
        <v>43589</v>
      </c>
      <c r="B822" s="10">
        <f t="shared" si="157"/>
        <v>49810385.656246662</v>
      </c>
      <c r="C822" s="3">
        <f t="shared" si="151"/>
        <v>6301.3698630136987</v>
      </c>
      <c r="D822" s="3">
        <f t="shared" si="152"/>
        <v>6574.6213558052923</v>
      </c>
      <c r="E822" s="3">
        <f t="shared" si="153"/>
        <v>273.25149279159359</v>
      </c>
      <c r="F822" s="3">
        <f t="shared" si="154"/>
        <v>49810658.907739453</v>
      </c>
      <c r="G822" s="14">
        <f t="shared" si="155"/>
        <v>49810658.907739453</v>
      </c>
      <c r="I822" s="18">
        <f t="shared" si="161"/>
        <v>210658.90773948142</v>
      </c>
      <c r="J822" s="18">
        <f t="shared" si="158"/>
        <v>5116471.2927614609</v>
      </c>
      <c r="K822" s="21">
        <f t="shared" si="159"/>
        <v>99.621317815478903</v>
      </c>
      <c r="L822" s="21">
        <f t="shared" si="150"/>
        <v>99.633920555204938</v>
      </c>
      <c r="M822" s="19">
        <f t="shared" si="160"/>
        <v>49810658.907739446</v>
      </c>
      <c r="N822" s="19">
        <f t="shared" si="160"/>
        <v>49816960.277602471</v>
      </c>
    </row>
    <row r="823" spans="1:14" x14ac:dyDescent="0.15">
      <c r="A823" s="7">
        <f t="shared" si="156"/>
        <v>43590</v>
      </c>
      <c r="B823" s="10">
        <f t="shared" si="157"/>
        <v>49810658.907739453</v>
      </c>
      <c r="C823" s="3">
        <f t="shared" si="151"/>
        <v>6301.3698630136987</v>
      </c>
      <c r="D823" s="3">
        <f t="shared" si="152"/>
        <v>6574.6574230847627</v>
      </c>
      <c r="E823" s="3">
        <f t="shared" si="153"/>
        <v>273.28756007106404</v>
      </c>
      <c r="F823" s="3">
        <f t="shared" si="154"/>
        <v>49810932.195299521</v>
      </c>
      <c r="G823" s="14">
        <f t="shared" si="155"/>
        <v>49810932.195299529</v>
      </c>
      <c r="I823" s="18">
        <f t="shared" si="161"/>
        <v>210932.19529955249</v>
      </c>
      <c r="J823" s="18">
        <f t="shared" si="158"/>
        <v>5122772.6626244746</v>
      </c>
      <c r="K823" s="21">
        <f t="shared" si="159"/>
        <v>99.621864390599058</v>
      </c>
      <c r="L823" s="21">
        <f t="shared" si="150"/>
        <v>99.634467130325092</v>
      </c>
      <c r="M823" s="19">
        <f t="shared" si="160"/>
        <v>49810932.195299529</v>
      </c>
      <c r="N823" s="19">
        <f t="shared" si="160"/>
        <v>49817233.565162547</v>
      </c>
    </row>
    <row r="824" spans="1:14" x14ac:dyDescent="0.15">
      <c r="A824" s="7">
        <f t="shared" si="156"/>
        <v>43591</v>
      </c>
      <c r="B824" s="10">
        <f t="shared" si="157"/>
        <v>49810932.195299521</v>
      </c>
      <c r="C824" s="3">
        <f t="shared" si="151"/>
        <v>6301.3698630136987</v>
      </c>
      <c r="D824" s="3">
        <f t="shared" si="152"/>
        <v>6574.6934951248613</v>
      </c>
      <c r="E824" s="3">
        <f t="shared" si="153"/>
        <v>273.32363211116262</v>
      </c>
      <c r="F824" s="3">
        <f t="shared" si="154"/>
        <v>49811205.518931635</v>
      </c>
      <c r="G824" s="14">
        <f t="shared" si="155"/>
        <v>49811205.518931635</v>
      </c>
      <c r="I824" s="18">
        <f t="shared" si="161"/>
        <v>211205.51893166365</v>
      </c>
      <c r="J824" s="18">
        <f t="shared" si="158"/>
        <v>5129074.0324874884</v>
      </c>
      <c r="K824" s="21">
        <f t="shared" si="159"/>
        <v>99.622411037863273</v>
      </c>
      <c r="L824" s="21">
        <f t="shared" si="150"/>
        <v>99.635013777589307</v>
      </c>
      <c r="M824" s="19">
        <f t="shared" si="160"/>
        <v>49811205.518931635</v>
      </c>
      <c r="N824" s="19">
        <f t="shared" si="160"/>
        <v>49817506.888794653</v>
      </c>
    </row>
    <row r="825" spans="1:14" x14ac:dyDescent="0.15">
      <c r="A825" s="7">
        <f t="shared" si="156"/>
        <v>43592</v>
      </c>
      <c r="B825" s="10">
        <f t="shared" si="157"/>
        <v>49811205.518931635</v>
      </c>
      <c r="C825" s="3">
        <f t="shared" si="151"/>
        <v>6301.3698630136987</v>
      </c>
      <c r="D825" s="3">
        <f t="shared" si="152"/>
        <v>6574.7295719262165</v>
      </c>
      <c r="E825" s="3">
        <f t="shared" si="153"/>
        <v>273.35970891251782</v>
      </c>
      <c r="F825" s="3">
        <f t="shared" si="154"/>
        <v>49811478.878640547</v>
      </c>
      <c r="G825" s="14">
        <f t="shared" si="155"/>
        <v>49811478.878640547</v>
      </c>
      <c r="I825" s="18">
        <f t="shared" si="161"/>
        <v>211478.87864057618</v>
      </c>
      <c r="J825" s="18">
        <f t="shared" si="158"/>
        <v>5135375.4023505021</v>
      </c>
      <c r="K825" s="21">
        <f t="shared" si="159"/>
        <v>99.6229577572811</v>
      </c>
      <c r="L825" s="21">
        <f t="shared" ref="L825:L868" si="162">K825+$N$6</f>
        <v>99.635560497007134</v>
      </c>
      <c r="M825" s="19">
        <f t="shared" si="160"/>
        <v>49811478.878640547</v>
      </c>
      <c r="N825" s="19">
        <f t="shared" si="160"/>
        <v>49817780.248503573</v>
      </c>
    </row>
    <row r="826" spans="1:14" x14ac:dyDescent="0.15">
      <c r="A826" s="7">
        <f t="shared" si="156"/>
        <v>43593</v>
      </c>
      <c r="B826" s="10">
        <f t="shared" si="157"/>
        <v>49811478.878640547</v>
      </c>
      <c r="C826" s="3">
        <f t="shared" si="151"/>
        <v>6301.3698630136987</v>
      </c>
      <c r="D826" s="3">
        <f t="shared" si="152"/>
        <v>6574.7656534894559</v>
      </c>
      <c r="E826" s="3">
        <f t="shared" si="153"/>
        <v>273.39579047575717</v>
      </c>
      <c r="F826" s="3">
        <f t="shared" si="154"/>
        <v>49811752.27443102</v>
      </c>
      <c r="G826" s="14">
        <f t="shared" si="155"/>
        <v>49811752.274431027</v>
      </c>
      <c r="I826" s="18">
        <f t="shared" si="161"/>
        <v>211752.27443105195</v>
      </c>
      <c r="J826" s="18">
        <f t="shared" si="158"/>
        <v>5141676.7722135158</v>
      </c>
      <c r="K826" s="21">
        <f t="shared" si="159"/>
        <v>99.623504548862059</v>
      </c>
      <c r="L826" s="21">
        <f t="shared" si="162"/>
        <v>99.636107288588093</v>
      </c>
      <c r="M826" s="19">
        <f t="shared" si="160"/>
        <v>49811752.274431027</v>
      </c>
      <c r="N826" s="19">
        <f t="shared" si="160"/>
        <v>49818053.644294046</v>
      </c>
    </row>
    <row r="827" spans="1:14" x14ac:dyDescent="0.15">
      <c r="A827" s="7">
        <f t="shared" si="156"/>
        <v>43594</v>
      </c>
      <c r="B827" s="10">
        <f t="shared" si="157"/>
        <v>49811752.27443102</v>
      </c>
      <c r="C827" s="3">
        <f t="shared" si="151"/>
        <v>6301.3698630136987</v>
      </c>
      <c r="D827" s="3">
        <f t="shared" si="152"/>
        <v>6574.8017398152078</v>
      </c>
      <c r="E827" s="3">
        <f t="shared" si="153"/>
        <v>273.43187680150913</v>
      </c>
      <c r="F827" s="3">
        <f t="shared" si="154"/>
        <v>49812025.706307821</v>
      </c>
      <c r="G827" s="14">
        <f t="shared" si="155"/>
        <v>49812025.706307821</v>
      </c>
      <c r="I827" s="18">
        <f t="shared" si="161"/>
        <v>212025.70630785346</v>
      </c>
      <c r="J827" s="18">
        <f t="shared" si="158"/>
        <v>5147978.1420765296</v>
      </c>
      <c r="K827" s="21">
        <f t="shared" si="159"/>
        <v>99.624051412615643</v>
      </c>
      <c r="L827" s="21">
        <f t="shared" si="162"/>
        <v>99.636654152341677</v>
      </c>
      <c r="M827" s="19">
        <f t="shared" si="160"/>
        <v>49812025.706307821</v>
      </c>
      <c r="N827" s="19">
        <f t="shared" si="160"/>
        <v>49818327.076170832</v>
      </c>
    </row>
    <row r="828" spans="1:14" x14ac:dyDescent="0.15">
      <c r="A828" s="7">
        <f t="shared" si="156"/>
        <v>43595</v>
      </c>
      <c r="B828" s="10">
        <f t="shared" si="157"/>
        <v>49812025.706307821</v>
      </c>
      <c r="C828" s="3">
        <f t="shared" si="151"/>
        <v>6301.3698630136987</v>
      </c>
      <c r="D828" s="3">
        <f t="shared" si="152"/>
        <v>6574.8378309041018</v>
      </c>
      <c r="E828" s="3">
        <f t="shared" si="153"/>
        <v>273.46796789040309</v>
      </c>
      <c r="F828" s="3">
        <f t="shared" si="154"/>
        <v>49812299.174275711</v>
      </c>
      <c r="G828" s="14">
        <f t="shared" si="155"/>
        <v>49812299.174275711</v>
      </c>
      <c r="I828" s="18">
        <f t="shared" si="161"/>
        <v>212299.17427574386</v>
      </c>
      <c r="J828" s="18">
        <f t="shared" si="158"/>
        <v>5154279.5119395433</v>
      </c>
      <c r="K828" s="21">
        <f t="shared" si="159"/>
        <v>99.624598348551416</v>
      </c>
      <c r="L828" s="21">
        <f t="shared" si="162"/>
        <v>99.63720108827745</v>
      </c>
      <c r="M828" s="19">
        <f t="shared" si="160"/>
        <v>49812299.174275704</v>
      </c>
      <c r="N828" s="19">
        <f t="shared" si="160"/>
        <v>49818600.54413873</v>
      </c>
    </row>
    <row r="829" spans="1:14" x14ac:dyDescent="0.15">
      <c r="A829" s="7">
        <f t="shared" si="156"/>
        <v>43596</v>
      </c>
      <c r="B829" s="10">
        <f t="shared" si="157"/>
        <v>49812299.174275711</v>
      </c>
      <c r="C829" s="3">
        <f t="shared" si="151"/>
        <v>6301.3698630136987</v>
      </c>
      <c r="D829" s="3">
        <f t="shared" si="152"/>
        <v>6574.8739267567662</v>
      </c>
      <c r="E829" s="3">
        <f t="shared" si="153"/>
        <v>273.50406374306749</v>
      </c>
      <c r="F829" s="3">
        <f t="shared" si="154"/>
        <v>49812572.678339452</v>
      </c>
      <c r="G829" s="14">
        <f t="shared" si="155"/>
        <v>49812572.678339459</v>
      </c>
      <c r="I829" s="18">
        <f t="shared" si="161"/>
        <v>212572.67833948694</v>
      </c>
      <c r="J829" s="18">
        <f t="shared" si="158"/>
        <v>5160580.881802557</v>
      </c>
      <c r="K829" s="21">
        <f t="shared" si="159"/>
        <v>99.625145356678914</v>
      </c>
      <c r="L829" s="21">
        <f t="shared" si="162"/>
        <v>99.637748096404948</v>
      </c>
      <c r="M829" s="19">
        <f t="shared" si="160"/>
        <v>49812572.678339452</v>
      </c>
      <c r="N829" s="19">
        <f t="shared" si="160"/>
        <v>49818874.048202477</v>
      </c>
    </row>
    <row r="830" spans="1:14" x14ac:dyDescent="0.15">
      <c r="A830" s="7">
        <f t="shared" si="156"/>
        <v>43597</v>
      </c>
      <c r="B830" s="10">
        <f t="shared" si="157"/>
        <v>49812572.678339452</v>
      </c>
      <c r="C830" s="3">
        <f t="shared" si="151"/>
        <v>6301.3698630136987</v>
      </c>
      <c r="D830" s="3">
        <f t="shared" si="152"/>
        <v>6574.9100273738304</v>
      </c>
      <c r="E830" s="3">
        <f t="shared" si="153"/>
        <v>273.54016436013171</v>
      </c>
      <c r="F830" s="3">
        <f t="shared" si="154"/>
        <v>49812846.21850381</v>
      </c>
      <c r="G830" s="14">
        <f t="shared" si="155"/>
        <v>49812846.218503818</v>
      </c>
      <c r="I830" s="18">
        <f t="shared" si="161"/>
        <v>212846.21850384708</v>
      </c>
      <c r="J830" s="18">
        <f t="shared" si="158"/>
        <v>5166882.2516655708</v>
      </c>
      <c r="K830" s="21">
        <f t="shared" si="159"/>
        <v>99.625692437007643</v>
      </c>
      <c r="L830" s="21">
        <f t="shared" si="162"/>
        <v>99.638295176733678</v>
      </c>
      <c r="M830" s="19">
        <f t="shared" si="160"/>
        <v>49812846.218503818</v>
      </c>
      <c r="N830" s="19">
        <f t="shared" si="160"/>
        <v>49819147.588366844</v>
      </c>
    </row>
    <row r="831" spans="1:14" x14ac:dyDescent="0.15">
      <c r="A831" s="7">
        <f t="shared" si="156"/>
        <v>43598</v>
      </c>
      <c r="B831" s="10">
        <f t="shared" si="157"/>
        <v>49812846.21850381</v>
      </c>
      <c r="C831" s="3">
        <f t="shared" si="151"/>
        <v>6301.3698630136987</v>
      </c>
      <c r="D831" s="3">
        <f t="shared" si="152"/>
        <v>6574.946132755922</v>
      </c>
      <c r="E831" s="3">
        <f t="shared" si="153"/>
        <v>273.5762697422233</v>
      </c>
      <c r="F831" s="3">
        <f t="shared" si="154"/>
        <v>49813119.794773556</v>
      </c>
      <c r="G831" s="14">
        <f t="shared" si="155"/>
        <v>49813119.794773556</v>
      </c>
      <c r="I831" s="18">
        <f t="shared" si="161"/>
        <v>213119.7947735893</v>
      </c>
      <c r="J831" s="18">
        <f t="shared" si="158"/>
        <v>5173183.6215285845</v>
      </c>
      <c r="K831" s="21">
        <f t="shared" si="159"/>
        <v>99.626239589547112</v>
      </c>
      <c r="L831" s="21">
        <f t="shared" si="162"/>
        <v>99.638842329273146</v>
      </c>
      <c r="M831" s="19">
        <f t="shared" si="160"/>
        <v>49813119.794773556</v>
      </c>
      <c r="N831" s="19">
        <f t="shared" si="160"/>
        <v>49819421.164636575</v>
      </c>
    </row>
    <row r="832" spans="1:14" x14ac:dyDescent="0.15">
      <c r="A832" s="7">
        <f t="shared" si="156"/>
        <v>43599</v>
      </c>
      <c r="B832" s="10">
        <f t="shared" si="157"/>
        <v>49813119.794773556</v>
      </c>
      <c r="C832" s="3">
        <f t="shared" si="151"/>
        <v>6301.3698630136987</v>
      </c>
      <c r="D832" s="3">
        <f t="shared" si="152"/>
        <v>6574.9822429036712</v>
      </c>
      <c r="E832" s="3">
        <f t="shared" si="153"/>
        <v>273.61237988997254</v>
      </c>
      <c r="F832" s="3">
        <f t="shared" si="154"/>
        <v>49813393.40715345</v>
      </c>
      <c r="G832" s="14">
        <f t="shared" si="155"/>
        <v>49813393.40715345</v>
      </c>
      <c r="I832" s="18">
        <f t="shared" si="161"/>
        <v>213393.40715347926</v>
      </c>
      <c r="J832" s="18">
        <f t="shared" si="158"/>
        <v>5179484.9913915982</v>
      </c>
      <c r="K832" s="21">
        <f t="shared" si="159"/>
        <v>99.626786814306897</v>
      </c>
      <c r="L832" s="21">
        <f t="shared" si="162"/>
        <v>99.639389554032931</v>
      </c>
      <c r="M832" s="19">
        <f t="shared" si="160"/>
        <v>49813393.407153443</v>
      </c>
      <c r="N832" s="19">
        <f t="shared" si="160"/>
        <v>49819694.777016468</v>
      </c>
    </row>
    <row r="833" spans="1:14" x14ac:dyDescent="0.15">
      <c r="A833" s="7">
        <f t="shared" si="156"/>
        <v>43600</v>
      </c>
      <c r="B833" s="10">
        <f t="shared" si="157"/>
        <v>49813393.40715345</v>
      </c>
      <c r="C833" s="3">
        <f t="shared" si="151"/>
        <v>6301.3698630136987</v>
      </c>
      <c r="D833" s="3">
        <f t="shared" si="152"/>
        <v>6575.0183578177075</v>
      </c>
      <c r="E833" s="3">
        <f t="shared" si="153"/>
        <v>273.64849480400881</v>
      </c>
      <c r="F833" s="3">
        <f t="shared" si="154"/>
        <v>49813667.055648252</v>
      </c>
      <c r="G833" s="14">
        <f t="shared" si="155"/>
        <v>49813667.05564826</v>
      </c>
      <c r="I833" s="18">
        <f t="shared" si="161"/>
        <v>213667.05564828328</v>
      </c>
      <c r="J833" s="18">
        <f t="shared" si="158"/>
        <v>5185786.361254612</v>
      </c>
      <c r="K833" s="21">
        <f t="shared" si="159"/>
        <v>99.62733411129652</v>
      </c>
      <c r="L833" s="21">
        <f t="shared" si="162"/>
        <v>99.639936851022554</v>
      </c>
      <c r="M833" s="19">
        <f t="shared" si="160"/>
        <v>49813667.05564826</v>
      </c>
      <c r="N833" s="19">
        <f t="shared" si="160"/>
        <v>49819968.425511271</v>
      </c>
    </row>
    <row r="834" spans="1:14" x14ac:dyDescent="0.15">
      <c r="A834" s="7">
        <f t="shared" si="156"/>
        <v>43601</v>
      </c>
      <c r="B834" s="10">
        <f t="shared" si="157"/>
        <v>49813667.055648252</v>
      </c>
      <c r="C834" s="3">
        <f t="shared" si="151"/>
        <v>6301.3698630136987</v>
      </c>
      <c r="D834" s="3">
        <f t="shared" si="152"/>
        <v>6575.0544774986574</v>
      </c>
      <c r="E834" s="3">
        <f t="shared" si="153"/>
        <v>273.68461448495873</v>
      </c>
      <c r="F834" s="3">
        <f t="shared" si="154"/>
        <v>49813940.740262739</v>
      </c>
      <c r="G834" s="14">
        <f t="shared" si="155"/>
        <v>49813940.740262739</v>
      </c>
      <c r="I834" s="18">
        <f t="shared" si="161"/>
        <v>213940.74026276823</v>
      </c>
      <c r="J834" s="18">
        <f t="shared" si="158"/>
        <v>5192087.7311176257</v>
      </c>
      <c r="K834" s="21">
        <f t="shared" si="159"/>
        <v>99.627881480525488</v>
      </c>
      <c r="L834" s="21">
        <f t="shared" si="162"/>
        <v>99.640484220251523</v>
      </c>
      <c r="M834" s="19">
        <f t="shared" si="160"/>
        <v>49813940.740262747</v>
      </c>
      <c r="N834" s="19">
        <f t="shared" si="160"/>
        <v>49820242.110125758</v>
      </c>
    </row>
    <row r="835" spans="1:14" x14ac:dyDescent="0.15">
      <c r="A835" s="7">
        <f t="shared" si="156"/>
        <v>43602</v>
      </c>
      <c r="B835" s="10">
        <f t="shared" si="157"/>
        <v>49813940.740262739</v>
      </c>
      <c r="C835" s="3">
        <f t="shared" si="151"/>
        <v>6301.3698630136987</v>
      </c>
      <c r="D835" s="3">
        <f t="shared" si="152"/>
        <v>6575.0906019471531</v>
      </c>
      <c r="E835" s="3">
        <f t="shared" si="153"/>
        <v>273.72073893345441</v>
      </c>
      <c r="F835" s="3">
        <f t="shared" si="154"/>
        <v>49814214.461001672</v>
      </c>
      <c r="G835" s="14">
        <f t="shared" si="155"/>
        <v>49814214.461001672</v>
      </c>
      <c r="I835" s="18">
        <f t="shared" si="161"/>
        <v>214214.46100170168</v>
      </c>
      <c r="J835" s="18">
        <f t="shared" si="158"/>
        <v>5198389.1009806395</v>
      </c>
      <c r="K835" s="21">
        <f t="shared" si="159"/>
        <v>99.628428922003337</v>
      </c>
      <c r="L835" s="21">
        <f t="shared" si="162"/>
        <v>99.641031661729372</v>
      </c>
      <c r="M835" s="19">
        <f t="shared" si="160"/>
        <v>49814214.461001672</v>
      </c>
      <c r="N835" s="19">
        <f t="shared" si="160"/>
        <v>49820515.83086469</v>
      </c>
    </row>
    <row r="836" spans="1:14" x14ac:dyDescent="0.15">
      <c r="A836" s="7">
        <f t="shared" si="156"/>
        <v>43603</v>
      </c>
      <c r="B836" s="10">
        <f t="shared" si="157"/>
        <v>49814214.461001672</v>
      </c>
      <c r="C836" s="3">
        <f t="shared" si="151"/>
        <v>6301.3698630136987</v>
      </c>
      <c r="D836" s="3">
        <f t="shared" si="152"/>
        <v>6575.1267311638212</v>
      </c>
      <c r="E836" s="3">
        <f t="shared" si="153"/>
        <v>273.7568681501225</v>
      </c>
      <c r="F836" s="3">
        <f t="shared" si="154"/>
        <v>49814488.217869826</v>
      </c>
      <c r="G836" s="14">
        <f t="shared" si="155"/>
        <v>49814488.217869826</v>
      </c>
      <c r="I836" s="18">
        <f t="shared" si="161"/>
        <v>214488.2178698518</v>
      </c>
      <c r="J836" s="18">
        <f t="shared" si="158"/>
        <v>5204690.4708436532</v>
      </c>
      <c r="K836" s="21">
        <f t="shared" si="159"/>
        <v>99.628976435739645</v>
      </c>
      <c r="L836" s="21">
        <f t="shared" si="162"/>
        <v>99.641579175465679</v>
      </c>
      <c r="M836" s="19">
        <f t="shared" si="160"/>
        <v>49814488.217869826</v>
      </c>
      <c r="N836" s="19">
        <f t="shared" si="160"/>
        <v>49820789.587732837</v>
      </c>
    </row>
    <row r="837" spans="1:14" x14ac:dyDescent="0.15">
      <c r="A837" s="7">
        <f t="shared" si="156"/>
        <v>43604</v>
      </c>
      <c r="B837" s="10">
        <f t="shared" si="157"/>
        <v>49814488.217869826</v>
      </c>
      <c r="C837" s="3">
        <f t="shared" si="151"/>
        <v>6301.3698630136987</v>
      </c>
      <c r="D837" s="3">
        <f t="shared" si="152"/>
        <v>6575.1628651492929</v>
      </c>
      <c r="E837" s="3">
        <f t="shared" si="153"/>
        <v>273.79300213559418</v>
      </c>
      <c r="F837" s="3">
        <f t="shared" si="154"/>
        <v>49814762.010871962</v>
      </c>
      <c r="G837" s="14">
        <f t="shared" si="155"/>
        <v>49814762.010871962</v>
      </c>
      <c r="I837" s="18">
        <f t="shared" si="161"/>
        <v>214762.01087198738</v>
      </c>
      <c r="J837" s="18">
        <f t="shared" si="158"/>
        <v>5210991.8407066669</v>
      </c>
      <c r="K837" s="21">
        <f t="shared" si="159"/>
        <v>99.629524021743919</v>
      </c>
      <c r="L837" s="21">
        <f t="shared" si="162"/>
        <v>99.642126761469953</v>
      </c>
      <c r="M837" s="19">
        <f t="shared" si="160"/>
        <v>49814762.010871962</v>
      </c>
      <c r="N837" s="19">
        <f t="shared" si="160"/>
        <v>49821063.38073498</v>
      </c>
    </row>
    <row r="838" spans="1:14" x14ac:dyDescent="0.15">
      <c r="A838" s="7">
        <f t="shared" si="156"/>
        <v>43605</v>
      </c>
      <c r="B838" s="10">
        <f t="shared" si="157"/>
        <v>49814762.010871962</v>
      </c>
      <c r="C838" s="3">
        <f t="shared" si="151"/>
        <v>6301.3698630136987</v>
      </c>
      <c r="D838" s="3">
        <f t="shared" si="152"/>
        <v>6575.1990039041975</v>
      </c>
      <c r="E838" s="3">
        <f t="shared" si="153"/>
        <v>273.82914089049882</v>
      </c>
      <c r="F838" s="3">
        <f t="shared" si="154"/>
        <v>49815035.840012856</v>
      </c>
      <c r="G838" s="14">
        <f t="shared" si="155"/>
        <v>49815035.840012856</v>
      </c>
      <c r="I838" s="18">
        <f t="shared" si="161"/>
        <v>215035.84001287789</v>
      </c>
      <c r="J838" s="18">
        <f t="shared" si="158"/>
        <v>5217293.2105696807</v>
      </c>
      <c r="K838" s="21">
        <f t="shared" si="159"/>
        <v>99.630071680025708</v>
      </c>
      <c r="L838" s="21">
        <f t="shared" si="162"/>
        <v>99.642674419751742</v>
      </c>
      <c r="M838" s="19">
        <f t="shared" si="160"/>
        <v>49815035.840012856</v>
      </c>
      <c r="N838" s="19">
        <f t="shared" si="160"/>
        <v>49821337.209875867</v>
      </c>
    </row>
    <row r="839" spans="1:14" x14ac:dyDescent="0.15">
      <c r="A839" s="7">
        <f t="shared" si="156"/>
        <v>43606</v>
      </c>
      <c r="B839" s="10">
        <f t="shared" si="157"/>
        <v>49815035.840012856</v>
      </c>
      <c r="C839" s="3">
        <f t="shared" ref="C839:C902" si="163">$N$6*$E$6/100</f>
        <v>6301.3698630136987</v>
      </c>
      <c r="D839" s="3">
        <f t="shared" si="152"/>
        <v>6575.2351474291645</v>
      </c>
      <c r="E839" s="3">
        <f t="shared" si="153"/>
        <v>273.86528441546579</v>
      </c>
      <c r="F839" s="3">
        <f t="shared" si="154"/>
        <v>49815309.705297269</v>
      </c>
      <c r="G839" s="14">
        <f t="shared" si="155"/>
        <v>49815309.705297276</v>
      </c>
      <c r="I839" s="18">
        <f t="shared" si="161"/>
        <v>215309.70529729335</v>
      </c>
      <c r="J839" s="18">
        <f t="shared" si="158"/>
        <v>5223594.5804326944</v>
      </c>
      <c r="K839" s="21">
        <f t="shared" si="159"/>
        <v>99.630619410594562</v>
      </c>
      <c r="L839" s="21">
        <f t="shared" si="162"/>
        <v>99.643222150320597</v>
      </c>
      <c r="M839" s="19">
        <f t="shared" si="160"/>
        <v>49815309.705297276</v>
      </c>
      <c r="N839" s="19">
        <f t="shared" si="160"/>
        <v>49821611.075160295</v>
      </c>
    </row>
    <row r="840" spans="1:14" x14ac:dyDescent="0.15">
      <c r="A840" s="7">
        <f t="shared" si="156"/>
        <v>43607</v>
      </c>
      <c r="B840" s="10">
        <f t="shared" si="157"/>
        <v>49815309.705297269</v>
      </c>
      <c r="C840" s="3">
        <f t="shared" si="163"/>
        <v>6301.3698630136987</v>
      </c>
      <c r="D840" s="3">
        <f t="shared" si="152"/>
        <v>6575.2712957248214</v>
      </c>
      <c r="E840" s="3">
        <f t="shared" si="153"/>
        <v>273.90143271112265</v>
      </c>
      <c r="F840" s="3">
        <f t="shared" si="154"/>
        <v>49815583.606729977</v>
      </c>
      <c r="G840" s="14">
        <f t="shared" si="155"/>
        <v>49815583.606729984</v>
      </c>
      <c r="I840" s="18">
        <f t="shared" si="161"/>
        <v>215583.60673000448</v>
      </c>
      <c r="J840" s="18">
        <f t="shared" si="158"/>
        <v>5229895.9502957081</v>
      </c>
      <c r="K840" s="21">
        <f t="shared" si="159"/>
        <v>99.631167213459975</v>
      </c>
      <c r="L840" s="21">
        <f t="shared" si="162"/>
        <v>99.643769953186009</v>
      </c>
      <c r="M840" s="19">
        <f t="shared" si="160"/>
        <v>49815583.606729984</v>
      </c>
      <c r="N840" s="19">
        <f t="shared" si="160"/>
        <v>49821884.97659301</v>
      </c>
    </row>
    <row r="841" spans="1:14" x14ac:dyDescent="0.15">
      <c r="A841" s="7">
        <f t="shared" si="156"/>
        <v>43608</v>
      </c>
      <c r="B841" s="10">
        <f t="shared" si="157"/>
        <v>49815583.606729977</v>
      </c>
      <c r="C841" s="3">
        <f t="shared" si="163"/>
        <v>6301.3698630136987</v>
      </c>
      <c r="D841" s="3">
        <f t="shared" si="152"/>
        <v>6575.3074487918002</v>
      </c>
      <c r="E841" s="3">
        <f t="shared" si="153"/>
        <v>273.93758577810149</v>
      </c>
      <c r="F841" s="3">
        <f t="shared" si="154"/>
        <v>49815857.544315755</v>
      </c>
      <c r="G841" s="14">
        <f t="shared" si="155"/>
        <v>49815857.544315755</v>
      </c>
      <c r="I841" s="18">
        <f t="shared" si="161"/>
        <v>215857.54431578258</v>
      </c>
      <c r="J841" s="18">
        <f t="shared" si="158"/>
        <v>5236197.3201587219</v>
      </c>
      <c r="K841" s="21">
        <f t="shared" si="159"/>
        <v>99.631715088631509</v>
      </c>
      <c r="L841" s="21">
        <f t="shared" si="162"/>
        <v>99.644317828357543</v>
      </c>
      <c r="M841" s="19">
        <f t="shared" si="160"/>
        <v>49815857.544315755</v>
      </c>
      <c r="N841" s="19">
        <f t="shared" si="160"/>
        <v>49822158.914178774</v>
      </c>
    </row>
    <row r="842" spans="1:14" x14ac:dyDescent="0.15">
      <c r="A842" s="7">
        <f t="shared" si="156"/>
        <v>43609</v>
      </c>
      <c r="B842" s="10">
        <f t="shared" si="157"/>
        <v>49815857.544315755</v>
      </c>
      <c r="C842" s="3">
        <f t="shared" si="163"/>
        <v>6301.3698630136987</v>
      </c>
      <c r="D842" s="3">
        <f t="shared" si="152"/>
        <v>6575.3436066307304</v>
      </c>
      <c r="E842" s="3">
        <f t="shared" si="153"/>
        <v>273.97374361703169</v>
      </c>
      <c r="F842" s="3">
        <f t="shared" si="154"/>
        <v>49816131.518059373</v>
      </c>
      <c r="G842" s="14">
        <f t="shared" si="155"/>
        <v>49816131.518059373</v>
      </c>
      <c r="I842" s="18">
        <f t="shared" si="161"/>
        <v>216131.51805939962</v>
      </c>
      <c r="J842" s="18">
        <f t="shared" si="158"/>
        <v>5242498.6900217356</v>
      </c>
      <c r="K842" s="21">
        <f t="shared" si="159"/>
        <v>99.632263036118758</v>
      </c>
      <c r="L842" s="21">
        <f t="shared" si="162"/>
        <v>99.644865775844792</v>
      </c>
      <c r="M842" s="19">
        <f t="shared" si="160"/>
        <v>49816131.51805938</v>
      </c>
      <c r="N842" s="19">
        <f t="shared" si="160"/>
        <v>49822432.887922391</v>
      </c>
    </row>
    <row r="843" spans="1:14" x14ac:dyDescent="0.15">
      <c r="A843" s="7">
        <f t="shared" si="156"/>
        <v>43610</v>
      </c>
      <c r="B843" s="10">
        <f t="shared" si="157"/>
        <v>49816131.518059373</v>
      </c>
      <c r="C843" s="3">
        <f t="shared" si="163"/>
        <v>6301.3698630136987</v>
      </c>
      <c r="D843" s="3">
        <f t="shared" si="152"/>
        <v>6575.3797692422422</v>
      </c>
      <c r="E843" s="3">
        <f t="shared" si="153"/>
        <v>274.00990622854351</v>
      </c>
      <c r="F843" s="3">
        <f t="shared" si="154"/>
        <v>49816405.527965598</v>
      </c>
      <c r="G843" s="14">
        <f t="shared" si="155"/>
        <v>49816405.527965605</v>
      </c>
      <c r="I843" s="18">
        <f t="shared" si="161"/>
        <v>216405.52796562816</v>
      </c>
      <c r="J843" s="18">
        <f t="shared" si="158"/>
        <v>5248800.0598847494</v>
      </c>
      <c r="K843" s="21">
        <f t="shared" si="159"/>
        <v>99.632811055931214</v>
      </c>
      <c r="L843" s="21">
        <f t="shared" si="162"/>
        <v>99.645413795657248</v>
      </c>
      <c r="M843" s="19">
        <f t="shared" si="160"/>
        <v>49816405.527965605</v>
      </c>
      <c r="N843" s="19">
        <f t="shared" si="160"/>
        <v>49822706.897828624</v>
      </c>
    </row>
    <row r="844" spans="1:14" x14ac:dyDescent="0.15">
      <c r="A844" s="7">
        <f t="shared" si="156"/>
        <v>43611</v>
      </c>
      <c r="B844" s="10">
        <f t="shared" si="157"/>
        <v>49816405.527965598</v>
      </c>
      <c r="C844" s="3">
        <f t="shared" si="163"/>
        <v>6301.3698630136987</v>
      </c>
      <c r="D844" s="3">
        <f t="shared" ref="D844:D907" si="164">B844*$B$8</f>
        <v>6575.4159366269641</v>
      </c>
      <c r="E844" s="3">
        <f t="shared" ref="E844:E907" si="165">D844-C844</f>
        <v>274.04607361326543</v>
      </c>
      <c r="F844" s="3">
        <f t="shared" ref="F844:F907" si="166">B844+E844</f>
        <v>49816679.574039213</v>
      </c>
      <c r="G844" s="14">
        <f t="shared" ref="G844:G907" si="167">B844+B844*$B$8-C844</f>
        <v>49816679.574039213</v>
      </c>
      <c r="I844" s="18">
        <f t="shared" si="161"/>
        <v>216679.57403924142</v>
      </c>
      <c r="J844" s="18">
        <f t="shared" si="158"/>
        <v>5255101.4297477631</v>
      </c>
      <c r="K844" s="21">
        <f t="shared" si="159"/>
        <v>99.633359148078426</v>
      </c>
      <c r="L844" s="21">
        <f t="shared" si="162"/>
        <v>99.645961887804461</v>
      </c>
      <c r="M844" s="19">
        <f t="shared" si="160"/>
        <v>49816679.574039213</v>
      </c>
      <c r="N844" s="19">
        <f t="shared" si="160"/>
        <v>49822980.943902232</v>
      </c>
    </row>
    <row r="845" spans="1:14" x14ac:dyDescent="0.15">
      <c r="A845" s="7">
        <f t="shared" ref="A845:A908" si="168">A844+1</f>
        <v>43612</v>
      </c>
      <c r="B845" s="10">
        <f t="shared" ref="B845:B908" si="169">F844</f>
        <v>49816679.574039213</v>
      </c>
      <c r="C845" s="3">
        <f t="shared" si="163"/>
        <v>6301.3698630136987</v>
      </c>
      <c r="D845" s="3">
        <f t="shared" si="164"/>
        <v>6575.4521087855273</v>
      </c>
      <c r="E845" s="3">
        <f t="shared" si="165"/>
        <v>274.08224577182864</v>
      </c>
      <c r="F845" s="3">
        <f t="shared" si="166"/>
        <v>49816953.656284988</v>
      </c>
      <c r="G845" s="14">
        <f t="shared" si="167"/>
        <v>49816953.656284988</v>
      </c>
      <c r="I845" s="18">
        <f t="shared" si="161"/>
        <v>216953.65628501325</v>
      </c>
      <c r="J845" s="18">
        <f t="shared" ref="J845:J908" si="170">C845+J844</f>
        <v>5261402.7996107768</v>
      </c>
      <c r="K845" s="21">
        <f t="shared" ref="K845:K908" si="171">G845/$E$6*100</f>
        <v>99.633907312569974</v>
      </c>
      <c r="L845" s="21">
        <f t="shared" si="162"/>
        <v>99.646510052296009</v>
      </c>
      <c r="M845" s="19">
        <f t="shared" ref="M845:N908" si="172">K845*$E$6/100</f>
        <v>49816953.656284988</v>
      </c>
      <c r="N845" s="19">
        <f t="shared" si="172"/>
        <v>49823255.026148006</v>
      </c>
    </row>
    <row r="846" spans="1:14" x14ac:dyDescent="0.15">
      <c r="A846" s="7">
        <f t="shared" si="168"/>
        <v>43613</v>
      </c>
      <c r="B846" s="10">
        <f t="shared" si="169"/>
        <v>49816953.656284988</v>
      </c>
      <c r="C846" s="3">
        <f t="shared" si="163"/>
        <v>6301.3698630136987</v>
      </c>
      <c r="D846" s="3">
        <f t="shared" si="164"/>
        <v>6575.4882857185621</v>
      </c>
      <c r="E846" s="3">
        <f t="shared" si="165"/>
        <v>274.11842270486341</v>
      </c>
      <c r="F846" s="3">
        <f t="shared" si="166"/>
        <v>49817227.77470769</v>
      </c>
      <c r="G846" s="14">
        <f t="shared" si="167"/>
        <v>49817227.774707697</v>
      </c>
      <c r="I846" s="18">
        <f t="shared" ref="I846:I909" si="173">E846+I845</f>
        <v>217227.77470771811</v>
      </c>
      <c r="J846" s="18">
        <f t="shared" si="170"/>
        <v>5267704.1694737906</v>
      </c>
      <c r="K846" s="21">
        <f t="shared" si="171"/>
        <v>99.634455549415392</v>
      </c>
      <c r="L846" s="21">
        <f t="shared" si="162"/>
        <v>99.647058289141427</v>
      </c>
      <c r="M846" s="19">
        <f t="shared" si="172"/>
        <v>49817227.774707697</v>
      </c>
      <c r="N846" s="19">
        <f t="shared" si="172"/>
        <v>49823529.144570716</v>
      </c>
    </row>
    <row r="847" spans="1:14" x14ac:dyDescent="0.15">
      <c r="A847" s="7">
        <f t="shared" si="168"/>
        <v>43614</v>
      </c>
      <c r="B847" s="10">
        <f t="shared" si="169"/>
        <v>49817227.77470769</v>
      </c>
      <c r="C847" s="3">
        <f t="shared" si="163"/>
        <v>6301.3698630136987</v>
      </c>
      <c r="D847" s="3">
        <f t="shared" si="164"/>
        <v>6575.5244674266969</v>
      </c>
      <c r="E847" s="3">
        <f t="shared" si="165"/>
        <v>274.1546044129982</v>
      </c>
      <c r="F847" s="3">
        <f t="shared" si="166"/>
        <v>49817501.929312102</v>
      </c>
      <c r="G847" s="14">
        <f t="shared" si="167"/>
        <v>49817501.929312102</v>
      </c>
      <c r="I847" s="18">
        <f t="shared" si="173"/>
        <v>217501.92931213111</v>
      </c>
      <c r="J847" s="18">
        <f t="shared" si="170"/>
        <v>5274005.5393368043</v>
      </c>
      <c r="K847" s="21">
        <f t="shared" si="171"/>
        <v>99.635003858624202</v>
      </c>
      <c r="L847" s="21">
        <f t="shared" si="162"/>
        <v>99.647606598350237</v>
      </c>
      <c r="M847" s="19">
        <f t="shared" si="172"/>
        <v>49817501.929312102</v>
      </c>
      <c r="N847" s="19">
        <f t="shared" si="172"/>
        <v>49823803.299175121</v>
      </c>
    </row>
    <row r="848" spans="1:14" x14ac:dyDescent="0.15">
      <c r="A848" s="7">
        <f t="shared" si="168"/>
        <v>43615</v>
      </c>
      <c r="B848" s="10">
        <f t="shared" si="169"/>
        <v>49817501.929312102</v>
      </c>
      <c r="C848" s="3">
        <f t="shared" si="163"/>
        <v>6301.3698630136987</v>
      </c>
      <c r="D848" s="3">
        <f t="shared" si="164"/>
        <v>6575.5606539105647</v>
      </c>
      <c r="E848" s="3">
        <f t="shared" si="165"/>
        <v>274.19079089686602</v>
      </c>
      <c r="F848" s="3">
        <f t="shared" si="166"/>
        <v>49817776.120103002</v>
      </c>
      <c r="G848" s="14">
        <f t="shared" si="167"/>
        <v>49817776.120103002</v>
      </c>
      <c r="I848" s="18">
        <f t="shared" si="173"/>
        <v>217776.12010302796</v>
      </c>
      <c r="J848" s="18">
        <f t="shared" si="170"/>
        <v>5280306.909199818</v>
      </c>
      <c r="K848" s="21">
        <f t="shared" si="171"/>
        <v>99.63555224020601</v>
      </c>
      <c r="L848" s="21">
        <f t="shared" si="162"/>
        <v>99.648154979932045</v>
      </c>
      <c r="M848" s="19">
        <f t="shared" si="172"/>
        <v>49817776.120103009</v>
      </c>
      <c r="N848" s="19">
        <f t="shared" si="172"/>
        <v>49824077.48996602</v>
      </c>
    </row>
    <row r="849" spans="1:14" x14ac:dyDescent="0.15">
      <c r="A849" s="7">
        <f t="shared" si="168"/>
        <v>43616</v>
      </c>
      <c r="B849" s="10">
        <f t="shared" si="169"/>
        <v>49817776.120103002</v>
      </c>
      <c r="C849" s="3">
        <f t="shared" si="163"/>
        <v>6301.3698630136987</v>
      </c>
      <c r="D849" s="3">
        <f t="shared" si="164"/>
        <v>6575.596845170794</v>
      </c>
      <c r="E849" s="3">
        <f t="shared" si="165"/>
        <v>274.22698215709534</v>
      </c>
      <c r="F849" s="3">
        <f t="shared" si="166"/>
        <v>49818050.347085156</v>
      </c>
      <c r="G849" s="14">
        <f t="shared" si="167"/>
        <v>49818050.347085163</v>
      </c>
      <c r="I849" s="18">
        <f t="shared" si="173"/>
        <v>218050.34708518506</v>
      </c>
      <c r="J849" s="18">
        <f t="shared" si="170"/>
        <v>5286608.2790628318</v>
      </c>
      <c r="K849" s="21">
        <f t="shared" si="171"/>
        <v>99.636100694170324</v>
      </c>
      <c r="L849" s="21">
        <f t="shared" si="162"/>
        <v>99.648703433896358</v>
      </c>
      <c r="M849" s="19">
        <f t="shared" si="172"/>
        <v>49818050.347085163</v>
      </c>
      <c r="N849" s="19">
        <f t="shared" si="172"/>
        <v>49824351.716948174</v>
      </c>
    </row>
    <row r="850" spans="1:14" x14ac:dyDescent="0.15">
      <c r="A850" s="7">
        <f t="shared" si="168"/>
        <v>43617</v>
      </c>
      <c r="B850" s="10">
        <f t="shared" si="169"/>
        <v>49818050.347085156</v>
      </c>
      <c r="C850" s="3">
        <f t="shared" si="163"/>
        <v>6301.3698630136987</v>
      </c>
      <c r="D850" s="3">
        <f t="shared" si="164"/>
        <v>6575.6330412080151</v>
      </c>
      <c r="E850" s="3">
        <f t="shared" si="165"/>
        <v>274.26317819431642</v>
      </c>
      <c r="F850" s="3">
        <f t="shared" si="166"/>
        <v>49818324.610263348</v>
      </c>
      <c r="G850" s="14">
        <f t="shared" si="167"/>
        <v>49818324.610263355</v>
      </c>
      <c r="I850" s="18">
        <f t="shared" si="173"/>
        <v>218324.61026337938</v>
      </c>
      <c r="J850" s="18">
        <f t="shared" si="170"/>
        <v>5292909.6489258455</v>
      </c>
      <c r="K850" s="21">
        <f t="shared" si="171"/>
        <v>99.636649220526706</v>
      </c>
      <c r="L850" s="21">
        <f t="shared" si="162"/>
        <v>99.649251960252741</v>
      </c>
      <c r="M850" s="19">
        <f t="shared" si="172"/>
        <v>49818324.610263355</v>
      </c>
      <c r="N850" s="19">
        <f t="shared" si="172"/>
        <v>49824625.980126373</v>
      </c>
    </row>
    <row r="851" spans="1:14" x14ac:dyDescent="0.15">
      <c r="A851" s="7">
        <f t="shared" si="168"/>
        <v>43618</v>
      </c>
      <c r="B851" s="10">
        <f t="shared" si="169"/>
        <v>49818324.610263348</v>
      </c>
      <c r="C851" s="3">
        <f t="shared" si="163"/>
        <v>6301.3698630136987</v>
      </c>
      <c r="D851" s="3">
        <f t="shared" si="164"/>
        <v>6575.6692420228592</v>
      </c>
      <c r="E851" s="3">
        <f t="shared" si="165"/>
        <v>274.29937900916048</v>
      </c>
      <c r="F851" s="3">
        <f t="shared" si="166"/>
        <v>49818598.909642354</v>
      </c>
      <c r="G851" s="14">
        <f t="shared" si="167"/>
        <v>49818598.909642361</v>
      </c>
      <c r="I851" s="18">
        <f t="shared" si="173"/>
        <v>218598.90964238855</v>
      </c>
      <c r="J851" s="18">
        <f t="shared" si="170"/>
        <v>5299211.0187888592</v>
      </c>
      <c r="K851" s="21">
        <f t="shared" si="171"/>
        <v>99.637197819284722</v>
      </c>
      <c r="L851" s="21">
        <f t="shared" si="162"/>
        <v>99.649800559010757</v>
      </c>
      <c r="M851" s="19">
        <f t="shared" si="172"/>
        <v>49818598.909642361</v>
      </c>
      <c r="N851" s="19">
        <f t="shared" si="172"/>
        <v>49824900.279505379</v>
      </c>
    </row>
    <row r="852" spans="1:14" x14ac:dyDescent="0.15">
      <c r="A852" s="7">
        <f t="shared" si="168"/>
        <v>43619</v>
      </c>
      <c r="B852" s="10">
        <f t="shared" si="169"/>
        <v>49818598.909642354</v>
      </c>
      <c r="C852" s="3">
        <f t="shared" si="163"/>
        <v>6301.3698630136987</v>
      </c>
      <c r="D852" s="3">
        <f t="shared" si="164"/>
        <v>6575.7054476159565</v>
      </c>
      <c r="E852" s="3">
        <f t="shared" si="165"/>
        <v>274.33558460225777</v>
      </c>
      <c r="F852" s="3">
        <f t="shared" si="166"/>
        <v>49818873.245226957</v>
      </c>
      <c r="G852" s="14">
        <f t="shared" si="167"/>
        <v>49818873.245226957</v>
      </c>
      <c r="I852" s="18">
        <f t="shared" si="173"/>
        <v>218873.24522699081</v>
      </c>
      <c r="J852" s="18">
        <f t="shared" si="170"/>
        <v>5305512.388651873</v>
      </c>
      <c r="K852" s="21">
        <f t="shared" si="171"/>
        <v>99.637746490453921</v>
      </c>
      <c r="L852" s="21">
        <f t="shared" si="162"/>
        <v>99.650349230179955</v>
      </c>
      <c r="M852" s="19">
        <f t="shared" si="172"/>
        <v>49818873.245226964</v>
      </c>
      <c r="N852" s="19">
        <f t="shared" si="172"/>
        <v>49825174.615089983</v>
      </c>
    </row>
    <row r="853" spans="1:14" x14ac:dyDescent="0.15">
      <c r="A853" s="7">
        <f t="shared" si="168"/>
        <v>43620</v>
      </c>
      <c r="B853" s="10">
        <f t="shared" si="169"/>
        <v>49818873.245226957</v>
      </c>
      <c r="C853" s="3">
        <f t="shared" si="163"/>
        <v>6301.3698630136987</v>
      </c>
      <c r="D853" s="3">
        <f t="shared" si="164"/>
        <v>6575.7416579879382</v>
      </c>
      <c r="E853" s="3">
        <f t="shared" si="165"/>
        <v>274.37179497423949</v>
      </c>
      <c r="F853" s="3">
        <f t="shared" si="166"/>
        <v>49819147.617021933</v>
      </c>
      <c r="G853" s="14">
        <f t="shared" si="167"/>
        <v>49819147.617021933</v>
      </c>
      <c r="I853" s="18">
        <f t="shared" si="173"/>
        <v>219147.61702196504</v>
      </c>
      <c r="J853" s="18">
        <f t="shared" si="170"/>
        <v>5311813.7585148867</v>
      </c>
      <c r="K853" s="21">
        <f t="shared" si="171"/>
        <v>99.638295234043866</v>
      </c>
      <c r="L853" s="21">
        <f t="shared" si="162"/>
        <v>99.650897973769901</v>
      </c>
      <c r="M853" s="19">
        <f t="shared" si="172"/>
        <v>49819147.617021933</v>
      </c>
      <c r="N853" s="19">
        <f t="shared" si="172"/>
        <v>49825448.986884944</v>
      </c>
    </row>
    <row r="854" spans="1:14" x14ac:dyDescent="0.15">
      <c r="A854" s="7">
        <f t="shared" si="168"/>
        <v>43621</v>
      </c>
      <c r="B854" s="10">
        <f t="shared" si="169"/>
        <v>49819147.617021933</v>
      </c>
      <c r="C854" s="3">
        <f t="shared" si="163"/>
        <v>6301.3698630136987</v>
      </c>
      <c r="D854" s="3">
        <f t="shared" si="164"/>
        <v>6575.7778731394355</v>
      </c>
      <c r="E854" s="3">
        <f t="shared" si="165"/>
        <v>274.40801012573684</v>
      </c>
      <c r="F854" s="3">
        <f t="shared" si="166"/>
        <v>49819422.025032058</v>
      </c>
      <c r="G854" s="14">
        <f t="shared" si="167"/>
        <v>49819422.025032058</v>
      </c>
      <c r="I854" s="18">
        <f t="shared" si="173"/>
        <v>219422.02503209078</v>
      </c>
      <c r="J854" s="18">
        <f t="shared" si="170"/>
        <v>5318115.1283779005</v>
      </c>
      <c r="K854" s="21">
        <f t="shared" si="171"/>
        <v>99.638844050064108</v>
      </c>
      <c r="L854" s="21">
        <f t="shared" si="162"/>
        <v>99.651446789790143</v>
      </c>
      <c r="M854" s="19">
        <f t="shared" si="172"/>
        <v>49819422.025032051</v>
      </c>
      <c r="N854" s="19">
        <f t="shared" si="172"/>
        <v>49825723.394895069</v>
      </c>
    </row>
    <row r="855" spans="1:14" x14ac:dyDescent="0.15">
      <c r="A855" s="7">
        <f t="shared" si="168"/>
        <v>43622</v>
      </c>
      <c r="B855" s="10">
        <f t="shared" si="169"/>
        <v>49819422.025032058</v>
      </c>
      <c r="C855" s="3">
        <f t="shared" si="163"/>
        <v>6301.3698630136987</v>
      </c>
      <c r="D855" s="3">
        <f t="shared" si="164"/>
        <v>6575.8140930710788</v>
      </c>
      <c r="E855" s="3">
        <f t="shared" si="165"/>
        <v>274.44423005738008</v>
      </c>
      <c r="F855" s="3">
        <f t="shared" si="166"/>
        <v>49819696.469262116</v>
      </c>
      <c r="G855" s="14">
        <f t="shared" si="167"/>
        <v>49819696.469262116</v>
      </c>
      <c r="I855" s="18">
        <f t="shared" si="173"/>
        <v>219696.46926214817</v>
      </c>
      <c r="J855" s="18">
        <f t="shared" si="170"/>
        <v>5324416.4982409142</v>
      </c>
      <c r="K855" s="21">
        <f t="shared" si="171"/>
        <v>99.639392938524225</v>
      </c>
      <c r="L855" s="21">
        <f t="shared" si="162"/>
        <v>99.651995678250259</v>
      </c>
      <c r="M855" s="19">
        <f t="shared" si="172"/>
        <v>49819696.469262116</v>
      </c>
      <c r="N855" s="19">
        <f t="shared" si="172"/>
        <v>49825997.839125127</v>
      </c>
    </row>
    <row r="856" spans="1:14" x14ac:dyDescent="0.15">
      <c r="A856" s="7">
        <f t="shared" si="168"/>
        <v>43623</v>
      </c>
      <c r="B856" s="10">
        <f t="shared" si="169"/>
        <v>49819696.469262116</v>
      </c>
      <c r="C856" s="3">
        <f t="shared" si="163"/>
        <v>6301.3698630136987</v>
      </c>
      <c r="D856" s="3">
        <f t="shared" si="164"/>
        <v>6575.8503177834982</v>
      </c>
      <c r="E856" s="3">
        <f t="shared" si="165"/>
        <v>274.48045476979951</v>
      </c>
      <c r="F856" s="3">
        <f t="shared" si="166"/>
        <v>49819970.949716888</v>
      </c>
      <c r="G856" s="14">
        <f t="shared" si="167"/>
        <v>49819970.949716888</v>
      </c>
      <c r="I856" s="18">
        <f t="shared" si="173"/>
        <v>219970.94971691797</v>
      </c>
      <c r="J856" s="18">
        <f t="shared" si="170"/>
        <v>5330717.8681039279</v>
      </c>
      <c r="K856" s="21">
        <f t="shared" si="171"/>
        <v>99.639941899433779</v>
      </c>
      <c r="L856" s="21">
        <f t="shared" si="162"/>
        <v>99.652544639159814</v>
      </c>
      <c r="M856" s="19">
        <f t="shared" si="172"/>
        <v>49819970.949716896</v>
      </c>
      <c r="N856" s="19">
        <f t="shared" si="172"/>
        <v>49826272.319579907</v>
      </c>
    </row>
    <row r="857" spans="1:14" x14ac:dyDescent="0.15">
      <c r="A857" s="7">
        <f t="shared" si="168"/>
        <v>43624</v>
      </c>
      <c r="B857" s="10">
        <f t="shared" si="169"/>
        <v>49819970.949716888</v>
      </c>
      <c r="C857" s="3">
        <f t="shared" si="163"/>
        <v>6301.3698630136987</v>
      </c>
      <c r="D857" s="3">
        <f t="shared" si="164"/>
        <v>6575.8865472773259</v>
      </c>
      <c r="E857" s="3">
        <f t="shared" si="165"/>
        <v>274.51668426362721</v>
      </c>
      <c r="F857" s="3">
        <f t="shared" si="166"/>
        <v>49820245.466401152</v>
      </c>
      <c r="G857" s="14">
        <f t="shared" si="167"/>
        <v>49820245.466401152</v>
      </c>
      <c r="I857" s="18">
        <f t="shared" si="173"/>
        <v>220245.46640118159</v>
      </c>
      <c r="J857" s="18">
        <f t="shared" si="170"/>
        <v>5337019.2379669417</v>
      </c>
      <c r="K857" s="21">
        <f t="shared" si="171"/>
        <v>99.640490932802308</v>
      </c>
      <c r="L857" s="21">
        <f t="shared" si="162"/>
        <v>99.653093672528342</v>
      </c>
      <c r="M857" s="19">
        <f t="shared" si="172"/>
        <v>49820245.46640116</v>
      </c>
      <c r="N857" s="19">
        <f t="shared" si="172"/>
        <v>49826546.836264171</v>
      </c>
    </row>
    <row r="858" spans="1:14" x14ac:dyDescent="0.15">
      <c r="A858" s="7">
        <f t="shared" si="168"/>
        <v>43625</v>
      </c>
      <c r="B858" s="10">
        <f t="shared" si="169"/>
        <v>49820245.466401152</v>
      </c>
      <c r="C858" s="3">
        <f t="shared" si="163"/>
        <v>6301.3698630136987</v>
      </c>
      <c r="D858" s="3">
        <f t="shared" si="164"/>
        <v>6575.9227815531931</v>
      </c>
      <c r="E858" s="3">
        <f t="shared" si="165"/>
        <v>274.55291853949439</v>
      </c>
      <c r="F858" s="3">
        <f t="shared" si="166"/>
        <v>49820520.019319691</v>
      </c>
      <c r="G858" s="14">
        <f t="shared" si="167"/>
        <v>49820520.019319698</v>
      </c>
      <c r="I858" s="18">
        <f t="shared" si="173"/>
        <v>220520.01931972109</v>
      </c>
      <c r="J858" s="18">
        <f t="shared" si="170"/>
        <v>5343320.6078299554</v>
      </c>
      <c r="K858" s="21">
        <f t="shared" si="171"/>
        <v>99.641040038639389</v>
      </c>
      <c r="L858" s="21">
        <f t="shared" si="162"/>
        <v>99.653642778365423</v>
      </c>
      <c r="M858" s="19">
        <f t="shared" si="172"/>
        <v>49820520.019319698</v>
      </c>
      <c r="N858" s="19">
        <f t="shared" si="172"/>
        <v>49826821.389182709</v>
      </c>
    </row>
    <row r="859" spans="1:14" x14ac:dyDescent="0.15">
      <c r="A859" s="7">
        <f t="shared" si="168"/>
        <v>43626</v>
      </c>
      <c r="B859" s="10">
        <f t="shared" si="169"/>
        <v>49820520.019319691</v>
      </c>
      <c r="C859" s="3">
        <f t="shared" si="163"/>
        <v>6301.3698630136987</v>
      </c>
      <c r="D859" s="3">
        <f t="shared" si="164"/>
        <v>6575.9590206117291</v>
      </c>
      <c r="E859" s="3">
        <f t="shared" si="165"/>
        <v>274.5891575980304</v>
      </c>
      <c r="F859" s="3">
        <f t="shared" si="166"/>
        <v>49820794.608477287</v>
      </c>
      <c r="G859" s="14">
        <f t="shared" si="167"/>
        <v>49820794.608477294</v>
      </c>
      <c r="I859" s="18">
        <f t="shared" si="173"/>
        <v>220794.60847731913</v>
      </c>
      <c r="J859" s="18">
        <f t="shared" si="170"/>
        <v>5349621.9776929691</v>
      </c>
      <c r="K859" s="21">
        <f t="shared" si="171"/>
        <v>99.641589216954586</v>
      </c>
      <c r="L859" s="21">
        <f t="shared" si="162"/>
        <v>99.65419195668062</v>
      </c>
      <c r="M859" s="19">
        <f t="shared" si="172"/>
        <v>49820794.608477294</v>
      </c>
      <c r="N859" s="19">
        <f t="shared" si="172"/>
        <v>49827095.978340313</v>
      </c>
    </row>
    <row r="860" spans="1:14" x14ac:dyDescent="0.15">
      <c r="A860" s="7">
        <f t="shared" si="168"/>
        <v>43627</v>
      </c>
      <c r="B860" s="10">
        <f t="shared" si="169"/>
        <v>49820794.608477287</v>
      </c>
      <c r="C860" s="3">
        <f t="shared" si="163"/>
        <v>6301.3698630136987</v>
      </c>
      <c r="D860" s="3">
        <f t="shared" si="164"/>
        <v>6575.995264453567</v>
      </c>
      <c r="E860" s="3">
        <f t="shared" si="165"/>
        <v>274.62540143986826</v>
      </c>
      <c r="F860" s="3">
        <f t="shared" si="166"/>
        <v>49821069.233878724</v>
      </c>
      <c r="G860" s="14">
        <f t="shared" si="167"/>
        <v>49821069.233878732</v>
      </c>
      <c r="I860" s="18">
        <f t="shared" si="173"/>
        <v>221069.233878759</v>
      </c>
      <c r="J860" s="18">
        <f t="shared" si="170"/>
        <v>5355923.3475559829</v>
      </c>
      <c r="K860" s="21">
        <f t="shared" si="171"/>
        <v>99.642138467757462</v>
      </c>
      <c r="L860" s="21">
        <f t="shared" si="162"/>
        <v>99.654741207483497</v>
      </c>
      <c r="M860" s="19">
        <f t="shared" si="172"/>
        <v>49821069.233878724</v>
      </c>
      <c r="N860" s="19">
        <f t="shared" si="172"/>
        <v>49827370.60374175</v>
      </c>
    </row>
    <row r="861" spans="1:14" x14ac:dyDescent="0.15">
      <c r="A861" s="7">
        <f t="shared" si="168"/>
        <v>43628</v>
      </c>
      <c r="B861" s="10">
        <f t="shared" si="169"/>
        <v>49821069.233878724</v>
      </c>
      <c r="C861" s="3">
        <f t="shared" si="163"/>
        <v>6301.3698630136987</v>
      </c>
      <c r="D861" s="3">
        <f t="shared" si="164"/>
        <v>6576.0315130793379</v>
      </c>
      <c r="E861" s="3">
        <f t="shared" si="165"/>
        <v>274.66165006563915</v>
      </c>
      <c r="F861" s="3">
        <f t="shared" si="166"/>
        <v>49821343.895528793</v>
      </c>
      <c r="G861" s="14">
        <f t="shared" si="167"/>
        <v>49821343.895528793</v>
      </c>
      <c r="I861" s="18">
        <f t="shared" si="173"/>
        <v>221343.89552882465</v>
      </c>
      <c r="J861" s="18">
        <f t="shared" si="170"/>
        <v>5362224.7174189966</v>
      </c>
      <c r="K861" s="21">
        <f t="shared" si="171"/>
        <v>99.642687791057583</v>
      </c>
      <c r="L861" s="21">
        <f t="shared" si="162"/>
        <v>99.655290530783617</v>
      </c>
      <c r="M861" s="19">
        <f t="shared" si="172"/>
        <v>49821343.895528793</v>
      </c>
      <c r="N861" s="19">
        <f t="shared" si="172"/>
        <v>49827645.265391804</v>
      </c>
    </row>
    <row r="862" spans="1:14" x14ac:dyDescent="0.15">
      <c r="A862" s="7">
        <f t="shared" si="168"/>
        <v>43629</v>
      </c>
      <c r="B862" s="10">
        <f t="shared" si="169"/>
        <v>49821343.895528793</v>
      </c>
      <c r="C862" s="3">
        <f t="shared" si="163"/>
        <v>6301.3698630136987</v>
      </c>
      <c r="D862" s="3">
        <f t="shared" si="164"/>
        <v>6576.067766489673</v>
      </c>
      <c r="E862" s="3">
        <f t="shared" si="165"/>
        <v>274.69790347597427</v>
      </c>
      <c r="F862" s="3">
        <f t="shared" si="166"/>
        <v>49821618.59343227</v>
      </c>
      <c r="G862" s="14">
        <f t="shared" si="167"/>
        <v>49821618.59343227</v>
      </c>
      <c r="I862" s="18">
        <f t="shared" si="173"/>
        <v>221618.59343230064</v>
      </c>
      <c r="J862" s="18">
        <f t="shared" si="170"/>
        <v>5368526.0872820104</v>
      </c>
      <c r="K862" s="21">
        <f t="shared" si="171"/>
        <v>99.643237186864539</v>
      </c>
      <c r="L862" s="21">
        <f t="shared" si="162"/>
        <v>99.655839926590573</v>
      </c>
      <c r="M862" s="19">
        <f t="shared" si="172"/>
        <v>49821618.593432277</v>
      </c>
      <c r="N862" s="19">
        <f t="shared" si="172"/>
        <v>49827919.963295288</v>
      </c>
    </row>
    <row r="863" spans="1:14" x14ac:dyDescent="0.15">
      <c r="A863" s="7">
        <f t="shared" si="168"/>
        <v>43630</v>
      </c>
      <c r="B863" s="10">
        <f t="shared" si="169"/>
        <v>49821618.59343227</v>
      </c>
      <c r="C863" s="3">
        <f t="shared" si="163"/>
        <v>6301.3698630136987</v>
      </c>
      <c r="D863" s="3">
        <f t="shared" si="164"/>
        <v>6576.1040246852035</v>
      </c>
      <c r="E863" s="3">
        <f t="shared" si="165"/>
        <v>274.73416167150481</v>
      </c>
      <c r="F863" s="3">
        <f t="shared" si="166"/>
        <v>49821893.327593945</v>
      </c>
      <c r="G863" s="14">
        <f t="shared" si="167"/>
        <v>49821893.327593945</v>
      </c>
      <c r="I863" s="18">
        <f t="shared" si="173"/>
        <v>221893.32759397215</v>
      </c>
      <c r="J863" s="18">
        <f t="shared" si="170"/>
        <v>5374827.4571450241</v>
      </c>
      <c r="K863" s="21">
        <f t="shared" si="171"/>
        <v>99.643786655187895</v>
      </c>
      <c r="L863" s="21">
        <f t="shared" si="162"/>
        <v>99.65638939491393</v>
      </c>
      <c r="M863" s="19">
        <f t="shared" si="172"/>
        <v>49821893.327593945</v>
      </c>
      <c r="N863" s="19">
        <f t="shared" si="172"/>
        <v>49828194.697456963</v>
      </c>
    </row>
    <row r="864" spans="1:14" x14ac:dyDescent="0.15">
      <c r="A864" s="7">
        <f t="shared" si="168"/>
        <v>43631</v>
      </c>
      <c r="B864" s="10">
        <f t="shared" si="169"/>
        <v>49821893.327593945</v>
      </c>
      <c r="C864" s="3">
        <f t="shared" si="163"/>
        <v>6301.3698630136987</v>
      </c>
      <c r="D864" s="3">
        <f t="shared" si="164"/>
        <v>6576.1402876665625</v>
      </c>
      <c r="E864" s="3">
        <f t="shared" si="165"/>
        <v>274.77042465286377</v>
      </c>
      <c r="F864" s="3">
        <f t="shared" si="166"/>
        <v>49822168.098018602</v>
      </c>
      <c r="G864" s="14">
        <f t="shared" si="167"/>
        <v>49822168.098018602</v>
      </c>
      <c r="I864" s="18">
        <f t="shared" si="173"/>
        <v>222168.09801862502</v>
      </c>
      <c r="J864" s="18">
        <f t="shared" si="170"/>
        <v>5381128.8270080378</v>
      </c>
      <c r="K864" s="21">
        <f t="shared" si="171"/>
        <v>99.644336196037202</v>
      </c>
      <c r="L864" s="21">
        <f t="shared" si="162"/>
        <v>99.656938935763236</v>
      </c>
      <c r="M864" s="19">
        <f t="shared" si="172"/>
        <v>49822168.098018602</v>
      </c>
      <c r="N864" s="19">
        <f t="shared" si="172"/>
        <v>49828469.46788162</v>
      </c>
    </row>
    <row r="865" spans="1:14" x14ac:dyDescent="0.15">
      <c r="A865" s="7">
        <f t="shared" si="168"/>
        <v>43632</v>
      </c>
      <c r="B865" s="10">
        <f t="shared" si="169"/>
        <v>49822168.098018602</v>
      </c>
      <c r="C865" s="3">
        <f t="shared" si="163"/>
        <v>6301.3698630136987</v>
      </c>
      <c r="D865" s="3">
        <f t="shared" si="164"/>
        <v>6576.1765554343801</v>
      </c>
      <c r="E865" s="3">
        <f t="shared" si="165"/>
        <v>274.80669242068143</v>
      </c>
      <c r="F865" s="3">
        <f t="shared" si="166"/>
        <v>49822442.904711023</v>
      </c>
      <c r="G865" s="14">
        <f t="shared" si="167"/>
        <v>49822442.904711023</v>
      </c>
      <c r="I865" s="18">
        <f t="shared" si="173"/>
        <v>222442.9047110457</v>
      </c>
      <c r="J865" s="18">
        <f t="shared" si="170"/>
        <v>5387430.1968710516</v>
      </c>
      <c r="K865" s="21">
        <f t="shared" si="171"/>
        <v>99.64488580942205</v>
      </c>
      <c r="L865" s="21">
        <f t="shared" si="162"/>
        <v>99.657488549148084</v>
      </c>
      <c r="M865" s="19">
        <f t="shared" si="172"/>
        <v>49822442.90471103</v>
      </c>
      <c r="N865" s="19">
        <f t="shared" si="172"/>
        <v>49828744.274574041</v>
      </c>
    </row>
    <row r="866" spans="1:14" x14ac:dyDescent="0.15">
      <c r="A866" s="7">
        <f t="shared" si="168"/>
        <v>43633</v>
      </c>
      <c r="B866" s="10">
        <f t="shared" si="169"/>
        <v>49822442.904711023</v>
      </c>
      <c r="C866" s="3">
        <f t="shared" si="163"/>
        <v>6301.3698630136987</v>
      </c>
      <c r="D866" s="3">
        <f t="shared" si="164"/>
        <v>6576.2128279892886</v>
      </c>
      <c r="E866" s="3">
        <f t="shared" si="165"/>
        <v>274.84296497558989</v>
      </c>
      <c r="F866" s="3">
        <f t="shared" si="166"/>
        <v>49822717.747676</v>
      </c>
      <c r="G866" s="14">
        <f t="shared" si="167"/>
        <v>49822717.747676</v>
      </c>
      <c r="I866" s="18">
        <f t="shared" si="173"/>
        <v>222717.7476760213</v>
      </c>
      <c r="J866" s="18">
        <f t="shared" si="170"/>
        <v>5393731.5667340653</v>
      </c>
      <c r="K866" s="21">
        <f t="shared" si="171"/>
        <v>99.645435495352004</v>
      </c>
      <c r="L866" s="21">
        <f t="shared" si="162"/>
        <v>99.658038235078038</v>
      </c>
      <c r="M866" s="19">
        <f t="shared" si="172"/>
        <v>49822717.747676</v>
      </c>
      <c r="N866" s="19">
        <f t="shared" si="172"/>
        <v>49829019.117539018</v>
      </c>
    </row>
    <row r="867" spans="1:14" x14ac:dyDescent="0.15">
      <c r="A867" s="7">
        <f t="shared" si="168"/>
        <v>43634</v>
      </c>
      <c r="B867" s="10">
        <f t="shared" si="169"/>
        <v>49822717.747676</v>
      </c>
      <c r="C867" s="3">
        <f t="shared" si="163"/>
        <v>6301.3698630136987</v>
      </c>
      <c r="D867" s="3">
        <f t="shared" si="164"/>
        <v>6576.2491053319191</v>
      </c>
      <c r="E867" s="3">
        <f t="shared" si="165"/>
        <v>274.87924231822035</v>
      </c>
      <c r="F867" s="3">
        <f t="shared" si="166"/>
        <v>49822992.626918316</v>
      </c>
      <c r="G867" s="14">
        <f t="shared" si="167"/>
        <v>49822992.626918323</v>
      </c>
      <c r="I867" s="18">
        <f t="shared" si="173"/>
        <v>222992.62691833952</v>
      </c>
      <c r="J867" s="18">
        <f t="shared" si="170"/>
        <v>5400032.936597079</v>
      </c>
      <c r="K867" s="21">
        <f t="shared" si="171"/>
        <v>99.645985253836642</v>
      </c>
      <c r="L867" s="21">
        <f t="shared" si="162"/>
        <v>99.658587993562676</v>
      </c>
      <c r="M867" s="19">
        <f t="shared" si="172"/>
        <v>49822992.626918323</v>
      </c>
      <c r="N867" s="19">
        <f t="shared" si="172"/>
        <v>49829293.996781342</v>
      </c>
    </row>
    <row r="868" spans="1:14" x14ac:dyDescent="0.15">
      <c r="A868" s="7">
        <f t="shared" si="168"/>
        <v>43635</v>
      </c>
      <c r="B868" s="10">
        <f t="shared" si="169"/>
        <v>49822992.626918316</v>
      </c>
      <c r="C868" s="3">
        <f t="shared" si="163"/>
        <v>6301.3698630136987</v>
      </c>
      <c r="D868" s="3">
        <f t="shared" si="164"/>
        <v>6576.2853874629045</v>
      </c>
      <c r="E868" s="3">
        <f t="shared" si="165"/>
        <v>274.9155244492058</v>
      </c>
      <c r="F868" s="3">
        <f t="shared" si="166"/>
        <v>49823267.542442769</v>
      </c>
      <c r="G868" s="14">
        <f t="shared" si="167"/>
        <v>49823267.542442769</v>
      </c>
      <c r="I868" s="18">
        <f t="shared" si="173"/>
        <v>223267.54244278872</v>
      </c>
      <c r="J868" s="18">
        <f t="shared" si="170"/>
        <v>5406334.3064600928</v>
      </c>
      <c r="K868" s="21">
        <f t="shared" si="171"/>
        <v>99.646535084885528</v>
      </c>
      <c r="L868" s="21">
        <f t="shared" si="162"/>
        <v>99.659137824611562</v>
      </c>
      <c r="M868" s="19">
        <f t="shared" si="172"/>
        <v>49823267.542442761</v>
      </c>
      <c r="N868" s="19">
        <f t="shared" si="172"/>
        <v>49829568.912305787</v>
      </c>
    </row>
    <row r="869" spans="1:14" x14ac:dyDescent="0.15">
      <c r="A869" s="7">
        <f t="shared" si="168"/>
        <v>43636</v>
      </c>
      <c r="B869" s="10">
        <f t="shared" si="169"/>
        <v>49823267.542442769</v>
      </c>
      <c r="C869" s="3">
        <f t="shared" si="163"/>
        <v>6301.3698630136987</v>
      </c>
      <c r="D869" s="3">
        <f t="shared" si="164"/>
        <v>6576.3216743828771</v>
      </c>
      <c r="E869" s="3">
        <f t="shared" si="165"/>
        <v>274.95181136917836</v>
      </c>
      <c r="F869" s="3">
        <f t="shared" si="166"/>
        <v>49823542.494254135</v>
      </c>
      <c r="G869" s="14">
        <f t="shared" si="167"/>
        <v>49823542.494254142</v>
      </c>
      <c r="I869" s="18">
        <f t="shared" si="173"/>
        <v>223542.49425415791</v>
      </c>
      <c r="J869" s="18">
        <f t="shared" si="170"/>
        <v>5412635.6763231065</v>
      </c>
      <c r="K869" s="21">
        <f t="shared" si="171"/>
        <v>99.647084988508283</v>
      </c>
      <c r="L869" s="21">
        <f>K869+$N$7</f>
        <v>99.659687728234317</v>
      </c>
      <c r="M869" s="19">
        <f t="shared" si="172"/>
        <v>49823542.494254142</v>
      </c>
      <c r="N869" s="19">
        <f t="shared" si="172"/>
        <v>49829843.864117153</v>
      </c>
    </row>
    <row r="870" spans="1:14" x14ac:dyDescent="0.15">
      <c r="A870" s="7">
        <f t="shared" si="168"/>
        <v>43637</v>
      </c>
      <c r="B870" s="10">
        <f t="shared" si="169"/>
        <v>49823542.494254135</v>
      </c>
      <c r="C870" s="3">
        <f t="shared" si="163"/>
        <v>6301.3698630136987</v>
      </c>
      <c r="D870" s="3">
        <f t="shared" si="164"/>
        <v>6576.357966092467</v>
      </c>
      <c r="E870" s="3">
        <f t="shared" si="165"/>
        <v>274.98810307876829</v>
      </c>
      <c r="F870" s="3">
        <f t="shared" si="166"/>
        <v>49823817.482357211</v>
      </c>
      <c r="G870" s="14">
        <f t="shared" si="167"/>
        <v>49823817.482357219</v>
      </c>
      <c r="I870" s="18">
        <f t="shared" si="173"/>
        <v>223817.48235723667</v>
      </c>
      <c r="J870" s="18">
        <f t="shared" si="170"/>
        <v>5418937.0461861202</v>
      </c>
      <c r="K870" s="21">
        <f t="shared" si="171"/>
        <v>99.647634964714442</v>
      </c>
      <c r="L870" s="21">
        <f t="shared" ref="L870:L933" si="174">K870+$N$7</f>
        <v>99.660237704440476</v>
      </c>
      <c r="M870" s="19">
        <f t="shared" si="172"/>
        <v>49823817.482357226</v>
      </c>
      <c r="N870" s="19">
        <f t="shared" si="172"/>
        <v>49830118.852220237</v>
      </c>
    </row>
    <row r="871" spans="1:14" x14ac:dyDescent="0.15">
      <c r="A871" s="7">
        <f t="shared" si="168"/>
        <v>43638</v>
      </c>
      <c r="B871" s="10">
        <f t="shared" si="169"/>
        <v>49823817.482357211</v>
      </c>
      <c r="C871" s="3">
        <f t="shared" si="163"/>
        <v>6301.3698630136987</v>
      </c>
      <c r="D871" s="3">
        <f t="shared" si="164"/>
        <v>6576.3942625923091</v>
      </c>
      <c r="E871" s="3">
        <f t="shared" si="165"/>
        <v>275.02439957861043</v>
      </c>
      <c r="F871" s="3">
        <f t="shared" si="166"/>
        <v>49824092.50675679</v>
      </c>
      <c r="G871" s="14">
        <f t="shared" si="167"/>
        <v>49824092.50675679</v>
      </c>
      <c r="I871" s="18">
        <f t="shared" si="173"/>
        <v>224092.50675681527</v>
      </c>
      <c r="J871" s="18">
        <f t="shared" si="170"/>
        <v>5425238.416049134</v>
      </c>
      <c r="K871" s="21">
        <f t="shared" si="171"/>
        <v>99.648185013513583</v>
      </c>
      <c r="L871" s="21">
        <f t="shared" si="174"/>
        <v>99.660787753239617</v>
      </c>
      <c r="M871" s="19">
        <f t="shared" si="172"/>
        <v>49824092.50675679</v>
      </c>
      <c r="N871" s="19">
        <f t="shared" si="172"/>
        <v>49830393.876619808</v>
      </c>
    </row>
    <row r="872" spans="1:14" x14ac:dyDescent="0.15">
      <c r="A872" s="7">
        <f t="shared" si="168"/>
        <v>43639</v>
      </c>
      <c r="B872" s="10">
        <f t="shared" si="169"/>
        <v>49824092.50675679</v>
      </c>
      <c r="C872" s="3">
        <f t="shared" si="163"/>
        <v>6301.3698630136987</v>
      </c>
      <c r="D872" s="3">
        <f t="shared" si="164"/>
        <v>6576.4305638830338</v>
      </c>
      <c r="E872" s="3">
        <f t="shared" si="165"/>
        <v>275.06070086933505</v>
      </c>
      <c r="F872" s="3">
        <f t="shared" si="166"/>
        <v>49824367.567457661</v>
      </c>
      <c r="G872" s="14">
        <f t="shared" si="167"/>
        <v>49824367.567457661</v>
      </c>
      <c r="I872" s="18">
        <f t="shared" si="173"/>
        <v>224367.56745768461</v>
      </c>
      <c r="J872" s="18">
        <f t="shared" si="170"/>
        <v>5431539.7859121477</v>
      </c>
      <c r="K872" s="21">
        <f t="shared" si="171"/>
        <v>99.648735134915327</v>
      </c>
      <c r="L872" s="21">
        <f t="shared" si="174"/>
        <v>99.661337874641362</v>
      </c>
      <c r="M872" s="19">
        <f t="shared" si="172"/>
        <v>49824367.567457668</v>
      </c>
      <c r="N872" s="19">
        <f t="shared" si="172"/>
        <v>49830668.937320679</v>
      </c>
    </row>
    <row r="873" spans="1:14" x14ac:dyDescent="0.15">
      <c r="A873" s="7">
        <f t="shared" si="168"/>
        <v>43640</v>
      </c>
      <c r="B873" s="10">
        <f t="shared" si="169"/>
        <v>49824367.567457661</v>
      </c>
      <c r="C873" s="3">
        <f t="shared" si="163"/>
        <v>6301.3698630136987</v>
      </c>
      <c r="D873" s="3">
        <f t="shared" si="164"/>
        <v>6576.4668699652748</v>
      </c>
      <c r="E873" s="3">
        <f t="shared" si="165"/>
        <v>275.09700695157608</v>
      </c>
      <c r="F873" s="3">
        <f t="shared" si="166"/>
        <v>49824642.664464615</v>
      </c>
      <c r="G873" s="14">
        <f t="shared" si="167"/>
        <v>49824642.664464615</v>
      </c>
      <c r="I873" s="18">
        <f t="shared" si="173"/>
        <v>224642.66446463618</v>
      </c>
      <c r="J873" s="18">
        <f t="shared" si="170"/>
        <v>5437841.1557751615</v>
      </c>
      <c r="K873" s="21">
        <f t="shared" si="171"/>
        <v>99.649285328929224</v>
      </c>
      <c r="L873" s="21">
        <f t="shared" si="174"/>
        <v>99.661888068655259</v>
      </c>
      <c r="M873" s="19">
        <f t="shared" si="172"/>
        <v>49824642.664464615</v>
      </c>
      <c r="N873" s="19">
        <f t="shared" si="172"/>
        <v>49830944.034327634</v>
      </c>
    </row>
    <row r="874" spans="1:14" x14ac:dyDescent="0.15">
      <c r="A874" s="7">
        <f t="shared" si="168"/>
        <v>43641</v>
      </c>
      <c r="B874" s="10">
        <f t="shared" si="169"/>
        <v>49824642.664464615</v>
      </c>
      <c r="C874" s="3">
        <f t="shared" si="163"/>
        <v>6301.3698630136987</v>
      </c>
      <c r="D874" s="3">
        <f t="shared" si="164"/>
        <v>6576.5031808396643</v>
      </c>
      <c r="E874" s="3">
        <f t="shared" si="165"/>
        <v>275.13331782596561</v>
      </c>
      <c r="F874" s="3">
        <f t="shared" si="166"/>
        <v>49824917.797782443</v>
      </c>
      <c r="G874" s="14">
        <f t="shared" si="167"/>
        <v>49824917.797782443</v>
      </c>
      <c r="I874" s="18">
        <f t="shared" si="173"/>
        <v>224917.79778246215</v>
      </c>
      <c r="J874" s="18">
        <f t="shared" si="170"/>
        <v>5444142.5256381752</v>
      </c>
      <c r="K874" s="21">
        <f t="shared" si="171"/>
        <v>99.64983559556488</v>
      </c>
      <c r="L874" s="21">
        <f t="shared" si="174"/>
        <v>99.662438335290915</v>
      </c>
      <c r="M874" s="19">
        <f t="shared" si="172"/>
        <v>49824917.797782443</v>
      </c>
      <c r="N874" s="19">
        <f t="shared" si="172"/>
        <v>49831219.167645454</v>
      </c>
    </row>
    <row r="875" spans="1:14" x14ac:dyDescent="0.15">
      <c r="A875" s="7">
        <f t="shared" si="168"/>
        <v>43642</v>
      </c>
      <c r="B875" s="10">
        <f t="shared" si="169"/>
        <v>49824917.797782443</v>
      </c>
      <c r="C875" s="3">
        <f t="shared" si="163"/>
        <v>6301.3698630136987</v>
      </c>
      <c r="D875" s="3">
        <f t="shared" si="164"/>
        <v>6576.5394965068335</v>
      </c>
      <c r="E875" s="3">
        <f t="shared" si="165"/>
        <v>275.16963349313482</v>
      </c>
      <c r="F875" s="3">
        <f t="shared" si="166"/>
        <v>49825192.967415936</v>
      </c>
      <c r="G875" s="14">
        <f t="shared" si="167"/>
        <v>49825192.967415936</v>
      </c>
      <c r="I875" s="18">
        <f t="shared" si="173"/>
        <v>225192.9674159553</v>
      </c>
      <c r="J875" s="18">
        <f t="shared" si="170"/>
        <v>5450443.8955011889</v>
      </c>
      <c r="K875" s="21">
        <f t="shared" si="171"/>
        <v>99.650385934831874</v>
      </c>
      <c r="L875" s="21">
        <f t="shared" si="174"/>
        <v>99.662988674557909</v>
      </c>
      <c r="M875" s="19">
        <f t="shared" si="172"/>
        <v>49825192.967415936</v>
      </c>
      <c r="N875" s="19">
        <f t="shared" si="172"/>
        <v>49831494.337278955</v>
      </c>
    </row>
    <row r="876" spans="1:14" x14ac:dyDescent="0.15">
      <c r="A876" s="7">
        <f t="shared" si="168"/>
        <v>43643</v>
      </c>
      <c r="B876" s="10">
        <f t="shared" si="169"/>
        <v>49825192.967415936</v>
      </c>
      <c r="C876" s="3">
        <f t="shared" si="163"/>
        <v>6301.3698630136987</v>
      </c>
      <c r="D876" s="3">
        <f t="shared" si="164"/>
        <v>6576.5758169674164</v>
      </c>
      <c r="E876" s="3">
        <f t="shared" si="165"/>
        <v>275.20595395371765</v>
      </c>
      <c r="F876" s="3">
        <f t="shared" si="166"/>
        <v>49825468.173369892</v>
      </c>
      <c r="G876" s="14">
        <f t="shared" si="167"/>
        <v>49825468.173369892</v>
      </c>
      <c r="I876" s="18">
        <f t="shared" si="173"/>
        <v>225468.17336990903</v>
      </c>
      <c r="J876" s="18">
        <f t="shared" si="170"/>
        <v>5456745.2653642027</v>
      </c>
      <c r="K876" s="21">
        <f t="shared" si="171"/>
        <v>99.650936346739783</v>
      </c>
      <c r="L876" s="21">
        <f t="shared" si="174"/>
        <v>99.663539086465818</v>
      </c>
      <c r="M876" s="19">
        <f t="shared" si="172"/>
        <v>49825468.173369892</v>
      </c>
      <c r="N876" s="19">
        <f t="shared" si="172"/>
        <v>49831769.54323291</v>
      </c>
    </row>
    <row r="877" spans="1:14" x14ac:dyDescent="0.15">
      <c r="A877" s="7">
        <f t="shared" si="168"/>
        <v>43644</v>
      </c>
      <c r="B877" s="10">
        <f t="shared" si="169"/>
        <v>49825468.173369892</v>
      </c>
      <c r="C877" s="3">
        <f t="shared" si="163"/>
        <v>6301.3698630136987</v>
      </c>
      <c r="D877" s="3">
        <f t="shared" si="164"/>
        <v>6576.6121422220449</v>
      </c>
      <c r="E877" s="3">
        <f t="shared" si="165"/>
        <v>275.24227920834619</v>
      </c>
      <c r="F877" s="3">
        <f t="shared" si="166"/>
        <v>49825743.415649101</v>
      </c>
      <c r="G877" s="14">
        <f t="shared" si="167"/>
        <v>49825743.415649101</v>
      </c>
      <c r="I877" s="18">
        <f t="shared" si="173"/>
        <v>225743.41564911738</v>
      </c>
      <c r="J877" s="18">
        <f t="shared" si="170"/>
        <v>5463046.6352272164</v>
      </c>
      <c r="K877" s="21">
        <f t="shared" si="171"/>
        <v>99.6514868312982</v>
      </c>
      <c r="L877" s="21">
        <f t="shared" si="174"/>
        <v>99.664089571024235</v>
      </c>
      <c r="M877" s="19">
        <f t="shared" si="172"/>
        <v>49825743.415649101</v>
      </c>
      <c r="N877" s="19">
        <f t="shared" si="172"/>
        <v>49832044.785512112</v>
      </c>
    </row>
    <row r="878" spans="1:14" x14ac:dyDescent="0.15">
      <c r="A878" s="7">
        <f t="shared" si="168"/>
        <v>43645</v>
      </c>
      <c r="B878" s="10">
        <f t="shared" si="169"/>
        <v>49825743.415649101</v>
      </c>
      <c r="C878" s="3">
        <f t="shared" si="163"/>
        <v>6301.3698630136987</v>
      </c>
      <c r="D878" s="3">
        <f t="shared" si="164"/>
        <v>6576.6484722713521</v>
      </c>
      <c r="E878" s="3">
        <f t="shared" si="165"/>
        <v>275.27860925765344</v>
      </c>
      <c r="F878" s="3">
        <f t="shared" si="166"/>
        <v>49826018.694258362</v>
      </c>
      <c r="G878" s="14">
        <f t="shared" si="167"/>
        <v>49826018.694258362</v>
      </c>
      <c r="I878" s="18">
        <f t="shared" si="173"/>
        <v>226018.69425837504</v>
      </c>
      <c r="J878" s="18">
        <f t="shared" si="170"/>
        <v>5469348.0050902301</v>
      </c>
      <c r="K878" s="21">
        <f t="shared" si="171"/>
        <v>99.652037388516717</v>
      </c>
      <c r="L878" s="21">
        <f t="shared" si="174"/>
        <v>99.664640128242752</v>
      </c>
      <c r="M878" s="19">
        <f t="shared" si="172"/>
        <v>49826018.694258355</v>
      </c>
      <c r="N878" s="19">
        <f t="shared" si="172"/>
        <v>49832320.06412138</v>
      </c>
    </row>
    <row r="879" spans="1:14" x14ac:dyDescent="0.15">
      <c r="A879" s="7">
        <f t="shared" si="168"/>
        <v>43646</v>
      </c>
      <c r="B879" s="10">
        <f t="shared" si="169"/>
        <v>49826018.694258362</v>
      </c>
      <c r="C879" s="3">
        <f t="shared" si="163"/>
        <v>6301.3698630136987</v>
      </c>
      <c r="D879" s="3">
        <f t="shared" si="164"/>
        <v>6576.684807115972</v>
      </c>
      <c r="E879" s="3">
        <f t="shared" si="165"/>
        <v>275.31494410227333</v>
      </c>
      <c r="F879" s="3">
        <f t="shared" si="166"/>
        <v>49826294.009202465</v>
      </c>
      <c r="G879" s="14">
        <f t="shared" si="167"/>
        <v>49826294.009202465</v>
      </c>
      <c r="I879" s="18">
        <f t="shared" si="173"/>
        <v>226294.00920247732</v>
      </c>
      <c r="J879" s="18">
        <f t="shared" si="170"/>
        <v>5475649.3749532439</v>
      </c>
      <c r="K879" s="21">
        <f t="shared" si="171"/>
        <v>99.652588018404927</v>
      </c>
      <c r="L879" s="21">
        <f t="shared" si="174"/>
        <v>99.665190758130962</v>
      </c>
      <c r="M879" s="19">
        <f t="shared" si="172"/>
        <v>49826294.009202458</v>
      </c>
      <c r="N879" s="19">
        <f t="shared" si="172"/>
        <v>49832595.379065484</v>
      </c>
    </row>
    <row r="880" spans="1:14" x14ac:dyDescent="0.15">
      <c r="A880" s="7">
        <f t="shared" si="168"/>
        <v>43647</v>
      </c>
      <c r="B880" s="10">
        <f t="shared" si="169"/>
        <v>49826294.009202465</v>
      </c>
      <c r="C880" s="3">
        <f t="shared" si="163"/>
        <v>6301.3698630136987</v>
      </c>
      <c r="D880" s="3">
        <f t="shared" si="164"/>
        <v>6576.7211467565348</v>
      </c>
      <c r="E880" s="3">
        <f t="shared" si="165"/>
        <v>275.35128374283613</v>
      </c>
      <c r="F880" s="3">
        <f t="shared" si="166"/>
        <v>49826569.360486209</v>
      </c>
      <c r="G880" s="14">
        <f t="shared" si="167"/>
        <v>49826569.360486209</v>
      </c>
      <c r="I880" s="18">
        <f t="shared" si="173"/>
        <v>226569.36048622016</v>
      </c>
      <c r="J880" s="18">
        <f t="shared" si="170"/>
        <v>5481950.7448162576</v>
      </c>
      <c r="K880" s="21">
        <f t="shared" si="171"/>
        <v>99.653138720972422</v>
      </c>
      <c r="L880" s="21">
        <f t="shared" si="174"/>
        <v>99.665741460698456</v>
      </c>
      <c r="M880" s="19">
        <f t="shared" si="172"/>
        <v>49826569.360486209</v>
      </c>
      <c r="N880" s="19">
        <f t="shared" si="172"/>
        <v>49832870.730349228</v>
      </c>
    </row>
    <row r="881" spans="1:14" x14ac:dyDescent="0.15">
      <c r="A881" s="7">
        <f t="shared" si="168"/>
        <v>43648</v>
      </c>
      <c r="B881" s="10">
        <f t="shared" si="169"/>
        <v>49826569.360486209</v>
      </c>
      <c r="C881" s="3">
        <f t="shared" si="163"/>
        <v>6301.3698630136987</v>
      </c>
      <c r="D881" s="3">
        <f t="shared" si="164"/>
        <v>6576.7574911936763</v>
      </c>
      <c r="E881" s="3">
        <f t="shared" si="165"/>
        <v>275.38762817997758</v>
      </c>
      <c r="F881" s="3">
        <f t="shared" si="166"/>
        <v>49826844.748114392</v>
      </c>
      <c r="G881" s="14">
        <f t="shared" si="167"/>
        <v>49826844.748114392</v>
      </c>
      <c r="I881" s="18">
        <f t="shared" si="173"/>
        <v>226844.74811440014</v>
      </c>
      <c r="J881" s="18">
        <f t="shared" si="170"/>
        <v>5488252.1146792714</v>
      </c>
      <c r="K881" s="21">
        <f t="shared" si="171"/>
        <v>99.653689496228779</v>
      </c>
      <c r="L881" s="21">
        <f t="shared" si="174"/>
        <v>99.666292235954813</v>
      </c>
      <c r="M881" s="19">
        <f t="shared" si="172"/>
        <v>49826844.748114385</v>
      </c>
      <c r="N881" s="19">
        <f t="shared" si="172"/>
        <v>49833146.117977411</v>
      </c>
    </row>
    <row r="882" spans="1:14" x14ac:dyDescent="0.15">
      <c r="A882" s="7">
        <f t="shared" si="168"/>
        <v>43649</v>
      </c>
      <c r="B882" s="10">
        <f t="shared" si="169"/>
        <v>49826844.748114392</v>
      </c>
      <c r="C882" s="3">
        <f t="shared" si="163"/>
        <v>6301.3698630136987</v>
      </c>
      <c r="D882" s="3">
        <f t="shared" si="164"/>
        <v>6576.7938404280276</v>
      </c>
      <c r="E882" s="3">
        <f t="shared" si="165"/>
        <v>275.42397741432887</v>
      </c>
      <c r="F882" s="3">
        <f t="shared" si="166"/>
        <v>49827120.172091804</v>
      </c>
      <c r="G882" s="14">
        <f t="shared" si="167"/>
        <v>49827120.172091812</v>
      </c>
      <c r="I882" s="18">
        <f t="shared" si="173"/>
        <v>227120.17209181446</v>
      </c>
      <c r="J882" s="18">
        <f t="shared" si="170"/>
        <v>5494553.4845422851</v>
      </c>
      <c r="K882" s="21">
        <f t="shared" si="171"/>
        <v>99.65424034418362</v>
      </c>
      <c r="L882" s="21">
        <f t="shared" si="174"/>
        <v>99.666843083909654</v>
      </c>
      <c r="M882" s="19">
        <f t="shared" si="172"/>
        <v>49827120.172091812</v>
      </c>
      <c r="N882" s="19">
        <f t="shared" si="172"/>
        <v>49833421.541954823</v>
      </c>
    </row>
    <row r="883" spans="1:14" x14ac:dyDescent="0.15">
      <c r="A883" s="7">
        <f t="shared" si="168"/>
        <v>43650</v>
      </c>
      <c r="B883" s="10">
        <f t="shared" si="169"/>
        <v>49827120.172091804</v>
      </c>
      <c r="C883" s="3">
        <f t="shared" si="163"/>
        <v>6301.3698630136987</v>
      </c>
      <c r="D883" s="3">
        <f t="shared" si="164"/>
        <v>6576.8301944602235</v>
      </c>
      <c r="E883" s="3">
        <f t="shared" si="165"/>
        <v>275.46033144652483</v>
      </c>
      <c r="F883" s="3">
        <f t="shared" si="166"/>
        <v>49827395.632423252</v>
      </c>
      <c r="G883" s="14">
        <f t="shared" si="167"/>
        <v>49827395.632423252</v>
      </c>
      <c r="I883" s="18">
        <f t="shared" si="173"/>
        <v>227395.63242326098</v>
      </c>
      <c r="J883" s="18">
        <f t="shared" si="170"/>
        <v>5500854.8544052988</v>
      </c>
      <c r="K883" s="21">
        <f t="shared" si="171"/>
        <v>99.654791264846494</v>
      </c>
      <c r="L883" s="21">
        <f t="shared" si="174"/>
        <v>99.667394004572529</v>
      </c>
      <c r="M883" s="19">
        <f t="shared" si="172"/>
        <v>49827395.632423252</v>
      </c>
      <c r="N883" s="19">
        <f t="shared" si="172"/>
        <v>49833697.002286263</v>
      </c>
    </row>
    <row r="884" spans="1:14" x14ac:dyDescent="0.15">
      <c r="A884" s="7">
        <f t="shared" si="168"/>
        <v>43651</v>
      </c>
      <c r="B884" s="10">
        <f t="shared" si="169"/>
        <v>49827395.632423252</v>
      </c>
      <c r="C884" s="3">
        <f t="shared" si="163"/>
        <v>6301.3698630136987</v>
      </c>
      <c r="D884" s="3">
        <f t="shared" si="164"/>
        <v>6576.8665532908954</v>
      </c>
      <c r="E884" s="3">
        <f t="shared" si="165"/>
        <v>275.49669027719665</v>
      </c>
      <c r="F884" s="3">
        <f t="shared" si="166"/>
        <v>49827671.129113533</v>
      </c>
      <c r="G884" s="14">
        <f t="shared" si="167"/>
        <v>49827671.129113533</v>
      </c>
      <c r="I884" s="18">
        <f t="shared" si="173"/>
        <v>227671.12911353816</v>
      </c>
      <c r="J884" s="18">
        <f t="shared" si="170"/>
        <v>5507156.2242683126</v>
      </c>
      <c r="K884" s="21">
        <f t="shared" si="171"/>
        <v>99.655342258227066</v>
      </c>
      <c r="L884" s="21">
        <f t="shared" si="174"/>
        <v>99.6679449979531</v>
      </c>
      <c r="M884" s="19">
        <f t="shared" si="172"/>
        <v>49827671.129113533</v>
      </c>
      <c r="N884" s="19">
        <f t="shared" si="172"/>
        <v>49833972.498976544</v>
      </c>
    </row>
    <row r="885" spans="1:14" x14ac:dyDescent="0.15">
      <c r="A885" s="7">
        <f t="shared" si="168"/>
        <v>43652</v>
      </c>
      <c r="B885" s="10">
        <f t="shared" si="169"/>
        <v>49827671.129113533</v>
      </c>
      <c r="C885" s="3">
        <f t="shared" si="163"/>
        <v>6301.3698630136987</v>
      </c>
      <c r="D885" s="3">
        <f t="shared" si="164"/>
        <v>6576.9029169206788</v>
      </c>
      <c r="E885" s="3">
        <f t="shared" si="165"/>
        <v>275.53305390698006</v>
      </c>
      <c r="F885" s="3">
        <f t="shared" si="166"/>
        <v>49827946.662167437</v>
      </c>
      <c r="G885" s="14">
        <f t="shared" si="167"/>
        <v>49827946.662167445</v>
      </c>
      <c r="I885" s="18">
        <f t="shared" si="173"/>
        <v>227946.66216744515</v>
      </c>
      <c r="J885" s="18">
        <f t="shared" si="170"/>
        <v>5513457.5941313263</v>
      </c>
      <c r="K885" s="21">
        <f t="shared" si="171"/>
        <v>99.655893324334883</v>
      </c>
      <c r="L885" s="21">
        <f t="shared" si="174"/>
        <v>99.668496064060918</v>
      </c>
      <c r="M885" s="19">
        <f t="shared" si="172"/>
        <v>49827946.662167445</v>
      </c>
      <c r="N885" s="19">
        <f t="shared" si="172"/>
        <v>49834248.032030456</v>
      </c>
    </row>
    <row r="886" spans="1:14" x14ac:dyDescent="0.15">
      <c r="A886" s="7">
        <f t="shared" si="168"/>
        <v>43653</v>
      </c>
      <c r="B886" s="10">
        <f t="shared" si="169"/>
        <v>49827946.662167437</v>
      </c>
      <c r="C886" s="3">
        <f t="shared" si="163"/>
        <v>6301.3698630136987</v>
      </c>
      <c r="D886" s="3">
        <f t="shared" si="164"/>
        <v>6576.9392853502059</v>
      </c>
      <c r="E886" s="3">
        <f t="shared" si="165"/>
        <v>275.56942233650716</v>
      </c>
      <c r="F886" s="3">
        <f t="shared" si="166"/>
        <v>49828222.231589772</v>
      </c>
      <c r="G886" s="14">
        <f t="shared" si="167"/>
        <v>49828222.231589779</v>
      </c>
      <c r="I886" s="18">
        <f t="shared" si="173"/>
        <v>228222.23158978164</v>
      </c>
      <c r="J886" s="18">
        <f t="shared" si="170"/>
        <v>5519758.96399434</v>
      </c>
      <c r="K886" s="21">
        <f t="shared" si="171"/>
        <v>99.656444463179554</v>
      </c>
      <c r="L886" s="21">
        <f t="shared" si="174"/>
        <v>99.669047202905588</v>
      </c>
      <c r="M886" s="19">
        <f t="shared" si="172"/>
        <v>49828222.231589772</v>
      </c>
      <c r="N886" s="19">
        <f t="shared" si="172"/>
        <v>49834523.601452798</v>
      </c>
    </row>
    <row r="887" spans="1:14" x14ac:dyDescent="0.15">
      <c r="A887" s="7">
        <f t="shared" si="168"/>
        <v>43654</v>
      </c>
      <c r="B887" s="10">
        <f t="shared" si="169"/>
        <v>49828222.231589772</v>
      </c>
      <c r="C887" s="3">
        <f t="shared" si="163"/>
        <v>6301.3698630136987</v>
      </c>
      <c r="D887" s="3">
        <f t="shared" si="164"/>
        <v>6576.9756585801097</v>
      </c>
      <c r="E887" s="3">
        <f t="shared" si="165"/>
        <v>275.60579556641096</v>
      </c>
      <c r="F887" s="3">
        <f t="shared" si="166"/>
        <v>49828497.837385342</v>
      </c>
      <c r="G887" s="14">
        <f t="shared" si="167"/>
        <v>49828497.837385342</v>
      </c>
      <c r="I887" s="18">
        <f t="shared" si="173"/>
        <v>228497.83738534804</v>
      </c>
      <c r="J887" s="18">
        <f t="shared" si="170"/>
        <v>5526060.3338573538</v>
      </c>
      <c r="K887" s="21">
        <f t="shared" si="171"/>
        <v>99.656995674770684</v>
      </c>
      <c r="L887" s="21">
        <f t="shared" si="174"/>
        <v>99.669598414496718</v>
      </c>
      <c r="M887" s="19">
        <f t="shared" si="172"/>
        <v>49828497.837385342</v>
      </c>
      <c r="N887" s="19">
        <f t="shared" si="172"/>
        <v>49834799.20724836</v>
      </c>
    </row>
    <row r="888" spans="1:14" x14ac:dyDescent="0.15">
      <c r="A888" s="7">
        <f t="shared" si="168"/>
        <v>43655</v>
      </c>
      <c r="B888" s="10">
        <f t="shared" si="169"/>
        <v>49828497.837385342</v>
      </c>
      <c r="C888" s="3">
        <f t="shared" si="163"/>
        <v>6301.3698630136987</v>
      </c>
      <c r="D888" s="3">
        <f t="shared" si="164"/>
        <v>6577.0120366110259</v>
      </c>
      <c r="E888" s="3">
        <f t="shared" si="165"/>
        <v>275.6421735973272</v>
      </c>
      <c r="F888" s="3">
        <f t="shared" si="166"/>
        <v>49828773.479558937</v>
      </c>
      <c r="G888" s="14">
        <f t="shared" si="167"/>
        <v>49828773.479558945</v>
      </c>
      <c r="I888" s="18">
        <f t="shared" si="173"/>
        <v>228773.47955894537</v>
      </c>
      <c r="J888" s="18">
        <f t="shared" si="170"/>
        <v>5532361.7037203675</v>
      </c>
      <c r="K888" s="21">
        <f t="shared" si="171"/>
        <v>99.657546959117894</v>
      </c>
      <c r="L888" s="21">
        <f t="shared" si="174"/>
        <v>99.670149698843929</v>
      </c>
      <c r="M888" s="19">
        <f t="shared" si="172"/>
        <v>49828773.479558945</v>
      </c>
      <c r="N888" s="19">
        <f t="shared" si="172"/>
        <v>49835074.849421971</v>
      </c>
    </row>
    <row r="889" spans="1:14" x14ac:dyDescent="0.15">
      <c r="A889" s="7">
        <f t="shared" si="168"/>
        <v>43656</v>
      </c>
      <c r="B889" s="10">
        <f t="shared" si="169"/>
        <v>49828773.479558937</v>
      </c>
      <c r="C889" s="3">
        <f t="shared" si="163"/>
        <v>6301.3698630136987</v>
      </c>
      <c r="D889" s="3">
        <f t="shared" si="164"/>
        <v>6577.0484194435858</v>
      </c>
      <c r="E889" s="3">
        <f t="shared" si="165"/>
        <v>275.67855642988707</v>
      </c>
      <c r="F889" s="3">
        <f t="shared" si="166"/>
        <v>49829049.158115365</v>
      </c>
      <c r="G889" s="14">
        <f t="shared" si="167"/>
        <v>49829049.158115372</v>
      </c>
      <c r="I889" s="18">
        <f t="shared" si="173"/>
        <v>229049.15811537526</v>
      </c>
      <c r="J889" s="18">
        <f t="shared" si="170"/>
        <v>5538663.0735833813</v>
      </c>
      <c r="K889" s="21">
        <f t="shared" si="171"/>
        <v>99.658098316230749</v>
      </c>
      <c r="L889" s="21">
        <f t="shared" si="174"/>
        <v>99.670701055956783</v>
      </c>
      <c r="M889" s="19">
        <f t="shared" si="172"/>
        <v>49829049.15811538</v>
      </c>
      <c r="N889" s="19">
        <f t="shared" si="172"/>
        <v>49835350.52797839</v>
      </c>
    </row>
    <row r="890" spans="1:14" x14ac:dyDescent="0.15">
      <c r="A890" s="7">
        <f t="shared" si="168"/>
        <v>43657</v>
      </c>
      <c r="B890" s="10">
        <f t="shared" si="169"/>
        <v>49829049.158115365</v>
      </c>
      <c r="C890" s="3">
        <f t="shared" si="163"/>
        <v>6301.3698630136987</v>
      </c>
      <c r="D890" s="3">
        <f t="shared" si="164"/>
        <v>6577.0848070784241</v>
      </c>
      <c r="E890" s="3">
        <f t="shared" si="165"/>
        <v>275.71494406472539</v>
      </c>
      <c r="F890" s="3">
        <f t="shared" si="166"/>
        <v>49829324.873059429</v>
      </c>
      <c r="G890" s="14">
        <f t="shared" si="167"/>
        <v>49829324.873059429</v>
      </c>
      <c r="I890" s="18">
        <f t="shared" si="173"/>
        <v>229324.87305944</v>
      </c>
      <c r="J890" s="18">
        <f t="shared" si="170"/>
        <v>5544964.443446395</v>
      </c>
      <c r="K890" s="21">
        <f t="shared" si="171"/>
        <v>99.658649746118854</v>
      </c>
      <c r="L890" s="21">
        <f t="shared" si="174"/>
        <v>99.671252485844889</v>
      </c>
      <c r="M890" s="19">
        <f t="shared" si="172"/>
        <v>49829324.873059422</v>
      </c>
      <c r="N890" s="19">
        <f t="shared" si="172"/>
        <v>49835626.242922448</v>
      </c>
    </row>
    <row r="891" spans="1:14" x14ac:dyDescent="0.15">
      <c r="A891" s="7">
        <f t="shared" si="168"/>
        <v>43658</v>
      </c>
      <c r="B891" s="10">
        <f t="shared" si="169"/>
        <v>49829324.873059429</v>
      </c>
      <c r="C891" s="3">
        <f t="shared" si="163"/>
        <v>6301.3698630136987</v>
      </c>
      <c r="D891" s="3">
        <f t="shared" si="164"/>
        <v>6577.1211995161757</v>
      </c>
      <c r="E891" s="3">
        <f t="shared" si="165"/>
        <v>275.75133650247699</v>
      </c>
      <c r="F891" s="3">
        <f t="shared" si="166"/>
        <v>49829600.624395929</v>
      </c>
      <c r="G891" s="14">
        <f t="shared" si="167"/>
        <v>49829600.624395937</v>
      </c>
      <c r="I891" s="18">
        <f t="shared" si="173"/>
        <v>229600.62439594246</v>
      </c>
      <c r="J891" s="18">
        <f t="shared" si="170"/>
        <v>5551265.8133094087</v>
      </c>
      <c r="K891" s="21">
        <f t="shared" si="171"/>
        <v>99.659201248791874</v>
      </c>
      <c r="L891" s="21">
        <f t="shared" si="174"/>
        <v>99.671803988517908</v>
      </c>
      <c r="M891" s="19">
        <f t="shared" si="172"/>
        <v>49829600.624395937</v>
      </c>
      <c r="N891" s="19">
        <f t="shared" si="172"/>
        <v>49835901.994258955</v>
      </c>
    </row>
    <row r="892" spans="1:14" x14ac:dyDescent="0.15">
      <c r="A892" s="7">
        <f t="shared" si="168"/>
        <v>43659</v>
      </c>
      <c r="B892" s="10">
        <f t="shared" si="169"/>
        <v>49829600.624395929</v>
      </c>
      <c r="C892" s="3">
        <f t="shared" si="163"/>
        <v>6301.3698630136987</v>
      </c>
      <c r="D892" s="3">
        <f t="shared" si="164"/>
        <v>6577.1575967574727</v>
      </c>
      <c r="E892" s="3">
        <f t="shared" si="165"/>
        <v>275.78773374377397</v>
      </c>
      <c r="F892" s="3">
        <f t="shared" si="166"/>
        <v>49829876.41212967</v>
      </c>
      <c r="G892" s="14">
        <f t="shared" si="167"/>
        <v>49829876.412129678</v>
      </c>
      <c r="I892" s="18">
        <f t="shared" si="173"/>
        <v>229876.41212968624</v>
      </c>
      <c r="J892" s="18">
        <f t="shared" si="170"/>
        <v>5557567.1831724225</v>
      </c>
      <c r="K892" s="21">
        <f t="shared" si="171"/>
        <v>99.659752824259357</v>
      </c>
      <c r="L892" s="21">
        <f t="shared" si="174"/>
        <v>99.672355563985391</v>
      </c>
      <c r="M892" s="19">
        <f t="shared" si="172"/>
        <v>49829876.412129678</v>
      </c>
      <c r="N892" s="19">
        <f t="shared" si="172"/>
        <v>49836177.781992696</v>
      </c>
    </row>
    <row r="893" spans="1:14" x14ac:dyDescent="0.15">
      <c r="A893" s="7">
        <f t="shared" si="168"/>
        <v>43660</v>
      </c>
      <c r="B893" s="10">
        <f t="shared" si="169"/>
        <v>49829876.41212967</v>
      </c>
      <c r="C893" s="3">
        <f t="shared" si="163"/>
        <v>6301.3698630136987</v>
      </c>
      <c r="D893" s="3">
        <f t="shared" si="164"/>
        <v>6577.1939988029508</v>
      </c>
      <c r="E893" s="3">
        <f t="shared" si="165"/>
        <v>275.82413578925207</v>
      </c>
      <c r="F893" s="3">
        <f t="shared" si="166"/>
        <v>49830152.236265458</v>
      </c>
      <c r="G893" s="14">
        <f t="shared" si="167"/>
        <v>49830152.236265466</v>
      </c>
      <c r="I893" s="18">
        <f t="shared" si="173"/>
        <v>230152.23626547548</v>
      </c>
      <c r="J893" s="18">
        <f t="shared" si="170"/>
        <v>5563868.5530354362</v>
      </c>
      <c r="K893" s="21">
        <f t="shared" si="171"/>
        <v>99.660304472530939</v>
      </c>
      <c r="L893" s="21">
        <f t="shared" si="174"/>
        <v>99.672907212256973</v>
      </c>
      <c r="M893" s="19">
        <f t="shared" si="172"/>
        <v>49830152.236265466</v>
      </c>
      <c r="N893" s="19">
        <f t="shared" si="172"/>
        <v>49836453.606128484</v>
      </c>
    </row>
    <row r="894" spans="1:14" x14ac:dyDescent="0.15">
      <c r="A894" s="7">
        <f t="shared" si="168"/>
        <v>43661</v>
      </c>
      <c r="B894" s="10">
        <f t="shared" si="169"/>
        <v>49830152.236265458</v>
      </c>
      <c r="C894" s="3">
        <f t="shared" si="163"/>
        <v>6301.3698630136987</v>
      </c>
      <c r="D894" s="3">
        <f t="shared" si="164"/>
        <v>6577.230405653243</v>
      </c>
      <c r="E894" s="3">
        <f t="shared" si="165"/>
        <v>275.86054263954429</v>
      </c>
      <c r="F894" s="3">
        <f t="shared" si="166"/>
        <v>49830428.096808098</v>
      </c>
      <c r="G894" s="14">
        <f t="shared" si="167"/>
        <v>49830428.096808098</v>
      </c>
      <c r="I894" s="18">
        <f t="shared" si="173"/>
        <v>230428.09680811502</v>
      </c>
      <c r="J894" s="18">
        <f t="shared" si="170"/>
        <v>5570169.9228984499</v>
      </c>
      <c r="K894" s="21">
        <f t="shared" si="171"/>
        <v>99.660856193616198</v>
      </c>
      <c r="L894" s="21">
        <f t="shared" si="174"/>
        <v>99.673458933342232</v>
      </c>
      <c r="M894" s="19">
        <f t="shared" si="172"/>
        <v>49830428.096808098</v>
      </c>
      <c r="N894" s="19">
        <f t="shared" si="172"/>
        <v>49836729.466671117</v>
      </c>
    </row>
    <row r="895" spans="1:14" x14ac:dyDescent="0.15">
      <c r="A895" s="7">
        <f t="shared" si="168"/>
        <v>43662</v>
      </c>
      <c r="B895" s="10">
        <f t="shared" si="169"/>
        <v>49830428.096808098</v>
      </c>
      <c r="C895" s="3">
        <f t="shared" si="163"/>
        <v>6301.3698630136987</v>
      </c>
      <c r="D895" s="3">
        <f t="shared" si="164"/>
        <v>6577.2668173089851</v>
      </c>
      <c r="E895" s="3">
        <f t="shared" si="165"/>
        <v>275.89695429528638</v>
      </c>
      <c r="F895" s="3">
        <f t="shared" si="166"/>
        <v>49830703.993762396</v>
      </c>
      <c r="G895" s="14">
        <f t="shared" si="167"/>
        <v>49830703.993762396</v>
      </c>
      <c r="I895" s="18">
        <f t="shared" si="173"/>
        <v>230703.9937624103</v>
      </c>
      <c r="J895" s="18">
        <f t="shared" si="170"/>
        <v>5576471.2927614637</v>
      </c>
      <c r="K895" s="21">
        <f t="shared" si="171"/>
        <v>99.661407987524797</v>
      </c>
      <c r="L895" s="21">
        <f t="shared" si="174"/>
        <v>99.674010727250831</v>
      </c>
      <c r="M895" s="19">
        <f t="shared" si="172"/>
        <v>49830703.993762396</v>
      </c>
      <c r="N895" s="19">
        <f t="shared" si="172"/>
        <v>49837005.363625415</v>
      </c>
    </row>
    <row r="896" spans="1:14" x14ac:dyDescent="0.15">
      <c r="A896" s="7">
        <f t="shared" si="168"/>
        <v>43663</v>
      </c>
      <c r="B896" s="10">
        <f t="shared" si="169"/>
        <v>49830703.993762396</v>
      </c>
      <c r="C896" s="3">
        <f t="shared" si="163"/>
        <v>6301.3698630136987</v>
      </c>
      <c r="D896" s="3">
        <f t="shared" si="164"/>
        <v>6577.3032337708091</v>
      </c>
      <c r="E896" s="3">
        <f t="shared" si="165"/>
        <v>275.93337075711042</v>
      </c>
      <c r="F896" s="3">
        <f t="shared" si="166"/>
        <v>49830979.92713315</v>
      </c>
      <c r="G896" s="14">
        <f t="shared" si="167"/>
        <v>49830979.927133158</v>
      </c>
      <c r="I896" s="18">
        <f t="shared" si="173"/>
        <v>230979.92713316742</v>
      </c>
      <c r="J896" s="18">
        <f t="shared" si="170"/>
        <v>5582772.6626244774</v>
      </c>
      <c r="K896" s="21">
        <f t="shared" si="171"/>
        <v>99.661959854266314</v>
      </c>
      <c r="L896" s="21">
        <f t="shared" si="174"/>
        <v>99.674562593992349</v>
      </c>
      <c r="M896" s="19">
        <f t="shared" si="172"/>
        <v>49830979.927133158</v>
      </c>
      <c r="N896" s="19">
        <f t="shared" si="172"/>
        <v>49837281.296996176</v>
      </c>
    </row>
    <row r="897" spans="1:14" x14ac:dyDescent="0.15">
      <c r="A897" s="7">
        <f t="shared" si="168"/>
        <v>43664</v>
      </c>
      <c r="B897" s="10">
        <f t="shared" si="169"/>
        <v>49830979.92713315</v>
      </c>
      <c r="C897" s="3">
        <f t="shared" si="163"/>
        <v>6301.3698630136987</v>
      </c>
      <c r="D897" s="3">
        <f t="shared" si="164"/>
        <v>6577.3396550393509</v>
      </c>
      <c r="E897" s="3">
        <f t="shared" si="165"/>
        <v>275.96979202565217</v>
      </c>
      <c r="F897" s="3">
        <f t="shared" si="166"/>
        <v>49831255.896925174</v>
      </c>
      <c r="G897" s="14">
        <f t="shared" si="167"/>
        <v>49831255.896925181</v>
      </c>
      <c r="I897" s="18">
        <f t="shared" si="173"/>
        <v>231255.89692519308</v>
      </c>
      <c r="J897" s="18">
        <f t="shared" si="170"/>
        <v>5589074.0324874911</v>
      </c>
      <c r="K897" s="21">
        <f t="shared" si="171"/>
        <v>99.662511793850356</v>
      </c>
      <c r="L897" s="21">
        <f t="shared" si="174"/>
        <v>99.675114533576391</v>
      </c>
      <c r="M897" s="19">
        <f t="shared" si="172"/>
        <v>49831255.896925181</v>
      </c>
      <c r="N897" s="19">
        <f t="shared" si="172"/>
        <v>49837557.2667882</v>
      </c>
    </row>
    <row r="898" spans="1:14" x14ac:dyDescent="0.15">
      <c r="A898" s="7">
        <f t="shared" si="168"/>
        <v>43665</v>
      </c>
      <c r="B898" s="10">
        <f t="shared" si="169"/>
        <v>49831255.896925174</v>
      </c>
      <c r="C898" s="3">
        <f t="shared" si="163"/>
        <v>6301.3698630136987</v>
      </c>
      <c r="D898" s="3">
        <f t="shared" si="164"/>
        <v>6577.3760811152442</v>
      </c>
      <c r="E898" s="3">
        <f t="shared" si="165"/>
        <v>276.00621810154553</v>
      </c>
      <c r="F898" s="3">
        <f t="shared" si="166"/>
        <v>49831531.903143272</v>
      </c>
      <c r="G898" s="14">
        <f t="shared" si="167"/>
        <v>49831531.903143279</v>
      </c>
      <c r="I898" s="18">
        <f t="shared" si="173"/>
        <v>231531.90314329462</v>
      </c>
      <c r="J898" s="18">
        <f t="shared" si="170"/>
        <v>5595375.4023505049</v>
      </c>
      <c r="K898" s="21">
        <f t="shared" si="171"/>
        <v>99.663063806286559</v>
      </c>
      <c r="L898" s="21">
        <f t="shared" si="174"/>
        <v>99.675666546012593</v>
      </c>
      <c r="M898" s="19">
        <f t="shared" si="172"/>
        <v>49831531.903143279</v>
      </c>
      <c r="N898" s="19">
        <f t="shared" si="172"/>
        <v>49837833.273006298</v>
      </c>
    </row>
    <row r="899" spans="1:14" x14ac:dyDescent="0.15">
      <c r="A899" s="7">
        <f t="shared" si="168"/>
        <v>43666</v>
      </c>
      <c r="B899" s="10">
        <f t="shared" si="169"/>
        <v>49831531.903143272</v>
      </c>
      <c r="C899" s="3">
        <f t="shared" si="163"/>
        <v>6301.3698630136987</v>
      </c>
      <c r="D899" s="3">
        <f t="shared" si="164"/>
        <v>6577.412511999124</v>
      </c>
      <c r="E899" s="3">
        <f t="shared" si="165"/>
        <v>276.04264898542533</v>
      </c>
      <c r="F899" s="3">
        <f t="shared" si="166"/>
        <v>49831807.945792258</v>
      </c>
      <c r="G899" s="14">
        <f t="shared" si="167"/>
        <v>49831807.945792258</v>
      </c>
      <c r="I899" s="18">
        <f t="shared" si="173"/>
        <v>231807.94579228005</v>
      </c>
      <c r="J899" s="18">
        <f t="shared" si="170"/>
        <v>5601676.7722135186</v>
      </c>
      <c r="K899" s="21">
        <f t="shared" si="171"/>
        <v>99.663615891584513</v>
      </c>
      <c r="L899" s="21">
        <f t="shared" si="174"/>
        <v>99.676218631310547</v>
      </c>
      <c r="M899" s="19">
        <f t="shared" si="172"/>
        <v>49831807.945792258</v>
      </c>
      <c r="N899" s="19">
        <f t="shared" si="172"/>
        <v>49838109.315655269</v>
      </c>
    </row>
    <row r="900" spans="1:14" x14ac:dyDescent="0.15">
      <c r="A900" s="7">
        <f t="shared" si="168"/>
        <v>43667</v>
      </c>
      <c r="B900" s="10">
        <f t="shared" si="169"/>
        <v>49831807.945792258</v>
      </c>
      <c r="C900" s="3">
        <f t="shared" si="163"/>
        <v>6301.3698630136987</v>
      </c>
      <c r="D900" s="3">
        <f t="shared" si="164"/>
        <v>6577.4489476916251</v>
      </c>
      <c r="E900" s="3">
        <f t="shared" si="165"/>
        <v>276.0790846779264</v>
      </c>
      <c r="F900" s="3">
        <f t="shared" si="166"/>
        <v>49832084.024876937</v>
      </c>
      <c r="G900" s="14">
        <f t="shared" si="167"/>
        <v>49832084.024876937</v>
      </c>
      <c r="I900" s="18">
        <f t="shared" si="173"/>
        <v>232084.02487695796</v>
      </c>
      <c r="J900" s="18">
        <f t="shared" si="170"/>
        <v>5607978.1420765324</v>
      </c>
      <c r="K900" s="21">
        <f t="shared" si="171"/>
        <v>99.664168049753883</v>
      </c>
      <c r="L900" s="21">
        <f t="shared" si="174"/>
        <v>99.676770789479917</v>
      </c>
      <c r="M900" s="19">
        <f t="shared" si="172"/>
        <v>49832084.024876937</v>
      </c>
      <c r="N900" s="19">
        <f t="shared" si="172"/>
        <v>49838385.394739963</v>
      </c>
    </row>
    <row r="901" spans="1:14" x14ac:dyDescent="0.15">
      <c r="A901" s="7">
        <f t="shared" si="168"/>
        <v>43668</v>
      </c>
      <c r="B901" s="10">
        <f t="shared" si="169"/>
        <v>49832084.024876937</v>
      </c>
      <c r="C901" s="3">
        <f t="shared" si="163"/>
        <v>6301.3698630136987</v>
      </c>
      <c r="D901" s="3">
        <f t="shared" si="164"/>
        <v>6577.4853881933823</v>
      </c>
      <c r="E901" s="3">
        <f t="shared" si="165"/>
        <v>276.11552517968357</v>
      </c>
      <c r="F901" s="3">
        <f t="shared" si="166"/>
        <v>49832360.140402116</v>
      </c>
      <c r="G901" s="14">
        <f t="shared" si="167"/>
        <v>49832360.140402123</v>
      </c>
      <c r="I901" s="18">
        <f t="shared" si="173"/>
        <v>232360.14040213765</v>
      </c>
      <c r="J901" s="18">
        <f t="shared" si="170"/>
        <v>5614279.5119395461</v>
      </c>
      <c r="K901" s="21">
        <f t="shared" si="171"/>
        <v>99.664720280804246</v>
      </c>
      <c r="L901" s="21">
        <f t="shared" si="174"/>
        <v>99.677323020530281</v>
      </c>
      <c r="M901" s="19">
        <f t="shared" si="172"/>
        <v>49832360.140402123</v>
      </c>
      <c r="N901" s="19">
        <f t="shared" si="172"/>
        <v>49838661.510265142</v>
      </c>
    </row>
    <row r="902" spans="1:14" x14ac:dyDescent="0.15">
      <c r="A902" s="7">
        <f t="shared" si="168"/>
        <v>43669</v>
      </c>
      <c r="B902" s="10">
        <f t="shared" si="169"/>
        <v>49832360.140402116</v>
      </c>
      <c r="C902" s="3">
        <f t="shared" si="163"/>
        <v>6301.3698630136987</v>
      </c>
      <c r="D902" s="3">
        <f t="shared" si="164"/>
        <v>6577.5218335050295</v>
      </c>
      <c r="E902" s="3">
        <f t="shared" si="165"/>
        <v>276.15197049133076</v>
      </c>
      <c r="F902" s="3">
        <f t="shared" si="166"/>
        <v>49832636.292372607</v>
      </c>
      <c r="G902" s="14">
        <f t="shared" si="167"/>
        <v>49832636.292372607</v>
      </c>
      <c r="I902" s="18">
        <f t="shared" si="173"/>
        <v>232636.29237262899</v>
      </c>
      <c r="J902" s="18">
        <f t="shared" si="170"/>
        <v>5620580.8818025598</v>
      </c>
      <c r="K902" s="21">
        <f t="shared" si="171"/>
        <v>99.66527258474521</v>
      </c>
      <c r="L902" s="21">
        <f t="shared" si="174"/>
        <v>99.677875324471245</v>
      </c>
      <c r="M902" s="19">
        <f t="shared" si="172"/>
        <v>49832636.292372607</v>
      </c>
      <c r="N902" s="19">
        <f t="shared" si="172"/>
        <v>49838937.662235625</v>
      </c>
    </row>
    <row r="903" spans="1:14" x14ac:dyDescent="0.15">
      <c r="A903" s="7">
        <f t="shared" si="168"/>
        <v>43670</v>
      </c>
      <c r="B903" s="10">
        <f t="shared" si="169"/>
        <v>49832636.292372607</v>
      </c>
      <c r="C903" s="3">
        <f t="shared" ref="C903:C966" si="175">$N$6*$E$6/100</f>
        <v>6301.3698630136987</v>
      </c>
      <c r="D903" s="3">
        <f t="shared" si="164"/>
        <v>6577.5582836272024</v>
      </c>
      <c r="E903" s="3">
        <f t="shared" si="165"/>
        <v>276.18842061350369</v>
      </c>
      <c r="F903" s="3">
        <f t="shared" si="166"/>
        <v>49832912.480793223</v>
      </c>
      <c r="G903" s="14">
        <f t="shared" si="167"/>
        <v>49832912.480793223</v>
      </c>
      <c r="I903" s="18">
        <f t="shared" si="173"/>
        <v>232912.48079324249</v>
      </c>
      <c r="J903" s="18">
        <f t="shared" si="170"/>
        <v>5626882.2516655736</v>
      </c>
      <c r="K903" s="21">
        <f t="shared" si="171"/>
        <v>99.665824961586452</v>
      </c>
      <c r="L903" s="21">
        <f t="shared" si="174"/>
        <v>99.678427701312486</v>
      </c>
      <c r="M903" s="19">
        <f t="shared" si="172"/>
        <v>49832912.48079323</v>
      </c>
      <c r="N903" s="19">
        <f t="shared" si="172"/>
        <v>49839213.850656241</v>
      </c>
    </row>
    <row r="904" spans="1:14" x14ac:dyDescent="0.15">
      <c r="A904" s="7">
        <f t="shared" si="168"/>
        <v>43671</v>
      </c>
      <c r="B904" s="10">
        <f t="shared" si="169"/>
        <v>49832912.480793223</v>
      </c>
      <c r="C904" s="3">
        <f t="shared" si="175"/>
        <v>6301.3698630136987</v>
      </c>
      <c r="D904" s="3">
        <f t="shared" si="164"/>
        <v>6577.594738560535</v>
      </c>
      <c r="E904" s="3">
        <f t="shared" si="165"/>
        <v>276.2248755468363</v>
      </c>
      <c r="F904" s="3">
        <f t="shared" si="166"/>
        <v>49833188.70566877</v>
      </c>
      <c r="G904" s="14">
        <f t="shared" si="167"/>
        <v>49833188.70566877</v>
      </c>
      <c r="I904" s="18">
        <f t="shared" si="173"/>
        <v>233188.70566878933</v>
      </c>
      <c r="J904" s="18">
        <f t="shared" si="170"/>
        <v>5633183.6215285873</v>
      </c>
      <c r="K904" s="21">
        <f t="shared" si="171"/>
        <v>99.666377411337535</v>
      </c>
      <c r="L904" s="21">
        <f t="shared" si="174"/>
        <v>99.67898015106357</v>
      </c>
      <c r="M904" s="19">
        <f t="shared" si="172"/>
        <v>49833188.705668762</v>
      </c>
      <c r="N904" s="19">
        <f t="shared" si="172"/>
        <v>49839490.075531788</v>
      </c>
    </row>
    <row r="905" spans="1:14" x14ac:dyDescent="0.15">
      <c r="A905" s="7">
        <f t="shared" si="168"/>
        <v>43672</v>
      </c>
      <c r="B905" s="10">
        <f t="shared" si="169"/>
        <v>49833188.70566877</v>
      </c>
      <c r="C905" s="3">
        <f t="shared" si="175"/>
        <v>6301.3698630136987</v>
      </c>
      <c r="D905" s="3">
        <f t="shared" si="164"/>
        <v>6577.6311983056639</v>
      </c>
      <c r="E905" s="3">
        <f t="shared" si="165"/>
        <v>276.26133529196522</v>
      </c>
      <c r="F905" s="3">
        <f t="shared" si="166"/>
        <v>49833464.967004061</v>
      </c>
      <c r="G905" s="14">
        <f t="shared" si="167"/>
        <v>49833464.967004068</v>
      </c>
      <c r="I905" s="18">
        <f t="shared" si="173"/>
        <v>233464.96700408129</v>
      </c>
      <c r="J905" s="18">
        <f t="shared" si="170"/>
        <v>5639484.991391601</v>
      </c>
      <c r="K905" s="21">
        <f t="shared" si="171"/>
        <v>99.666929934008138</v>
      </c>
      <c r="L905" s="21">
        <f t="shared" si="174"/>
        <v>99.679532673734172</v>
      </c>
      <c r="M905" s="19">
        <f t="shared" si="172"/>
        <v>49833464.967004068</v>
      </c>
      <c r="N905" s="19">
        <f t="shared" si="172"/>
        <v>49839766.336867087</v>
      </c>
    </row>
    <row r="906" spans="1:14" x14ac:dyDescent="0.15">
      <c r="A906" s="7">
        <f t="shared" si="168"/>
        <v>43673</v>
      </c>
      <c r="B906" s="10">
        <f t="shared" si="169"/>
        <v>49833464.967004061</v>
      </c>
      <c r="C906" s="3">
        <f t="shared" si="175"/>
        <v>6301.3698630136987</v>
      </c>
      <c r="D906" s="3">
        <f t="shared" si="164"/>
        <v>6577.6676628632222</v>
      </c>
      <c r="E906" s="3">
        <f t="shared" si="165"/>
        <v>276.29779984952347</v>
      </c>
      <c r="F906" s="3">
        <f t="shared" si="166"/>
        <v>49833741.264803909</v>
      </c>
      <c r="G906" s="14">
        <f t="shared" si="167"/>
        <v>49833741.264803916</v>
      </c>
      <c r="I906" s="18">
        <f t="shared" si="173"/>
        <v>233741.26480393083</v>
      </c>
      <c r="J906" s="18">
        <f t="shared" si="170"/>
        <v>5645786.3612546148</v>
      </c>
      <c r="K906" s="21">
        <f t="shared" si="171"/>
        <v>99.667482529607838</v>
      </c>
      <c r="L906" s="21">
        <f t="shared" si="174"/>
        <v>99.680085269333873</v>
      </c>
      <c r="M906" s="19">
        <f t="shared" si="172"/>
        <v>49833741.264803916</v>
      </c>
      <c r="N906" s="19">
        <f t="shared" si="172"/>
        <v>49840042.634666942</v>
      </c>
    </row>
    <row r="907" spans="1:14" x14ac:dyDescent="0.15">
      <c r="A907" s="7">
        <f t="shared" si="168"/>
        <v>43674</v>
      </c>
      <c r="B907" s="10">
        <f t="shared" si="169"/>
        <v>49833741.264803909</v>
      </c>
      <c r="C907" s="3">
        <f t="shared" si="175"/>
        <v>6301.3698630136987</v>
      </c>
      <c r="D907" s="3">
        <f t="shared" si="164"/>
        <v>6577.7041322338473</v>
      </c>
      <c r="E907" s="3">
        <f t="shared" si="165"/>
        <v>276.3342692201486</v>
      </c>
      <c r="F907" s="3">
        <f t="shared" si="166"/>
        <v>49834017.599073127</v>
      </c>
      <c r="G907" s="14">
        <f t="shared" si="167"/>
        <v>49834017.599073134</v>
      </c>
      <c r="I907" s="18">
        <f t="shared" si="173"/>
        <v>234017.59907315098</v>
      </c>
      <c r="J907" s="18">
        <f t="shared" si="170"/>
        <v>5652087.7311176285</v>
      </c>
      <c r="K907" s="21">
        <f t="shared" si="171"/>
        <v>99.668035198146271</v>
      </c>
      <c r="L907" s="21">
        <f t="shared" si="174"/>
        <v>99.680637937872305</v>
      </c>
      <c r="M907" s="19">
        <f t="shared" si="172"/>
        <v>49834017.599073134</v>
      </c>
      <c r="N907" s="19">
        <f t="shared" si="172"/>
        <v>49840318.96893616</v>
      </c>
    </row>
    <row r="908" spans="1:14" x14ac:dyDescent="0.15">
      <c r="A908" s="7">
        <f t="shared" si="168"/>
        <v>43675</v>
      </c>
      <c r="B908" s="10">
        <f t="shared" si="169"/>
        <v>49834017.599073127</v>
      </c>
      <c r="C908" s="3">
        <f t="shared" si="175"/>
        <v>6301.3698630136987</v>
      </c>
      <c r="D908" s="3">
        <f t="shared" ref="D908:D971" si="176">B908*$B$8</f>
        <v>6577.7406064181723</v>
      </c>
      <c r="E908" s="3">
        <f t="shared" ref="E908:E971" si="177">D908-C908</f>
        <v>276.37074340447361</v>
      </c>
      <c r="F908" s="3">
        <f t="shared" ref="F908:F971" si="178">B908+E908</f>
        <v>49834293.969816528</v>
      </c>
      <c r="G908" s="14">
        <f t="shared" ref="G908:G971" si="179">B908+B908*$B$8-C908</f>
        <v>49834293.969816536</v>
      </c>
      <c r="I908" s="18">
        <f t="shared" si="173"/>
        <v>234293.96981655544</v>
      </c>
      <c r="J908" s="18">
        <f t="shared" si="170"/>
        <v>5658389.1009806423</v>
      </c>
      <c r="K908" s="21">
        <f t="shared" si="171"/>
        <v>99.668587939633071</v>
      </c>
      <c r="L908" s="21">
        <f t="shared" si="174"/>
        <v>99.681190679359105</v>
      </c>
      <c r="M908" s="19">
        <f t="shared" si="172"/>
        <v>49834293.969816536</v>
      </c>
      <c r="N908" s="19">
        <f t="shared" si="172"/>
        <v>49840595.339679554</v>
      </c>
    </row>
    <row r="909" spans="1:14" x14ac:dyDescent="0.15">
      <c r="A909" s="7">
        <f t="shared" ref="A909:A972" si="180">A908+1</f>
        <v>43676</v>
      </c>
      <c r="B909" s="10">
        <f t="shared" ref="B909:B972" si="181">F908</f>
        <v>49834293.969816528</v>
      </c>
      <c r="C909" s="3">
        <f t="shared" si="175"/>
        <v>6301.3698630136987</v>
      </c>
      <c r="D909" s="3">
        <f t="shared" si="176"/>
        <v>6577.7770854168339</v>
      </c>
      <c r="E909" s="3">
        <f t="shared" si="177"/>
        <v>276.40722240313517</v>
      </c>
      <c r="F909" s="3">
        <f t="shared" si="178"/>
        <v>49834570.377038933</v>
      </c>
      <c r="G909" s="14">
        <f t="shared" si="179"/>
        <v>49834570.377038933</v>
      </c>
      <c r="I909" s="18">
        <f t="shared" si="173"/>
        <v>234570.37703895857</v>
      </c>
      <c r="J909" s="18">
        <f t="shared" ref="J909:J972" si="182">C909+J908</f>
        <v>5664690.470843656</v>
      </c>
      <c r="K909" s="21">
        <f t="shared" ref="K909:K972" si="183">G909/$E$6*100</f>
        <v>99.669140754077873</v>
      </c>
      <c r="L909" s="21">
        <f t="shared" si="174"/>
        <v>99.681743493803907</v>
      </c>
      <c r="M909" s="19">
        <f t="shared" ref="M909:N972" si="184">K909*$E$6/100</f>
        <v>49834570.377038933</v>
      </c>
      <c r="N909" s="19">
        <f t="shared" si="184"/>
        <v>49840871.746901952</v>
      </c>
    </row>
    <row r="910" spans="1:14" x14ac:dyDescent="0.15">
      <c r="A910" s="7">
        <f t="shared" si="180"/>
        <v>43677</v>
      </c>
      <c r="B910" s="10">
        <f t="shared" si="181"/>
        <v>49834570.377038933</v>
      </c>
      <c r="C910" s="3">
        <f t="shared" si="175"/>
        <v>6301.3698630136987</v>
      </c>
      <c r="D910" s="3">
        <f t="shared" si="176"/>
        <v>6577.8135692304677</v>
      </c>
      <c r="E910" s="3">
        <f t="shared" si="177"/>
        <v>276.44370621676899</v>
      </c>
      <c r="F910" s="3">
        <f t="shared" si="178"/>
        <v>49834846.820745148</v>
      </c>
      <c r="G910" s="14">
        <f t="shared" si="179"/>
        <v>49834846.820745155</v>
      </c>
      <c r="I910" s="18">
        <f t="shared" ref="I910:I973" si="185">E910+I909</f>
        <v>234846.82074517533</v>
      </c>
      <c r="J910" s="18">
        <f t="shared" si="182"/>
        <v>5670991.8407066697</v>
      </c>
      <c r="K910" s="21">
        <f t="shared" si="183"/>
        <v>99.669693641490312</v>
      </c>
      <c r="L910" s="21">
        <f t="shared" si="174"/>
        <v>99.682296381216347</v>
      </c>
      <c r="M910" s="19">
        <f t="shared" si="184"/>
        <v>49834846.820745155</v>
      </c>
      <c r="N910" s="19">
        <f t="shared" si="184"/>
        <v>49841148.190608174</v>
      </c>
    </row>
    <row r="911" spans="1:14" x14ac:dyDescent="0.15">
      <c r="A911" s="7">
        <f t="shared" si="180"/>
        <v>43678</v>
      </c>
      <c r="B911" s="10">
        <f t="shared" si="181"/>
        <v>49834846.820745148</v>
      </c>
      <c r="C911" s="3">
        <f t="shared" si="175"/>
        <v>6301.3698630136987</v>
      </c>
      <c r="D911" s="3">
        <f t="shared" si="176"/>
        <v>6577.8500578597086</v>
      </c>
      <c r="E911" s="3">
        <f t="shared" si="177"/>
        <v>276.48019484600991</v>
      </c>
      <c r="F911" s="3">
        <f t="shared" si="178"/>
        <v>49835123.300939992</v>
      </c>
      <c r="G911" s="14">
        <f t="shared" si="179"/>
        <v>49835123.30094</v>
      </c>
      <c r="I911" s="18">
        <f t="shared" si="185"/>
        <v>235123.30094002135</v>
      </c>
      <c r="J911" s="18">
        <f t="shared" si="182"/>
        <v>5677293.2105696835</v>
      </c>
      <c r="K911" s="21">
        <f t="shared" si="183"/>
        <v>99.670246601879995</v>
      </c>
      <c r="L911" s="21">
        <f t="shared" si="174"/>
        <v>99.68284934160603</v>
      </c>
      <c r="M911" s="19">
        <f t="shared" si="184"/>
        <v>49835123.30094</v>
      </c>
      <c r="N911" s="19">
        <f t="shared" si="184"/>
        <v>49841424.67080301</v>
      </c>
    </row>
    <row r="912" spans="1:14" x14ac:dyDescent="0.15">
      <c r="A912" s="7">
        <f t="shared" si="180"/>
        <v>43679</v>
      </c>
      <c r="B912" s="10">
        <f t="shared" si="181"/>
        <v>49835123.300939992</v>
      </c>
      <c r="C912" s="3">
        <f t="shared" si="175"/>
        <v>6301.3698630136987</v>
      </c>
      <c r="D912" s="3">
        <f t="shared" si="176"/>
        <v>6577.8865513051924</v>
      </c>
      <c r="E912" s="3">
        <f t="shared" si="177"/>
        <v>276.51668829149367</v>
      </c>
      <c r="F912" s="3">
        <f t="shared" si="178"/>
        <v>49835399.817628287</v>
      </c>
      <c r="G912" s="14">
        <f t="shared" si="179"/>
        <v>49835399.817628287</v>
      </c>
      <c r="I912" s="18">
        <f t="shared" si="185"/>
        <v>235399.81762831286</v>
      </c>
      <c r="J912" s="18">
        <f t="shared" si="182"/>
        <v>5683594.5804326972</v>
      </c>
      <c r="K912" s="21">
        <f t="shared" si="183"/>
        <v>99.670799635256571</v>
      </c>
      <c r="L912" s="21">
        <f t="shared" si="174"/>
        <v>99.683402374982606</v>
      </c>
      <c r="M912" s="19">
        <f t="shared" si="184"/>
        <v>49835399.817628287</v>
      </c>
      <c r="N912" s="19">
        <f t="shared" si="184"/>
        <v>49841701.187491305</v>
      </c>
    </row>
    <row r="913" spans="1:14" x14ac:dyDescent="0.15">
      <c r="A913" s="7">
        <f t="shared" si="180"/>
        <v>43680</v>
      </c>
      <c r="B913" s="10">
        <f t="shared" si="181"/>
        <v>49835399.817628287</v>
      </c>
      <c r="C913" s="3">
        <f t="shared" si="175"/>
        <v>6301.3698630136987</v>
      </c>
      <c r="D913" s="3">
        <f t="shared" si="176"/>
        <v>6577.9230495675565</v>
      </c>
      <c r="E913" s="3">
        <f t="shared" si="177"/>
        <v>276.55318655385781</v>
      </c>
      <c r="F913" s="3">
        <f t="shared" si="178"/>
        <v>49835676.370814838</v>
      </c>
      <c r="G913" s="14">
        <f t="shared" si="179"/>
        <v>49835676.370814845</v>
      </c>
      <c r="I913" s="18">
        <f t="shared" si="185"/>
        <v>235676.37081486671</v>
      </c>
      <c r="J913" s="18">
        <f t="shared" si="182"/>
        <v>5689895.9502957109</v>
      </c>
      <c r="K913" s="21">
        <f t="shared" si="183"/>
        <v>99.67135274162969</v>
      </c>
      <c r="L913" s="21">
        <f t="shared" si="174"/>
        <v>99.683955481355724</v>
      </c>
      <c r="M913" s="19">
        <f t="shared" si="184"/>
        <v>49835676.370814845</v>
      </c>
      <c r="N913" s="19">
        <f t="shared" si="184"/>
        <v>49841977.740677863</v>
      </c>
    </row>
    <row r="914" spans="1:14" x14ac:dyDescent="0.15">
      <c r="A914" s="7">
        <f t="shared" si="180"/>
        <v>43681</v>
      </c>
      <c r="B914" s="10">
        <f t="shared" si="181"/>
        <v>49835676.370814838</v>
      </c>
      <c r="C914" s="3">
        <f t="shared" si="175"/>
        <v>6301.3698630136987</v>
      </c>
      <c r="D914" s="3">
        <f t="shared" si="176"/>
        <v>6577.9595526474332</v>
      </c>
      <c r="E914" s="3">
        <f t="shared" si="177"/>
        <v>276.58968963373445</v>
      </c>
      <c r="F914" s="3">
        <f t="shared" si="178"/>
        <v>49835952.960504472</v>
      </c>
      <c r="G914" s="14">
        <f t="shared" si="179"/>
        <v>49835952.960504472</v>
      </c>
      <c r="I914" s="18">
        <f t="shared" si="185"/>
        <v>235952.96050450043</v>
      </c>
      <c r="J914" s="18">
        <f t="shared" si="182"/>
        <v>5696197.3201587247</v>
      </c>
      <c r="K914" s="21">
        <f t="shared" si="183"/>
        <v>99.671905921008943</v>
      </c>
      <c r="L914" s="21">
        <f t="shared" si="174"/>
        <v>99.684508660734977</v>
      </c>
      <c r="M914" s="19">
        <f t="shared" si="184"/>
        <v>49835952.960504472</v>
      </c>
      <c r="N914" s="19">
        <f t="shared" si="184"/>
        <v>49842254.330367491</v>
      </c>
    </row>
    <row r="915" spans="1:14" x14ac:dyDescent="0.15">
      <c r="A915" s="7">
        <f t="shared" si="180"/>
        <v>43682</v>
      </c>
      <c r="B915" s="10">
        <f t="shared" si="181"/>
        <v>49835952.960504472</v>
      </c>
      <c r="C915" s="3">
        <f t="shared" si="175"/>
        <v>6301.3698630136987</v>
      </c>
      <c r="D915" s="3">
        <f t="shared" si="176"/>
        <v>6577.9960605454608</v>
      </c>
      <c r="E915" s="3">
        <f t="shared" si="177"/>
        <v>276.62619753176205</v>
      </c>
      <c r="F915" s="3">
        <f t="shared" si="178"/>
        <v>49836229.586702004</v>
      </c>
      <c r="G915" s="14">
        <f t="shared" si="179"/>
        <v>49836229.586702004</v>
      </c>
      <c r="I915" s="18">
        <f t="shared" si="185"/>
        <v>236229.58670203219</v>
      </c>
      <c r="J915" s="18">
        <f t="shared" si="182"/>
        <v>5702498.6900217384</v>
      </c>
      <c r="K915" s="21">
        <f t="shared" si="183"/>
        <v>99.672459173404008</v>
      </c>
      <c r="L915" s="21">
        <f t="shared" si="174"/>
        <v>99.685061913130042</v>
      </c>
      <c r="M915" s="19">
        <f t="shared" si="184"/>
        <v>49836229.586702004</v>
      </c>
      <c r="N915" s="19">
        <f t="shared" si="184"/>
        <v>49842530.956565015</v>
      </c>
    </row>
    <row r="916" spans="1:14" x14ac:dyDescent="0.15">
      <c r="A916" s="7">
        <f t="shared" si="180"/>
        <v>43683</v>
      </c>
      <c r="B916" s="10">
        <f t="shared" si="181"/>
        <v>49836229.586702004</v>
      </c>
      <c r="C916" s="3">
        <f t="shared" si="175"/>
        <v>6301.3698630136987</v>
      </c>
      <c r="D916" s="3">
        <f t="shared" si="176"/>
        <v>6578.032573262275</v>
      </c>
      <c r="E916" s="3">
        <f t="shared" si="177"/>
        <v>276.66271024857633</v>
      </c>
      <c r="F916" s="3">
        <f t="shared" si="178"/>
        <v>49836506.249412253</v>
      </c>
      <c r="G916" s="14">
        <f t="shared" si="179"/>
        <v>49836506.249412253</v>
      </c>
      <c r="I916" s="18">
        <f t="shared" si="185"/>
        <v>236506.24941228077</v>
      </c>
      <c r="J916" s="18">
        <f t="shared" si="182"/>
        <v>5708800.0598847521</v>
      </c>
      <c r="K916" s="21">
        <f t="shared" si="183"/>
        <v>99.673012498824505</v>
      </c>
      <c r="L916" s="21">
        <f t="shared" si="174"/>
        <v>99.68561523855054</v>
      </c>
      <c r="M916" s="19">
        <f t="shared" si="184"/>
        <v>49836506.249412253</v>
      </c>
      <c r="N916" s="19">
        <f t="shared" si="184"/>
        <v>49842807.619275272</v>
      </c>
    </row>
    <row r="917" spans="1:14" x14ac:dyDescent="0.15">
      <c r="A917" s="7">
        <f t="shared" si="180"/>
        <v>43684</v>
      </c>
      <c r="B917" s="10">
        <f t="shared" si="181"/>
        <v>49836506.249412253</v>
      </c>
      <c r="C917" s="3">
        <f t="shared" si="175"/>
        <v>6301.3698630136987</v>
      </c>
      <c r="D917" s="3">
        <f t="shared" si="176"/>
        <v>6578.0690907985118</v>
      </c>
      <c r="E917" s="3">
        <f t="shared" si="177"/>
        <v>276.69922778481305</v>
      </c>
      <c r="F917" s="3">
        <f t="shared" si="178"/>
        <v>49836782.948640041</v>
      </c>
      <c r="G917" s="14">
        <f t="shared" si="179"/>
        <v>49836782.948640041</v>
      </c>
      <c r="I917" s="18">
        <f t="shared" si="185"/>
        <v>236782.94864006559</v>
      </c>
      <c r="J917" s="18">
        <f t="shared" si="182"/>
        <v>5715101.4297477659</v>
      </c>
      <c r="K917" s="21">
        <f t="shared" si="183"/>
        <v>99.673565897280085</v>
      </c>
      <c r="L917" s="21">
        <f t="shared" si="174"/>
        <v>99.686168637006119</v>
      </c>
      <c r="M917" s="19">
        <f t="shared" si="184"/>
        <v>49836782.948640041</v>
      </c>
      <c r="N917" s="19">
        <f t="shared" si="184"/>
        <v>49843084.318503052</v>
      </c>
    </row>
    <row r="918" spans="1:14" x14ac:dyDescent="0.15">
      <c r="A918" s="7">
        <f t="shared" si="180"/>
        <v>43685</v>
      </c>
      <c r="B918" s="10">
        <f t="shared" si="181"/>
        <v>49836782.948640041</v>
      </c>
      <c r="C918" s="3">
        <f t="shared" si="175"/>
        <v>6301.3698630136987</v>
      </c>
      <c r="D918" s="3">
        <f t="shared" si="176"/>
        <v>6578.1056131548066</v>
      </c>
      <c r="E918" s="3">
        <f t="shared" si="177"/>
        <v>276.73575014110793</v>
      </c>
      <c r="F918" s="3">
        <f t="shared" si="178"/>
        <v>49837059.68439018</v>
      </c>
      <c r="G918" s="14">
        <f t="shared" si="179"/>
        <v>49837059.684390187</v>
      </c>
      <c r="I918" s="18">
        <f t="shared" si="185"/>
        <v>237059.6843902067</v>
      </c>
      <c r="J918" s="18">
        <f t="shared" si="182"/>
        <v>5721402.7996107796</v>
      </c>
      <c r="K918" s="21">
        <f t="shared" si="183"/>
        <v>99.674119368780381</v>
      </c>
      <c r="L918" s="21">
        <f t="shared" si="174"/>
        <v>99.686722108506416</v>
      </c>
      <c r="M918" s="19">
        <f t="shared" si="184"/>
        <v>49837059.684390195</v>
      </c>
      <c r="N918" s="19">
        <f t="shared" si="184"/>
        <v>49843361.054253206</v>
      </c>
    </row>
    <row r="919" spans="1:14" x14ac:dyDescent="0.15">
      <c r="A919" s="7">
        <f t="shared" si="180"/>
        <v>43686</v>
      </c>
      <c r="B919" s="10">
        <f t="shared" si="181"/>
        <v>49837059.68439018</v>
      </c>
      <c r="C919" s="3">
        <f t="shared" si="175"/>
        <v>6301.3698630136987</v>
      </c>
      <c r="D919" s="3">
        <f t="shared" si="176"/>
        <v>6578.1421403317963</v>
      </c>
      <c r="E919" s="3">
        <f t="shared" si="177"/>
        <v>276.77227731809762</v>
      </c>
      <c r="F919" s="3">
        <f t="shared" si="178"/>
        <v>49837336.456667498</v>
      </c>
      <c r="G919" s="14">
        <f t="shared" si="179"/>
        <v>49837336.456667498</v>
      </c>
      <c r="I919" s="18">
        <f t="shared" si="185"/>
        <v>237336.45666752479</v>
      </c>
      <c r="J919" s="18">
        <f t="shared" si="182"/>
        <v>5727704.1694737934</v>
      </c>
      <c r="K919" s="21">
        <f t="shared" si="183"/>
        <v>99.674672913334987</v>
      </c>
      <c r="L919" s="21">
        <f t="shared" si="174"/>
        <v>99.687275653061022</v>
      </c>
      <c r="M919" s="19">
        <f t="shared" si="184"/>
        <v>49837336.45666749</v>
      </c>
      <c r="N919" s="19">
        <f t="shared" si="184"/>
        <v>49843637.826530516</v>
      </c>
    </row>
    <row r="920" spans="1:14" x14ac:dyDescent="0.15">
      <c r="A920" s="7">
        <f t="shared" si="180"/>
        <v>43687</v>
      </c>
      <c r="B920" s="10">
        <f t="shared" si="181"/>
        <v>49837336.456667498</v>
      </c>
      <c r="C920" s="3">
        <f t="shared" si="175"/>
        <v>6301.3698630136987</v>
      </c>
      <c r="D920" s="3">
        <f t="shared" si="176"/>
        <v>6578.1786723301175</v>
      </c>
      <c r="E920" s="3">
        <f t="shared" si="177"/>
        <v>276.80880931641877</v>
      </c>
      <c r="F920" s="3">
        <f t="shared" si="178"/>
        <v>49837613.265476815</v>
      </c>
      <c r="G920" s="14">
        <f t="shared" si="179"/>
        <v>49837613.265476815</v>
      </c>
      <c r="I920" s="18">
        <f t="shared" si="185"/>
        <v>237613.26547684122</v>
      </c>
      <c r="J920" s="18">
        <f t="shared" si="182"/>
        <v>5734005.5393368071</v>
      </c>
      <c r="K920" s="21">
        <f t="shared" si="183"/>
        <v>99.675226530953637</v>
      </c>
      <c r="L920" s="21">
        <f t="shared" si="174"/>
        <v>99.687829270679671</v>
      </c>
      <c r="M920" s="19">
        <f t="shared" si="184"/>
        <v>49837613.265476815</v>
      </c>
      <c r="N920" s="19">
        <f t="shared" si="184"/>
        <v>49843914.635339834</v>
      </c>
    </row>
    <row r="921" spans="1:14" x14ac:dyDescent="0.15">
      <c r="A921" s="7">
        <f t="shared" si="180"/>
        <v>43688</v>
      </c>
      <c r="B921" s="10">
        <f t="shared" si="181"/>
        <v>49837613.265476815</v>
      </c>
      <c r="C921" s="3">
        <f t="shared" si="175"/>
        <v>6301.3698630136987</v>
      </c>
      <c r="D921" s="3">
        <f t="shared" si="176"/>
        <v>6578.2152091504058</v>
      </c>
      <c r="E921" s="3">
        <f t="shared" si="177"/>
        <v>276.84534613670712</v>
      </c>
      <c r="F921" s="3">
        <f t="shared" si="178"/>
        <v>49837890.110822953</v>
      </c>
      <c r="G921" s="14">
        <f t="shared" si="179"/>
        <v>49837890.110822953</v>
      </c>
      <c r="I921" s="18">
        <f t="shared" si="185"/>
        <v>237890.11082297793</v>
      </c>
      <c r="J921" s="18">
        <f t="shared" si="182"/>
        <v>5740306.9091998208</v>
      </c>
      <c r="K921" s="21">
        <f t="shared" si="183"/>
        <v>99.675780221645908</v>
      </c>
      <c r="L921" s="21">
        <f t="shared" si="174"/>
        <v>99.688382961371943</v>
      </c>
      <c r="M921" s="19">
        <f t="shared" si="184"/>
        <v>49837890.110822953</v>
      </c>
      <c r="N921" s="19">
        <f t="shared" si="184"/>
        <v>49844191.480685972</v>
      </c>
    </row>
    <row r="922" spans="1:14" x14ac:dyDescent="0.15">
      <c r="A922" s="7">
        <f t="shared" si="180"/>
        <v>43689</v>
      </c>
      <c r="B922" s="10">
        <f t="shared" si="181"/>
        <v>49837890.110822953</v>
      </c>
      <c r="C922" s="3">
        <f t="shared" si="175"/>
        <v>6301.3698630136987</v>
      </c>
      <c r="D922" s="3">
        <f t="shared" si="176"/>
        <v>6578.251750793298</v>
      </c>
      <c r="E922" s="3">
        <f t="shared" si="177"/>
        <v>276.88188777959931</v>
      </c>
      <c r="F922" s="3">
        <f t="shared" si="178"/>
        <v>49838166.992710732</v>
      </c>
      <c r="G922" s="14">
        <f t="shared" si="179"/>
        <v>49838166.992710732</v>
      </c>
      <c r="I922" s="18">
        <f t="shared" si="185"/>
        <v>238166.99271075753</v>
      </c>
      <c r="J922" s="18">
        <f t="shared" si="182"/>
        <v>5746608.2790628346</v>
      </c>
      <c r="K922" s="21">
        <f t="shared" si="183"/>
        <v>99.676333985421465</v>
      </c>
      <c r="L922" s="21">
        <f t="shared" si="174"/>
        <v>99.688936725147499</v>
      </c>
      <c r="M922" s="19">
        <f t="shared" si="184"/>
        <v>49838166.992710732</v>
      </c>
      <c r="N922" s="19">
        <f t="shared" si="184"/>
        <v>49844468.36257375</v>
      </c>
    </row>
    <row r="923" spans="1:14" x14ac:dyDescent="0.15">
      <c r="A923" s="7">
        <f t="shared" si="180"/>
        <v>43690</v>
      </c>
      <c r="B923" s="10">
        <f t="shared" si="181"/>
        <v>49838166.992710732</v>
      </c>
      <c r="C923" s="3">
        <f t="shared" si="175"/>
        <v>6301.3698630136987</v>
      </c>
      <c r="D923" s="3">
        <f t="shared" si="176"/>
        <v>6578.2882972594298</v>
      </c>
      <c r="E923" s="3">
        <f t="shared" si="177"/>
        <v>276.91843424573108</v>
      </c>
      <c r="F923" s="3">
        <f t="shared" si="178"/>
        <v>49838443.911144979</v>
      </c>
      <c r="G923" s="14">
        <f t="shared" si="179"/>
        <v>49838443.911144979</v>
      </c>
      <c r="I923" s="18">
        <f t="shared" si="185"/>
        <v>238443.91114500328</v>
      </c>
      <c r="J923" s="18">
        <f t="shared" si="182"/>
        <v>5752909.6489258483</v>
      </c>
      <c r="K923" s="21">
        <f t="shared" si="183"/>
        <v>99.676887822289956</v>
      </c>
      <c r="L923" s="21">
        <f t="shared" si="174"/>
        <v>99.68949056201599</v>
      </c>
      <c r="M923" s="19">
        <f t="shared" si="184"/>
        <v>49838443.911144979</v>
      </c>
      <c r="N923" s="19">
        <f t="shared" si="184"/>
        <v>49844745.281007998</v>
      </c>
    </row>
    <row r="924" spans="1:14" x14ac:dyDescent="0.15">
      <c r="A924" s="7">
        <f t="shared" si="180"/>
        <v>43691</v>
      </c>
      <c r="B924" s="10">
        <f t="shared" si="181"/>
        <v>49838443.911144979</v>
      </c>
      <c r="C924" s="3">
        <f t="shared" si="175"/>
        <v>6301.3698630136987</v>
      </c>
      <c r="D924" s="3">
        <f t="shared" si="176"/>
        <v>6578.3248485494396</v>
      </c>
      <c r="E924" s="3">
        <f t="shared" si="177"/>
        <v>276.95498553574089</v>
      </c>
      <c r="F924" s="3">
        <f t="shared" si="178"/>
        <v>49838720.866130516</v>
      </c>
      <c r="G924" s="14">
        <f t="shared" si="179"/>
        <v>49838720.866130516</v>
      </c>
      <c r="I924" s="18">
        <f t="shared" si="185"/>
        <v>238720.86613053901</v>
      </c>
      <c r="J924" s="18">
        <f t="shared" si="182"/>
        <v>5759211.018788862</v>
      </c>
      <c r="K924" s="21">
        <f t="shared" si="183"/>
        <v>99.67744173226103</v>
      </c>
      <c r="L924" s="21">
        <f t="shared" si="174"/>
        <v>99.690044471987065</v>
      </c>
      <c r="M924" s="19">
        <f t="shared" si="184"/>
        <v>49838720.866130516</v>
      </c>
      <c r="N924" s="19">
        <f t="shared" si="184"/>
        <v>49845022.235993527</v>
      </c>
    </row>
    <row r="925" spans="1:14" x14ac:dyDescent="0.15">
      <c r="A925" s="7">
        <f t="shared" si="180"/>
        <v>43692</v>
      </c>
      <c r="B925" s="10">
        <f t="shared" si="181"/>
        <v>49838720.866130516</v>
      </c>
      <c r="C925" s="3">
        <f t="shared" si="175"/>
        <v>6301.3698630136987</v>
      </c>
      <c r="D925" s="3">
        <f t="shared" si="176"/>
        <v>6578.3614046639632</v>
      </c>
      <c r="E925" s="3">
        <f t="shared" si="177"/>
        <v>276.99154165026448</v>
      </c>
      <c r="F925" s="3">
        <f t="shared" si="178"/>
        <v>49838997.85767217</v>
      </c>
      <c r="G925" s="14">
        <f t="shared" si="179"/>
        <v>49838997.85767217</v>
      </c>
      <c r="I925" s="18">
        <f t="shared" si="185"/>
        <v>238997.85767218928</v>
      </c>
      <c r="J925" s="18">
        <f t="shared" si="182"/>
        <v>5765512.3886518758</v>
      </c>
      <c r="K925" s="21">
        <f t="shared" si="183"/>
        <v>99.677995715344338</v>
      </c>
      <c r="L925" s="21">
        <f t="shared" si="174"/>
        <v>99.690598455070372</v>
      </c>
      <c r="M925" s="19">
        <f t="shared" si="184"/>
        <v>49838997.85767217</v>
      </c>
      <c r="N925" s="19">
        <f t="shared" si="184"/>
        <v>49845299.227535188</v>
      </c>
    </row>
    <row r="926" spans="1:14" x14ac:dyDescent="0.15">
      <c r="A926" s="7">
        <f t="shared" si="180"/>
        <v>43693</v>
      </c>
      <c r="B926" s="10">
        <f t="shared" si="181"/>
        <v>49838997.85767217</v>
      </c>
      <c r="C926" s="3">
        <f t="shared" si="175"/>
        <v>6301.3698630136987</v>
      </c>
      <c r="D926" s="3">
        <f t="shared" si="176"/>
        <v>6578.3979656036372</v>
      </c>
      <c r="E926" s="3">
        <f t="shared" si="177"/>
        <v>277.0281025899385</v>
      </c>
      <c r="F926" s="3">
        <f t="shared" si="178"/>
        <v>49839274.885774761</v>
      </c>
      <c r="G926" s="14">
        <f t="shared" si="179"/>
        <v>49839274.885774761</v>
      </c>
      <c r="I926" s="18">
        <f t="shared" si="185"/>
        <v>239274.88577477922</v>
      </c>
      <c r="J926" s="18">
        <f t="shared" si="182"/>
        <v>5771813.7585148895</v>
      </c>
      <c r="K926" s="21">
        <f t="shared" si="183"/>
        <v>99.678549771549513</v>
      </c>
      <c r="L926" s="21">
        <f t="shared" si="174"/>
        <v>99.691152511275547</v>
      </c>
      <c r="M926" s="19">
        <f t="shared" si="184"/>
        <v>49839274.885774754</v>
      </c>
      <c r="N926" s="19">
        <f t="shared" si="184"/>
        <v>49845576.255637772</v>
      </c>
    </row>
    <row r="927" spans="1:14" x14ac:dyDescent="0.15">
      <c r="A927" s="7">
        <f t="shared" si="180"/>
        <v>43694</v>
      </c>
      <c r="B927" s="10">
        <f t="shared" si="181"/>
        <v>49839274.885774761</v>
      </c>
      <c r="C927" s="3">
        <f t="shared" si="175"/>
        <v>6301.3698630136987</v>
      </c>
      <c r="D927" s="3">
        <f t="shared" si="176"/>
        <v>6578.4345313690992</v>
      </c>
      <c r="E927" s="3">
        <f t="shared" si="177"/>
        <v>277.0646683554005</v>
      </c>
      <c r="F927" s="3">
        <f t="shared" si="178"/>
        <v>49839551.950443119</v>
      </c>
      <c r="G927" s="14">
        <f t="shared" si="179"/>
        <v>49839551.950443119</v>
      </c>
      <c r="I927" s="18">
        <f t="shared" si="185"/>
        <v>239551.95044313461</v>
      </c>
      <c r="J927" s="18">
        <f t="shared" si="182"/>
        <v>5778115.1283779033</v>
      </c>
      <c r="K927" s="21">
        <f t="shared" si="183"/>
        <v>99.679103900886233</v>
      </c>
      <c r="L927" s="21">
        <f t="shared" si="174"/>
        <v>99.691706640612267</v>
      </c>
      <c r="M927" s="19">
        <f t="shared" si="184"/>
        <v>49839551.950443119</v>
      </c>
      <c r="N927" s="19">
        <f t="shared" si="184"/>
        <v>49845853.32030613</v>
      </c>
    </row>
    <row r="928" spans="1:14" x14ac:dyDescent="0.15">
      <c r="A928" s="7">
        <f t="shared" si="180"/>
        <v>43695</v>
      </c>
      <c r="B928" s="10">
        <f t="shared" si="181"/>
        <v>49839551.950443119</v>
      </c>
      <c r="C928" s="3">
        <f t="shared" si="175"/>
        <v>6301.3698630136987</v>
      </c>
      <c r="D928" s="3">
        <f t="shared" si="176"/>
        <v>6578.4711019609849</v>
      </c>
      <c r="E928" s="3">
        <f t="shared" si="177"/>
        <v>277.10123894728622</v>
      </c>
      <c r="F928" s="3">
        <f t="shared" si="178"/>
        <v>49839829.051682062</v>
      </c>
      <c r="G928" s="14">
        <f t="shared" si="179"/>
        <v>49839829.05168207</v>
      </c>
      <c r="I928" s="18">
        <f t="shared" si="185"/>
        <v>239829.05168208189</v>
      </c>
      <c r="J928" s="18">
        <f t="shared" si="182"/>
        <v>5784416.498240917</v>
      </c>
      <c r="K928" s="21">
        <f t="shared" si="183"/>
        <v>99.679658103364147</v>
      </c>
      <c r="L928" s="21">
        <f t="shared" si="174"/>
        <v>99.692260843090182</v>
      </c>
      <c r="M928" s="19">
        <f t="shared" si="184"/>
        <v>49839829.05168207</v>
      </c>
      <c r="N928" s="19">
        <f t="shared" si="184"/>
        <v>49846130.421545096</v>
      </c>
    </row>
    <row r="929" spans="1:14" x14ac:dyDescent="0.15">
      <c r="A929" s="7">
        <f t="shared" si="180"/>
        <v>43696</v>
      </c>
      <c r="B929" s="10">
        <f t="shared" si="181"/>
        <v>49839829.051682062</v>
      </c>
      <c r="C929" s="3">
        <f t="shared" si="175"/>
        <v>6301.3698630136987</v>
      </c>
      <c r="D929" s="3">
        <f t="shared" si="176"/>
        <v>6578.5076773799319</v>
      </c>
      <c r="E929" s="3">
        <f t="shared" si="177"/>
        <v>277.13781436623321</v>
      </c>
      <c r="F929" s="3">
        <f t="shared" si="178"/>
        <v>49840106.189496428</v>
      </c>
      <c r="G929" s="14">
        <f t="shared" si="179"/>
        <v>49840106.189496428</v>
      </c>
      <c r="I929" s="18">
        <f t="shared" si="185"/>
        <v>240106.18949644812</v>
      </c>
      <c r="J929" s="18">
        <f t="shared" si="182"/>
        <v>5790717.8681039307</v>
      </c>
      <c r="K929" s="21">
        <f t="shared" si="183"/>
        <v>99.680212378992863</v>
      </c>
      <c r="L929" s="21">
        <f t="shared" si="174"/>
        <v>99.692815118718897</v>
      </c>
      <c r="M929" s="19">
        <f t="shared" si="184"/>
        <v>49840106.189496428</v>
      </c>
      <c r="N929" s="19">
        <f t="shared" si="184"/>
        <v>49846407.559359446</v>
      </c>
    </row>
    <row r="930" spans="1:14" x14ac:dyDescent="0.15">
      <c r="A930" s="7">
        <f t="shared" si="180"/>
        <v>43697</v>
      </c>
      <c r="B930" s="10">
        <f t="shared" si="181"/>
        <v>49840106.189496428</v>
      </c>
      <c r="C930" s="3">
        <f t="shared" si="175"/>
        <v>6301.3698630136987</v>
      </c>
      <c r="D930" s="3">
        <f t="shared" si="176"/>
        <v>6578.5442576265777</v>
      </c>
      <c r="E930" s="3">
        <f t="shared" si="177"/>
        <v>277.17439461287904</v>
      </c>
      <c r="F930" s="3">
        <f t="shared" si="178"/>
        <v>49840383.363891043</v>
      </c>
      <c r="G930" s="14">
        <f t="shared" si="179"/>
        <v>49840383.363891043</v>
      </c>
      <c r="I930" s="18">
        <f t="shared" si="185"/>
        <v>240383.36389106099</v>
      </c>
      <c r="J930" s="18">
        <f t="shared" si="182"/>
        <v>5797019.2379669445</v>
      </c>
      <c r="K930" s="21">
        <f t="shared" si="183"/>
        <v>99.680766727782085</v>
      </c>
      <c r="L930" s="21">
        <f t="shared" si="174"/>
        <v>99.69336946750812</v>
      </c>
      <c r="M930" s="19">
        <f t="shared" si="184"/>
        <v>49840383.363891035</v>
      </c>
      <c r="N930" s="19">
        <f t="shared" si="184"/>
        <v>49846684.733754061</v>
      </c>
    </row>
    <row r="931" spans="1:14" x14ac:dyDescent="0.15">
      <c r="A931" s="7">
        <f t="shared" si="180"/>
        <v>43698</v>
      </c>
      <c r="B931" s="10">
        <f t="shared" si="181"/>
        <v>49840383.363891043</v>
      </c>
      <c r="C931" s="3">
        <f t="shared" si="175"/>
        <v>6301.3698630136987</v>
      </c>
      <c r="D931" s="3">
        <f t="shared" si="176"/>
        <v>6578.58084270156</v>
      </c>
      <c r="E931" s="3">
        <f t="shared" si="177"/>
        <v>277.21097968786125</v>
      </c>
      <c r="F931" s="3">
        <f t="shared" si="178"/>
        <v>49840660.574870728</v>
      </c>
      <c r="G931" s="14">
        <f t="shared" si="179"/>
        <v>49840660.574870735</v>
      </c>
      <c r="I931" s="18">
        <f t="shared" si="185"/>
        <v>240660.57487074885</v>
      </c>
      <c r="J931" s="18">
        <f t="shared" si="182"/>
        <v>5803320.6078299582</v>
      </c>
      <c r="K931" s="21">
        <f t="shared" si="183"/>
        <v>99.681321149741478</v>
      </c>
      <c r="L931" s="21">
        <f t="shared" si="174"/>
        <v>99.693923889467513</v>
      </c>
      <c r="M931" s="19">
        <f t="shared" si="184"/>
        <v>49840660.574870735</v>
      </c>
      <c r="N931" s="19">
        <f t="shared" si="184"/>
        <v>49846961.944733754</v>
      </c>
    </row>
    <row r="932" spans="1:14" x14ac:dyDescent="0.15">
      <c r="A932" s="7">
        <f t="shared" si="180"/>
        <v>43699</v>
      </c>
      <c r="B932" s="10">
        <f t="shared" si="181"/>
        <v>49840660.574870728</v>
      </c>
      <c r="C932" s="3">
        <f t="shared" si="175"/>
        <v>6301.3698630136987</v>
      </c>
      <c r="D932" s="3">
        <f t="shared" si="176"/>
        <v>6578.6174326055143</v>
      </c>
      <c r="E932" s="3">
        <f t="shared" si="177"/>
        <v>277.24756959181559</v>
      </c>
      <c r="F932" s="3">
        <f t="shared" si="178"/>
        <v>49840937.822440319</v>
      </c>
      <c r="G932" s="14">
        <f t="shared" si="179"/>
        <v>49840937.822440326</v>
      </c>
      <c r="I932" s="18">
        <f t="shared" si="185"/>
        <v>240937.82244034068</v>
      </c>
      <c r="J932" s="18">
        <f t="shared" si="182"/>
        <v>5809621.9776929719</v>
      </c>
      <c r="K932" s="21">
        <f t="shared" si="183"/>
        <v>99.681875644880662</v>
      </c>
      <c r="L932" s="21">
        <f t="shared" si="174"/>
        <v>99.694478384606697</v>
      </c>
      <c r="M932" s="19">
        <f t="shared" si="184"/>
        <v>49840937.822440326</v>
      </c>
      <c r="N932" s="19">
        <f t="shared" si="184"/>
        <v>49847239.192303352</v>
      </c>
    </row>
    <row r="933" spans="1:14" x14ac:dyDescent="0.15">
      <c r="A933" s="7">
        <f t="shared" si="180"/>
        <v>43700</v>
      </c>
      <c r="B933" s="10">
        <f t="shared" si="181"/>
        <v>49840937.822440319</v>
      </c>
      <c r="C933" s="3">
        <f t="shared" si="175"/>
        <v>6301.3698630136987</v>
      </c>
      <c r="D933" s="3">
        <f t="shared" si="176"/>
        <v>6578.6540273390801</v>
      </c>
      <c r="E933" s="3">
        <f t="shared" si="177"/>
        <v>277.28416432538143</v>
      </c>
      <c r="F933" s="3">
        <f t="shared" si="178"/>
        <v>49841215.106604643</v>
      </c>
      <c r="G933" s="14">
        <f t="shared" si="179"/>
        <v>49841215.106604651</v>
      </c>
      <c r="I933" s="18">
        <f t="shared" si="185"/>
        <v>241215.10660466607</v>
      </c>
      <c r="J933" s="18">
        <f t="shared" si="182"/>
        <v>5815923.3475559857</v>
      </c>
      <c r="K933" s="21">
        <f t="shared" si="183"/>
        <v>99.682430213209301</v>
      </c>
      <c r="L933" s="21">
        <f t="shared" si="174"/>
        <v>99.695032952935335</v>
      </c>
      <c r="M933" s="19">
        <f t="shared" si="184"/>
        <v>49841215.106604651</v>
      </c>
      <c r="N933" s="19">
        <f t="shared" si="184"/>
        <v>49847516.476467669</v>
      </c>
    </row>
    <row r="934" spans="1:14" x14ac:dyDescent="0.15">
      <c r="A934" s="7">
        <f t="shared" si="180"/>
        <v>43701</v>
      </c>
      <c r="B934" s="10">
        <f t="shared" si="181"/>
        <v>49841215.106604643</v>
      </c>
      <c r="C934" s="3">
        <f t="shared" si="175"/>
        <v>6301.3698630136987</v>
      </c>
      <c r="D934" s="3">
        <f t="shared" si="176"/>
        <v>6578.6906269028932</v>
      </c>
      <c r="E934" s="3">
        <f t="shared" si="177"/>
        <v>277.3207638891945</v>
      </c>
      <c r="F934" s="3">
        <f t="shared" si="178"/>
        <v>49841492.427368529</v>
      </c>
      <c r="G934" s="14">
        <f t="shared" si="179"/>
        <v>49841492.427368537</v>
      </c>
      <c r="I934" s="18">
        <f t="shared" si="185"/>
        <v>241492.42736855528</v>
      </c>
      <c r="J934" s="18">
        <f t="shared" si="182"/>
        <v>5822224.7174189994</v>
      </c>
      <c r="K934" s="21">
        <f t="shared" si="183"/>
        <v>99.682984854737072</v>
      </c>
      <c r="L934" s="21">
        <f t="shared" ref="L934:L997" si="186">K934+$N$7</f>
        <v>99.695587594463106</v>
      </c>
      <c r="M934" s="19">
        <f t="shared" si="184"/>
        <v>49841492.427368537</v>
      </c>
      <c r="N934" s="19">
        <f t="shared" si="184"/>
        <v>49847793.797231548</v>
      </c>
    </row>
    <row r="935" spans="1:14" x14ac:dyDescent="0.15">
      <c r="A935" s="7">
        <f t="shared" si="180"/>
        <v>43702</v>
      </c>
      <c r="B935" s="10">
        <f t="shared" si="181"/>
        <v>49841492.427368529</v>
      </c>
      <c r="C935" s="3">
        <f t="shared" si="175"/>
        <v>6301.3698630136987</v>
      </c>
      <c r="D935" s="3">
        <f t="shared" si="176"/>
        <v>6578.727231297592</v>
      </c>
      <c r="E935" s="3">
        <f t="shared" si="177"/>
        <v>277.35736828389327</v>
      </c>
      <c r="F935" s="3">
        <f t="shared" si="178"/>
        <v>49841769.784736812</v>
      </c>
      <c r="G935" s="14">
        <f t="shared" si="179"/>
        <v>49841769.784736812</v>
      </c>
      <c r="I935" s="18">
        <f t="shared" si="185"/>
        <v>241769.78473683918</v>
      </c>
      <c r="J935" s="18">
        <f t="shared" si="182"/>
        <v>5828526.0872820131</v>
      </c>
      <c r="K935" s="21">
        <f t="shared" si="183"/>
        <v>99.683539569473623</v>
      </c>
      <c r="L935" s="21">
        <f t="shared" si="186"/>
        <v>99.696142309199658</v>
      </c>
      <c r="M935" s="19">
        <f t="shared" si="184"/>
        <v>49841769.784736812</v>
      </c>
      <c r="N935" s="19">
        <f t="shared" si="184"/>
        <v>49848071.154599831</v>
      </c>
    </row>
    <row r="936" spans="1:14" x14ac:dyDescent="0.15">
      <c r="A936" s="7">
        <f t="shared" si="180"/>
        <v>43703</v>
      </c>
      <c r="B936" s="10">
        <f t="shared" si="181"/>
        <v>49841769.784736812</v>
      </c>
      <c r="C936" s="3">
        <f t="shared" si="175"/>
        <v>6301.3698630136987</v>
      </c>
      <c r="D936" s="3">
        <f t="shared" si="176"/>
        <v>6578.763840523814</v>
      </c>
      <c r="E936" s="3">
        <f t="shared" si="177"/>
        <v>277.39397751011529</v>
      </c>
      <c r="F936" s="3">
        <f t="shared" si="178"/>
        <v>49842047.17871432</v>
      </c>
      <c r="G936" s="14">
        <f t="shared" si="179"/>
        <v>49842047.178714328</v>
      </c>
      <c r="I936" s="18">
        <f t="shared" si="185"/>
        <v>242047.17871434928</v>
      </c>
      <c r="J936" s="18">
        <f t="shared" si="182"/>
        <v>5834827.4571450269</v>
      </c>
      <c r="K936" s="21">
        <f t="shared" si="183"/>
        <v>99.684094357428648</v>
      </c>
      <c r="L936" s="21">
        <f t="shared" si="186"/>
        <v>99.696697097154683</v>
      </c>
      <c r="M936" s="19">
        <f t="shared" si="184"/>
        <v>49842047.17871432</v>
      </c>
      <c r="N936" s="19">
        <f t="shared" si="184"/>
        <v>49848348.548577338</v>
      </c>
    </row>
    <row r="937" spans="1:14" x14ac:dyDescent="0.15">
      <c r="A937" s="7">
        <f t="shared" si="180"/>
        <v>43704</v>
      </c>
      <c r="B937" s="10">
        <f t="shared" si="181"/>
        <v>49842047.17871432</v>
      </c>
      <c r="C937" s="3">
        <f t="shared" si="175"/>
        <v>6301.3698630136987</v>
      </c>
      <c r="D937" s="3">
        <f t="shared" si="176"/>
        <v>6578.8004545821968</v>
      </c>
      <c r="E937" s="3">
        <f t="shared" si="177"/>
        <v>277.43059156849813</v>
      </c>
      <c r="F937" s="3">
        <f t="shared" si="178"/>
        <v>49842324.609305888</v>
      </c>
      <c r="G937" s="14">
        <f t="shared" si="179"/>
        <v>49842324.609305888</v>
      </c>
      <c r="I937" s="18">
        <f t="shared" si="185"/>
        <v>242324.60930591778</v>
      </c>
      <c r="J937" s="18">
        <f t="shared" si="182"/>
        <v>5841128.8270080406</v>
      </c>
      <c r="K937" s="21">
        <f t="shared" si="183"/>
        <v>99.684649218611781</v>
      </c>
      <c r="L937" s="21">
        <f t="shared" si="186"/>
        <v>99.697251958337816</v>
      </c>
      <c r="M937" s="19">
        <f t="shared" si="184"/>
        <v>49842324.609305888</v>
      </c>
      <c r="N937" s="19">
        <f t="shared" si="184"/>
        <v>49848625.979168914</v>
      </c>
    </row>
    <row r="938" spans="1:14" x14ac:dyDescent="0.15">
      <c r="A938" s="7">
        <f t="shared" si="180"/>
        <v>43705</v>
      </c>
      <c r="B938" s="10">
        <f t="shared" si="181"/>
        <v>49842324.609305888</v>
      </c>
      <c r="C938" s="3">
        <f t="shared" si="175"/>
        <v>6301.3698630136987</v>
      </c>
      <c r="D938" s="3">
        <f t="shared" si="176"/>
        <v>6578.837073473379</v>
      </c>
      <c r="E938" s="3">
        <f t="shared" si="177"/>
        <v>277.46721045968025</v>
      </c>
      <c r="F938" s="3">
        <f t="shared" si="178"/>
        <v>49842602.076516345</v>
      </c>
      <c r="G938" s="14">
        <f t="shared" si="179"/>
        <v>49842602.076516353</v>
      </c>
      <c r="I938" s="18">
        <f t="shared" si="185"/>
        <v>242602.07651637745</v>
      </c>
      <c r="J938" s="18">
        <f t="shared" si="182"/>
        <v>5847430.1968710544</v>
      </c>
      <c r="K938" s="21">
        <f t="shared" si="183"/>
        <v>99.6852041530327</v>
      </c>
      <c r="L938" s="21">
        <f t="shared" si="186"/>
        <v>99.697806892758734</v>
      </c>
      <c r="M938" s="19">
        <f t="shared" si="184"/>
        <v>49842602.076516353</v>
      </c>
      <c r="N938" s="19">
        <f t="shared" si="184"/>
        <v>49848903.446379364</v>
      </c>
    </row>
    <row r="939" spans="1:14" x14ac:dyDescent="0.15">
      <c r="A939" s="7">
        <f t="shared" si="180"/>
        <v>43706</v>
      </c>
      <c r="B939" s="10">
        <f t="shared" si="181"/>
        <v>49842602.076516345</v>
      </c>
      <c r="C939" s="3">
        <f t="shared" si="175"/>
        <v>6301.3698630136987</v>
      </c>
      <c r="D939" s="3">
        <f t="shared" si="176"/>
        <v>6578.873697197997</v>
      </c>
      <c r="E939" s="3">
        <f t="shared" si="177"/>
        <v>277.50383418429828</v>
      </c>
      <c r="F939" s="3">
        <f t="shared" si="178"/>
        <v>49842879.580350533</v>
      </c>
      <c r="G939" s="14">
        <f t="shared" si="179"/>
        <v>49842879.580350533</v>
      </c>
      <c r="I939" s="18">
        <f t="shared" si="185"/>
        <v>242879.58035056174</v>
      </c>
      <c r="J939" s="18">
        <f t="shared" si="182"/>
        <v>5853731.5667340681</v>
      </c>
      <c r="K939" s="21">
        <f t="shared" si="183"/>
        <v>99.685759160701068</v>
      </c>
      <c r="L939" s="21">
        <f t="shared" si="186"/>
        <v>99.698361900427102</v>
      </c>
      <c r="M939" s="19">
        <f t="shared" si="184"/>
        <v>49842879.580350533</v>
      </c>
      <c r="N939" s="19">
        <f t="shared" si="184"/>
        <v>49849180.950213544</v>
      </c>
    </row>
    <row r="940" spans="1:14" x14ac:dyDescent="0.15">
      <c r="A940" s="7">
        <f t="shared" si="180"/>
        <v>43707</v>
      </c>
      <c r="B940" s="10">
        <f t="shared" si="181"/>
        <v>49842879.580350533</v>
      </c>
      <c r="C940" s="3">
        <f t="shared" si="175"/>
        <v>6301.3698630136987</v>
      </c>
      <c r="D940" s="3">
        <f t="shared" si="176"/>
        <v>6578.9103257566912</v>
      </c>
      <c r="E940" s="3">
        <f t="shared" si="177"/>
        <v>277.54046274299253</v>
      </c>
      <c r="F940" s="3">
        <f t="shared" si="178"/>
        <v>49843157.120813273</v>
      </c>
      <c r="G940" s="14">
        <f t="shared" si="179"/>
        <v>49843157.12081328</v>
      </c>
      <c r="I940" s="18">
        <f t="shared" si="185"/>
        <v>243157.12081330473</v>
      </c>
      <c r="J940" s="18">
        <f t="shared" si="182"/>
        <v>5860032.9365970818</v>
      </c>
      <c r="K940" s="21">
        <f t="shared" si="183"/>
        <v>99.686314241626562</v>
      </c>
      <c r="L940" s="21">
        <f t="shared" si="186"/>
        <v>99.698916981352596</v>
      </c>
      <c r="M940" s="19">
        <f t="shared" si="184"/>
        <v>49843157.12081328</v>
      </c>
      <c r="N940" s="19">
        <f t="shared" si="184"/>
        <v>49849458.490676299</v>
      </c>
    </row>
    <row r="941" spans="1:14" x14ac:dyDescent="0.15">
      <c r="A941" s="7">
        <f t="shared" si="180"/>
        <v>43708</v>
      </c>
      <c r="B941" s="10">
        <f t="shared" si="181"/>
        <v>49843157.120813273</v>
      </c>
      <c r="C941" s="3">
        <f t="shared" si="175"/>
        <v>6301.3698630136987</v>
      </c>
      <c r="D941" s="3">
        <f t="shared" si="176"/>
        <v>6578.9469591500965</v>
      </c>
      <c r="E941" s="3">
        <f t="shared" si="177"/>
        <v>277.57709613639781</v>
      </c>
      <c r="F941" s="3">
        <f t="shared" si="178"/>
        <v>49843434.697909407</v>
      </c>
      <c r="G941" s="14">
        <f t="shared" si="179"/>
        <v>49843434.697909415</v>
      </c>
      <c r="I941" s="18">
        <f t="shared" si="185"/>
        <v>243434.69790944114</v>
      </c>
      <c r="J941" s="18">
        <f t="shared" si="182"/>
        <v>5866334.3064600956</v>
      </c>
      <c r="K941" s="21">
        <f t="shared" si="183"/>
        <v>99.686869395818832</v>
      </c>
      <c r="L941" s="21">
        <f t="shared" si="186"/>
        <v>99.699472135544866</v>
      </c>
      <c r="M941" s="19">
        <f t="shared" si="184"/>
        <v>49843434.697909415</v>
      </c>
      <c r="N941" s="19">
        <f t="shared" si="184"/>
        <v>49849736.067772433</v>
      </c>
    </row>
    <row r="942" spans="1:14" x14ac:dyDescent="0.15">
      <c r="A942" s="7">
        <f t="shared" si="180"/>
        <v>43709</v>
      </c>
      <c r="B942" s="10">
        <f t="shared" si="181"/>
        <v>49843434.697909407</v>
      </c>
      <c r="C942" s="3">
        <f t="shared" si="175"/>
        <v>6301.3698630136987</v>
      </c>
      <c r="D942" s="3">
        <f t="shared" si="176"/>
        <v>6578.9835973788531</v>
      </c>
      <c r="E942" s="3">
        <f t="shared" si="177"/>
        <v>277.61373436515441</v>
      </c>
      <c r="F942" s="3">
        <f t="shared" si="178"/>
        <v>49843712.311643772</v>
      </c>
      <c r="G942" s="14">
        <f t="shared" si="179"/>
        <v>49843712.311643772</v>
      </c>
      <c r="I942" s="18">
        <f t="shared" si="185"/>
        <v>243712.31164380629</v>
      </c>
      <c r="J942" s="18">
        <f t="shared" si="182"/>
        <v>5872635.6763231093</v>
      </c>
      <c r="K942" s="21">
        <f t="shared" si="183"/>
        <v>99.687424623287541</v>
      </c>
      <c r="L942" s="21">
        <f t="shared" si="186"/>
        <v>99.700027363013575</v>
      </c>
      <c r="M942" s="19">
        <f t="shared" si="184"/>
        <v>49843712.311643772</v>
      </c>
      <c r="N942" s="19">
        <f t="shared" si="184"/>
        <v>49850013.681506783</v>
      </c>
    </row>
    <row r="943" spans="1:14" x14ac:dyDescent="0.15">
      <c r="A943" s="7">
        <f t="shared" si="180"/>
        <v>43710</v>
      </c>
      <c r="B943" s="10">
        <f t="shared" si="181"/>
        <v>49843712.311643772</v>
      </c>
      <c r="C943" s="3">
        <f t="shared" si="175"/>
        <v>6301.3698630136987</v>
      </c>
      <c r="D943" s="3">
        <f t="shared" si="176"/>
        <v>6579.0202404435986</v>
      </c>
      <c r="E943" s="3">
        <f t="shared" si="177"/>
        <v>277.65037742989989</v>
      </c>
      <c r="F943" s="3">
        <f t="shared" si="178"/>
        <v>49843989.962021202</v>
      </c>
      <c r="G943" s="14">
        <f t="shared" si="179"/>
        <v>49843989.962021202</v>
      </c>
      <c r="I943" s="18">
        <f t="shared" si="185"/>
        <v>243989.96202123619</v>
      </c>
      <c r="J943" s="18">
        <f t="shared" si="182"/>
        <v>5878937.046186123</v>
      </c>
      <c r="K943" s="21">
        <f t="shared" si="183"/>
        <v>99.687979924042409</v>
      </c>
      <c r="L943" s="21">
        <f t="shared" si="186"/>
        <v>99.700582663768444</v>
      </c>
      <c r="M943" s="19">
        <f t="shared" si="184"/>
        <v>49843989.962021209</v>
      </c>
      <c r="N943" s="19">
        <f t="shared" si="184"/>
        <v>49850291.33188422</v>
      </c>
    </row>
    <row r="944" spans="1:14" x14ac:dyDescent="0.15">
      <c r="A944" s="7">
        <f t="shared" si="180"/>
        <v>43711</v>
      </c>
      <c r="B944" s="10">
        <f t="shared" si="181"/>
        <v>49843989.962021202</v>
      </c>
      <c r="C944" s="3">
        <f t="shared" si="175"/>
        <v>6301.3698630136987</v>
      </c>
      <c r="D944" s="3">
        <f t="shared" si="176"/>
        <v>6579.0568883449723</v>
      </c>
      <c r="E944" s="3">
        <f t="shared" si="177"/>
        <v>277.68702533127362</v>
      </c>
      <c r="F944" s="3">
        <f t="shared" si="178"/>
        <v>49844267.649046533</v>
      </c>
      <c r="G944" s="14">
        <f t="shared" si="179"/>
        <v>49844267.649046533</v>
      </c>
      <c r="I944" s="18">
        <f t="shared" si="185"/>
        <v>244267.64904656747</v>
      </c>
      <c r="J944" s="18">
        <f t="shared" si="182"/>
        <v>5885238.4160491368</v>
      </c>
      <c r="K944" s="21">
        <f t="shared" si="183"/>
        <v>99.688535298093058</v>
      </c>
      <c r="L944" s="21">
        <f t="shared" si="186"/>
        <v>99.701138037819092</v>
      </c>
      <c r="M944" s="19">
        <f t="shared" si="184"/>
        <v>49844267.649046525</v>
      </c>
      <c r="N944" s="19">
        <f t="shared" si="184"/>
        <v>49850569.018909551</v>
      </c>
    </row>
    <row r="945" spans="1:14" x14ac:dyDescent="0.15">
      <c r="A945" s="7">
        <f t="shared" si="180"/>
        <v>43712</v>
      </c>
      <c r="B945" s="10">
        <f t="shared" si="181"/>
        <v>49844267.649046533</v>
      </c>
      <c r="C945" s="3">
        <f t="shared" si="175"/>
        <v>6301.3698630136987</v>
      </c>
      <c r="D945" s="3">
        <f t="shared" si="176"/>
        <v>6579.0935410836119</v>
      </c>
      <c r="E945" s="3">
        <f t="shared" si="177"/>
        <v>277.72367806991315</v>
      </c>
      <c r="F945" s="3">
        <f t="shared" si="178"/>
        <v>49844545.3727246</v>
      </c>
      <c r="G945" s="14">
        <f t="shared" si="179"/>
        <v>49844545.372724608</v>
      </c>
      <c r="I945" s="18">
        <f t="shared" si="185"/>
        <v>244545.37272463739</v>
      </c>
      <c r="J945" s="18">
        <f t="shared" si="182"/>
        <v>5891539.7859121505</v>
      </c>
      <c r="K945" s="21">
        <f t="shared" si="183"/>
        <v>99.689090745449221</v>
      </c>
      <c r="L945" s="21">
        <f t="shared" si="186"/>
        <v>99.701693485175255</v>
      </c>
      <c r="M945" s="19">
        <f t="shared" si="184"/>
        <v>49844545.372724608</v>
      </c>
      <c r="N945" s="19">
        <f t="shared" si="184"/>
        <v>49850846.742587626</v>
      </c>
    </row>
    <row r="946" spans="1:14" x14ac:dyDescent="0.15">
      <c r="A946" s="7">
        <f t="shared" si="180"/>
        <v>43713</v>
      </c>
      <c r="B946" s="10">
        <f t="shared" si="181"/>
        <v>49844545.3727246</v>
      </c>
      <c r="C946" s="3">
        <f t="shared" si="175"/>
        <v>6301.3698630136987</v>
      </c>
      <c r="D946" s="3">
        <f t="shared" si="176"/>
        <v>6579.1301986601547</v>
      </c>
      <c r="E946" s="3">
        <f t="shared" si="177"/>
        <v>277.76033564645604</v>
      </c>
      <c r="F946" s="3">
        <f t="shared" si="178"/>
        <v>49844823.133060247</v>
      </c>
      <c r="G946" s="14">
        <f t="shared" si="179"/>
        <v>49844823.133060247</v>
      </c>
      <c r="I946" s="18">
        <f t="shared" si="185"/>
        <v>244823.13306028384</v>
      </c>
      <c r="J946" s="18">
        <f t="shared" si="182"/>
        <v>5897841.1557751643</v>
      </c>
      <c r="K946" s="21">
        <f t="shared" si="183"/>
        <v>99.689646266120491</v>
      </c>
      <c r="L946" s="21">
        <f t="shared" si="186"/>
        <v>99.702249005846525</v>
      </c>
      <c r="M946" s="19">
        <f t="shared" si="184"/>
        <v>49844823.133060247</v>
      </c>
      <c r="N946" s="19">
        <f t="shared" si="184"/>
        <v>49851124.502923258</v>
      </c>
    </row>
    <row r="947" spans="1:14" x14ac:dyDescent="0.15">
      <c r="A947" s="7">
        <f t="shared" si="180"/>
        <v>43714</v>
      </c>
      <c r="B947" s="10">
        <f t="shared" si="181"/>
        <v>49844823.133060247</v>
      </c>
      <c r="C947" s="3">
        <f t="shared" si="175"/>
        <v>6301.3698630136987</v>
      </c>
      <c r="D947" s="3">
        <f t="shared" si="176"/>
        <v>6579.1668610752404</v>
      </c>
      <c r="E947" s="3">
        <f t="shared" si="177"/>
        <v>277.79699806154167</v>
      </c>
      <c r="F947" s="3">
        <f t="shared" si="178"/>
        <v>49845100.930058308</v>
      </c>
      <c r="G947" s="14">
        <f t="shared" si="179"/>
        <v>49845100.930058308</v>
      </c>
      <c r="I947" s="18">
        <f t="shared" si="185"/>
        <v>245100.93005834537</v>
      </c>
      <c r="J947" s="18">
        <f t="shared" si="182"/>
        <v>5904142.525638178</v>
      </c>
      <c r="K947" s="21">
        <f t="shared" si="183"/>
        <v>99.690201860116616</v>
      </c>
      <c r="L947" s="21">
        <f t="shared" si="186"/>
        <v>99.702804599842651</v>
      </c>
      <c r="M947" s="19">
        <f t="shared" si="184"/>
        <v>49845100.930058308</v>
      </c>
      <c r="N947" s="19">
        <f t="shared" si="184"/>
        <v>49851402.299921319</v>
      </c>
    </row>
    <row r="948" spans="1:14" x14ac:dyDescent="0.15">
      <c r="A948" s="7">
        <f t="shared" si="180"/>
        <v>43715</v>
      </c>
      <c r="B948" s="10">
        <f t="shared" si="181"/>
        <v>49845100.930058308</v>
      </c>
      <c r="C948" s="3">
        <f t="shared" si="175"/>
        <v>6301.3698630136987</v>
      </c>
      <c r="D948" s="3">
        <f t="shared" si="176"/>
        <v>6579.2035283295081</v>
      </c>
      <c r="E948" s="3">
        <f t="shared" si="177"/>
        <v>277.83366531580941</v>
      </c>
      <c r="F948" s="3">
        <f t="shared" si="178"/>
        <v>49845378.763723627</v>
      </c>
      <c r="G948" s="14">
        <f t="shared" si="179"/>
        <v>49845378.763723627</v>
      </c>
      <c r="I948" s="18">
        <f t="shared" si="185"/>
        <v>245378.76372366119</v>
      </c>
      <c r="J948" s="18">
        <f t="shared" si="182"/>
        <v>5910443.8955011917</v>
      </c>
      <c r="K948" s="21">
        <f t="shared" si="183"/>
        <v>99.690757527447246</v>
      </c>
      <c r="L948" s="21">
        <f t="shared" si="186"/>
        <v>99.703360267173281</v>
      </c>
      <c r="M948" s="19">
        <f t="shared" si="184"/>
        <v>49845378.763723619</v>
      </c>
      <c r="N948" s="19">
        <f t="shared" si="184"/>
        <v>49851680.133586645</v>
      </c>
    </row>
    <row r="949" spans="1:14" x14ac:dyDescent="0.15">
      <c r="A949" s="7">
        <f t="shared" si="180"/>
        <v>43716</v>
      </c>
      <c r="B949" s="10">
        <f t="shared" si="181"/>
        <v>49845378.763723627</v>
      </c>
      <c r="C949" s="3">
        <f t="shared" si="175"/>
        <v>6301.3698630136987</v>
      </c>
      <c r="D949" s="3">
        <f t="shared" si="176"/>
        <v>6579.2402004235973</v>
      </c>
      <c r="E949" s="3">
        <f t="shared" si="177"/>
        <v>277.87033740989864</v>
      </c>
      <c r="F949" s="3">
        <f t="shared" si="178"/>
        <v>49845656.634061038</v>
      </c>
      <c r="G949" s="14">
        <f t="shared" si="179"/>
        <v>49845656.634061038</v>
      </c>
      <c r="I949" s="18">
        <f t="shared" si="185"/>
        <v>245656.63406107109</v>
      </c>
      <c r="J949" s="18">
        <f t="shared" si="182"/>
        <v>5916745.2653642055</v>
      </c>
      <c r="K949" s="21">
        <f t="shared" si="183"/>
        <v>99.691313268122073</v>
      </c>
      <c r="L949" s="21">
        <f t="shared" si="186"/>
        <v>99.703916007848107</v>
      </c>
      <c r="M949" s="19">
        <f t="shared" si="184"/>
        <v>49845656.634061038</v>
      </c>
      <c r="N949" s="19">
        <f t="shared" si="184"/>
        <v>49851958.003924057</v>
      </c>
    </row>
    <row r="950" spans="1:14" x14ac:dyDescent="0.15">
      <c r="A950" s="7">
        <f t="shared" si="180"/>
        <v>43717</v>
      </c>
      <c r="B950" s="10">
        <f t="shared" si="181"/>
        <v>49845656.634061038</v>
      </c>
      <c r="C950" s="3">
        <f t="shared" si="175"/>
        <v>6301.3698630136987</v>
      </c>
      <c r="D950" s="3">
        <f t="shared" si="176"/>
        <v>6579.2768773581447</v>
      </c>
      <c r="E950" s="3">
        <f t="shared" si="177"/>
        <v>277.907014344446</v>
      </c>
      <c r="F950" s="3">
        <f t="shared" si="178"/>
        <v>49845934.541075386</v>
      </c>
      <c r="G950" s="14">
        <f t="shared" si="179"/>
        <v>49845934.541075386</v>
      </c>
      <c r="I950" s="18">
        <f t="shared" si="185"/>
        <v>245934.54107541553</v>
      </c>
      <c r="J950" s="18">
        <f t="shared" si="182"/>
        <v>5923046.6352272192</v>
      </c>
      <c r="K950" s="21">
        <f t="shared" si="183"/>
        <v>99.691869082150774</v>
      </c>
      <c r="L950" s="21">
        <f t="shared" si="186"/>
        <v>99.704471821876808</v>
      </c>
      <c r="M950" s="19">
        <f t="shared" si="184"/>
        <v>49845934.541075379</v>
      </c>
      <c r="N950" s="19">
        <f t="shared" si="184"/>
        <v>49852235.910938405</v>
      </c>
    </row>
    <row r="951" spans="1:14" x14ac:dyDescent="0.15">
      <c r="A951" s="7">
        <f t="shared" si="180"/>
        <v>43718</v>
      </c>
      <c r="B951" s="10">
        <f t="shared" si="181"/>
        <v>49845934.541075386</v>
      </c>
      <c r="C951" s="3">
        <f t="shared" si="175"/>
        <v>6301.3698630136987</v>
      </c>
      <c r="D951" s="3">
        <f t="shared" si="176"/>
        <v>6579.3135591337896</v>
      </c>
      <c r="E951" s="3">
        <f t="shared" si="177"/>
        <v>277.94369612009086</v>
      </c>
      <c r="F951" s="3">
        <f t="shared" si="178"/>
        <v>49846212.484771505</v>
      </c>
      <c r="G951" s="14">
        <f t="shared" si="179"/>
        <v>49846212.484771512</v>
      </c>
      <c r="I951" s="18">
        <f t="shared" si="185"/>
        <v>246212.48477153562</v>
      </c>
      <c r="J951" s="18">
        <f t="shared" si="182"/>
        <v>5929348.0050902329</v>
      </c>
      <c r="K951" s="21">
        <f t="shared" si="183"/>
        <v>99.692424969543026</v>
      </c>
      <c r="L951" s="21">
        <f t="shared" si="186"/>
        <v>99.705027709269061</v>
      </c>
      <c r="M951" s="19">
        <f t="shared" si="184"/>
        <v>49846212.484771512</v>
      </c>
      <c r="N951" s="19">
        <f t="shared" si="184"/>
        <v>49852513.854634531</v>
      </c>
    </row>
    <row r="952" spans="1:14" x14ac:dyDescent="0.15">
      <c r="A952" s="7">
        <f t="shared" si="180"/>
        <v>43719</v>
      </c>
      <c r="B952" s="10">
        <f t="shared" si="181"/>
        <v>49846212.484771505</v>
      </c>
      <c r="C952" s="3">
        <f t="shared" si="175"/>
        <v>6301.3698630136987</v>
      </c>
      <c r="D952" s="3">
        <f t="shared" si="176"/>
        <v>6579.3502457511713</v>
      </c>
      <c r="E952" s="3">
        <f t="shared" si="177"/>
        <v>277.98038273747261</v>
      </c>
      <c r="F952" s="3">
        <f t="shared" si="178"/>
        <v>49846490.465154245</v>
      </c>
      <c r="G952" s="14">
        <f t="shared" si="179"/>
        <v>49846490.465154245</v>
      </c>
      <c r="I952" s="18">
        <f t="shared" si="185"/>
        <v>246490.46515427309</v>
      </c>
      <c r="J952" s="18">
        <f t="shared" si="182"/>
        <v>5935649.3749532467</v>
      </c>
      <c r="K952" s="21">
        <f t="shared" si="183"/>
        <v>99.692980930308494</v>
      </c>
      <c r="L952" s="21">
        <f t="shared" si="186"/>
        <v>99.705583670034528</v>
      </c>
      <c r="M952" s="19">
        <f t="shared" si="184"/>
        <v>49846490.465154245</v>
      </c>
      <c r="N952" s="19">
        <f t="shared" si="184"/>
        <v>49852791.835017264</v>
      </c>
    </row>
    <row r="953" spans="1:14" x14ac:dyDescent="0.15">
      <c r="A953" s="7">
        <f t="shared" si="180"/>
        <v>43720</v>
      </c>
      <c r="B953" s="10">
        <f t="shared" si="181"/>
        <v>49846490.465154245</v>
      </c>
      <c r="C953" s="3">
        <f t="shared" si="175"/>
        <v>6301.3698630136987</v>
      </c>
      <c r="D953" s="3">
        <f t="shared" si="176"/>
        <v>6579.3869372109302</v>
      </c>
      <c r="E953" s="3">
        <f t="shared" si="177"/>
        <v>278.01707419723152</v>
      </c>
      <c r="F953" s="3">
        <f t="shared" si="178"/>
        <v>49846768.482228443</v>
      </c>
      <c r="G953" s="14">
        <f t="shared" si="179"/>
        <v>49846768.482228443</v>
      </c>
      <c r="I953" s="18">
        <f t="shared" si="185"/>
        <v>246768.48222847033</v>
      </c>
      <c r="J953" s="18">
        <f t="shared" si="182"/>
        <v>5941950.7448162604</v>
      </c>
      <c r="K953" s="21">
        <f t="shared" si="183"/>
        <v>99.693536964456882</v>
      </c>
      <c r="L953" s="21">
        <f t="shared" si="186"/>
        <v>99.706139704182917</v>
      </c>
      <c r="M953" s="19">
        <f t="shared" si="184"/>
        <v>49846768.482228443</v>
      </c>
      <c r="N953" s="19">
        <f t="shared" si="184"/>
        <v>49853069.852091454</v>
      </c>
    </row>
    <row r="954" spans="1:14" x14ac:dyDescent="0.15">
      <c r="A954" s="7">
        <f t="shared" si="180"/>
        <v>43721</v>
      </c>
      <c r="B954" s="10">
        <f t="shared" si="181"/>
        <v>49846768.482228443</v>
      </c>
      <c r="C954" s="3">
        <f t="shared" si="175"/>
        <v>6301.3698630136987</v>
      </c>
      <c r="D954" s="3">
        <f t="shared" si="176"/>
        <v>6579.4236335137039</v>
      </c>
      <c r="E954" s="3">
        <f t="shared" si="177"/>
        <v>278.05377050000516</v>
      </c>
      <c r="F954" s="3">
        <f t="shared" si="178"/>
        <v>49847046.53599894</v>
      </c>
      <c r="G954" s="14">
        <f t="shared" si="179"/>
        <v>49847046.535998948</v>
      </c>
      <c r="I954" s="18">
        <f t="shared" si="185"/>
        <v>247046.53599897033</v>
      </c>
      <c r="J954" s="18">
        <f t="shared" si="182"/>
        <v>5948252.1146792741</v>
      </c>
      <c r="K954" s="21">
        <f t="shared" si="183"/>
        <v>99.694093071997898</v>
      </c>
      <c r="L954" s="21">
        <f t="shared" si="186"/>
        <v>99.706695811723932</v>
      </c>
      <c r="M954" s="19">
        <f t="shared" si="184"/>
        <v>49847046.535998948</v>
      </c>
      <c r="N954" s="19">
        <f t="shared" si="184"/>
        <v>49853347.905861966</v>
      </c>
    </row>
    <row r="955" spans="1:14" x14ac:dyDescent="0.15">
      <c r="A955" s="7">
        <f t="shared" si="180"/>
        <v>43722</v>
      </c>
      <c r="B955" s="10">
        <f t="shared" si="181"/>
        <v>49847046.53599894</v>
      </c>
      <c r="C955" s="3">
        <f t="shared" si="175"/>
        <v>6301.3698630136987</v>
      </c>
      <c r="D955" s="3">
        <f t="shared" si="176"/>
        <v>6579.4603346601307</v>
      </c>
      <c r="E955" s="3">
        <f t="shared" si="177"/>
        <v>278.09047164643198</v>
      </c>
      <c r="F955" s="3">
        <f t="shared" si="178"/>
        <v>49847324.626470588</v>
      </c>
      <c r="G955" s="14">
        <f t="shared" si="179"/>
        <v>49847324.626470588</v>
      </c>
      <c r="I955" s="18">
        <f t="shared" si="185"/>
        <v>247324.62647061676</v>
      </c>
      <c r="J955" s="18">
        <f t="shared" si="182"/>
        <v>5954553.4845422879</v>
      </c>
      <c r="K955" s="21">
        <f t="shared" si="183"/>
        <v>99.694649252941176</v>
      </c>
      <c r="L955" s="21">
        <f t="shared" si="186"/>
        <v>99.70725199266721</v>
      </c>
      <c r="M955" s="19">
        <f t="shared" si="184"/>
        <v>49847324.626470588</v>
      </c>
      <c r="N955" s="19">
        <f t="shared" si="184"/>
        <v>49853625.996333607</v>
      </c>
    </row>
    <row r="956" spans="1:14" x14ac:dyDescent="0.15">
      <c r="A956" s="7">
        <f t="shared" si="180"/>
        <v>43723</v>
      </c>
      <c r="B956" s="10">
        <f t="shared" si="181"/>
        <v>49847324.626470588</v>
      </c>
      <c r="C956" s="3">
        <f t="shared" si="175"/>
        <v>6301.3698630136987</v>
      </c>
      <c r="D956" s="3">
        <f t="shared" si="176"/>
        <v>6579.4970406508528</v>
      </c>
      <c r="E956" s="3">
        <f t="shared" si="177"/>
        <v>278.12717763715409</v>
      </c>
      <c r="F956" s="3">
        <f t="shared" si="178"/>
        <v>49847602.753648229</v>
      </c>
      <c r="G956" s="14">
        <f t="shared" si="179"/>
        <v>49847602.753648229</v>
      </c>
      <c r="I956" s="18">
        <f t="shared" si="185"/>
        <v>247602.75364825391</v>
      </c>
      <c r="J956" s="18">
        <f t="shared" si="182"/>
        <v>5960854.8544053016</v>
      </c>
      <c r="K956" s="21">
        <f t="shared" si="183"/>
        <v>99.695205507296464</v>
      </c>
      <c r="L956" s="21">
        <f t="shared" si="186"/>
        <v>99.707808247022498</v>
      </c>
      <c r="M956" s="19">
        <f t="shared" si="184"/>
        <v>49847602.753648236</v>
      </c>
      <c r="N956" s="19">
        <f t="shared" si="184"/>
        <v>49853904.123511247</v>
      </c>
    </row>
    <row r="957" spans="1:14" x14ac:dyDescent="0.15">
      <c r="A957" s="7">
        <f t="shared" si="180"/>
        <v>43724</v>
      </c>
      <c r="B957" s="10">
        <f t="shared" si="181"/>
        <v>49847602.753648229</v>
      </c>
      <c r="C957" s="3">
        <f t="shared" si="175"/>
        <v>6301.3698630136987</v>
      </c>
      <c r="D957" s="3">
        <f t="shared" si="176"/>
        <v>6579.5337514865078</v>
      </c>
      <c r="E957" s="3">
        <f t="shared" si="177"/>
        <v>278.16388847280905</v>
      </c>
      <c r="F957" s="3">
        <f t="shared" si="178"/>
        <v>49847880.917536698</v>
      </c>
      <c r="G957" s="14">
        <f t="shared" si="179"/>
        <v>49847880.917536706</v>
      </c>
      <c r="I957" s="18">
        <f t="shared" si="185"/>
        <v>247880.91753672672</v>
      </c>
      <c r="J957" s="18">
        <f t="shared" si="182"/>
        <v>5967156.2242683154</v>
      </c>
      <c r="K957" s="21">
        <f t="shared" si="183"/>
        <v>99.695761835073412</v>
      </c>
      <c r="L957" s="21">
        <f t="shared" si="186"/>
        <v>99.708364574799447</v>
      </c>
      <c r="M957" s="19">
        <f t="shared" si="184"/>
        <v>49847880.917536706</v>
      </c>
      <c r="N957" s="19">
        <f t="shared" si="184"/>
        <v>49854182.287399724</v>
      </c>
    </row>
    <row r="958" spans="1:14" x14ac:dyDescent="0.15">
      <c r="A958" s="7">
        <f t="shared" si="180"/>
        <v>43725</v>
      </c>
      <c r="B958" s="10">
        <f t="shared" si="181"/>
        <v>49847880.917536698</v>
      </c>
      <c r="C958" s="3">
        <f t="shared" si="175"/>
        <v>6301.3698630136987</v>
      </c>
      <c r="D958" s="3">
        <f t="shared" si="176"/>
        <v>6579.5704671677349</v>
      </c>
      <c r="E958" s="3">
        <f t="shared" si="177"/>
        <v>278.20060415403623</v>
      </c>
      <c r="F958" s="3">
        <f t="shared" si="178"/>
        <v>49848159.118140854</v>
      </c>
      <c r="G958" s="14">
        <f t="shared" si="179"/>
        <v>49848159.118140854</v>
      </c>
      <c r="I958" s="18">
        <f t="shared" si="185"/>
        <v>248159.11814088075</v>
      </c>
      <c r="J958" s="18">
        <f t="shared" si="182"/>
        <v>5973457.5941313291</v>
      </c>
      <c r="K958" s="21">
        <f t="shared" si="183"/>
        <v>99.696318236281712</v>
      </c>
      <c r="L958" s="21">
        <f t="shared" si="186"/>
        <v>99.708920976007747</v>
      </c>
      <c r="M958" s="19">
        <f t="shared" si="184"/>
        <v>49848159.118140861</v>
      </c>
      <c r="N958" s="19">
        <f t="shared" si="184"/>
        <v>49854460.488003872</v>
      </c>
    </row>
    <row r="959" spans="1:14" x14ac:dyDescent="0.15">
      <c r="A959" s="7">
        <f t="shared" si="180"/>
        <v>43726</v>
      </c>
      <c r="B959" s="10">
        <f t="shared" si="181"/>
        <v>49848159.118140854</v>
      </c>
      <c r="C959" s="3">
        <f t="shared" si="175"/>
        <v>6301.3698630136987</v>
      </c>
      <c r="D959" s="3">
        <f t="shared" si="176"/>
        <v>6579.6071876951746</v>
      </c>
      <c r="E959" s="3">
        <f t="shared" si="177"/>
        <v>278.23732468147591</v>
      </c>
      <c r="F959" s="3">
        <f t="shared" si="178"/>
        <v>49848437.355465539</v>
      </c>
      <c r="G959" s="14">
        <f t="shared" si="179"/>
        <v>49848437.355465539</v>
      </c>
      <c r="I959" s="18">
        <f t="shared" si="185"/>
        <v>248437.35546556223</v>
      </c>
      <c r="J959" s="18">
        <f t="shared" si="182"/>
        <v>5979758.9639943428</v>
      </c>
      <c r="K959" s="21">
        <f t="shared" si="183"/>
        <v>99.696874710931084</v>
      </c>
      <c r="L959" s="21">
        <f t="shared" si="186"/>
        <v>99.709477450657118</v>
      </c>
      <c r="M959" s="19">
        <f t="shared" si="184"/>
        <v>49848437.355465546</v>
      </c>
      <c r="N959" s="19">
        <f t="shared" si="184"/>
        <v>49854738.725328557</v>
      </c>
    </row>
    <row r="960" spans="1:14" x14ac:dyDescent="0.15">
      <c r="A960" s="7">
        <f t="shared" si="180"/>
        <v>43727</v>
      </c>
      <c r="B960" s="10">
        <f t="shared" si="181"/>
        <v>49848437.355465539</v>
      </c>
      <c r="C960" s="3">
        <f t="shared" si="175"/>
        <v>6301.3698630136987</v>
      </c>
      <c r="D960" s="3">
        <f t="shared" si="176"/>
        <v>6579.6439130694662</v>
      </c>
      <c r="E960" s="3">
        <f t="shared" si="177"/>
        <v>278.27405005576747</v>
      </c>
      <c r="F960" s="3">
        <f t="shared" si="178"/>
        <v>49848715.629515596</v>
      </c>
      <c r="G960" s="14">
        <f t="shared" si="179"/>
        <v>49848715.629515596</v>
      </c>
      <c r="I960" s="18">
        <f t="shared" si="185"/>
        <v>248715.629515618</v>
      </c>
      <c r="J960" s="18">
        <f t="shared" si="182"/>
        <v>5986060.3338573566</v>
      </c>
      <c r="K960" s="21">
        <f t="shared" si="183"/>
        <v>99.697431259031191</v>
      </c>
      <c r="L960" s="21">
        <f t="shared" si="186"/>
        <v>99.710033998757226</v>
      </c>
      <c r="M960" s="19">
        <f t="shared" si="184"/>
        <v>49848715.629515603</v>
      </c>
      <c r="N960" s="19">
        <f t="shared" si="184"/>
        <v>49855016.999378614</v>
      </c>
    </row>
    <row r="961" spans="1:14" x14ac:dyDescent="0.15">
      <c r="A961" s="7">
        <f t="shared" si="180"/>
        <v>43728</v>
      </c>
      <c r="B961" s="10">
        <f t="shared" si="181"/>
        <v>49848715.629515596</v>
      </c>
      <c r="C961" s="3">
        <f t="shared" si="175"/>
        <v>6301.3698630136987</v>
      </c>
      <c r="D961" s="3">
        <f t="shared" si="176"/>
        <v>6579.6806432912499</v>
      </c>
      <c r="E961" s="3">
        <f t="shared" si="177"/>
        <v>278.3107802775512</v>
      </c>
      <c r="F961" s="3">
        <f t="shared" si="178"/>
        <v>49848993.940295875</v>
      </c>
      <c r="G961" s="14">
        <f t="shared" si="179"/>
        <v>49848993.940295875</v>
      </c>
      <c r="I961" s="18">
        <f t="shared" si="185"/>
        <v>248993.94029589556</v>
      </c>
      <c r="J961" s="18">
        <f t="shared" si="182"/>
        <v>5992361.7037203703</v>
      </c>
      <c r="K961" s="21">
        <f t="shared" si="183"/>
        <v>99.697987880591754</v>
      </c>
      <c r="L961" s="21">
        <f t="shared" si="186"/>
        <v>99.710590620317788</v>
      </c>
      <c r="M961" s="19">
        <f t="shared" si="184"/>
        <v>49848993.940295875</v>
      </c>
      <c r="N961" s="19">
        <f t="shared" si="184"/>
        <v>49855295.310158893</v>
      </c>
    </row>
    <row r="962" spans="1:14" x14ac:dyDescent="0.15">
      <c r="A962" s="7">
        <f t="shared" si="180"/>
        <v>43729</v>
      </c>
      <c r="B962" s="10">
        <f t="shared" si="181"/>
        <v>49848993.940295875</v>
      </c>
      <c r="C962" s="3">
        <f t="shared" si="175"/>
        <v>6301.3698630136987</v>
      </c>
      <c r="D962" s="3">
        <f t="shared" si="176"/>
        <v>6579.7173783611652</v>
      </c>
      <c r="E962" s="3">
        <f t="shared" si="177"/>
        <v>278.34751534746647</v>
      </c>
      <c r="F962" s="3">
        <f t="shared" si="178"/>
        <v>49849272.28781122</v>
      </c>
      <c r="G962" s="14">
        <f t="shared" si="179"/>
        <v>49849272.287811227</v>
      </c>
      <c r="I962" s="18">
        <f t="shared" si="185"/>
        <v>249272.28781124303</v>
      </c>
      <c r="J962" s="18">
        <f t="shared" si="182"/>
        <v>5998663.073583384</v>
      </c>
      <c r="K962" s="21">
        <f t="shared" si="183"/>
        <v>99.698544575622449</v>
      </c>
      <c r="L962" s="21">
        <f t="shared" si="186"/>
        <v>99.711147315348484</v>
      </c>
      <c r="M962" s="19">
        <f t="shared" si="184"/>
        <v>49849272.28781122</v>
      </c>
      <c r="N962" s="19">
        <f t="shared" si="184"/>
        <v>49855573.657674246</v>
      </c>
    </row>
    <row r="963" spans="1:14" x14ac:dyDescent="0.15">
      <c r="A963" s="7">
        <f t="shared" si="180"/>
        <v>43730</v>
      </c>
      <c r="B963" s="10">
        <f t="shared" si="181"/>
        <v>49849272.28781122</v>
      </c>
      <c r="C963" s="3">
        <f t="shared" si="175"/>
        <v>6301.3698630136987</v>
      </c>
      <c r="D963" s="3">
        <f t="shared" si="176"/>
        <v>6579.7541182798504</v>
      </c>
      <c r="E963" s="3">
        <f t="shared" si="177"/>
        <v>278.38425526615174</v>
      </c>
      <c r="F963" s="3">
        <f t="shared" si="178"/>
        <v>49849550.672066487</v>
      </c>
      <c r="G963" s="14">
        <f t="shared" si="179"/>
        <v>49849550.672066487</v>
      </c>
      <c r="I963" s="18">
        <f t="shared" si="185"/>
        <v>249550.6720665092</v>
      </c>
      <c r="J963" s="18">
        <f t="shared" si="182"/>
        <v>6004964.4434463978</v>
      </c>
      <c r="K963" s="21">
        <f t="shared" si="183"/>
        <v>99.699101344132984</v>
      </c>
      <c r="L963" s="21">
        <f t="shared" si="186"/>
        <v>99.711704083859019</v>
      </c>
      <c r="M963" s="19">
        <f t="shared" si="184"/>
        <v>49849550.672066487</v>
      </c>
      <c r="N963" s="19">
        <f t="shared" si="184"/>
        <v>49855852.041929513</v>
      </c>
    </row>
    <row r="964" spans="1:14" x14ac:dyDescent="0.15">
      <c r="A964" s="7">
        <f t="shared" si="180"/>
        <v>43731</v>
      </c>
      <c r="B964" s="10">
        <f t="shared" si="181"/>
        <v>49849550.672066487</v>
      </c>
      <c r="C964" s="3">
        <f t="shared" si="175"/>
        <v>6301.3698630136987</v>
      </c>
      <c r="D964" s="3">
        <f t="shared" si="176"/>
        <v>6579.7908630479487</v>
      </c>
      <c r="E964" s="3">
        <f t="shared" si="177"/>
        <v>278.42100003425003</v>
      </c>
      <c r="F964" s="3">
        <f t="shared" si="178"/>
        <v>49849829.093066521</v>
      </c>
      <c r="G964" s="14">
        <f t="shared" si="179"/>
        <v>49849829.093066521</v>
      </c>
      <c r="I964" s="18">
        <f t="shared" si="185"/>
        <v>249829.09306654346</v>
      </c>
      <c r="J964" s="18">
        <f t="shared" si="182"/>
        <v>6011265.8133094115</v>
      </c>
      <c r="K964" s="21">
        <f t="shared" si="183"/>
        <v>99.69965818613305</v>
      </c>
      <c r="L964" s="21">
        <f t="shared" si="186"/>
        <v>99.712260925859084</v>
      </c>
      <c r="M964" s="19">
        <f t="shared" si="184"/>
        <v>49849829.093066521</v>
      </c>
      <c r="N964" s="19">
        <f t="shared" si="184"/>
        <v>49856130.462929547</v>
      </c>
    </row>
    <row r="965" spans="1:14" x14ac:dyDescent="0.15">
      <c r="A965" s="7">
        <f t="shared" si="180"/>
        <v>43732</v>
      </c>
      <c r="B965" s="10">
        <f t="shared" si="181"/>
        <v>49849829.093066521</v>
      </c>
      <c r="C965" s="3">
        <f t="shared" si="175"/>
        <v>6301.3698630136987</v>
      </c>
      <c r="D965" s="3">
        <f t="shared" si="176"/>
        <v>6579.8276126660976</v>
      </c>
      <c r="E965" s="3">
        <f t="shared" si="177"/>
        <v>278.45774965239889</v>
      </c>
      <c r="F965" s="3">
        <f t="shared" si="178"/>
        <v>49850107.550816171</v>
      </c>
      <c r="G965" s="14">
        <f t="shared" si="179"/>
        <v>49850107.550816178</v>
      </c>
      <c r="I965" s="18">
        <f t="shared" si="185"/>
        <v>250107.55081619584</v>
      </c>
      <c r="J965" s="18">
        <f t="shared" si="182"/>
        <v>6017567.1831724253</v>
      </c>
      <c r="K965" s="21">
        <f t="shared" si="183"/>
        <v>99.700215101632367</v>
      </c>
      <c r="L965" s="21">
        <f t="shared" si="186"/>
        <v>99.712817841358401</v>
      </c>
      <c r="M965" s="19">
        <f t="shared" si="184"/>
        <v>49850107.550816186</v>
      </c>
      <c r="N965" s="19">
        <f t="shared" si="184"/>
        <v>49856408.920679197</v>
      </c>
    </row>
    <row r="966" spans="1:14" x14ac:dyDescent="0.15">
      <c r="A966" s="7">
        <f t="shared" si="180"/>
        <v>43733</v>
      </c>
      <c r="B966" s="10">
        <f t="shared" si="181"/>
        <v>49850107.550816171</v>
      </c>
      <c r="C966" s="3">
        <f t="shared" si="175"/>
        <v>6301.3698630136987</v>
      </c>
      <c r="D966" s="3">
        <f t="shared" si="176"/>
        <v>6579.8643671349382</v>
      </c>
      <c r="E966" s="3">
        <f t="shared" si="177"/>
        <v>278.49450412123952</v>
      </c>
      <c r="F966" s="3">
        <f t="shared" si="178"/>
        <v>49850386.045320295</v>
      </c>
      <c r="G966" s="14">
        <f t="shared" si="179"/>
        <v>49850386.045320295</v>
      </c>
      <c r="I966" s="18">
        <f t="shared" si="185"/>
        <v>250386.04532031709</v>
      </c>
      <c r="J966" s="18">
        <f t="shared" si="182"/>
        <v>6023868.553035439</v>
      </c>
      <c r="K966" s="21">
        <f t="shared" si="183"/>
        <v>99.700772090640584</v>
      </c>
      <c r="L966" s="21">
        <f t="shared" si="186"/>
        <v>99.713374830366618</v>
      </c>
      <c r="M966" s="19">
        <f t="shared" si="184"/>
        <v>49850386.045320295</v>
      </c>
      <c r="N966" s="19">
        <f t="shared" si="184"/>
        <v>49856687.415183306</v>
      </c>
    </row>
    <row r="967" spans="1:14" x14ac:dyDescent="0.15">
      <c r="A967" s="7">
        <f t="shared" si="180"/>
        <v>43734</v>
      </c>
      <c r="B967" s="10">
        <f t="shared" si="181"/>
        <v>49850386.045320295</v>
      </c>
      <c r="C967" s="3">
        <f t="shared" ref="C967:C1030" si="187">$N$6*$E$6/100</f>
        <v>6301.3698630136987</v>
      </c>
      <c r="D967" s="3">
        <f t="shared" si="176"/>
        <v>6579.9011264551109</v>
      </c>
      <c r="E967" s="3">
        <f t="shared" si="177"/>
        <v>278.53126344141219</v>
      </c>
      <c r="F967" s="3">
        <f t="shared" si="178"/>
        <v>49850664.576583736</v>
      </c>
      <c r="G967" s="14">
        <f t="shared" si="179"/>
        <v>49850664.576583736</v>
      </c>
      <c r="I967" s="18">
        <f t="shared" si="185"/>
        <v>250664.57658375849</v>
      </c>
      <c r="J967" s="18">
        <f t="shared" si="182"/>
        <v>6030169.9228984527</v>
      </c>
      <c r="K967" s="21">
        <f t="shared" si="183"/>
        <v>99.701329153167478</v>
      </c>
      <c r="L967" s="21">
        <f t="shared" si="186"/>
        <v>99.713931892893513</v>
      </c>
      <c r="M967" s="19">
        <f t="shared" si="184"/>
        <v>49850664.576583736</v>
      </c>
      <c r="N967" s="19">
        <f t="shared" si="184"/>
        <v>49856965.946446754</v>
      </c>
    </row>
    <row r="968" spans="1:14" x14ac:dyDescent="0.15">
      <c r="A968" s="7">
        <f t="shared" si="180"/>
        <v>43735</v>
      </c>
      <c r="B968" s="10">
        <f t="shared" si="181"/>
        <v>49850664.576583736</v>
      </c>
      <c r="C968" s="3">
        <f t="shared" si="187"/>
        <v>6301.3698630136987</v>
      </c>
      <c r="D968" s="3">
        <f t="shared" si="176"/>
        <v>6579.9378906272568</v>
      </c>
      <c r="E968" s="3">
        <f t="shared" si="177"/>
        <v>278.56802761355812</v>
      </c>
      <c r="F968" s="3">
        <f t="shared" si="178"/>
        <v>49850943.144611351</v>
      </c>
      <c r="G968" s="14">
        <f t="shared" si="179"/>
        <v>49850943.144611351</v>
      </c>
      <c r="I968" s="18">
        <f t="shared" si="185"/>
        <v>250943.14461137206</v>
      </c>
      <c r="J968" s="18">
        <f t="shared" si="182"/>
        <v>6036471.2927614665</v>
      </c>
      <c r="K968" s="21">
        <f t="shared" si="183"/>
        <v>99.701886289222713</v>
      </c>
      <c r="L968" s="21">
        <f t="shared" si="186"/>
        <v>99.714489028948748</v>
      </c>
      <c r="M968" s="19">
        <f t="shared" si="184"/>
        <v>49850943.144611359</v>
      </c>
      <c r="N968" s="19">
        <f t="shared" si="184"/>
        <v>49857244.51447437</v>
      </c>
    </row>
    <row r="969" spans="1:14" x14ac:dyDescent="0.15">
      <c r="A969" s="7">
        <f t="shared" si="180"/>
        <v>43736</v>
      </c>
      <c r="B969" s="10">
        <f t="shared" si="181"/>
        <v>49850943.144611351</v>
      </c>
      <c r="C969" s="3">
        <f t="shared" si="187"/>
        <v>6301.3698630136987</v>
      </c>
      <c r="D969" s="3">
        <f t="shared" si="176"/>
        <v>6579.9746596520145</v>
      </c>
      <c r="E969" s="3">
        <f t="shared" si="177"/>
        <v>278.60479663831575</v>
      </c>
      <c r="F969" s="3">
        <f t="shared" si="178"/>
        <v>49851221.749407992</v>
      </c>
      <c r="G969" s="14">
        <f t="shared" si="179"/>
        <v>49851221.749407992</v>
      </c>
      <c r="I969" s="18">
        <f t="shared" si="185"/>
        <v>251221.74940801036</v>
      </c>
      <c r="J969" s="18">
        <f t="shared" si="182"/>
        <v>6042772.6626244802</v>
      </c>
      <c r="K969" s="21">
        <f t="shared" si="183"/>
        <v>99.702443498815981</v>
      </c>
      <c r="L969" s="21">
        <f t="shared" si="186"/>
        <v>99.715046238542016</v>
      </c>
      <c r="M969" s="19">
        <f t="shared" si="184"/>
        <v>49851221.749407984</v>
      </c>
      <c r="N969" s="19">
        <f t="shared" si="184"/>
        <v>49857523.11927101</v>
      </c>
    </row>
    <row r="970" spans="1:14" x14ac:dyDescent="0.15">
      <c r="A970" s="7">
        <f t="shared" si="180"/>
        <v>43737</v>
      </c>
      <c r="B970" s="10">
        <f t="shared" si="181"/>
        <v>49851221.749407992</v>
      </c>
      <c r="C970" s="3">
        <f t="shared" si="187"/>
        <v>6301.3698630136987</v>
      </c>
      <c r="D970" s="3">
        <f t="shared" si="176"/>
        <v>6580.0114335300259</v>
      </c>
      <c r="E970" s="3">
        <f t="shared" si="177"/>
        <v>278.64157051632719</v>
      </c>
      <c r="F970" s="3">
        <f t="shared" si="178"/>
        <v>49851500.390978508</v>
      </c>
      <c r="G970" s="14">
        <f t="shared" si="179"/>
        <v>49851500.390978508</v>
      </c>
      <c r="I970" s="18">
        <f t="shared" si="185"/>
        <v>251500.3909785267</v>
      </c>
      <c r="J970" s="18">
        <f t="shared" si="182"/>
        <v>6049074.0324874939</v>
      </c>
      <c r="K970" s="21">
        <f t="shared" si="183"/>
        <v>99.703000781957016</v>
      </c>
      <c r="L970" s="21">
        <f t="shared" si="186"/>
        <v>99.71560352168305</v>
      </c>
      <c r="M970" s="19">
        <f t="shared" si="184"/>
        <v>49851500.390978508</v>
      </c>
      <c r="N970" s="19">
        <f t="shared" si="184"/>
        <v>49857801.760841519</v>
      </c>
    </row>
    <row r="971" spans="1:14" x14ac:dyDescent="0.15">
      <c r="A971" s="7">
        <f t="shared" si="180"/>
        <v>43738</v>
      </c>
      <c r="B971" s="10">
        <f t="shared" si="181"/>
        <v>49851500.390978508</v>
      </c>
      <c r="C971" s="3">
        <f t="shared" si="187"/>
        <v>6301.3698630136987</v>
      </c>
      <c r="D971" s="3">
        <f t="shared" si="176"/>
        <v>6580.0482122619305</v>
      </c>
      <c r="E971" s="3">
        <f t="shared" si="177"/>
        <v>278.67834924823183</v>
      </c>
      <c r="F971" s="3">
        <f t="shared" si="178"/>
        <v>49851779.069327757</v>
      </c>
      <c r="G971" s="14">
        <f t="shared" si="179"/>
        <v>49851779.069327757</v>
      </c>
      <c r="I971" s="18">
        <f t="shared" si="185"/>
        <v>251779.06932777492</v>
      </c>
      <c r="J971" s="18">
        <f t="shared" si="182"/>
        <v>6055375.4023505077</v>
      </c>
      <c r="K971" s="21">
        <f t="shared" si="183"/>
        <v>99.703558138655509</v>
      </c>
      <c r="L971" s="21">
        <f t="shared" si="186"/>
        <v>99.716160878381544</v>
      </c>
      <c r="M971" s="19">
        <f t="shared" si="184"/>
        <v>49851779.069327757</v>
      </c>
      <c r="N971" s="19">
        <f t="shared" si="184"/>
        <v>49858080.439190768</v>
      </c>
    </row>
    <row r="972" spans="1:14" x14ac:dyDescent="0.15">
      <c r="A972" s="7">
        <f t="shared" si="180"/>
        <v>43739</v>
      </c>
      <c r="B972" s="10">
        <f t="shared" si="181"/>
        <v>49851779.069327757</v>
      </c>
      <c r="C972" s="3">
        <f t="shared" si="187"/>
        <v>6301.3698630136987</v>
      </c>
      <c r="D972" s="3">
        <f t="shared" ref="D972:D1035" si="188">B972*$B$8</f>
        <v>6580.0849958483705</v>
      </c>
      <c r="E972" s="3">
        <f t="shared" ref="E972:E1035" si="189">D972-C972</f>
        <v>278.71513283467175</v>
      </c>
      <c r="F972" s="3">
        <f t="shared" ref="F972:F1035" si="190">B972+E972</f>
        <v>49852057.784460589</v>
      </c>
      <c r="G972" s="14">
        <f t="shared" ref="G972:G1035" si="191">B972+B972*$B$8-C972</f>
        <v>49852057.784460597</v>
      </c>
      <c r="I972" s="18">
        <f t="shared" si="185"/>
        <v>252057.7844606096</v>
      </c>
      <c r="J972" s="18">
        <f t="shared" si="182"/>
        <v>6061676.7722135214</v>
      </c>
      <c r="K972" s="21">
        <f t="shared" si="183"/>
        <v>99.704115568921196</v>
      </c>
      <c r="L972" s="21">
        <f t="shared" si="186"/>
        <v>99.716718308647231</v>
      </c>
      <c r="M972" s="19">
        <f t="shared" si="184"/>
        <v>49852057.784460604</v>
      </c>
      <c r="N972" s="19">
        <f t="shared" si="184"/>
        <v>49858359.154323615</v>
      </c>
    </row>
    <row r="973" spans="1:14" x14ac:dyDescent="0.15">
      <c r="A973" s="7">
        <f t="shared" ref="A973:A1036" si="192">A972+1</f>
        <v>43740</v>
      </c>
      <c r="B973" s="10">
        <f t="shared" ref="B973:B1036" si="193">F972</f>
        <v>49852057.784460589</v>
      </c>
      <c r="C973" s="3">
        <f t="shared" si="187"/>
        <v>6301.3698630136987</v>
      </c>
      <c r="D973" s="3">
        <f t="shared" si="188"/>
        <v>6580.121784289985</v>
      </c>
      <c r="E973" s="3">
        <f t="shared" si="189"/>
        <v>278.75192127628634</v>
      </c>
      <c r="F973" s="3">
        <f t="shared" si="190"/>
        <v>49852336.536381863</v>
      </c>
      <c r="G973" s="14">
        <f t="shared" si="191"/>
        <v>49852336.536381871</v>
      </c>
      <c r="I973" s="18">
        <f t="shared" si="185"/>
        <v>252336.5363818859</v>
      </c>
      <c r="J973" s="18">
        <f t="shared" ref="J973:J1036" si="194">C973+J972</f>
        <v>6067978.1420765352</v>
      </c>
      <c r="K973" s="21">
        <f t="shared" ref="K973:K1036" si="195">G973/$E$6*100</f>
        <v>99.70467307276374</v>
      </c>
      <c r="L973" s="21">
        <f t="shared" si="186"/>
        <v>99.717275812489774</v>
      </c>
      <c r="M973" s="19">
        <f t="shared" ref="M973:N1036" si="196">K973*$E$6/100</f>
        <v>49852336.536381871</v>
      </c>
      <c r="N973" s="19">
        <f t="shared" si="196"/>
        <v>49858637.906244889</v>
      </c>
    </row>
    <row r="974" spans="1:14" x14ac:dyDescent="0.15">
      <c r="A974" s="7">
        <f t="shared" si="192"/>
        <v>43741</v>
      </c>
      <c r="B974" s="10">
        <f t="shared" si="193"/>
        <v>49852336.536381863</v>
      </c>
      <c r="C974" s="3">
        <f t="shared" si="187"/>
        <v>6301.3698630136987</v>
      </c>
      <c r="D974" s="3">
        <f t="shared" si="188"/>
        <v>6580.1585775874155</v>
      </c>
      <c r="E974" s="3">
        <f t="shared" si="189"/>
        <v>278.78871457371679</v>
      </c>
      <c r="F974" s="3">
        <f t="shared" si="190"/>
        <v>49852615.325096436</v>
      </c>
      <c r="G974" s="14">
        <f t="shared" si="191"/>
        <v>49852615.325096436</v>
      </c>
      <c r="I974" s="18">
        <f t="shared" ref="I974:I1037" si="197">E974+I973</f>
        <v>252615.32509645962</v>
      </c>
      <c r="J974" s="18">
        <f t="shared" si="194"/>
        <v>6074279.5119395489</v>
      </c>
      <c r="K974" s="21">
        <f t="shared" si="195"/>
        <v>99.70523065019286</v>
      </c>
      <c r="L974" s="21">
        <f t="shared" si="186"/>
        <v>99.717833389918894</v>
      </c>
      <c r="M974" s="19">
        <f t="shared" si="196"/>
        <v>49852615.325096428</v>
      </c>
      <c r="N974" s="19">
        <f t="shared" si="196"/>
        <v>49858916.694959447</v>
      </c>
    </row>
    <row r="975" spans="1:14" x14ac:dyDescent="0.15">
      <c r="A975" s="7">
        <f t="shared" si="192"/>
        <v>43742</v>
      </c>
      <c r="B975" s="10">
        <f t="shared" si="193"/>
        <v>49852615.325096436</v>
      </c>
      <c r="C975" s="3">
        <f t="shared" si="187"/>
        <v>6301.3698630136987</v>
      </c>
      <c r="D975" s="3">
        <f t="shared" si="188"/>
        <v>6580.195375741303</v>
      </c>
      <c r="E975" s="3">
        <f t="shared" si="189"/>
        <v>278.82551272760429</v>
      </c>
      <c r="F975" s="3">
        <f t="shared" si="190"/>
        <v>49852894.150609165</v>
      </c>
      <c r="G975" s="14">
        <f t="shared" si="191"/>
        <v>49852894.150609165</v>
      </c>
      <c r="I975" s="18">
        <f t="shared" si="197"/>
        <v>252894.15060918723</v>
      </c>
      <c r="J975" s="18">
        <f t="shared" si="194"/>
        <v>6080580.8818025626</v>
      </c>
      <c r="K975" s="21">
        <f t="shared" si="195"/>
        <v>99.705788301218334</v>
      </c>
      <c r="L975" s="21">
        <f t="shared" si="186"/>
        <v>99.718391040944368</v>
      </c>
      <c r="M975" s="19">
        <f t="shared" si="196"/>
        <v>49852894.150609165</v>
      </c>
      <c r="N975" s="19">
        <f t="shared" si="196"/>
        <v>49859195.520472184</v>
      </c>
    </row>
    <row r="976" spans="1:14" x14ac:dyDescent="0.15">
      <c r="A976" s="7">
        <f t="shared" si="192"/>
        <v>43743</v>
      </c>
      <c r="B976" s="10">
        <f t="shared" si="193"/>
        <v>49852894.150609165</v>
      </c>
      <c r="C976" s="3">
        <f t="shared" si="187"/>
        <v>6301.3698630136987</v>
      </c>
      <c r="D976" s="3">
        <f t="shared" si="188"/>
        <v>6580.2321787522897</v>
      </c>
      <c r="E976" s="3">
        <f t="shared" si="189"/>
        <v>278.86231573859095</v>
      </c>
      <c r="F976" s="3">
        <f t="shared" si="190"/>
        <v>49853173.012924902</v>
      </c>
      <c r="G976" s="14">
        <f t="shared" si="191"/>
        <v>49853173.01292491</v>
      </c>
      <c r="I976" s="18">
        <f t="shared" si="197"/>
        <v>253173.01292492583</v>
      </c>
      <c r="J976" s="18">
        <f t="shared" si="194"/>
        <v>6086882.2516655764</v>
      </c>
      <c r="K976" s="21">
        <f t="shared" si="195"/>
        <v>99.706346025849825</v>
      </c>
      <c r="L976" s="21">
        <f t="shared" si="186"/>
        <v>99.71894876557586</v>
      </c>
      <c r="M976" s="19">
        <f t="shared" si="196"/>
        <v>49853173.01292491</v>
      </c>
      <c r="N976" s="19">
        <f t="shared" si="196"/>
        <v>49859474.382787935</v>
      </c>
    </row>
    <row r="977" spans="1:14" x14ac:dyDescent="0.15">
      <c r="A977" s="7">
        <f t="shared" si="192"/>
        <v>43744</v>
      </c>
      <c r="B977" s="10">
        <f t="shared" si="193"/>
        <v>49853173.012924902</v>
      </c>
      <c r="C977" s="3">
        <f t="shared" si="187"/>
        <v>6301.3698630136987</v>
      </c>
      <c r="D977" s="3">
        <f t="shared" si="188"/>
        <v>6580.2689866210139</v>
      </c>
      <c r="E977" s="3">
        <f t="shared" si="189"/>
        <v>278.89912360731523</v>
      </c>
      <c r="F977" s="3">
        <f t="shared" si="190"/>
        <v>49853451.912048511</v>
      </c>
      <c r="G977" s="14">
        <f t="shared" si="191"/>
        <v>49853451.912048511</v>
      </c>
      <c r="I977" s="18">
        <f t="shared" si="197"/>
        <v>253451.91204853315</v>
      </c>
      <c r="J977" s="18">
        <f t="shared" si="194"/>
        <v>6093183.6215285901</v>
      </c>
      <c r="K977" s="21">
        <f t="shared" si="195"/>
        <v>99.706903824097026</v>
      </c>
      <c r="L977" s="21">
        <f t="shared" si="186"/>
        <v>99.71950656382306</v>
      </c>
      <c r="M977" s="19">
        <f t="shared" si="196"/>
        <v>49853451.912048511</v>
      </c>
      <c r="N977" s="19">
        <f t="shared" si="196"/>
        <v>49859753.281911522</v>
      </c>
    </row>
    <row r="978" spans="1:14" x14ac:dyDescent="0.15">
      <c r="A978" s="7">
        <f t="shared" si="192"/>
        <v>43745</v>
      </c>
      <c r="B978" s="10">
        <f t="shared" si="193"/>
        <v>49853451.912048511</v>
      </c>
      <c r="C978" s="3">
        <f t="shared" si="187"/>
        <v>6301.3698630136987</v>
      </c>
      <c r="D978" s="3">
        <f t="shared" si="188"/>
        <v>6580.3057993481198</v>
      </c>
      <c r="E978" s="3">
        <f t="shared" si="189"/>
        <v>278.93593633442106</v>
      </c>
      <c r="F978" s="3">
        <f t="shared" si="190"/>
        <v>49853730.847984843</v>
      </c>
      <c r="G978" s="14">
        <f t="shared" si="191"/>
        <v>49853730.84798485</v>
      </c>
      <c r="I978" s="18">
        <f t="shared" si="197"/>
        <v>253730.84798486758</v>
      </c>
      <c r="J978" s="18">
        <f t="shared" si="194"/>
        <v>6099484.9913916038</v>
      </c>
      <c r="K978" s="21">
        <f t="shared" si="195"/>
        <v>99.707461695969698</v>
      </c>
      <c r="L978" s="21">
        <f t="shared" si="186"/>
        <v>99.720064435695733</v>
      </c>
      <c r="M978" s="19">
        <f t="shared" si="196"/>
        <v>49853730.84798485</v>
      </c>
      <c r="N978" s="19">
        <f t="shared" si="196"/>
        <v>49860032.217847861</v>
      </c>
    </row>
    <row r="979" spans="1:14" x14ac:dyDescent="0.15">
      <c r="A979" s="7">
        <f t="shared" si="192"/>
        <v>43746</v>
      </c>
      <c r="B979" s="10">
        <f t="shared" si="193"/>
        <v>49853730.847984843</v>
      </c>
      <c r="C979" s="3">
        <f t="shared" si="187"/>
        <v>6301.3698630136987</v>
      </c>
      <c r="D979" s="3">
        <f t="shared" si="188"/>
        <v>6580.3426169342465</v>
      </c>
      <c r="E979" s="3">
        <f t="shared" si="189"/>
        <v>278.9727539205478</v>
      </c>
      <c r="F979" s="3">
        <f t="shared" si="190"/>
        <v>49854009.820738763</v>
      </c>
      <c r="G979" s="14">
        <f t="shared" si="191"/>
        <v>49854009.820738763</v>
      </c>
      <c r="I979" s="18">
        <f t="shared" si="197"/>
        <v>254009.82073878811</v>
      </c>
      <c r="J979" s="18">
        <f t="shared" si="194"/>
        <v>6105786.3612546176</v>
      </c>
      <c r="K979" s="21">
        <f t="shared" si="195"/>
        <v>99.708019641477534</v>
      </c>
      <c r="L979" s="21">
        <f t="shared" si="186"/>
        <v>99.720622381203569</v>
      </c>
      <c r="M979" s="19">
        <f t="shared" si="196"/>
        <v>49854009.820738763</v>
      </c>
      <c r="N979" s="19">
        <f t="shared" si="196"/>
        <v>49860311.190601788</v>
      </c>
    </row>
    <row r="980" spans="1:14" x14ac:dyDescent="0.15">
      <c r="A980" s="7">
        <f t="shared" si="192"/>
        <v>43747</v>
      </c>
      <c r="B980" s="10">
        <f t="shared" si="193"/>
        <v>49854009.820738763</v>
      </c>
      <c r="C980" s="3">
        <f t="shared" si="187"/>
        <v>6301.3698630136987</v>
      </c>
      <c r="D980" s="3">
        <f t="shared" si="188"/>
        <v>6580.3794393800372</v>
      </c>
      <c r="E980" s="3">
        <f t="shared" si="189"/>
        <v>279.00957636633848</v>
      </c>
      <c r="F980" s="3">
        <f t="shared" si="190"/>
        <v>49854288.830315128</v>
      </c>
      <c r="G980" s="14">
        <f t="shared" si="191"/>
        <v>49854288.830315135</v>
      </c>
      <c r="I980" s="18">
        <f t="shared" si="197"/>
        <v>254288.83031515445</v>
      </c>
      <c r="J980" s="18">
        <f t="shared" si="194"/>
        <v>6112087.7311176313</v>
      </c>
      <c r="K980" s="21">
        <f t="shared" si="195"/>
        <v>99.708577660630269</v>
      </c>
      <c r="L980" s="21">
        <f t="shared" si="186"/>
        <v>99.721180400356303</v>
      </c>
      <c r="M980" s="19">
        <f t="shared" si="196"/>
        <v>49854288.830315135</v>
      </c>
      <c r="N980" s="19">
        <f t="shared" si="196"/>
        <v>49860590.200178154</v>
      </c>
    </row>
    <row r="981" spans="1:14" x14ac:dyDescent="0.15">
      <c r="A981" s="7">
        <f t="shared" si="192"/>
        <v>43748</v>
      </c>
      <c r="B981" s="10">
        <f t="shared" si="193"/>
        <v>49854288.830315128</v>
      </c>
      <c r="C981" s="3">
        <f t="shared" si="187"/>
        <v>6301.3698630136987</v>
      </c>
      <c r="D981" s="3">
        <f t="shared" si="188"/>
        <v>6580.4162666861312</v>
      </c>
      <c r="E981" s="3">
        <f t="shared" si="189"/>
        <v>279.04640367243246</v>
      </c>
      <c r="F981" s="3">
        <f t="shared" si="190"/>
        <v>49854567.876718797</v>
      </c>
      <c r="G981" s="14">
        <f t="shared" si="191"/>
        <v>49854567.876718804</v>
      </c>
      <c r="I981" s="18">
        <f t="shared" si="197"/>
        <v>254567.87671882688</v>
      </c>
      <c r="J981" s="18">
        <f t="shared" si="194"/>
        <v>6118389.100980645</v>
      </c>
      <c r="K981" s="21">
        <f t="shared" si="195"/>
        <v>99.709135753437607</v>
      </c>
      <c r="L981" s="21">
        <f t="shared" si="186"/>
        <v>99.721738493163642</v>
      </c>
      <c r="M981" s="19">
        <f t="shared" si="196"/>
        <v>49854567.876718804</v>
      </c>
      <c r="N981" s="19">
        <f t="shared" si="196"/>
        <v>49860869.246581823</v>
      </c>
    </row>
    <row r="982" spans="1:14" x14ac:dyDescent="0.15">
      <c r="A982" s="7">
        <f t="shared" si="192"/>
        <v>43749</v>
      </c>
      <c r="B982" s="10">
        <f t="shared" si="193"/>
        <v>49854567.876718797</v>
      </c>
      <c r="C982" s="3">
        <f t="shared" si="187"/>
        <v>6301.3698630136987</v>
      </c>
      <c r="D982" s="3">
        <f t="shared" si="188"/>
        <v>6580.4530988531715</v>
      </c>
      <c r="E982" s="3">
        <f t="shared" si="189"/>
        <v>279.08323583947276</v>
      </c>
      <c r="F982" s="3">
        <f t="shared" si="190"/>
        <v>49854846.959954634</v>
      </c>
      <c r="G982" s="14">
        <f t="shared" si="191"/>
        <v>49854846.959954642</v>
      </c>
      <c r="I982" s="18">
        <f t="shared" si="197"/>
        <v>254846.95995466635</v>
      </c>
      <c r="J982" s="18">
        <f t="shared" si="194"/>
        <v>6124690.4708436588</v>
      </c>
      <c r="K982" s="21">
        <f t="shared" si="195"/>
        <v>99.709693919909284</v>
      </c>
      <c r="L982" s="21">
        <f t="shared" si="186"/>
        <v>99.722296659635319</v>
      </c>
      <c r="M982" s="19">
        <f t="shared" si="196"/>
        <v>49854846.959954642</v>
      </c>
      <c r="N982" s="19">
        <f t="shared" si="196"/>
        <v>49861148.32981766</v>
      </c>
    </row>
    <row r="983" spans="1:14" x14ac:dyDescent="0.15">
      <c r="A983" s="7">
        <f t="shared" si="192"/>
        <v>43750</v>
      </c>
      <c r="B983" s="10">
        <f t="shared" si="193"/>
        <v>49854846.959954634</v>
      </c>
      <c r="C983" s="3">
        <f t="shared" si="187"/>
        <v>6301.3698630136987</v>
      </c>
      <c r="D983" s="3">
        <f t="shared" si="188"/>
        <v>6580.4899358817993</v>
      </c>
      <c r="E983" s="3">
        <f t="shared" si="189"/>
        <v>279.12007286810058</v>
      </c>
      <c r="F983" s="3">
        <f t="shared" si="190"/>
        <v>49855126.080027506</v>
      </c>
      <c r="G983" s="14">
        <f t="shared" si="191"/>
        <v>49855126.080027506</v>
      </c>
      <c r="I983" s="18">
        <f t="shared" si="197"/>
        <v>255126.08002753445</v>
      </c>
      <c r="J983" s="18">
        <f t="shared" si="194"/>
        <v>6130991.8407066725</v>
      </c>
      <c r="K983" s="21">
        <f t="shared" si="195"/>
        <v>99.710252160055006</v>
      </c>
      <c r="L983" s="21">
        <f t="shared" si="186"/>
        <v>99.722854899781041</v>
      </c>
      <c r="M983" s="19">
        <f t="shared" si="196"/>
        <v>49855126.080027506</v>
      </c>
      <c r="N983" s="19">
        <f t="shared" si="196"/>
        <v>49861427.449890517</v>
      </c>
    </row>
    <row r="984" spans="1:14" x14ac:dyDescent="0.15">
      <c r="A984" s="7">
        <f t="shared" si="192"/>
        <v>43751</v>
      </c>
      <c r="B984" s="10">
        <f t="shared" si="193"/>
        <v>49855126.080027506</v>
      </c>
      <c r="C984" s="3">
        <f t="shared" si="187"/>
        <v>6301.3698630136987</v>
      </c>
      <c r="D984" s="3">
        <f t="shared" si="188"/>
        <v>6580.5267777726567</v>
      </c>
      <c r="E984" s="3">
        <f t="shared" si="189"/>
        <v>279.15691475895801</v>
      </c>
      <c r="F984" s="3">
        <f t="shared" si="190"/>
        <v>49855405.236942261</v>
      </c>
      <c r="G984" s="14">
        <f t="shared" si="191"/>
        <v>49855405.236942269</v>
      </c>
      <c r="I984" s="18">
        <f t="shared" si="197"/>
        <v>255405.23694229341</v>
      </c>
      <c r="J984" s="18">
        <f t="shared" si="194"/>
        <v>6137293.2105696863</v>
      </c>
      <c r="K984" s="21">
        <f t="shared" si="195"/>
        <v>99.710810473884536</v>
      </c>
      <c r="L984" s="21">
        <f t="shared" si="186"/>
        <v>99.72341321361057</v>
      </c>
      <c r="M984" s="19">
        <f t="shared" si="196"/>
        <v>49855405.236942269</v>
      </c>
      <c r="N984" s="19">
        <f t="shared" si="196"/>
        <v>49861706.606805287</v>
      </c>
    </row>
    <row r="985" spans="1:14" x14ac:dyDescent="0.15">
      <c r="A985" s="7">
        <f t="shared" si="192"/>
        <v>43752</v>
      </c>
      <c r="B985" s="10">
        <f t="shared" si="193"/>
        <v>49855405.236942261</v>
      </c>
      <c r="C985" s="3">
        <f t="shared" si="187"/>
        <v>6301.3698630136987</v>
      </c>
      <c r="D985" s="3">
        <f t="shared" si="188"/>
        <v>6580.563624526385</v>
      </c>
      <c r="E985" s="3">
        <f t="shared" si="189"/>
        <v>279.19376151268625</v>
      </c>
      <c r="F985" s="3">
        <f t="shared" si="190"/>
        <v>49855684.430703774</v>
      </c>
      <c r="G985" s="14">
        <f t="shared" si="191"/>
        <v>49855684.430703774</v>
      </c>
      <c r="I985" s="18">
        <f t="shared" si="197"/>
        <v>255684.43070380611</v>
      </c>
      <c r="J985" s="18">
        <f t="shared" si="194"/>
        <v>6143594.5804327</v>
      </c>
      <c r="K985" s="21">
        <f t="shared" si="195"/>
        <v>99.71136886140755</v>
      </c>
      <c r="L985" s="21">
        <f t="shared" si="186"/>
        <v>99.723971601133584</v>
      </c>
      <c r="M985" s="19">
        <f t="shared" si="196"/>
        <v>49855684.430703774</v>
      </c>
      <c r="N985" s="19">
        <f t="shared" si="196"/>
        <v>49861985.800566785</v>
      </c>
    </row>
    <row r="986" spans="1:14" x14ac:dyDescent="0.15">
      <c r="A986" s="7">
        <f t="shared" si="192"/>
        <v>43753</v>
      </c>
      <c r="B986" s="10">
        <f t="shared" si="193"/>
        <v>49855684.430703774</v>
      </c>
      <c r="C986" s="3">
        <f t="shared" si="187"/>
        <v>6301.3698630136987</v>
      </c>
      <c r="D986" s="3">
        <f t="shared" si="188"/>
        <v>6580.6004761436261</v>
      </c>
      <c r="E986" s="3">
        <f t="shared" si="189"/>
        <v>279.23061312992741</v>
      </c>
      <c r="F986" s="3">
        <f t="shared" si="190"/>
        <v>49855963.661316901</v>
      </c>
      <c r="G986" s="14">
        <f t="shared" si="191"/>
        <v>49855963.661316909</v>
      </c>
      <c r="I986" s="18">
        <f t="shared" si="197"/>
        <v>255963.66131693605</v>
      </c>
      <c r="J986" s="18">
        <f t="shared" si="194"/>
        <v>6149895.9502957137</v>
      </c>
      <c r="K986" s="21">
        <f t="shared" si="195"/>
        <v>99.711927322633827</v>
      </c>
      <c r="L986" s="21">
        <f t="shared" si="186"/>
        <v>99.724530062359861</v>
      </c>
      <c r="M986" s="19">
        <f t="shared" si="196"/>
        <v>49855963.661316909</v>
      </c>
      <c r="N986" s="19">
        <f t="shared" si="196"/>
        <v>49862265.031179935</v>
      </c>
    </row>
    <row r="987" spans="1:14" x14ac:dyDescent="0.15">
      <c r="A987" s="7">
        <f t="shared" si="192"/>
        <v>43754</v>
      </c>
      <c r="B987" s="10">
        <f t="shared" si="193"/>
        <v>49855963.661316901</v>
      </c>
      <c r="C987" s="3">
        <f t="shared" si="187"/>
        <v>6301.3698630136987</v>
      </c>
      <c r="D987" s="3">
        <f t="shared" si="188"/>
        <v>6580.6373326250223</v>
      </c>
      <c r="E987" s="3">
        <f t="shared" si="189"/>
        <v>279.26746961132358</v>
      </c>
      <c r="F987" s="3">
        <f t="shared" si="190"/>
        <v>49856242.928786516</v>
      </c>
      <c r="G987" s="14">
        <f t="shared" si="191"/>
        <v>49856242.928786516</v>
      </c>
      <c r="I987" s="18">
        <f t="shared" si="197"/>
        <v>256242.92878654736</v>
      </c>
      <c r="J987" s="18">
        <f t="shared" si="194"/>
        <v>6156197.3201587275</v>
      </c>
      <c r="K987" s="21">
        <f t="shared" si="195"/>
        <v>99.712485857573029</v>
      </c>
      <c r="L987" s="21">
        <f t="shared" si="186"/>
        <v>99.725088597299063</v>
      </c>
      <c r="M987" s="19">
        <f t="shared" si="196"/>
        <v>49856242.928786516</v>
      </c>
      <c r="N987" s="19">
        <f t="shared" si="196"/>
        <v>49862544.298649527</v>
      </c>
    </row>
    <row r="988" spans="1:14" x14ac:dyDescent="0.15">
      <c r="A988" s="7">
        <f t="shared" si="192"/>
        <v>43755</v>
      </c>
      <c r="B988" s="10">
        <f t="shared" si="193"/>
        <v>49856242.928786516</v>
      </c>
      <c r="C988" s="3">
        <f t="shared" si="187"/>
        <v>6301.3698630136987</v>
      </c>
      <c r="D988" s="3">
        <f t="shared" si="188"/>
        <v>6580.6741939712156</v>
      </c>
      <c r="E988" s="3">
        <f t="shared" si="189"/>
        <v>279.30433095751687</v>
      </c>
      <c r="F988" s="3">
        <f t="shared" si="190"/>
        <v>49856522.233117476</v>
      </c>
      <c r="G988" s="14">
        <f t="shared" si="191"/>
        <v>49856522.233117476</v>
      </c>
      <c r="I988" s="18">
        <f t="shared" si="197"/>
        <v>256522.23311750489</v>
      </c>
      <c r="J988" s="18">
        <f t="shared" si="194"/>
        <v>6162498.6900217412</v>
      </c>
      <c r="K988" s="21">
        <f t="shared" si="195"/>
        <v>99.713044466234962</v>
      </c>
      <c r="L988" s="21">
        <f t="shared" si="186"/>
        <v>99.725647205960996</v>
      </c>
      <c r="M988" s="19">
        <f t="shared" si="196"/>
        <v>49856522.233117484</v>
      </c>
      <c r="N988" s="19">
        <f t="shared" si="196"/>
        <v>49862823.602980502</v>
      </c>
    </row>
    <row r="989" spans="1:14" x14ac:dyDescent="0.15">
      <c r="A989" s="7">
        <f t="shared" si="192"/>
        <v>43756</v>
      </c>
      <c r="B989" s="10">
        <f t="shared" si="193"/>
        <v>49856522.233117476</v>
      </c>
      <c r="C989" s="3">
        <f t="shared" si="187"/>
        <v>6301.3698630136987</v>
      </c>
      <c r="D989" s="3">
        <f t="shared" si="188"/>
        <v>6580.7110601828481</v>
      </c>
      <c r="E989" s="3">
        <f t="shared" si="189"/>
        <v>279.34119716914938</v>
      </c>
      <c r="F989" s="3">
        <f t="shared" si="190"/>
        <v>49856801.574314646</v>
      </c>
      <c r="G989" s="14">
        <f t="shared" si="191"/>
        <v>49856801.574314646</v>
      </c>
      <c r="I989" s="18">
        <f t="shared" si="197"/>
        <v>256801.57431467404</v>
      </c>
      <c r="J989" s="18">
        <f t="shared" si="194"/>
        <v>6168800.0598847549</v>
      </c>
      <c r="K989" s="21">
        <f t="shared" si="195"/>
        <v>99.713603148629289</v>
      </c>
      <c r="L989" s="21">
        <f t="shared" si="186"/>
        <v>99.726205888355324</v>
      </c>
      <c r="M989" s="19">
        <f t="shared" si="196"/>
        <v>49856801.574314639</v>
      </c>
      <c r="N989" s="19">
        <f t="shared" si="196"/>
        <v>49863102.944177665</v>
      </c>
    </row>
    <row r="990" spans="1:14" x14ac:dyDescent="0.15">
      <c r="A990" s="7">
        <f t="shared" si="192"/>
        <v>43757</v>
      </c>
      <c r="B990" s="10">
        <f t="shared" si="193"/>
        <v>49856801.574314646</v>
      </c>
      <c r="C990" s="3">
        <f t="shared" si="187"/>
        <v>6301.3698630136987</v>
      </c>
      <c r="D990" s="3">
        <f t="shared" si="188"/>
        <v>6580.7479312605619</v>
      </c>
      <c r="E990" s="3">
        <f t="shared" si="189"/>
        <v>279.37806824686322</v>
      </c>
      <c r="F990" s="3">
        <f t="shared" si="190"/>
        <v>49857080.952382892</v>
      </c>
      <c r="G990" s="14">
        <f t="shared" si="191"/>
        <v>49857080.952382892</v>
      </c>
      <c r="I990" s="18">
        <f t="shared" si="197"/>
        <v>257080.95238292089</v>
      </c>
      <c r="J990" s="18">
        <f t="shared" si="194"/>
        <v>6175101.4297477687</v>
      </c>
      <c r="K990" s="21">
        <f t="shared" si="195"/>
        <v>99.714161904765788</v>
      </c>
      <c r="L990" s="21">
        <f t="shared" si="186"/>
        <v>99.726764644491823</v>
      </c>
      <c r="M990" s="19">
        <f t="shared" si="196"/>
        <v>49857080.9523829</v>
      </c>
      <c r="N990" s="19">
        <f t="shared" si="196"/>
        <v>49863382.322245911</v>
      </c>
    </row>
    <row r="991" spans="1:14" x14ac:dyDescent="0.15">
      <c r="A991" s="7">
        <f t="shared" si="192"/>
        <v>43758</v>
      </c>
      <c r="B991" s="10">
        <f t="shared" si="193"/>
        <v>49857080.952382892</v>
      </c>
      <c r="C991" s="3">
        <f t="shared" si="187"/>
        <v>6301.3698630136987</v>
      </c>
      <c r="D991" s="3">
        <f t="shared" si="188"/>
        <v>6580.7848072049983</v>
      </c>
      <c r="E991" s="3">
        <f t="shared" si="189"/>
        <v>279.41494419129958</v>
      </c>
      <c r="F991" s="3">
        <f t="shared" si="190"/>
        <v>49857360.367327087</v>
      </c>
      <c r="G991" s="14">
        <f t="shared" si="191"/>
        <v>49857360.367327087</v>
      </c>
      <c r="I991" s="18">
        <f t="shared" si="197"/>
        <v>257360.36732711218</v>
      </c>
      <c r="J991" s="18">
        <f t="shared" si="194"/>
        <v>6181402.7996107824</v>
      </c>
      <c r="K991" s="21">
        <f t="shared" si="195"/>
        <v>99.714720734654179</v>
      </c>
      <c r="L991" s="21">
        <f t="shared" si="186"/>
        <v>99.727323474380213</v>
      </c>
      <c r="M991" s="19">
        <f t="shared" si="196"/>
        <v>49857360.367327087</v>
      </c>
      <c r="N991" s="19">
        <f t="shared" si="196"/>
        <v>49863661.737190105</v>
      </c>
    </row>
    <row r="992" spans="1:14" x14ac:dyDescent="0.15">
      <c r="A992" s="7">
        <f t="shared" si="192"/>
        <v>43759</v>
      </c>
      <c r="B992" s="10">
        <f t="shared" si="193"/>
        <v>49857360.367327087</v>
      </c>
      <c r="C992" s="3">
        <f t="shared" si="187"/>
        <v>6301.3698630136987</v>
      </c>
      <c r="D992" s="3">
        <f t="shared" si="188"/>
        <v>6580.821688016802</v>
      </c>
      <c r="E992" s="3">
        <f t="shared" si="189"/>
        <v>279.45182500310329</v>
      </c>
      <c r="F992" s="3">
        <f t="shared" si="190"/>
        <v>49857639.819152087</v>
      </c>
      <c r="G992" s="14">
        <f t="shared" si="191"/>
        <v>49857639.819152094</v>
      </c>
      <c r="I992" s="18">
        <f t="shared" si="197"/>
        <v>257639.81915211529</v>
      </c>
      <c r="J992" s="18">
        <f t="shared" si="194"/>
        <v>6187704.1694737962</v>
      </c>
      <c r="K992" s="21">
        <f t="shared" si="195"/>
        <v>99.715279638304182</v>
      </c>
      <c r="L992" s="21">
        <f t="shared" si="186"/>
        <v>99.727882378030216</v>
      </c>
      <c r="M992" s="19">
        <f t="shared" si="196"/>
        <v>49857639.819152087</v>
      </c>
      <c r="N992" s="19">
        <f t="shared" si="196"/>
        <v>49863941.189015113</v>
      </c>
    </row>
    <row r="993" spans="1:14" x14ac:dyDescent="0.15">
      <c r="A993" s="7">
        <f t="shared" si="192"/>
        <v>43760</v>
      </c>
      <c r="B993" s="10">
        <f t="shared" si="193"/>
        <v>49857639.819152087</v>
      </c>
      <c r="C993" s="3">
        <f t="shared" si="187"/>
        <v>6301.3698630136987</v>
      </c>
      <c r="D993" s="3">
        <f t="shared" si="188"/>
        <v>6580.8585736966124</v>
      </c>
      <c r="E993" s="3">
        <f t="shared" si="189"/>
        <v>279.48871068291373</v>
      </c>
      <c r="F993" s="3">
        <f t="shared" si="190"/>
        <v>49857919.307862774</v>
      </c>
      <c r="G993" s="14">
        <f t="shared" si="191"/>
        <v>49857919.307862774</v>
      </c>
      <c r="I993" s="18">
        <f t="shared" si="197"/>
        <v>257919.30786279822</v>
      </c>
      <c r="J993" s="18">
        <f t="shared" si="194"/>
        <v>6194005.5393368099</v>
      </c>
      <c r="K993" s="21">
        <f t="shared" si="195"/>
        <v>99.715838615725545</v>
      </c>
      <c r="L993" s="21">
        <f t="shared" si="186"/>
        <v>99.728441355451579</v>
      </c>
      <c r="M993" s="19">
        <f t="shared" si="196"/>
        <v>49857919.307862766</v>
      </c>
      <c r="N993" s="19">
        <f t="shared" si="196"/>
        <v>49864220.677725792</v>
      </c>
    </row>
    <row r="994" spans="1:14" x14ac:dyDescent="0.15">
      <c r="A994" s="7">
        <f t="shared" si="192"/>
        <v>43761</v>
      </c>
      <c r="B994" s="10">
        <f t="shared" si="193"/>
        <v>49857919.307862774</v>
      </c>
      <c r="C994" s="3">
        <f t="shared" si="187"/>
        <v>6301.3698630136987</v>
      </c>
      <c r="D994" s="3">
        <f t="shared" si="188"/>
        <v>6580.8954642450753</v>
      </c>
      <c r="E994" s="3">
        <f t="shared" si="189"/>
        <v>279.52560123137664</v>
      </c>
      <c r="F994" s="3">
        <f t="shared" si="190"/>
        <v>49858198.833464004</v>
      </c>
      <c r="G994" s="14">
        <f t="shared" si="191"/>
        <v>49858198.833464004</v>
      </c>
      <c r="I994" s="18">
        <f t="shared" si="197"/>
        <v>258198.83346402959</v>
      </c>
      <c r="J994" s="18">
        <f t="shared" si="194"/>
        <v>6200306.9091998236</v>
      </c>
      <c r="K994" s="21">
        <f t="shared" si="195"/>
        <v>99.716397666928003</v>
      </c>
      <c r="L994" s="21">
        <f t="shared" si="186"/>
        <v>99.729000406654038</v>
      </c>
      <c r="M994" s="19">
        <f t="shared" si="196"/>
        <v>49858198.833464004</v>
      </c>
      <c r="N994" s="19">
        <f t="shared" si="196"/>
        <v>49864500.203327015</v>
      </c>
    </row>
    <row r="995" spans="1:14" x14ac:dyDescent="0.15">
      <c r="A995" s="7">
        <f t="shared" si="192"/>
        <v>43762</v>
      </c>
      <c r="B995" s="10">
        <f t="shared" si="193"/>
        <v>49858198.833464004</v>
      </c>
      <c r="C995" s="3">
        <f t="shared" si="187"/>
        <v>6301.3698630136987</v>
      </c>
      <c r="D995" s="3">
        <f t="shared" si="188"/>
        <v>6580.9323596628301</v>
      </c>
      <c r="E995" s="3">
        <f t="shared" si="189"/>
        <v>279.56249664913139</v>
      </c>
      <c r="F995" s="3">
        <f t="shared" si="190"/>
        <v>49858478.395960651</v>
      </c>
      <c r="G995" s="14">
        <f t="shared" si="191"/>
        <v>49858478.395960659</v>
      </c>
      <c r="I995" s="18">
        <f t="shared" si="197"/>
        <v>258478.39596067872</v>
      </c>
      <c r="J995" s="18">
        <f t="shared" si="194"/>
        <v>6206608.2790628374</v>
      </c>
      <c r="K995" s="21">
        <f t="shared" si="195"/>
        <v>99.716956791921319</v>
      </c>
      <c r="L995" s="21">
        <f t="shared" si="186"/>
        <v>99.729559531647354</v>
      </c>
      <c r="M995" s="19">
        <f t="shared" si="196"/>
        <v>49858478.395960659</v>
      </c>
      <c r="N995" s="19">
        <f t="shared" si="196"/>
        <v>49864779.765823677</v>
      </c>
    </row>
    <row r="996" spans="1:14" x14ac:dyDescent="0.15">
      <c r="A996" s="7">
        <f t="shared" si="192"/>
        <v>43763</v>
      </c>
      <c r="B996" s="10">
        <f t="shared" si="193"/>
        <v>49858478.395960651</v>
      </c>
      <c r="C996" s="3">
        <f t="shared" si="187"/>
        <v>6301.3698630136987</v>
      </c>
      <c r="D996" s="3">
        <f t="shared" si="188"/>
        <v>6580.9692599505215</v>
      </c>
      <c r="E996" s="3">
        <f t="shared" si="189"/>
        <v>279.59939693682281</v>
      </c>
      <c r="F996" s="3">
        <f t="shared" si="190"/>
        <v>49858757.995357588</v>
      </c>
      <c r="G996" s="14">
        <f t="shared" si="191"/>
        <v>49858757.995357588</v>
      </c>
      <c r="I996" s="18">
        <f t="shared" si="197"/>
        <v>258757.99535761555</v>
      </c>
      <c r="J996" s="18">
        <f t="shared" si="194"/>
        <v>6212909.6489258511</v>
      </c>
      <c r="K996" s="21">
        <f t="shared" si="195"/>
        <v>99.717515990715171</v>
      </c>
      <c r="L996" s="21">
        <f t="shared" si="186"/>
        <v>99.730118730441205</v>
      </c>
      <c r="M996" s="19">
        <f t="shared" si="196"/>
        <v>49858757.995357588</v>
      </c>
      <c r="N996" s="19">
        <f t="shared" si="196"/>
        <v>49865059.365220606</v>
      </c>
    </row>
    <row r="997" spans="1:14" x14ac:dyDescent="0.15">
      <c r="A997" s="7">
        <f t="shared" si="192"/>
        <v>43764</v>
      </c>
      <c r="B997" s="10">
        <f t="shared" si="193"/>
        <v>49858757.995357588</v>
      </c>
      <c r="C997" s="3">
        <f t="shared" si="187"/>
        <v>6301.3698630136987</v>
      </c>
      <c r="D997" s="3">
        <f t="shared" si="188"/>
        <v>6581.0061651087926</v>
      </c>
      <c r="E997" s="3">
        <f t="shared" si="189"/>
        <v>279.63630209509392</v>
      </c>
      <c r="F997" s="3">
        <f t="shared" si="190"/>
        <v>49859037.631659687</v>
      </c>
      <c r="G997" s="14">
        <f t="shared" si="191"/>
        <v>49859037.631659687</v>
      </c>
      <c r="I997" s="18">
        <f t="shared" si="197"/>
        <v>259037.63165971063</v>
      </c>
      <c r="J997" s="18">
        <f t="shared" si="194"/>
        <v>6219211.0187888648</v>
      </c>
      <c r="K997" s="21">
        <f t="shared" si="195"/>
        <v>99.718075263319378</v>
      </c>
      <c r="L997" s="21">
        <f t="shared" si="186"/>
        <v>99.730678003045412</v>
      </c>
      <c r="M997" s="19">
        <f t="shared" si="196"/>
        <v>49859037.631659687</v>
      </c>
      <c r="N997" s="19">
        <f t="shared" si="196"/>
        <v>49865339.001522705</v>
      </c>
    </row>
    <row r="998" spans="1:14" x14ac:dyDescent="0.15">
      <c r="A998" s="7">
        <f t="shared" si="192"/>
        <v>43765</v>
      </c>
      <c r="B998" s="10">
        <f t="shared" si="193"/>
        <v>49859037.631659687</v>
      </c>
      <c r="C998" s="3">
        <f t="shared" si="187"/>
        <v>6301.3698630136987</v>
      </c>
      <c r="D998" s="3">
        <f t="shared" si="188"/>
        <v>6581.0430751382855</v>
      </c>
      <c r="E998" s="3">
        <f t="shared" si="189"/>
        <v>279.67321212458683</v>
      </c>
      <c r="F998" s="3">
        <f t="shared" si="190"/>
        <v>49859317.304871812</v>
      </c>
      <c r="G998" s="14">
        <f t="shared" si="191"/>
        <v>49859317.304871812</v>
      </c>
      <c r="I998" s="18">
        <f t="shared" si="197"/>
        <v>259317.30487183522</v>
      </c>
      <c r="J998" s="18">
        <f t="shared" si="194"/>
        <v>6225512.3886518786</v>
      </c>
      <c r="K998" s="21">
        <f t="shared" si="195"/>
        <v>99.718634609743631</v>
      </c>
      <c r="L998" s="21">
        <f t="shared" ref="L998:L1061" si="198">K998+$N$7</f>
        <v>99.731237349469666</v>
      </c>
      <c r="M998" s="19">
        <f t="shared" si="196"/>
        <v>49859317.30487182</v>
      </c>
      <c r="N998" s="19">
        <f t="shared" si="196"/>
        <v>49865618.674734831</v>
      </c>
    </row>
    <row r="999" spans="1:14" x14ac:dyDescent="0.15">
      <c r="A999" s="7">
        <f t="shared" si="192"/>
        <v>43766</v>
      </c>
      <c r="B999" s="10">
        <f t="shared" si="193"/>
        <v>49859317.304871812</v>
      </c>
      <c r="C999" s="3">
        <f t="shared" si="187"/>
        <v>6301.3698630136987</v>
      </c>
      <c r="D999" s="3">
        <f t="shared" si="188"/>
        <v>6581.0799900396432</v>
      </c>
      <c r="E999" s="3">
        <f t="shared" si="189"/>
        <v>279.71012702594453</v>
      </c>
      <c r="F999" s="3">
        <f t="shared" si="190"/>
        <v>49859597.014998838</v>
      </c>
      <c r="G999" s="14">
        <f t="shared" si="191"/>
        <v>49859597.014998838</v>
      </c>
      <c r="I999" s="18">
        <f t="shared" si="197"/>
        <v>259597.01499886118</v>
      </c>
      <c r="J999" s="18">
        <f t="shared" si="194"/>
        <v>6231813.7585148923</v>
      </c>
      <c r="K999" s="21">
        <f t="shared" si="195"/>
        <v>99.719194029997681</v>
      </c>
      <c r="L999" s="21">
        <f t="shared" si="198"/>
        <v>99.731796769723715</v>
      </c>
      <c r="M999" s="19">
        <f t="shared" si="196"/>
        <v>49859597.014998838</v>
      </c>
      <c r="N999" s="19">
        <f t="shared" si="196"/>
        <v>49865898.384861857</v>
      </c>
    </row>
    <row r="1000" spans="1:14" x14ac:dyDescent="0.15">
      <c r="A1000" s="7">
        <f t="shared" si="192"/>
        <v>43767</v>
      </c>
      <c r="B1000" s="10">
        <f t="shared" si="193"/>
        <v>49859597.014998838</v>
      </c>
      <c r="C1000" s="3">
        <f t="shared" si="187"/>
        <v>6301.3698630136987</v>
      </c>
      <c r="D1000" s="3">
        <f t="shared" si="188"/>
        <v>6581.1169098135088</v>
      </c>
      <c r="E1000" s="3">
        <f t="shared" si="189"/>
        <v>279.74704679981005</v>
      </c>
      <c r="F1000" s="3">
        <f t="shared" si="190"/>
        <v>49859876.762045637</v>
      </c>
      <c r="G1000" s="14">
        <f t="shared" si="191"/>
        <v>49859876.762045644</v>
      </c>
      <c r="I1000" s="18">
        <f t="shared" si="197"/>
        <v>259876.76204566099</v>
      </c>
      <c r="J1000" s="18">
        <f t="shared" si="194"/>
        <v>6238115.128377906</v>
      </c>
      <c r="K1000" s="21">
        <f t="shared" si="195"/>
        <v>99.719753524091288</v>
      </c>
      <c r="L1000" s="21">
        <f t="shared" si="198"/>
        <v>99.732356263817323</v>
      </c>
      <c r="M1000" s="19">
        <f t="shared" si="196"/>
        <v>49859876.762045644</v>
      </c>
      <c r="N1000" s="19">
        <f t="shared" si="196"/>
        <v>49866178.131908663</v>
      </c>
    </row>
    <row r="1001" spans="1:14" x14ac:dyDescent="0.15">
      <c r="A1001" s="7">
        <f t="shared" si="192"/>
        <v>43768</v>
      </c>
      <c r="B1001" s="10">
        <f t="shared" si="193"/>
        <v>49859876.762045637</v>
      </c>
      <c r="C1001" s="3">
        <f t="shared" si="187"/>
        <v>6301.3698630136987</v>
      </c>
      <c r="D1001" s="3">
        <f t="shared" si="188"/>
        <v>6581.1538344605251</v>
      </c>
      <c r="E1001" s="3">
        <f t="shared" si="189"/>
        <v>279.7839714468264</v>
      </c>
      <c r="F1001" s="3">
        <f t="shared" si="190"/>
        <v>49860156.546017081</v>
      </c>
      <c r="G1001" s="14">
        <f t="shared" si="191"/>
        <v>49860156.546017088</v>
      </c>
      <c r="I1001" s="18">
        <f t="shared" si="197"/>
        <v>260156.54601710782</v>
      </c>
      <c r="J1001" s="18">
        <f t="shared" si="194"/>
        <v>6244416.4982409198</v>
      </c>
      <c r="K1001" s="21">
        <f t="shared" si="195"/>
        <v>99.720313092034175</v>
      </c>
      <c r="L1001" s="21">
        <f t="shared" si="198"/>
        <v>99.732915831760209</v>
      </c>
      <c r="M1001" s="19">
        <f t="shared" si="196"/>
        <v>49860156.546017081</v>
      </c>
      <c r="N1001" s="19">
        <f t="shared" si="196"/>
        <v>49866457.915880106</v>
      </c>
    </row>
    <row r="1002" spans="1:14" x14ac:dyDescent="0.15">
      <c r="A1002" s="7">
        <f t="shared" si="192"/>
        <v>43769</v>
      </c>
      <c r="B1002" s="10">
        <f t="shared" si="193"/>
        <v>49860156.546017081</v>
      </c>
      <c r="C1002" s="3">
        <f t="shared" si="187"/>
        <v>6301.3698630136987</v>
      </c>
      <c r="D1002" s="3">
        <f t="shared" si="188"/>
        <v>6581.1907639813353</v>
      </c>
      <c r="E1002" s="3">
        <f t="shared" si="189"/>
        <v>279.82090096763659</v>
      </c>
      <c r="F1002" s="3">
        <f t="shared" si="190"/>
        <v>49860436.36691805</v>
      </c>
      <c r="G1002" s="14">
        <f t="shared" si="191"/>
        <v>49860436.36691805</v>
      </c>
      <c r="I1002" s="18">
        <f t="shared" si="197"/>
        <v>260436.36691807545</v>
      </c>
      <c r="J1002" s="18">
        <f t="shared" si="194"/>
        <v>6250717.8681039335</v>
      </c>
      <c r="K1002" s="21">
        <f t="shared" si="195"/>
        <v>99.720872733836103</v>
      </c>
      <c r="L1002" s="21">
        <f t="shared" si="198"/>
        <v>99.733475473562137</v>
      </c>
      <c r="M1002" s="19">
        <f t="shared" si="196"/>
        <v>49860436.36691805</v>
      </c>
      <c r="N1002" s="19">
        <f t="shared" si="196"/>
        <v>49866737.736781076</v>
      </c>
    </row>
    <row r="1003" spans="1:14" x14ac:dyDescent="0.15">
      <c r="A1003" s="7">
        <f t="shared" si="192"/>
        <v>43770</v>
      </c>
      <c r="B1003" s="10">
        <f t="shared" si="193"/>
        <v>49860436.36691805</v>
      </c>
      <c r="C1003" s="3">
        <f t="shared" si="187"/>
        <v>6301.3698630136987</v>
      </c>
      <c r="D1003" s="3">
        <f t="shared" si="188"/>
        <v>6581.2276983765842</v>
      </c>
      <c r="E1003" s="3">
        <f t="shared" si="189"/>
        <v>279.85783536288545</v>
      </c>
      <c r="F1003" s="3">
        <f t="shared" si="190"/>
        <v>49860716.22475341</v>
      </c>
      <c r="G1003" s="14">
        <f t="shared" si="191"/>
        <v>49860716.224753417</v>
      </c>
      <c r="I1003" s="18">
        <f t="shared" si="197"/>
        <v>260716.22475343835</v>
      </c>
      <c r="J1003" s="18">
        <f t="shared" si="194"/>
        <v>6257019.2379669473</v>
      </c>
      <c r="K1003" s="21">
        <f t="shared" si="195"/>
        <v>99.721432449506835</v>
      </c>
      <c r="L1003" s="21">
        <f t="shared" si="198"/>
        <v>99.73403518923287</v>
      </c>
      <c r="M1003" s="19">
        <f t="shared" si="196"/>
        <v>49860716.224753417</v>
      </c>
      <c r="N1003" s="19">
        <f t="shared" si="196"/>
        <v>49867017.594616435</v>
      </c>
    </row>
    <row r="1004" spans="1:14" x14ac:dyDescent="0.15">
      <c r="A1004" s="7">
        <f t="shared" si="192"/>
        <v>43771</v>
      </c>
      <c r="B1004" s="10">
        <f t="shared" si="193"/>
        <v>49860716.22475341</v>
      </c>
      <c r="C1004" s="3">
        <f t="shared" si="187"/>
        <v>6301.3698630136987</v>
      </c>
      <c r="D1004" s="3">
        <f t="shared" si="188"/>
        <v>6581.2646376469129</v>
      </c>
      <c r="E1004" s="3">
        <f t="shared" si="189"/>
        <v>279.89477463321418</v>
      </c>
      <c r="F1004" s="3">
        <f t="shared" si="190"/>
        <v>49860996.11952804</v>
      </c>
      <c r="G1004" s="14">
        <f t="shared" si="191"/>
        <v>49860996.119528048</v>
      </c>
      <c r="I1004" s="18">
        <f t="shared" si="197"/>
        <v>260996.11952807158</v>
      </c>
      <c r="J1004" s="18">
        <f t="shared" si="194"/>
        <v>6263320.607829961</v>
      </c>
      <c r="K1004" s="21">
        <f t="shared" si="195"/>
        <v>99.721992239056107</v>
      </c>
      <c r="L1004" s="21">
        <f t="shared" si="198"/>
        <v>99.734594978782141</v>
      </c>
      <c r="M1004" s="19">
        <f t="shared" si="196"/>
        <v>49860996.119528055</v>
      </c>
      <c r="N1004" s="19">
        <f t="shared" si="196"/>
        <v>49867297.489391066</v>
      </c>
    </row>
    <row r="1005" spans="1:14" x14ac:dyDescent="0.15">
      <c r="A1005" s="7">
        <f t="shared" si="192"/>
        <v>43772</v>
      </c>
      <c r="B1005" s="10">
        <f t="shared" si="193"/>
        <v>49860996.11952804</v>
      </c>
      <c r="C1005" s="3">
        <f t="shared" si="187"/>
        <v>6301.3698630136987</v>
      </c>
      <c r="D1005" s="3">
        <f t="shared" si="188"/>
        <v>6581.3015817929663</v>
      </c>
      <c r="E1005" s="3">
        <f t="shared" si="189"/>
        <v>279.93171877926761</v>
      </c>
      <c r="F1005" s="3">
        <f t="shared" si="190"/>
        <v>49861276.051246822</v>
      </c>
      <c r="G1005" s="14">
        <f t="shared" si="191"/>
        <v>49861276.051246822</v>
      </c>
      <c r="I1005" s="18">
        <f t="shared" si="197"/>
        <v>261276.05124685084</v>
      </c>
      <c r="J1005" s="18">
        <f t="shared" si="194"/>
        <v>6269621.9776929747</v>
      </c>
      <c r="K1005" s="21">
        <f t="shared" si="195"/>
        <v>99.722552102493651</v>
      </c>
      <c r="L1005" s="21">
        <f t="shared" si="198"/>
        <v>99.735154842219686</v>
      </c>
      <c r="M1005" s="19">
        <f t="shared" si="196"/>
        <v>49861276.051246822</v>
      </c>
      <c r="N1005" s="19">
        <f t="shared" si="196"/>
        <v>49867577.42110984</v>
      </c>
    </row>
    <row r="1006" spans="1:14" x14ac:dyDescent="0.15">
      <c r="A1006" s="7">
        <f t="shared" si="192"/>
        <v>43773</v>
      </c>
      <c r="B1006" s="10">
        <f t="shared" si="193"/>
        <v>49861276.051246822</v>
      </c>
      <c r="C1006" s="3">
        <f t="shared" si="187"/>
        <v>6301.3698630136987</v>
      </c>
      <c r="D1006" s="3">
        <f t="shared" si="188"/>
        <v>6581.3385308153884</v>
      </c>
      <c r="E1006" s="3">
        <f t="shared" si="189"/>
        <v>279.96866780168966</v>
      </c>
      <c r="F1006" s="3">
        <f t="shared" si="190"/>
        <v>49861556.019914627</v>
      </c>
      <c r="G1006" s="14">
        <f t="shared" si="191"/>
        <v>49861556.019914627</v>
      </c>
      <c r="I1006" s="18">
        <f t="shared" si="197"/>
        <v>261556.01991465254</v>
      </c>
      <c r="J1006" s="18">
        <f t="shared" si="194"/>
        <v>6275923.3475559885</v>
      </c>
      <c r="K1006" s="21">
        <f t="shared" si="195"/>
        <v>99.72311203982926</v>
      </c>
      <c r="L1006" s="21">
        <f t="shared" si="198"/>
        <v>99.735714779555295</v>
      </c>
      <c r="M1006" s="19">
        <f t="shared" si="196"/>
        <v>49861556.019914627</v>
      </c>
      <c r="N1006" s="19">
        <f t="shared" si="196"/>
        <v>49867857.389777653</v>
      </c>
    </row>
    <row r="1007" spans="1:14" x14ac:dyDescent="0.15">
      <c r="A1007" s="7">
        <f t="shared" si="192"/>
        <v>43774</v>
      </c>
      <c r="B1007" s="10">
        <f t="shared" si="193"/>
        <v>49861556.019914627</v>
      </c>
      <c r="C1007" s="3">
        <f t="shared" si="187"/>
        <v>6301.3698630136987</v>
      </c>
      <c r="D1007" s="3">
        <f t="shared" si="188"/>
        <v>6581.375484714823</v>
      </c>
      <c r="E1007" s="3">
        <f t="shared" si="189"/>
        <v>280.00562170112426</v>
      </c>
      <c r="F1007" s="3">
        <f t="shared" si="190"/>
        <v>49861836.025536329</v>
      </c>
      <c r="G1007" s="14">
        <f t="shared" si="191"/>
        <v>49861836.025536329</v>
      </c>
      <c r="I1007" s="18">
        <f t="shared" si="197"/>
        <v>261836.02553635367</v>
      </c>
      <c r="J1007" s="18">
        <f t="shared" si="194"/>
        <v>6282224.7174190022</v>
      </c>
      <c r="K1007" s="21">
        <f t="shared" si="195"/>
        <v>99.723672051072654</v>
      </c>
      <c r="L1007" s="21">
        <f t="shared" si="198"/>
        <v>99.736274790798689</v>
      </c>
      <c r="M1007" s="19">
        <f t="shared" si="196"/>
        <v>49861836.025536329</v>
      </c>
      <c r="N1007" s="19">
        <f t="shared" si="196"/>
        <v>49868137.395399339</v>
      </c>
    </row>
    <row r="1008" spans="1:14" x14ac:dyDescent="0.15">
      <c r="A1008" s="7">
        <f t="shared" si="192"/>
        <v>43775</v>
      </c>
      <c r="B1008" s="10">
        <f t="shared" si="193"/>
        <v>49861836.025536329</v>
      </c>
      <c r="C1008" s="3">
        <f t="shared" si="187"/>
        <v>6301.3698630136987</v>
      </c>
      <c r="D1008" s="3">
        <f t="shared" si="188"/>
        <v>6581.4124434919122</v>
      </c>
      <c r="E1008" s="3">
        <f t="shared" si="189"/>
        <v>280.04258047821349</v>
      </c>
      <c r="F1008" s="3">
        <f t="shared" si="190"/>
        <v>49862116.068116806</v>
      </c>
      <c r="G1008" s="14">
        <f t="shared" si="191"/>
        <v>49862116.068116806</v>
      </c>
      <c r="I1008" s="18">
        <f t="shared" si="197"/>
        <v>262116.06811683188</v>
      </c>
      <c r="J1008" s="18">
        <f t="shared" si="194"/>
        <v>6288526.0872820159</v>
      </c>
      <c r="K1008" s="21">
        <f t="shared" si="195"/>
        <v>99.72423213623361</v>
      </c>
      <c r="L1008" s="21">
        <f t="shared" si="198"/>
        <v>99.736834875959644</v>
      </c>
      <c r="M1008" s="19">
        <f t="shared" si="196"/>
        <v>49862116.068116806</v>
      </c>
      <c r="N1008" s="19">
        <f t="shared" si="196"/>
        <v>49868417.437979825</v>
      </c>
    </row>
    <row r="1009" spans="1:14" x14ac:dyDescent="0.15">
      <c r="A1009" s="7">
        <f t="shared" si="192"/>
        <v>43776</v>
      </c>
      <c r="B1009" s="10">
        <f t="shared" si="193"/>
        <v>49862116.068116806</v>
      </c>
      <c r="C1009" s="3">
        <f t="shared" si="187"/>
        <v>6301.3698630136987</v>
      </c>
      <c r="D1009" s="3">
        <f t="shared" si="188"/>
        <v>6581.4494071473</v>
      </c>
      <c r="E1009" s="3">
        <f t="shared" si="189"/>
        <v>280.0795441336013</v>
      </c>
      <c r="F1009" s="3">
        <f t="shared" si="190"/>
        <v>49862396.147660941</v>
      </c>
      <c r="G1009" s="14">
        <f t="shared" si="191"/>
        <v>49862396.147660941</v>
      </c>
      <c r="I1009" s="18">
        <f t="shared" si="197"/>
        <v>262396.14766096551</v>
      </c>
      <c r="J1009" s="18">
        <f t="shared" si="194"/>
        <v>6294827.4571450297</v>
      </c>
      <c r="K1009" s="21">
        <f t="shared" si="195"/>
        <v>99.72479229532189</v>
      </c>
      <c r="L1009" s="21">
        <f t="shared" si="198"/>
        <v>99.737395035047925</v>
      </c>
      <c r="M1009" s="19">
        <f t="shared" si="196"/>
        <v>49862396.147660941</v>
      </c>
      <c r="N1009" s="19">
        <f t="shared" si="196"/>
        <v>49868697.517523967</v>
      </c>
    </row>
    <row r="1010" spans="1:14" x14ac:dyDescent="0.15">
      <c r="A1010" s="7">
        <f t="shared" si="192"/>
        <v>43777</v>
      </c>
      <c r="B1010" s="10">
        <f t="shared" si="193"/>
        <v>49862396.147660941</v>
      </c>
      <c r="C1010" s="3">
        <f t="shared" si="187"/>
        <v>6301.3698630136987</v>
      </c>
      <c r="D1010" s="3">
        <f t="shared" si="188"/>
        <v>6581.4863756816312</v>
      </c>
      <c r="E1010" s="3">
        <f t="shared" si="189"/>
        <v>280.11651266793251</v>
      </c>
      <c r="F1010" s="3">
        <f t="shared" si="190"/>
        <v>49862676.264173612</v>
      </c>
      <c r="G1010" s="14">
        <f t="shared" si="191"/>
        <v>49862676.264173612</v>
      </c>
      <c r="I1010" s="18">
        <f t="shared" si="197"/>
        <v>262676.26417363342</v>
      </c>
      <c r="J1010" s="18">
        <f t="shared" si="194"/>
        <v>6301128.8270080434</v>
      </c>
      <c r="K1010" s="21">
        <f t="shared" si="195"/>
        <v>99.725352528347216</v>
      </c>
      <c r="L1010" s="21">
        <f t="shared" si="198"/>
        <v>99.73795526807325</v>
      </c>
      <c r="M1010" s="19">
        <f t="shared" si="196"/>
        <v>49862676.264173612</v>
      </c>
      <c r="N1010" s="19">
        <f t="shared" si="196"/>
        <v>49868977.63403663</v>
      </c>
    </row>
    <row r="1011" spans="1:14" x14ac:dyDescent="0.15">
      <c r="A1011" s="7">
        <f t="shared" si="192"/>
        <v>43778</v>
      </c>
      <c r="B1011" s="10">
        <f t="shared" si="193"/>
        <v>49862676.264173612</v>
      </c>
      <c r="C1011" s="3">
        <f t="shared" si="187"/>
        <v>6301.3698630136987</v>
      </c>
      <c r="D1011" s="3">
        <f t="shared" si="188"/>
        <v>6581.5233490955497</v>
      </c>
      <c r="E1011" s="3">
        <f t="shared" si="189"/>
        <v>280.15348608185104</v>
      </c>
      <c r="F1011" s="3">
        <f t="shared" si="190"/>
        <v>49862956.417659692</v>
      </c>
      <c r="G1011" s="14">
        <f t="shared" si="191"/>
        <v>49862956.4176597</v>
      </c>
      <c r="I1011" s="18">
        <f t="shared" si="197"/>
        <v>262956.41765971528</v>
      </c>
      <c r="J1011" s="18">
        <f t="shared" si="194"/>
        <v>6307430.1968710572</v>
      </c>
      <c r="K1011" s="21">
        <f t="shared" si="195"/>
        <v>99.725912835319392</v>
      </c>
      <c r="L1011" s="21">
        <f t="shared" si="198"/>
        <v>99.738515575045426</v>
      </c>
      <c r="M1011" s="19">
        <f t="shared" si="196"/>
        <v>49862956.417659692</v>
      </c>
      <c r="N1011" s="19">
        <f t="shared" si="196"/>
        <v>49869257.787522718</v>
      </c>
    </row>
    <row r="1012" spans="1:14" x14ac:dyDescent="0.15">
      <c r="A1012" s="7">
        <f t="shared" si="192"/>
        <v>43779</v>
      </c>
      <c r="B1012" s="10">
        <f t="shared" si="193"/>
        <v>49862956.417659692</v>
      </c>
      <c r="C1012" s="3">
        <f t="shared" si="187"/>
        <v>6301.3698630136987</v>
      </c>
      <c r="D1012" s="3">
        <f t="shared" si="188"/>
        <v>6581.5603273896995</v>
      </c>
      <c r="E1012" s="3">
        <f t="shared" si="189"/>
        <v>280.19046437600082</v>
      </c>
      <c r="F1012" s="3">
        <f t="shared" si="190"/>
        <v>49863236.60812407</v>
      </c>
      <c r="G1012" s="14">
        <f t="shared" si="191"/>
        <v>49863236.60812407</v>
      </c>
      <c r="I1012" s="18">
        <f t="shared" si="197"/>
        <v>263236.60812409129</v>
      </c>
      <c r="J1012" s="18">
        <f t="shared" si="194"/>
        <v>6313731.5667340709</v>
      </c>
      <c r="K1012" s="21">
        <f t="shared" si="195"/>
        <v>99.726473216248138</v>
      </c>
      <c r="L1012" s="21">
        <f t="shared" si="198"/>
        <v>99.739075955974172</v>
      </c>
      <c r="M1012" s="19">
        <f t="shared" si="196"/>
        <v>49863236.608124062</v>
      </c>
      <c r="N1012" s="19">
        <f t="shared" si="196"/>
        <v>49869537.977987088</v>
      </c>
    </row>
    <row r="1013" spans="1:14" x14ac:dyDescent="0.15">
      <c r="A1013" s="7">
        <f t="shared" si="192"/>
        <v>43780</v>
      </c>
      <c r="B1013" s="10">
        <f t="shared" si="193"/>
        <v>49863236.60812407</v>
      </c>
      <c r="C1013" s="3">
        <f t="shared" si="187"/>
        <v>6301.3698630136987</v>
      </c>
      <c r="D1013" s="3">
        <f t="shared" si="188"/>
        <v>6581.5973105647245</v>
      </c>
      <c r="E1013" s="3">
        <f t="shared" si="189"/>
        <v>280.22744755102576</v>
      </c>
      <c r="F1013" s="3">
        <f t="shared" si="190"/>
        <v>49863516.835571624</v>
      </c>
      <c r="G1013" s="14">
        <f t="shared" si="191"/>
        <v>49863516.835571624</v>
      </c>
      <c r="I1013" s="18">
        <f t="shared" si="197"/>
        <v>263516.83557164232</v>
      </c>
      <c r="J1013" s="18">
        <f t="shared" si="194"/>
        <v>6320032.9365970846</v>
      </c>
      <c r="K1013" s="21">
        <f t="shared" si="195"/>
        <v>99.727033671143246</v>
      </c>
      <c r="L1013" s="21">
        <f t="shared" si="198"/>
        <v>99.739636410869281</v>
      </c>
      <c r="M1013" s="19">
        <f t="shared" si="196"/>
        <v>49863516.835571624</v>
      </c>
      <c r="N1013" s="19">
        <f t="shared" si="196"/>
        <v>49869818.205434635</v>
      </c>
    </row>
    <row r="1014" spans="1:14" x14ac:dyDescent="0.15">
      <c r="A1014" s="7">
        <f t="shared" si="192"/>
        <v>43781</v>
      </c>
      <c r="B1014" s="10">
        <f t="shared" si="193"/>
        <v>49863516.835571624</v>
      </c>
      <c r="C1014" s="3">
        <f t="shared" si="187"/>
        <v>6301.3698630136987</v>
      </c>
      <c r="D1014" s="3">
        <f t="shared" si="188"/>
        <v>6581.6342986212694</v>
      </c>
      <c r="E1014" s="3">
        <f t="shared" si="189"/>
        <v>280.2644356075707</v>
      </c>
      <c r="F1014" s="3">
        <f t="shared" si="190"/>
        <v>49863797.100007229</v>
      </c>
      <c r="G1014" s="14">
        <f t="shared" si="191"/>
        <v>49863797.100007236</v>
      </c>
      <c r="I1014" s="18">
        <f t="shared" si="197"/>
        <v>263797.10000724992</v>
      </c>
      <c r="J1014" s="18">
        <f t="shared" si="194"/>
        <v>6326334.3064600984</v>
      </c>
      <c r="K1014" s="21">
        <f t="shared" si="195"/>
        <v>99.727594200014465</v>
      </c>
      <c r="L1014" s="21">
        <f t="shared" si="198"/>
        <v>99.7401969397405</v>
      </c>
      <c r="M1014" s="19">
        <f t="shared" si="196"/>
        <v>49863797.100007229</v>
      </c>
      <c r="N1014" s="19">
        <f t="shared" si="196"/>
        <v>49870098.469870254</v>
      </c>
    </row>
    <row r="1015" spans="1:14" x14ac:dyDescent="0.15">
      <c r="A1015" s="7">
        <f t="shared" si="192"/>
        <v>43782</v>
      </c>
      <c r="B1015" s="10">
        <f t="shared" si="193"/>
        <v>49863797.100007229</v>
      </c>
      <c r="C1015" s="3">
        <f t="shared" si="187"/>
        <v>6301.3698630136987</v>
      </c>
      <c r="D1015" s="3">
        <f t="shared" si="188"/>
        <v>6581.6712915599774</v>
      </c>
      <c r="E1015" s="3">
        <f t="shared" si="189"/>
        <v>280.30142854627866</v>
      </c>
      <c r="F1015" s="3">
        <f t="shared" si="190"/>
        <v>49864077.401435778</v>
      </c>
      <c r="G1015" s="14">
        <f t="shared" si="191"/>
        <v>49864077.401435778</v>
      </c>
      <c r="I1015" s="18">
        <f t="shared" si="197"/>
        <v>264077.40143579617</v>
      </c>
      <c r="J1015" s="18">
        <f t="shared" si="194"/>
        <v>6332635.6763231121</v>
      </c>
      <c r="K1015" s="21">
        <f t="shared" si="195"/>
        <v>99.728154802871558</v>
      </c>
      <c r="L1015" s="21">
        <f t="shared" si="198"/>
        <v>99.740757542597592</v>
      </c>
      <c r="M1015" s="19">
        <f t="shared" si="196"/>
        <v>49864077.401435778</v>
      </c>
      <c r="N1015" s="19">
        <f t="shared" si="196"/>
        <v>49870378.771298796</v>
      </c>
    </row>
    <row r="1016" spans="1:14" x14ac:dyDescent="0.15">
      <c r="A1016" s="7">
        <f t="shared" si="192"/>
        <v>43783</v>
      </c>
      <c r="B1016" s="10">
        <f t="shared" si="193"/>
        <v>49864077.401435778</v>
      </c>
      <c r="C1016" s="3">
        <f t="shared" si="187"/>
        <v>6301.3698630136987</v>
      </c>
      <c r="D1016" s="3">
        <f t="shared" si="188"/>
        <v>6581.7082893814941</v>
      </c>
      <c r="E1016" s="3">
        <f t="shared" si="189"/>
        <v>280.33842636779536</v>
      </c>
      <c r="F1016" s="3">
        <f t="shared" si="190"/>
        <v>49864357.739862144</v>
      </c>
      <c r="G1016" s="14">
        <f t="shared" si="191"/>
        <v>49864357.739862151</v>
      </c>
      <c r="I1016" s="18">
        <f t="shared" si="197"/>
        <v>264357.73986216396</v>
      </c>
      <c r="J1016" s="18">
        <f t="shared" si="194"/>
        <v>6338937.0461861258</v>
      </c>
      <c r="K1016" s="21">
        <f t="shared" si="195"/>
        <v>99.728715479724301</v>
      </c>
      <c r="L1016" s="21">
        <f t="shared" si="198"/>
        <v>99.741318219450335</v>
      </c>
      <c r="M1016" s="19">
        <f t="shared" si="196"/>
        <v>49864357.739862144</v>
      </c>
      <c r="N1016" s="19">
        <f t="shared" si="196"/>
        <v>49870659.10972517</v>
      </c>
    </row>
    <row r="1017" spans="1:14" x14ac:dyDescent="0.15">
      <c r="A1017" s="7">
        <f t="shared" si="192"/>
        <v>43784</v>
      </c>
      <c r="B1017" s="10">
        <f t="shared" si="193"/>
        <v>49864357.739862144</v>
      </c>
      <c r="C1017" s="3">
        <f t="shared" si="187"/>
        <v>6301.3698630136987</v>
      </c>
      <c r="D1017" s="3">
        <f t="shared" si="188"/>
        <v>6581.7452920864635</v>
      </c>
      <c r="E1017" s="3">
        <f t="shared" si="189"/>
        <v>280.37542907276475</v>
      </c>
      <c r="F1017" s="3">
        <f t="shared" si="190"/>
        <v>49864638.115291215</v>
      </c>
      <c r="G1017" s="14">
        <f t="shared" si="191"/>
        <v>49864638.115291223</v>
      </c>
      <c r="I1017" s="18">
        <f t="shared" si="197"/>
        <v>264638.11529123673</v>
      </c>
      <c r="J1017" s="18">
        <f t="shared" si="194"/>
        <v>6345238.4160491396</v>
      </c>
      <c r="K1017" s="21">
        <f t="shared" si="195"/>
        <v>99.729276230582443</v>
      </c>
      <c r="L1017" s="21">
        <f t="shared" si="198"/>
        <v>99.741878970308477</v>
      </c>
      <c r="M1017" s="19">
        <f t="shared" si="196"/>
        <v>49864638.115291223</v>
      </c>
      <c r="N1017" s="19">
        <f t="shared" si="196"/>
        <v>49870939.485154241</v>
      </c>
    </row>
    <row r="1018" spans="1:14" x14ac:dyDescent="0.15">
      <c r="A1018" s="7">
        <f t="shared" si="192"/>
        <v>43785</v>
      </c>
      <c r="B1018" s="10">
        <f t="shared" si="193"/>
        <v>49864638.115291215</v>
      </c>
      <c r="C1018" s="3">
        <f t="shared" si="187"/>
        <v>6301.3698630136987</v>
      </c>
      <c r="D1018" s="3">
        <f t="shared" si="188"/>
        <v>6581.7822996755294</v>
      </c>
      <c r="E1018" s="3">
        <f t="shared" si="189"/>
        <v>280.41243666183072</v>
      </c>
      <c r="F1018" s="3">
        <f t="shared" si="190"/>
        <v>49864918.52772788</v>
      </c>
      <c r="G1018" s="14">
        <f t="shared" si="191"/>
        <v>49864918.52772788</v>
      </c>
      <c r="I1018" s="18">
        <f t="shared" si="197"/>
        <v>264918.52772789856</v>
      </c>
      <c r="J1018" s="18">
        <f t="shared" si="194"/>
        <v>6351539.7859121533</v>
      </c>
      <c r="K1018" s="21">
        <f t="shared" si="195"/>
        <v>99.729837055455761</v>
      </c>
      <c r="L1018" s="21">
        <f t="shared" si="198"/>
        <v>99.742439795181795</v>
      </c>
      <c r="M1018" s="19">
        <f t="shared" si="196"/>
        <v>49864918.52772788</v>
      </c>
      <c r="N1018" s="19">
        <f t="shared" si="196"/>
        <v>49871219.897590898</v>
      </c>
    </row>
    <row r="1019" spans="1:14" x14ac:dyDescent="0.15">
      <c r="A1019" s="7">
        <f t="shared" si="192"/>
        <v>43786</v>
      </c>
      <c r="B1019" s="10">
        <f t="shared" si="193"/>
        <v>49864918.52772788</v>
      </c>
      <c r="C1019" s="3">
        <f t="shared" si="187"/>
        <v>6301.3698630136987</v>
      </c>
      <c r="D1019" s="3">
        <f t="shared" si="188"/>
        <v>6581.8193121493387</v>
      </c>
      <c r="E1019" s="3">
        <f t="shared" si="189"/>
        <v>280.44944913563995</v>
      </c>
      <c r="F1019" s="3">
        <f t="shared" si="190"/>
        <v>49865198.977177016</v>
      </c>
      <c r="G1019" s="14">
        <f t="shared" si="191"/>
        <v>49865198.977177016</v>
      </c>
      <c r="I1019" s="18">
        <f t="shared" si="197"/>
        <v>265198.97717703419</v>
      </c>
      <c r="J1019" s="18">
        <f t="shared" si="194"/>
        <v>6357841.155775167</v>
      </c>
      <c r="K1019" s="21">
        <f t="shared" si="195"/>
        <v>99.730397954354032</v>
      </c>
      <c r="L1019" s="21">
        <f t="shared" si="198"/>
        <v>99.743000694080067</v>
      </c>
      <c r="M1019" s="19">
        <f t="shared" si="196"/>
        <v>49865198.977177016</v>
      </c>
      <c r="N1019" s="19">
        <f t="shared" si="196"/>
        <v>49871500.347040035</v>
      </c>
    </row>
    <row r="1020" spans="1:14" x14ac:dyDescent="0.15">
      <c r="A1020" s="7">
        <f t="shared" si="192"/>
        <v>43787</v>
      </c>
      <c r="B1020" s="10">
        <f t="shared" si="193"/>
        <v>49865198.977177016</v>
      </c>
      <c r="C1020" s="3">
        <f t="shared" si="187"/>
        <v>6301.3698630136987</v>
      </c>
      <c r="D1020" s="3">
        <f t="shared" si="188"/>
        <v>6581.8563295085351</v>
      </c>
      <c r="E1020" s="3">
        <f t="shared" si="189"/>
        <v>280.48646649483635</v>
      </c>
      <c r="F1020" s="3">
        <f t="shared" si="190"/>
        <v>49865479.463643514</v>
      </c>
      <c r="G1020" s="14">
        <f t="shared" si="191"/>
        <v>49865479.463643514</v>
      </c>
      <c r="I1020" s="18">
        <f t="shared" si="197"/>
        <v>265479.46364352904</v>
      </c>
      <c r="J1020" s="18">
        <f t="shared" si="194"/>
        <v>6364142.5256381808</v>
      </c>
      <c r="K1020" s="21">
        <f t="shared" si="195"/>
        <v>99.730958927287034</v>
      </c>
      <c r="L1020" s="21">
        <f t="shared" si="198"/>
        <v>99.743561667013068</v>
      </c>
      <c r="M1020" s="19">
        <f t="shared" si="196"/>
        <v>49865479.463643514</v>
      </c>
      <c r="N1020" s="19">
        <f t="shared" si="196"/>
        <v>49871780.833506539</v>
      </c>
    </row>
    <row r="1021" spans="1:14" x14ac:dyDescent="0.15">
      <c r="A1021" s="7">
        <f t="shared" si="192"/>
        <v>43788</v>
      </c>
      <c r="B1021" s="10">
        <f t="shared" si="193"/>
        <v>49865479.463643514</v>
      </c>
      <c r="C1021" s="3">
        <f t="shared" si="187"/>
        <v>6301.3698630136987</v>
      </c>
      <c r="D1021" s="3">
        <f t="shared" si="188"/>
        <v>6581.8933517537625</v>
      </c>
      <c r="E1021" s="3">
        <f t="shared" si="189"/>
        <v>280.52348874006384</v>
      </c>
      <c r="F1021" s="3">
        <f t="shared" si="190"/>
        <v>49865759.987132251</v>
      </c>
      <c r="G1021" s="14">
        <f t="shared" si="191"/>
        <v>49865759.987132259</v>
      </c>
      <c r="I1021" s="18">
        <f t="shared" si="197"/>
        <v>265759.98713226913</v>
      </c>
      <c r="J1021" s="18">
        <f t="shared" si="194"/>
        <v>6370443.8955011945</v>
      </c>
      <c r="K1021" s="21">
        <f t="shared" si="195"/>
        <v>99.731519974264515</v>
      </c>
      <c r="L1021" s="21">
        <f t="shared" si="198"/>
        <v>99.744122713990549</v>
      </c>
      <c r="M1021" s="19">
        <f t="shared" si="196"/>
        <v>49865759.987132251</v>
      </c>
      <c r="N1021" s="19">
        <f t="shared" si="196"/>
        <v>49872061.356995277</v>
      </c>
    </row>
    <row r="1022" spans="1:14" x14ac:dyDescent="0.15">
      <c r="A1022" s="7">
        <f t="shared" si="192"/>
        <v>43789</v>
      </c>
      <c r="B1022" s="10">
        <f t="shared" si="193"/>
        <v>49865759.987132251</v>
      </c>
      <c r="C1022" s="3">
        <f t="shared" si="187"/>
        <v>6301.3698630136987</v>
      </c>
      <c r="D1022" s="3">
        <f t="shared" si="188"/>
        <v>6581.930378885666</v>
      </c>
      <c r="E1022" s="3">
        <f t="shared" si="189"/>
        <v>280.56051587196725</v>
      </c>
      <c r="F1022" s="3">
        <f t="shared" si="190"/>
        <v>49866040.547648124</v>
      </c>
      <c r="G1022" s="14">
        <f t="shared" si="191"/>
        <v>49866040.547648124</v>
      </c>
      <c r="I1022" s="18">
        <f t="shared" si="197"/>
        <v>266040.5476481411</v>
      </c>
      <c r="J1022" s="18">
        <f t="shared" si="194"/>
        <v>6376745.2653642083</v>
      </c>
      <c r="K1022" s="21">
        <f t="shared" si="195"/>
        <v>99.732081095296238</v>
      </c>
      <c r="L1022" s="21">
        <f t="shared" si="198"/>
        <v>99.744683835022272</v>
      </c>
      <c r="M1022" s="19">
        <f t="shared" si="196"/>
        <v>49866040.547648117</v>
      </c>
      <c r="N1022" s="19">
        <f t="shared" si="196"/>
        <v>49872341.917511135</v>
      </c>
    </row>
    <row r="1023" spans="1:14" x14ac:dyDescent="0.15">
      <c r="A1023" s="7">
        <f t="shared" si="192"/>
        <v>43790</v>
      </c>
      <c r="B1023" s="10">
        <f t="shared" si="193"/>
        <v>49866040.547648124</v>
      </c>
      <c r="C1023" s="3">
        <f t="shared" si="187"/>
        <v>6301.3698630136987</v>
      </c>
      <c r="D1023" s="3">
        <f t="shared" si="188"/>
        <v>6581.967410904891</v>
      </c>
      <c r="E1023" s="3">
        <f t="shared" si="189"/>
        <v>280.59754789119233</v>
      </c>
      <c r="F1023" s="3">
        <f t="shared" si="190"/>
        <v>49866321.145196013</v>
      </c>
      <c r="G1023" s="14">
        <f t="shared" si="191"/>
        <v>49866321.145196021</v>
      </c>
      <c r="I1023" s="18">
        <f t="shared" si="197"/>
        <v>266321.1451960323</v>
      </c>
      <c r="J1023" s="18">
        <f t="shared" si="194"/>
        <v>6383046.635227222</v>
      </c>
      <c r="K1023" s="21">
        <f t="shared" si="195"/>
        <v>99.732642290392036</v>
      </c>
      <c r="L1023" s="21">
        <f t="shared" si="198"/>
        <v>99.74524503011807</v>
      </c>
      <c r="M1023" s="19">
        <f t="shared" si="196"/>
        <v>49866321.145196021</v>
      </c>
      <c r="N1023" s="19">
        <f t="shared" si="196"/>
        <v>49872622.515059032</v>
      </c>
    </row>
    <row r="1024" spans="1:14" x14ac:dyDescent="0.15">
      <c r="A1024" s="7">
        <f t="shared" si="192"/>
        <v>43791</v>
      </c>
      <c r="B1024" s="10">
        <f t="shared" si="193"/>
        <v>49866321.145196013</v>
      </c>
      <c r="C1024" s="3">
        <f t="shared" si="187"/>
        <v>6301.3698630136987</v>
      </c>
      <c r="D1024" s="3">
        <f t="shared" si="188"/>
        <v>6582.0044478120835</v>
      </c>
      <c r="E1024" s="3">
        <f t="shared" si="189"/>
        <v>280.63458479838482</v>
      </c>
      <c r="F1024" s="3">
        <f t="shared" si="190"/>
        <v>49866601.779780813</v>
      </c>
      <c r="G1024" s="14">
        <f t="shared" si="191"/>
        <v>49866601.779780813</v>
      </c>
      <c r="I1024" s="18">
        <f t="shared" si="197"/>
        <v>266601.77978083066</v>
      </c>
      <c r="J1024" s="18">
        <f t="shared" si="194"/>
        <v>6389348.0050902357</v>
      </c>
      <c r="K1024" s="21">
        <f t="shared" si="195"/>
        <v>99.733203559561616</v>
      </c>
      <c r="L1024" s="21">
        <f t="shared" si="198"/>
        <v>99.745806299287651</v>
      </c>
      <c r="M1024" s="19">
        <f t="shared" si="196"/>
        <v>49866601.779780805</v>
      </c>
      <c r="N1024" s="19">
        <f t="shared" si="196"/>
        <v>49872903.149643824</v>
      </c>
    </row>
    <row r="1025" spans="1:14" x14ac:dyDescent="0.15">
      <c r="A1025" s="7">
        <f t="shared" si="192"/>
        <v>43792</v>
      </c>
      <c r="B1025" s="10">
        <f t="shared" si="193"/>
        <v>49866601.779780813</v>
      </c>
      <c r="C1025" s="3">
        <f t="shared" si="187"/>
        <v>6301.3698630136987</v>
      </c>
      <c r="D1025" s="3">
        <f t="shared" si="188"/>
        <v>6582.0414896078873</v>
      </c>
      <c r="E1025" s="3">
        <f t="shared" si="189"/>
        <v>280.67162659418864</v>
      </c>
      <c r="F1025" s="3">
        <f t="shared" si="190"/>
        <v>49866882.45140741</v>
      </c>
      <c r="G1025" s="14">
        <f t="shared" si="191"/>
        <v>49866882.45140741</v>
      </c>
      <c r="I1025" s="18">
        <f t="shared" si="197"/>
        <v>266882.45140742487</v>
      </c>
      <c r="J1025" s="18">
        <f t="shared" si="194"/>
        <v>6395649.3749532495</v>
      </c>
      <c r="K1025" s="21">
        <f t="shared" si="195"/>
        <v>99.733764902814826</v>
      </c>
      <c r="L1025" s="21">
        <f t="shared" si="198"/>
        <v>99.746367642540861</v>
      </c>
      <c r="M1025" s="19">
        <f t="shared" si="196"/>
        <v>49866882.45140741</v>
      </c>
      <c r="N1025" s="19">
        <f t="shared" si="196"/>
        <v>49873183.821270429</v>
      </c>
    </row>
    <row r="1026" spans="1:14" x14ac:dyDescent="0.15">
      <c r="A1026" s="7">
        <f t="shared" si="192"/>
        <v>43793</v>
      </c>
      <c r="B1026" s="10">
        <f t="shared" si="193"/>
        <v>49866882.45140741</v>
      </c>
      <c r="C1026" s="3">
        <f t="shared" si="187"/>
        <v>6301.3698630136987</v>
      </c>
      <c r="D1026" s="3">
        <f t="shared" si="188"/>
        <v>6582.0785362929491</v>
      </c>
      <c r="E1026" s="3">
        <f t="shared" si="189"/>
        <v>280.70867327925043</v>
      </c>
      <c r="F1026" s="3">
        <f t="shared" si="190"/>
        <v>49867163.160080686</v>
      </c>
      <c r="G1026" s="14">
        <f t="shared" si="191"/>
        <v>49867163.160080694</v>
      </c>
      <c r="I1026" s="18">
        <f t="shared" si="197"/>
        <v>267163.16008070414</v>
      </c>
      <c r="J1026" s="18">
        <f t="shared" si="194"/>
        <v>6401950.7448162632</v>
      </c>
      <c r="K1026" s="21">
        <f t="shared" si="195"/>
        <v>99.734326320161387</v>
      </c>
      <c r="L1026" s="21">
        <f t="shared" si="198"/>
        <v>99.746929059887421</v>
      </c>
      <c r="M1026" s="19">
        <f t="shared" si="196"/>
        <v>49867163.160080694</v>
      </c>
      <c r="N1026" s="19">
        <f t="shared" si="196"/>
        <v>49873464.529943712</v>
      </c>
    </row>
    <row r="1027" spans="1:14" x14ac:dyDescent="0.15">
      <c r="A1027" s="7">
        <f t="shared" si="192"/>
        <v>43794</v>
      </c>
      <c r="B1027" s="10">
        <f t="shared" si="193"/>
        <v>49867163.160080686</v>
      </c>
      <c r="C1027" s="3">
        <f t="shared" si="187"/>
        <v>6301.3698630136987</v>
      </c>
      <c r="D1027" s="3">
        <f t="shared" si="188"/>
        <v>6582.1155878679119</v>
      </c>
      <c r="E1027" s="3">
        <f t="shared" si="189"/>
        <v>280.74572485421322</v>
      </c>
      <c r="F1027" s="3">
        <f t="shared" si="190"/>
        <v>49867443.905805543</v>
      </c>
      <c r="G1027" s="14">
        <f t="shared" si="191"/>
        <v>49867443.905805543</v>
      </c>
      <c r="I1027" s="18">
        <f t="shared" si="197"/>
        <v>267443.90580555837</v>
      </c>
      <c r="J1027" s="18">
        <f t="shared" si="194"/>
        <v>6408252.1146792769</v>
      </c>
      <c r="K1027" s="21">
        <f t="shared" si="195"/>
        <v>99.734887811611088</v>
      </c>
      <c r="L1027" s="21">
        <f t="shared" si="198"/>
        <v>99.747490551337123</v>
      </c>
      <c r="M1027" s="19">
        <f t="shared" si="196"/>
        <v>49867443.905805543</v>
      </c>
      <c r="N1027" s="19">
        <f t="shared" si="196"/>
        <v>49873745.275668561</v>
      </c>
    </row>
    <row r="1028" spans="1:14" x14ac:dyDescent="0.15">
      <c r="A1028" s="7">
        <f t="shared" si="192"/>
        <v>43795</v>
      </c>
      <c r="B1028" s="10">
        <f t="shared" si="193"/>
        <v>49867443.905805543</v>
      </c>
      <c r="C1028" s="3">
        <f t="shared" si="187"/>
        <v>6301.3698630136987</v>
      </c>
      <c r="D1028" s="3">
        <f t="shared" si="188"/>
        <v>6582.1526443334233</v>
      </c>
      <c r="E1028" s="3">
        <f t="shared" si="189"/>
        <v>280.78278131972456</v>
      </c>
      <c r="F1028" s="3">
        <f t="shared" si="190"/>
        <v>49867724.688586861</v>
      </c>
      <c r="G1028" s="14">
        <f t="shared" si="191"/>
        <v>49867724.688586868</v>
      </c>
      <c r="I1028" s="18">
        <f t="shared" si="197"/>
        <v>267724.68858687812</v>
      </c>
      <c r="J1028" s="18">
        <f t="shared" si="194"/>
        <v>6414553.4845422907</v>
      </c>
      <c r="K1028" s="21">
        <f t="shared" si="195"/>
        <v>99.735449377173737</v>
      </c>
      <c r="L1028" s="21">
        <f t="shared" si="198"/>
        <v>99.748052116899771</v>
      </c>
      <c r="M1028" s="19">
        <f t="shared" si="196"/>
        <v>49867724.688586861</v>
      </c>
      <c r="N1028" s="19">
        <f t="shared" si="196"/>
        <v>49874026.058449887</v>
      </c>
    </row>
    <row r="1029" spans="1:14" x14ac:dyDescent="0.15">
      <c r="A1029" s="7">
        <f t="shared" si="192"/>
        <v>43796</v>
      </c>
      <c r="B1029" s="10">
        <f t="shared" si="193"/>
        <v>49867724.688586861</v>
      </c>
      <c r="C1029" s="3">
        <f t="shared" si="187"/>
        <v>6301.3698630136987</v>
      </c>
      <c r="D1029" s="3">
        <f t="shared" si="188"/>
        <v>6582.189705690128</v>
      </c>
      <c r="E1029" s="3">
        <f t="shared" si="189"/>
        <v>280.81984267642929</v>
      </c>
      <c r="F1029" s="3">
        <f t="shared" si="190"/>
        <v>49868005.508429535</v>
      </c>
      <c r="G1029" s="14">
        <f t="shared" si="191"/>
        <v>49868005.508429542</v>
      </c>
      <c r="I1029" s="18">
        <f t="shared" si="197"/>
        <v>268005.50842955458</v>
      </c>
      <c r="J1029" s="18">
        <f t="shared" si="194"/>
        <v>6420854.8544053044</v>
      </c>
      <c r="K1029" s="21">
        <f t="shared" si="195"/>
        <v>99.736011016859081</v>
      </c>
      <c r="L1029" s="21">
        <f t="shared" si="198"/>
        <v>99.748613756585115</v>
      </c>
      <c r="M1029" s="19">
        <f t="shared" si="196"/>
        <v>49868005.508429535</v>
      </c>
      <c r="N1029" s="19">
        <f t="shared" si="196"/>
        <v>49874306.878292561</v>
      </c>
    </row>
    <row r="1030" spans="1:14" x14ac:dyDescent="0.15">
      <c r="A1030" s="7">
        <f t="shared" si="192"/>
        <v>43797</v>
      </c>
      <c r="B1030" s="10">
        <f t="shared" si="193"/>
        <v>49868005.508429535</v>
      </c>
      <c r="C1030" s="3">
        <f t="shared" si="187"/>
        <v>6301.3698630136987</v>
      </c>
      <c r="D1030" s="3">
        <f t="shared" si="188"/>
        <v>6582.2267719386709</v>
      </c>
      <c r="E1030" s="3">
        <f t="shared" si="189"/>
        <v>280.85690892497223</v>
      </c>
      <c r="F1030" s="3">
        <f t="shared" si="190"/>
        <v>49868286.36533846</v>
      </c>
      <c r="G1030" s="14">
        <f t="shared" si="191"/>
        <v>49868286.36533846</v>
      </c>
      <c r="I1030" s="18">
        <f t="shared" si="197"/>
        <v>268286.36533847958</v>
      </c>
      <c r="J1030" s="18">
        <f t="shared" si="194"/>
        <v>6427156.2242683182</v>
      </c>
      <c r="K1030" s="21">
        <f t="shared" si="195"/>
        <v>99.736572730676926</v>
      </c>
      <c r="L1030" s="21">
        <f t="shared" si="198"/>
        <v>99.74917547040296</v>
      </c>
      <c r="M1030" s="19">
        <f t="shared" si="196"/>
        <v>49868286.36533846</v>
      </c>
      <c r="N1030" s="19">
        <f t="shared" si="196"/>
        <v>49874587.735201485</v>
      </c>
    </row>
    <row r="1031" spans="1:14" x14ac:dyDescent="0.15">
      <c r="A1031" s="7">
        <f t="shared" si="192"/>
        <v>43798</v>
      </c>
      <c r="B1031" s="10">
        <f t="shared" si="193"/>
        <v>49868286.36533846</v>
      </c>
      <c r="C1031" s="3">
        <f t="shared" ref="C1031:C1094" si="199">$N$6*$E$6/100</f>
        <v>6301.3698630136987</v>
      </c>
      <c r="D1031" s="3">
        <f t="shared" si="188"/>
        <v>6582.2638430796997</v>
      </c>
      <c r="E1031" s="3">
        <f t="shared" si="189"/>
        <v>280.89398006600095</v>
      </c>
      <c r="F1031" s="3">
        <f t="shared" si="190"/>
        <v>49868567.259318523</v>
      </c>
      <c r="G1031" s="14">
        <f t="shared" si="191"/>
        <v>49868567.259318531</v>
      </c>
      <c r="I1031" s="18">
        <f t="shared" si="197"/>
        <v>268567.25931854558</v>
      </c>
      <c r="J1031" s="18">
        <f t="shared" si="194"/>
        <v>6433457.5941313319</v>
      </c>
      <c r="K1031" s="21">
        <f t="shared" si="195"/>
        <v>99.737134518637063</v>
      </c>
      <c r="L1031" s="21">
        <f t="shared" si="198"/>
        <v>99.749737258363098</v>
      </c>
      <c r="M1031" s="19">
        <f t="shared" si="196"/>
        <v>49868567.259318531</v>
      </c>
      <c r="N1031" s="19">
        <f t="shared" si="196"/>
        <v>49874868.629181549</v>
      </c>
    </row>
    <row r="1032" spans="1:14" x14ac:dyDescent="0.15">
      <c r="A1032" s="7">
        <f t="shared" si="192"/>
        <v>43799</v>
      </c>
      <c r="B1032" s="10">
        <f t="shared" si="193"/>
        <v>49868567.259318523</v>
      </c>
      <c r="C1032" s="3">
        <f t="shared" si="199"/>
        <v>6301.3698630136987</v>
      </c>
      <c r="D1032" s="3">
        <f t="shared" si="188"/>
        <v>6582.3009191138581</v>
      </c>
      <c r="E1032" s="3">
        <f t="shared" si="189"/>
        <v>280.93105610015937</v>
      </c>
      <c r="F1032" s="3">
        <f t="shared" si="190"/>
        <v>49868848.19037462</v>
      </c>
      <c r="G1032" s="14">
        <f t="shared" si="191"/>
        <v>49868848.190374628</v>
      </c>
      <c r="I1032" s="18">
        <f t="shared" si="197"/>
        <v>268848.19037464575</v>
      </c>
      <c r="J1032" s="18">
        <f t="shared" si="194"/>
        <v>6439758.9639943456</v>
      </c>
      <c r="K1032" s="21">
        <f t="shared" si="195"/>
        <v>99.737696380749256</v>
      </c>
      <c r="L1032" s="21">
        <f t="shared" si="198"/>
        <v>99.75029912047529</v>
      </c>
      <c r="M1032" s="19">
        <f t="shared" si="196"/>
        <v>49868848.190374635</v>
      </c>
      <c r="N1032" s="19">
        <f t="shared" si="196"/>
        <v>49875149.560237646</v>
      </c>
    </row>
    <row r="1033" spans="1:14" x14ac:dyDescent="0.15">
      <c r="A1033" s="7">
        <f t="shared" si="192"/>
        <v>43800</v>
      </c>
      <c r="B1033" s="10">
        <f t="shared" si="193"/>
        <v>49868848.19037462</v>
      </c>
      <c r="C1033" s="3">
        <f t="shared" si="199"/>
        <v>6301.3698630136987</v>
      </c>
      <c r="D1033" s="3">
        <f t="shared" si="188"/>
        <v>6582.3380000417928</v>
      </c>
      <c r="E1033" s="3">
        <f t="shared" si="189"/>
        <v>280.96813702809413</v>
      </c>
      <c r="F1033" s="3">
        <f t="shared" si="190"/>
        <v>49869129.158511646</v>
      </c>
      <c r="G1033" s="14">
        <f t="shared" si="191"/>
        <v>49869129.158511654</v>
      </c>
      <c r="I1033" s="18">
        <f t="shared" si="197"/>
        <v>269129.15851167386</v>
      </c>
      <c r="J1033" s="18">
        <f t="shared" si="194"/>
        <v>6446060.3338573594</v>
      </c>
      <c r="K1033" s="21">
        <f t="shared" si="195"/>
        <v>99.738258317023309</v>
      </c>
      <c r="L1033" s="21">
        <f t="shared" si="198"/>
        <v>99.750861056749343</v>
      </c>
      <c r="M1033" s="19">
        <f t="shared" si="196"/>
        <v>49869129.158511661</v>
      </c>
      <c r="N1033" s="19">
        <f t="shared" si="196"/>
        <v>49875430.528374672</v>
      </c>
    </row>
    <row r="1034" spans="1:14" x14ac:dyDescent="0.15">
      <c r="A1034" s="7">
        <f t="shared" si="192"/>
        <v>43801</v>
      </c>
      <c r="B1034" s="10">
        <f t="shared" si="193"/>
        <v>49869129.158511646</v>
      </c>
      <c r="C1034" s="3">
        <f t="shared" si="199"/>
        <v>6301.3698630136987</v>
      </c>
      <c r="D1034" s="3">
        <f t="shared" si="188"/>
        <v>6582.3750858641506</v>
      </c>
      <c r="E1034" s="3">
        <f t="shared" si="189"/>
        <v>281.0052228504519</v>
      </c>
      <c r="F1034" s="3">
        <f t="shared" si="190"/>
        <v>49869410.163734496</v>
      </c>
      <c r="G1034" s="14">
        <f t="shared" si="191"/>
        <v>49869410.163734496</v>
      </c>
      <c r="I1034" s="18">
        <f t="shared" si="197"/>
        <v>269410.16373452434</v>
      </c>
      <c r="J1034" s="18">
        <f t="shared" si="194"/>
        <v>6452361.7037203731</v>
      </c>
      <c r="K1034" s="21">
        <f t="shared" si="195"/>
        <v>99.738820327468986</v>
      </c>
      <c r="L1034" s="21">
        <f t="shared" si="198"/>
        <v>99.75142306719502</v>
      </c>
      <c r="M1034" s="19">
        <f t="shared" si="196"/>
        <v>49869410.163734496</v>
      </c>
      <c r="N1034" s="19">
        <f t="shared" si="196"/>
        <v>49875711.533597507</v>
      </c>
    </row>
    <row r="1035" spans="1:14" x14ac:dyDescent="0.15">
      <c r="A1035" s="7">
        <f t="shared" si="192"/>
        <v>43802</v>
      </c>
      <c r="B1035" s="10">
        <f t="shared" si="193"/>
        <v>49869410.163734496</v>
      </c>
      <c r="C1035" s="3">
        <f t="shared" si="199"/>
        <v>6301.3698630136987</v>
      </c>
      <c r="D1035" s="3">
        <f t="shared" si="188"/>
        <v>6582.4121765815762</v>
      </c>
      <c r="E1035" s="3">
        <f t="shared" si="189"/>
        <v>281.0423135678775</v>
      </c>
      <c r="F1035" s="3">
        <f t="shared" si="190"/>
        <v>49869691.206048064</v>
      </c>
      <c r="G1035" s="14">
        <f t="shared" si="191"/>
        <v>49869691.206048064</v>
      </c>
      <c r="I1035" s="18">
        <f t="shared" si="197"/>
        <v>269691.20604809222</v>
      </c>
      <c r="J1035" s="18">
        <f t="shared" si="194"/>
        <v>6458663.0735833868</v>
      </c>
      <c r="K1035" s="21">
        <f t="shared" si="195"/>
        <v>99.73938241209612</v>
      </c>
      <c r="L1035" s="21">
        <f t="shared" si="198"/>
        <v>99.751985151822154</v>
      </c>
      <c r="M1035" s="19">
        <f t="shared" si="196"/>
        <v>49869691.206048056</v>
      </c>
      <c r="N1035" s="19">
        <f t="shared" si="196"/>
        <v>49875992.575911075</v>
      </c>
    </row>
    <row r="1036" spans="1:14" x14ac:dyDescent="0.15">
      <c r="A1036" s="7">
        <f t="shared" si="192"/>
        <v>43803</v>
      </c>
      <c r="B1036" s="10">
        <f t="shared" si="193"/>
        <v>49869691.206048064</v>
      </c>
      <c r="C1036" s="3">
        <f t="shared" si="199"/>
        <v>6301.3698630136987</v>
      </c>
      <c r="D1036" s="3">
        <f t="shared" ref="D1036:D1099" si="200">B1036*$B$8</f>
        <v>6582.4492721947163</v>
      </c>
      <c r="E1036" s="3">
        <f t="shared" ref="E1036:E1099" si="201">D1036-C1036</f>
        <v>281.07940918101758</v>
      </c>
      <c r="F1036" s="3">
        <f t="shared" ref="F1036:F1099" si="202">B1036+E1036</f>
        <v>49869972.285457246</v>
      </c>
      <c r="G1036" s="14">
        <f t="shared" ref="G1036:G1099" si="203">B1036+B1036*$B$8-C1036</f>
        <v>49869972.285457246</v>
      </c>
      <c r="I1036" s="18">
        <f t="shared" si="197"/>
        <v>269972.28545727325</v>
      </c>
      <c r="J1036" s="18">
        <f t="shared" si="194"/>
        <v>6464964.4434464006</v>
      </c>
      <c r="K1036" s="21">
        <f t="shared" si="195"/>
        <v>99.739944570914503</v>
      </c>
      <c r="L1036" s="21">
        <f t="shared" si="198"/>
        <v>99.752547310640537</v>
      </c>
      <c r="M1036" s="19">
        <f t="shared" si="196"/>
        <v>49869972.285457246</v>
      </c>
      <c r="N1036" s="19">
        <f t="shared" si="196"/>
        <v>49876273.655320272</v>
      </c>
    </row>
    <row r="1037" spans="1:14" x14ac:dyDescent="0.15">
      <c r="A1037" s="7">
        <f t="shared" ref="A1037:A1100" si="204">A1036+1</f>
        <v>43804</v>
      </c>
      <c r="B1037" s="10">
        <f t="shared" ref="B1037:B1100" si="205">F1036</f>
        <v>49869972.285457246</v>
      </c>
      <c r="C1037" s="3">
        <f t="shared" si="199"/>
        <v>6301.3698630136987</v>
      </c>
      <c r="D1037" s="3">
        <f t="shared" si="200"/>
        <v>6582.4863727042175</v>
      </c>
      <c r="E1037" s="3">
        <f t="shared" si="201"/>
        <v>281.1165096905188</v>
      </c>
      <c r="F1037" s="3">
        <f t="shared" si="202"/>
        <v>49870253.401966937</v>
      </c>
      <c r="G1037" s="14">
        <f t="shared" si="203"/>
        <v>49870253.401966937</v>
      </c>
      <c r="I1037" s="18">
        <f t="shared" si="197"/>
        <v>270253.40196696378</v>
      </c>
      <c r="J1037" s="18">
        <f t="shared" ref="J1037:J1100" si="206">C1037+J1036</f>
        <v>6471265.8133094143</v>
      </c>
      <c r="K1037" s="21">
        <f t="shared" ref="K1037:K1100" si="207">G1037/$E$6*100</f>
        <v>99.740506803933869</v>
      </c>
      <c r="L1037" s="21">
        <f t="shared" si="198"/>
        <v>99.753109543659903</v>
      </c>
      <c r="M1037" s="19">
        <f t="shared" ref="M1037:N1100" si="208">K1037*$E$6/100</f>
        <v>49870253.401966937</v>
      </c>
      <c r="N1037" s="19">
        <f t="shared" si="208"/>
        <v>49876554.771829948</v>
      </c>
    </row>
    <row r="1038" spans="1:14" x14ac:dyDescent="0.15">
      <c r="A1038" s="7">
        <f t="shared" si="204"/>
        <v>43805</v>
      </c>
      <c r="B1038" s="10">
        <f t="shared" si="205"/>
        <v>49870253.401966937</v>
      </c>
      <c r="C1038" s="3">
        <f t="shared" si="199"/>
        <v>6301.3698630136987</v>
      </c>
      <c r="D1038" s="3">
        <f t="shared" si="200"/>
        <v>6582.5234781107247</v>
      </c>
      <c r="E1038" s="3">
        <f t="shared" si="201"/>
        <v>281.15361509702598</v>
      </c>
      <c r="F1038" s="3">
        <f t="shared" si="202"/>
        <v>49870534.555582032</v>
      </c>
      <c r="G1038" s="14">
        <f t="shared" si="203"/>
        <v>49870534.555582039</v>
      </c>
      <c r="I1038" s="18">
        <f t="shared" ref="I1038:I1101" si="209">E1038+I1037</f>
        <v>270534.55558206083</v>
      </c>
      <c r="J1038" s="18">
        <f t="shared" si="206"/>
        <v>6477567.183172428</v>
      </c>
      <c r="K1038" s="21">
        <f t="shared" si="207"/>
        <v>99.74106911116408</v>
      </c>
      <c r="L1038" s="21">
        <f t="shared" si="198"/>
        <v>99.753671850890115</v>
      </c>
      <c r="M1038" s="19">
        <f t="shared" si="208"/>
        <v>49870534.555582039</v>
      </c>
      <c r="N1038" s="19">
        <f t="shared" si="208"/>
        <v>49876835.925445057</v>
      </c>
    </row>
    <row r="1039" spans="1:14" x14ac:dyDescent="0.15">
      <c r="A1039" s="7">
        <f t="shared" si="204"/>
        <v>43806</v>
      </c>
      <c r="B1039" s="10">
        <f t="shared" si="205"/>
        <v>49870534.555582032</v>
      </c>
      <c r="C1039" s="3">
        <f t="shared" si="199"/>
        <v>6301.3698630136987</v>
      </c>
      <c r="D1039" s="3">
        <f t="shared" si="200"/>
        <v>6582.5605884148854</v>
      </c>
      <c r="E1039" s="3">
        <f t="shared" si="201"/>
        <v>281.19072540118668</v>
      </c>
      <c r="F1039" s="3">
        <f t="shared" si="202"/>
        <v>49870815.746307433</v>
      </c>
      <c r="G1039" s="14">
        <f t="shared" si="203"/>
        <v>49870815.746307433</v>
      </c>
      <c r="I1039" s="18">
        <f t="shared" si="209"/>
        <v>270815.74630746199</v>
      </c>
      <c r="J1039" s="18">
        <f t="shared" si="206"/>
        <v>6483868.5530354418</v>
      </c>
      <c r="K1039" s="21">
        <f t="shared" si="207"/>
        <v>99.741631492614871</v>
      </c>
      <c r="L1039" s="21">
        <f t="shared" si="198"/>
        <v>99.754234232340906</v>
      </c>
      <c r="M1039" s="19">
        <f t="shared" si="208"/>
        <v>49870815.74630744</v>
      </c>
      <c r="N1039" s="19">
        <f t="shared" si="208"/>
        <v>49877117.116170451</v>
      </c>
    </row>
    <row r="1040" spans="1:14" x14ac:dyDescent="0.15">
      <c r="A1040" s="7">
        <f t="shared" si="204"/>
        <v>43807</v>
      </c>
      <c r="B1040" s="10">
        <f t="shared" si="205"/>
        <v>49870815.746307433</v>
      </c>
      <c r="C1040" s="3">
        <f t="shared" si="199"/>
        <v>6301.3698630136987</v>
      </c>
      <c r="D1040" s="3">
        <f t="shared" si="200"/>
        <v>6582.5977036173463</v>
      </c>
      <c r="E1040" s="3">
        <f t="shared" si="201"/>
        <v>281.22784060364756</v>
      </c>
      <c r="F1040" s="3">
        <f t="shared" si="202"/>
        <v>49871096.974148035</v>
      </c>
      <c r="G1040" s="14">
        <f t="shared" si="203"/>
        <v>49871096.974148043</v>
      </c>
      <c r="I1040" s="18">
        <f t="shared" si="209"/>
        <v>271096.97414806561</v>
      </c>
      <c r="J1040" s="18">
        <f t="shared" si="206"/>
        <v>6490169.9228984555</v>
      </c>
      <c r="K1040" s="21">
        <f t="shared" si="207"/>
        <v>99.742193948296091</v>
      </c>
      <c r="L1040" s="21">
        <f t="shared" si="198"/>
        <v>99.754796688022125</v>
      </c>
      <c r="M1040" s="19">
        <f t="shared" si="208"/>
        <v>49871096.974148043</v>
      </c>
      <c r="N1040" s="19">
        <f t="shared" si="208"/>
        <v>49877398.344011061</v>
      </c>
    </row>
    <row r="1041" spans="1:14" x14ac:dyDescent="0.15">
      <c r="A1041" s="7">
        <f t="shared" si="204"/>
        <v>43808</v>
      </c>
      <c r="B1041" s="10">
        <f t="shared" si="205"/>
        <v>49871096.974148035</v>
      </c>
      <c r="C1041" s="3">
        <f t="shared" si="199"/>
        <v>6301.3698630136987</v>
      </c>
      <c r="D1041" s="3">
        <f t="shared" si="200"/>
        <v>6582.6348237187531</v>
      </c>
      <c r="E1041" s="3">
        <f t="shared" si="201"/>
        <v>281.26496070505436</v>
      </c>
      <c r="F1041" s="3">
        <f t="shared" si="202"/>
        <v>49871378.239108741</v>
      </c>
      <c r="G1041" s="14">
        <f t="shared" si="203"/>
        <v>49871378.239108741</v>
      </c>
      <c r="I1041" s="18">
        <f t="shared" si="209"/>
        <v>271378.23910877068</v>
      </c>
      <c r="J1041" s="18">
        <f t="shared" si="206"/>
        <v>6496471.2927614693</v>
      </c>
      <c r="K1041" s="21">
        <f t="shared" si="207"/>
        <v>99.742756478217487</v>
      </c>
      <c r="L1041" s="21">
        <f t="shared" si="198"/>
        <v>99.755359217943521</v>
      </c>
      <c r="M1041" s="19">
        <f t="shared" si="208"/>
        <v>49871378.239108741</v>
      </c>
      <c r="N1041" s="19">
        <f t="shared" si="208"/>
        <v>49877679.60897176</v>
      </c>
    </row>
    <row r="1042" spans="1:14" x14ac:dyDescent="0.15">
      <c r="A1042" s="7">
        <f t="shared" si="204"/>
        <v>43809</v>
      </c>
      <c r="B1042" s="10">
        <f t="shared" si="205"/>
        <v>49871378.239108741</v>
      </c>
      <c r="C1042" s="3">
        <f t="shared" si="199"/>
        <v>6301.3698630136987</v>
      </c>
      <c r="D1042" s="3">
        <f t="shared" si="200"/>
        <v>6582.6719487197533</v>
      </c>
      <c r="E1042" s="3">
        <f t="shared" si="201"/>
        <v>281.30208570605464</v>
      </c>
      <c r="F1042" s="3">
        <f t="shared" si="202"/>
        <v>49871659.541194446</v>
      </c>
      <c r="G1042" s="14">
        <f t="shared" si="203"/>
        <v>49871659.541194446</v>
      </c>
      <c r="I1042" s="18">
        <f t="shared" si="209"/>
        <v>271659.54119447671</v>
      </c>
      <c r="J1042" s="18">
        <f t="shared" si="206"/>
        <v>6502772.662624483</v>
      </c>
      <c r="K1042" s="21">
        <f t="shared" si="207"/>
        <v>99.743319082388894</v>
      </c>
      <c r="L1042" s="21">
        <f t="shared" si="198"/>
        <v>99.755921822114928</v>
      </c>
      <c r="M1042" s="19">
        <f t="shared" si="208"/>
        <v>49871659.541194446</v>
      </c>
      <c r="N1042" s="19">
        <f t="shared" si="208"/>
        <v>49877960.911057465</v>
      </c>
    </row>
    <row r="1043" spans="1:14" x14ac:dyDescent="0.15">
      <c r="A1043" s="7">
        <f t="shared" si="204"/>
        <v>43810</v>
      </c>
      <c r="B1043" s="10">
        <f t="shared" si="205"/>
        <v>49871659.541194446</v>
      </c>
      <c r="C1043" s="3">
        <f t="shared" si="199"/>
        <v>6301.3698630136987</v>
      </c>
      <c r="D1043" s="3">
        <f t="shared" si="200"/>
        <v>6582.7090786209928</v>
      </c>
      <c r="E1043" s="3">
        <f t="shared" si="201"/>
        <v>281.33921560729414</v>
      </c>
      <c r="F1043" s="3">
        <f t="shared" si="202"/>
        <v>49871940.880410053</v>
      </c>
      <c r="G1043" s="14">
        <f t="shared" si="203"/>
        <v>49871940.880410053</v>
      </c>
      <c r="I1043" s="18">
        <f t="shared" si="209"/>
        <v>271940.88041008398</v>
      </c>
      <c r="J1043" s="18">
        <f t="shared" si="206"/>
        <v>6509074.0324874967</v>
      </c>
      <c r="K1043" s="21">
        <f t="shared" si="207"/>
        <v>99.743881760820102</v>
      </c>
      <c r="L1043" s="21">
        <f t="shared" si="198"/>
        <v>99.756484500546136</v>
      </c>
      <c r="M1043" s="19">
        <f t="shared" si="208"/>
        <v>49871940.880410053</v>
      </c>
      <c r="N1043" s="19">
        <f t="shared" si="208"/>
        <v>49878242.250273064</v>
      </c>
    </row>
    <row r="1044" spans="1:14" x14ac:dyDescent="0.15">
      <c r="A1044" s="7">
        <f t="shared" si="204"/>
        <v>43811</v>
      </c>
      <c r="B1044" s="10">
        <f t="shared" si="205"/>
        <v>49871940.880410053</v>
      </c>
      <c r="C1044" s="3">
        <f t="shared" si="199"/>
        <v>6301.3698630136987</v>
      </c>
      <c r="D1044" s="3">
        <f t="shared" si="200"/>
        <v>6582.7462134231182</v>
      </c>
      <c r="E1044" s="3">
        <f t="shared" si="201"/>
        <v>281.3763504094195</v>
      </c>
      <c r="F1044" s="3">
        <f t="shared" si="202"/>
        <v>49872222.256760463</v>
      </c>
      <c r="G1044" s="14">
        <f t="shared" si="203"/>
        <v>49872222.256760463</v>
      </c>
      <c r="I1044" s="18">
        <f t="shared" si="209"/>
        <v>272222.25676049339</v>
      </c>
      <c r="J1044" s="18">
        <f t="shared" si="206"/>
        <v>6515375.4023505105</v>
      </c>
      <c r="K1044" s="21">
        <f t="shared" si="207"/>
        <v>99.744444513520918</v>
      </c>
      <c r="L1044" s="21">
        <f t="shared" si="198"/>
        <v>99.757047253246952</v>
      </c>
      <c r="M1044" s="19">
        <f t="shared" si="208"/>
        <v>49872222.256760463</v>
      </c>
      <c r="N1044" s="19">
        <f t="shared" si="208"/>
        <v>49878523.626623482</v>
      </c>
    </row>
    <row r="1045" spans="1:14" x14ac:dyDescent="0.15">
      <c r="A1045" s="7">
        <f t="shared" si="204"/>
        <v>43812</v>
      </c>
      <c r="B1045" s="10">
        <f t="shared" si="205"/>
        <v>49872222.256760463</v>
      </c>
      <c r="C1045" s="3">
        <f t="shared" si="199"/>
        <v>6301.3698630136987</v>
      </c>
      <c r="D1045" s="3">
        <f t="shared" si="200"/>
        <v>6582.7833531267779</v>
      </c>
      <c r="E1045" s="3">
        <f t="shared" si="201"/>
        <v>281.41349011307921</v>
      </c>
      <c r="F1045" s="3">
        <f t="shared" si="202"/>
        <v>49872503.67025058</v>
      </c>
      <c r="G1045" s="14">
        <f t="shared" si="203"/>
        <v>49872503.67025058</v>
      </c>
      <c r="I1045" s="18">
        <f t="shared" si="209"/>
        <v>272503.67025060649</v>
      </c>
      <c r="J1045" s="18">
        <f t="shared" si="206"/>
        <v>6521676.7722135242</v>
      </c>
      <c r="K1045" s="21">
        <f t="shared" si="207"/>
        <v>99.745007340501161</v>
      </c>
      <c r="L1045" s="21">
        <f t="shared" si="198"/>
        <v>99.757610080227195</v>
      </c>
      <c r="M1045" s="19">
        <f t="shared" si="208"/>
        <v>49872503.67025058</v>
      </c>
      <c r="N1045" s="19">
        <f t="shared" si="208"/>
        <v>49878805.040113598</v>
      </c>
    </row>
    <row r="1046" spans="1:14" x14ac:dyDescent="0.15">
      <c r="A1046" s="7">
        <f t="shared" si="204"/>
        <v>43813</v>
      </c>
      <c r="B1046" s="10">
        <f t="shared" si="205"/>
        <v>49872503.67025058</v>
      </c>
      <c r="C1046" s="3">
        <f t="shared" si="199"/>
        <v>6301.3698630136987</v>
      </c>
      <c r="D1046" s="3">
        <f t="shared" si="200"/>
        <v>6582.8204977326177</v>
      </c>
      <c r="E1046" s="3">
        <f t="shared" si="201"/>
        <v>281.45063471891899</v>
      </c>
      <c r="F1046" s="3">
        <f t="shared" si="202"/>
        <v>49872785.120885298</v>
      </c>
      <c r="G1046" s="14">
        <f t="shared" si="203"/>
        <v>49872785.120885305</v>
      </c>
      <c r="I1046" s="18">
        <f t="shared" si="209"/>
        <v>272785.12088532542</v>
      </c>
      <c r="J1046" s="18">
        <f t="shared" si="206"/>
        <v>6527978.1420765379</v>
      </c>
      <c r="K1046" s="21">
        <f t="shared" si="207"/>
        <v>99.745570241770608</v>
      </c>
      <c r="L1046" s="21">
        <f t="shared" si="198"/>
        <v>99.758172981496642</v>
      </c>
      <c r="M1046" s="19">
        <f t="shared" si="208"/>
        <v>49872785.120885305</v>
      </c>
      <c r="N1046" s="19">
        <f t="shared" si="208"/>
        <v>49879086.490748316</v>
      </c>
    </row>
    <row r="1047" spans="1:14" x14ac:dyDescent="0.15">
      <c r="A1047" s="7">
        <f t="shared" si="204"/>
        <v>43814</v>
      </c>
      <c r="B1047" s="10">
        <f t="shared" si="205"/>
        <v>49872785.120885298</v>
      </c>
      <c r="C1047" s="3">
        <f t="shared" si="199"/>
        <v>6301.3698630136987</v>
      </c>
      <c r="D1047" s="3">
        <f t="shared" si="200"/>
        <v>6582.8576472412842</v>
      </c>
      <c r="E1047" s="3">
        <f t="shared" si="201"/>
        <v>281.48778422758551</v>
      </c>
      <c r="F1047" s="3">
        <f t="shared" si="202"/>
        <v>49873066.608669527</v>
      </c>
      <c r="G1047" s="14">
        <f t="shared" si="203"/>
        <v>49873066.608669527</v>
      </c>
      <c r="I1047" s="18">
        <f t="shared" si="209"/>
        <v>273066.60866955301</v>
      </c>
      <c r="J1047" s="18">
        <f t="shared" si="206"/>
        <v>6534279.5119395517</v>
      </c>
      <c r="K1047" s="21">
        <f t="shared" si="207"/>
        <v>99.74613321733905</v>
      </c>
      <c r="L1047" s="21">
        <f t="shared" si="198"/>
        <v>99.758735957065085</v>
      </c>
      <c r="M1047" s="19">
        <f t="shared" si="208"/>
        <v>49873066.608669527</v>
      </c>
      <c r="N1047" s="19">
        <f t="shared" si="208"/>
        <v>49879367.978532545</v>
      </c>
    </row>
    <row r="1048" spans="1:14" x14ac:dyDescent="0.15">
      <c r="A1048" s="7">
        <f t="shared" si="204"/>
        <v>43815</v>
      </c>
      <c r="B1048" s="10">
        <f t="shared" si="205"/>
        <v>49873066.608669527</v>
      </c>
      <c r="C1048" s="3">
        <f t="shared" si="199"/>
        <v>6301.3698630136987</v>
      </c>
      <c r="D1048" s="3">
        <f t="shared" si="200"/>
        <v>6582.894801653425</v>
      </c>
      <c r="E1048" s="3">
        <f t="shared" si="201"/>
        <v>281.52493863972632</v>
      </c>
      <c r="F1048" s="3">
        <f t="shared" si="202"/>
        <v>49873348.13360817</v>
      </c>
      <c r="G1048" s="14">
        <f t="shared" si="203"/>
        <v>49873348.13360817</v>
      </c>
      <c r="I1048" s="18">
        <f t="shared" si="209"/>
        <v>273348.13360819273</v>
      </c>
      <c r="J1048" s="18">
        <f t="shared" si="206"/>
        <v>6540580.8818025654</v>
      </c>
      <c r="K1048" s="21">
        <f t="shared" si="207"/>
        <v>99.746696267216336</v>
      </c>
      <c r="L1048" s="21">
        <f t="shared" si="198"/>
        <v>99.759299006942371</v>
      </c>
      <c r="M1048" s="19">
        <f t="shared" si="208"/>
        <v>49873348.13360817</v>
      </c>
      <c r="N1048" s="19">
        <f t="shared" si="208"/>
        <v>49879649.503471181</v>
      </c>
    </row>
    <row r="1049" spans="1:14" x14ac:dyDescent="0.15">
      <c r="A1049" s="7">
        <f t="shared" si="204"/>
        <v>43816</v>
      </c>
      <c r="B1049" s="10">
        <f t="shared" si="205"/>
        <v>49873348.13360817</v>
      </c>
      <c r="C1049" s="3">
        <f t="shared" si="199"/>
        <v>6301.3698630136987</v>
      </c>
      <c r="D1049" s="3">
        <f t="shared" si="200"/>
        <v>6582.9319609696886</v>
      </c>
      <c r="E1049" s="3">
        <f t="shared" si="201"/>
        <v>281.56209795598988</v>
      </c>
      <c r="F1049" s="3">
        <f t="shared" si="202"/>
        <v>49873629.695706129</v>
      </c>
      <c r="G1049" s="14">
        <f t="shared" si="203"/>
        <v>49873629.695706129</v>
      </c>
      <c r="I1049" s="18">
        <f t="shared" si="209"/>
        <v>273629.69570614875</v>
      </c>
      <c r="J1049" s="18">
        <f t="shared" si="206"/>
        <v>6546882.2516655792</v>
      </c>
      <c r="K1049" s="21">
        <f t="shared" si="207"/>
        <v>99.747259391412257</v>
      </c>
      <c r="L1049" s="21">
        <f t="shared" si="198"/>
        <v>99.759862131138291</v>
      </c>
      <c r="M1049" s="19">
        <f t="shared" si="208"/>
        <v>49873629.695706129</v>
      </c>
      <c r="N1049" s="19">
        <f t="shared" si="208"/>
        <v>49879931.06556914</v>
      </c>
    </row>
    <row r="1050" spans="1:14" x14ac:dyDescent="0.15">
      <c r="A1050" s="7">
        <f t="shared" si="204"/>
        <v>43817</v>
      </c>
      <c r="B1050" s="10">
        <f t="shared" si="205"/>
        <v>49873629.695706129</v>
      </c>
      <c r="C1050" s="3">
        <f t="shared" si="199"/>
        <v>6301.3698630136987</v>
      </c>
      <c r="D1050" s="3">
        <f t="shared" si="200"/>
        <v>6582.9691251907207</v>
      </c>
      <c r="E1050" s="3">
        <f t="shared" si="201"/>
        <v>281.59926217702196</v>
      </c>
      <c r="F1050" s="3">
        <f t="shared" si="202"/>
        <v>49873911.294968307</v>
      </c>
      <c r="G1050" s="14">
        <f t="shared" si="203"/>
        <v>49873911.294968307</v>
      </c>
      <c r="I1050" s="18">
        <f t="shared" si="209"/>
        <v>273911.29496832576</v>
      </c>
      <c r="J1050" s="18">
        <f t="shared" si="206"/>
        <v>6553183.6215285929</v>
      </c>
      <c r="K1050" s="21">
        <f t="shared" si="207"/>
        <v>99.747822589936618</v>
      </c>
      <c r="L1050" s="21">
        <f t="shared" si="198"/>
        <v>99.760425329662652</v>
      </c>
      <c r="M1050" s="19">
        <f t="shared" si="208"/>
        <v>49873911.294968307</v>
      </c>
      <c r="N1050" s="19">
        <f t="shared" si="208"/>
        <v>49880212.664831325</v>
      </c>
    </row>
    <row r="1051" spans="1:14" x14ac:dyDescent="0.15">
      <c r="A1051" s="7">
        <f t="shared" si="204"/>
        <v>43818</v>
      </c>
      <c r="B1051" s="10">
        <f t="shared" si="205"/>
        <v>49873911.294968307</v>
      </c>
      <c r="C1051" s="3">
        <f t="shared" si="199"/>
        <v>6301.3698630136987</v>
      </c>
      <c r="D1051" s="3">
        <f t="shared" si="200"/>
        <v>6583.0062943171688</v>
      </c>
      <c r="E1051" s="3">
        <f t="shared" si="201"/>
        <v>281.63643130347009</v>
      </c>
      <c r="F1051" s="3">
        <f t="shared" si="202"/>
        <v>49874192.931399614</v>
      </c>
      <c r="G1051" s="14">
        <f t="shared" si="203"/>
        <v>49874192.931399614</v>
      </c>
      <c r="I1051" s="18">
        <f t="shared" si="209"/>
        <v>274192.93139962922</v>
      </c>
      <c r="J1051" s="18">
        <f t="shared" si="206"/>
        <v>6559484.9913916066</v>
      </c>
      <c r="K1051" s="21">
        <f t="shared" si="207"/>
        <v>99.748385862799225</v>
      </c>
      <c r="L1051" s="21">
        <f t="shared" si="198"/>
        <v>99.760988602525259</v>
      </c>
      <c r="M1051" s="19">
        <f t="shared" si="208"/>
        <v>49874192.931399614</v>
      </c>
      <c r="N1051" s="19">
        <f t="shared" si="208"/>
        <v>49880494.301262625</v>
      </c>
    </row>
    <row r="1052" spans="1:14" x14ac:dyDescent="0.15">
      <c r="A1052" s="7">
        <f t="shared" si="204"/>
        <v>43819</v>
      </c>
      <c r="B1052" s="10">
        <f t="shared" si="205"/>
        <v>49874192.931399614</v>
      </c>
      <c r="C1052" s="3">
        <f t="shared" si="199"/>
        <v>6301.3698630136987</v>
      </c>
      <c r="D1052" s="3">
        <f t="shared" si="200"/>
        <v>6583.0434683496815</v>
      </c>
      <c r="E1052" s="3">
        <f t="shared" si="201"/>
        <v>281.67360533598276</v>
      </c>
      <c r="F1052" s="3">
        <f t="shared" si="202"/>
        <v>49874474.605004951</v>
      </c>
      <c r="G1052" s="14">
        <f t="shared" si="203"/>
        <v>49874474.605004951</v>
      </c>
      <c r="I1052" s="18">
        <f t="shared" si="209"/>
        <v>274474.60500496521</v>
      </c>
      <c r="J1052" s="18">
        <f t="shared" si="206"/>
        <v>6565786.3612546204</v>
      </c>
      <c r="K1052" s="21">
        <f t="shared" si="207"/>
        <v>99.748949210009911</v>
      </c>
      <c r="L1052" s="21">
        <f t="shared" si="198"/>
        <v>99.761551949735946</v>
      </c>
      <c r="M1052" s="19">
        <f t="shared" si="208"/>
        <v>49874474.605004959</v>
      </c>
      <c r="N1052" s="19">
        <f t="shared" si="208"/>
        <v>49880775.97486797</v>
      </c>
    </row>
    <row r="1053" spans="1:14" x14ac:dyDescent="0.15">
      <c r="A1053" s="7">
        <f t="shared" si="204"/>
        <v>43820</v>
      </c>
      <c r="B1053" s="10">
        <f t="shared" si="205"/>
        <v>49874474.605004951</v>
      </c>
      <c r="C1053" s="3">
        <f t="shared" si="199"/>
        <v>6301.3698630136987</v>
      </c>
      <c r="D1053" s="3">
        <f t="shared" si="200"/>
        <v>6583.0806472889053</v>
      </c>
      <c r="E1053" s="3">
        <f t="shared" si="201"/>
        <v>281.71078427520661</v>
      </c>
      <c r="F1053" s="3">
        <f t="shared" si="202"/>
        <v>49874756.31578923</v>
      </c>
      <c r="G1053" s="14">
        <f t="shared" si="203"/>
        <v>49874756.31578923</v>
      </c>
      <c r="I1053" s="18">
        <f t="shared" si="209"/>
        <v>274756.31578924041</v>
      </c>
      <c r="J1053" s="18">
        <f t="shared" si="206"/>
        <v>6572087.7311176341</v>
      </c>
      <c r="K1053" s="21">
        <f t="shared" si="207"/>
        <v>99.749512631578469</v>
      </c>
      <c r="L1053" s="21">
        <f t="shared" si="198"/>
        <v>99.762115371304503</v>
      </c>
      <c r="M1053" s="19">
        <f t="shared" si="208"/>
        <v>49874756.31578923</v>
      </c>
      <c r="N1053" s="19">
        <f t="shared" si="208"/>
        <v>49881057.685652256</v>
      </c>
    </row>
    <row r="1054" spans="1:14" x14ac:dyDescent="0.15">
      <c r="A1054" s="7">
        <f t="shared" si="204"/>
        <v>43821</v>
      </c>
      <c r="B1054" s="10">
        <f t="shared" si="205"/>
        <v>49874756.31578923</v>
      </c>
      <c r="C1054" s="3">
        <f t="shared" si="199"/>
        <v>6301.3698630136987</v>
      </c>
      <c r="D1054" s="3">
        <f t="shared" si="200"/>
        <v>6583.1178311354879</v>
      </c>
      <c r="E1054" s="3">
        <f t="shared" si="201"/>
        <v>281.7479681217892</v>
      </c>
      <c r="F1054" s="3">
        <f t="shared" si="202"/>
        <v>49875038.063757353</v>
      </c>
      <c r="G1054" s="14">
        <f t="shared" si="203"/>
        <v>49875038.063757353</v>
      </c>
      <c r="I1054" s="18">
        <f t="shared" si="209"/>
        <v>275038.06375736219</v>
      </c>
      <c r="J1054" s="18">
        <f t="shared" si="206"/>
        <v>6578389.1009806478</v>
      </c>
      <c r="K1054" s="21">
        <f t="shared" si="207"/>
        <v>99.750076127514703</v>
      </c>
      <c r="L1054" s="21">
        <f t="shared" si="198"/>
        <v>99.762678867240737</v>
      </c>
      <c r="M1054" s="19">
        <f t="shared" si="208"/>
        <v>49875038.063757353</v>
      </c>
      <c r="N1054" s="19">
        <f t="shared" si="208"/>
        <v>49881339.433620363</v>
      </c>
    </row>
    <row r="1055" spans="1:14" x14ac:dyDescent="0.15">
      <c r="A1055" s="7">
        <f t="shared" si="204"/>
        <v>43822</v>
      </c>
      <c r="B1055" s="10">
        <f t="shared" si="205"/>
        <v>49875038.063757353</v>
      </c>
      <c r="C1055" s="3">
        <f t="shared" si="199"/>
        <v>6301.3698630136987</v>
      </c>
      <c r="D1055" s="3">
        <f t="shared" si="200"/>
        <v>6583.1550198900777</v>
      </c>
      <c r="E1055" s="3">
        <f t="shared" si="201"/>
        <v>281.78515687637901</v>
      </c>
      <c r="F1055" s="3">
        <f t="shared" si="202"/>
        <v>49875319.848914228</v>
      </c>
      <c r="G1055" s="14">
        <f t="shared" si="203"/>
        <v>49875319.848914228</v>
      </c>
      <c r="I1055" s="18">
        <f t="shared" si="209"/>
        <v>275319.84891423857</v>
      </c>
      <c r="J1055" s="18">
        <f t="shared" si="206"/>
        <v>6584690.4708436616</v>
      </c>
      <c r="K1055" s="21">
        <f t="shared" si="207"/>
        <v>99.750639697828461</v>
      </c>
      <c r="L1055" s="21">
        <f t="shared" si="198"/>
        <v>99.763242437554496</v>
      </c>
      <c r="M1055" s="19">
        <f t="shared" si="208"/>
        <v>49875319.848914236</v>
      </c>
      <c r="N1055" s="19">
        <f t="shared" si="208"/>
        <v>49881621.218777247</v>
      </c>
    </row>
    <row r="1056" spans="1:14" x14ac:dyDescent="0.15">
      <c r="A1056" s="7">
        <f t="shared" si="204"/>
        <v>43823</v>
      </c>
      <c r="B1056" s="10">
        <f t="shared" si="205"/>
        <v>49875319.848914228</v>
      </c>
      <c r="C1056" s="3">
        <f t="shared" si="199"/>
        <v>6301.3698630136987</v>
      </c>
      <c r="D1056" s="3">
        <f t="shared" si="200"/>
        <v>6583.1922135533214</v>
      </c>
      <c r="E1056" s="3">
        <f t="shared" si="201"/>
        <v>281.82235053962268</v>
      </c>
      <c r="F1056" s="3">
        <f t="shared" si="202"/>
        <v>49875601.671264768</v>
      </c>
      <c r="G1056" s="14">
        <f t="shared" si="203"/>
        <v>49875601.671264768</v>
      </c>
      <c r="I1056" s="18">
        <f t="shared" si="209"/>
        <v>275601.67126477818</v>
      </c>
      <c r="J1056" s="18">
        <f t="shared" si="206"/>
        <v>6590991.8407066753</v>
      </c>
      <c r="K1056" s="21">
        <f t="shared" si="207"/>
        <v>99.751203342529536</v>
      </c>
      <c r="L1056" s="21">
        <f t="shared" si="198"/>
        <v>99.76380608225557</v>
      </c>
      <c r="M1056" s="19">
        <f t="shared" si="208"/>
        <v>49875601.671264775</v>
      </c>
      <c r="N1056" s="19">
        <f t="shared" si="208"/>
        <v>49881903.041127786</v>
      </c>
    </row>
    <row r="1057" spans="1:14" x14ac:dyDescent="0.15">
      <c r="A1057" s="7">
        <f t="shared" si="204"/>
        <v>43824</v>
      </c>
      <c r="B1057" s="10">
        <f t="shared" si="205"/>
        <v>49875601.671264768</v>
      </c>
      <c r="C1057" s="3">
        <f t="shared" si="199"/>
        <v>6301.3698630136987</v>
      </c>
      <c r="D1057" s="3">
        <f t="shared" si="200"/>
        <v>6583.2294121258674</v>
      </c>
      <c r="E1057" s="3">
        <f t="shared" si="201"/>
        <v>281.85954911216868</v>
      </c>
      <c r="F1057" s="3">
        <f t="shared" si="202"/>
        <v>49875883.53081388</v>
      </c>
      <c r="G1057" s="14">
        <f t="shared" si="203"/>
        <v>49875883.53081388</v>
      </c>
      <c r="I1057" s="18">
        <f t="shared" si="209"/>
        <v>275883.53081389033</v>
      </c>
      <c r="J1057" s="18">
        <f t="shared" si="206"/>
        <v>6597293.2105696891</v>
      </c>
      <c r="K1057" s="21">
        <f t="shared" si="207"/>
        <v>99.75176706162776</v>
      </c>
      <c r="L1057" s="21">
        <f t="shared" si="198"/>
        <v>99.764369801353794</v>
      </c>
      <c r="M1057" s="19">
        <f t="shared" si="208"/>
        <v>49875883.530813873</v>
      </c>
      <c r="N1057" s="19">
        <f t="shared" si="208"/>
        <v>49882184.900676899</v>
      </c>
    </row>
    <row r="1058" spans="1:14" x14ac:dyDescent="0.15">
      <c r="A1058" s="7">
        <f t="shared" si="204"/>
        <v>43825</v>
      </c>
      <c r="B1058" s="10">
        <f t="shared" si="205"/>
        <v>49875883.53081388</v>
      </c>
      <c r="C1058" s="3">
        <f t="shared" si="199"/>
        <v>6301.3698630136987</v>
      </c>
      <c r="D1058" s="3">
        <f t="shared" si="200"/>
        <v>6583.2666156083651</v>
      </c>
      <c r="E1058" s="3">
        <f t="shared" si="201"/>
        <v>281.8967525946664</v>
      </c>
      <c r="F1058" s="3">
        <f t="shared" si="202"/>
        <v>49876165.427566476</v>
      </c>
      <c r="G1058" s="14">
        <f t="shared" si="203"/>
        <v>49876165.427566476</v>
      </c>
      <c r="I1058" s="18">
        <f t="shared" si="209"/>
        <v>276165.42756648501</v>
      </c>
      <c r="J1058" s="18">
        <f t="shared" si="206"/>
        <v>6603594.5804327028</v>
      </c>
      <c r="K1058" s="21">
        <f t="shared" si="207"/>
        <v>99.752330855132954</v>
      </c>
      <c r="L1058" s="21">
        <f t="shared" si="198"/>
        <v>99.764933594858988</v>
      </c>
      <c r="M1058" s="19">
        <f t="shared" si="208"/>
        <v>49876165.427566484</v>
      </c>
      <c r="N1058" s="19">
        <f t="shared" si="208"/>
        <v>49882466.797429495</v>
      </c>
    </row>
    <row r="1059" spans="1:14" x14ac:dyDescent="0.15">
      <c r="A1059" s="7">
        <f t="shared" si="204"/>
        <v>43826</v>
      </c>
      <c r="B1059" s="10">
        <f t="shared" si="205"/>
        <v>49876165.427566476</v>
      </c>
      <c r="C1059" s="3">
        <f t="shared" si="199"/>
        <v>6301.3698630136987</v>
      </c>
      <c r="D1059" s="3">
        <f t="shared" si="200"/>
        <v>6583.3038240014603</v>
      </c>
      <c r="E1059" s="3">
        <f t="shared" si="201"/>
        <v>281.93396098776157</v>
      </c>
      <c r="F1059" s="3">
        <f t="shared" si="202"/>
        <v>49876447.361527465</v>
      </c>
      <c r="G1059" s="14">
        <f t="shared" si="203"/>
        <v>49876447.361527465</v>
      </c>
      <c r="I1059" s="18">
        <f t="shared" si="209"/>
        <v>276447.36152747279</v>
      </c>
      <c r="J1059" s="18">
        <f t="shared" si="206"/>
        <v>6609895.9502957165</v>
      </c>
      <c r="K1059" s="21">
        <f t="shared" si="207"/>
        <v>99.752894723054936</v>
      </c>
      <c r="L1059" s="21">
        <f t="shared" si="198"/>
        <v>99.765497462780971</v>
      </c>
      <c r="M1059" s="19">
        <f t="shared" si="208"/>
        <v>49876447.361527473</v>
      </c>
      <c r="N1059" s="19">
        <f t="shared" si="208"/>
        <v>49882748.731390484</v>
      </c>
    </row>
    <row r="1060" spans="1:14" x14ac:dyDescent="0.15">
      <c r="A1060" s="7">
        <f t="shared" si="204"/>
        <v>43827</v>
      </c>
      <c r="B1060" s="10">
        <f t="shared" si="205"/>
        <v>49876447.361527465</v>
      </c>
      <c r="C1060" s="3">
        <f t="shared" si="199"/>
        <v>6301.3698630136987</v>
      </c>
      <c r="D1060" s="3">
        <f t="shared" si="200"/>
        <v>6583.3410373058032</v>
      </c>
      <c r="E1060" s="3">
        <f t="shared" si="201"/>
        <v>281.97117429210448</v>
      </c>
      <c r="F1060" s="3">
        <f t="shared" si="202"/>
        <v>49876729.332701758</v>
      </c>
      <c r="G1060" s="14">
        <f t="shared" si="203"/>
        <v>49876729.332701758</v>
      </c>
      <c r="I1060" s="18">
        <f t="shared" si="209"/>
        <v>276729.33270176488</v>
      </c>
      <c r="J1060" s="18">
        <f t="shared" si="206"/>
        <v>6616197.3201587303</v>
      </c>
      <c r="K1060" s="21">
        <f t="shared" si="207"/>
        <v>99.753458665403514</v>
      </c>
      <c r="L1060" s="21">
        <f t="shared" si="198"/>
        <v>99.766061405129548</v>
      </c>
      <c r="M1060" s="19">
        <f t="shared" si="208"/>
        <v>49876729.332701758</v>
      </c>
      <c r="N1060" s="19">
        <f t="shared" si="208"/>
        <v>49883030.702564776</v>
      </c>
    </row>
    <row r="1061" spans="1:14" x14ac:dyDescent="0.15">
      <c r="A1061" s="7">
        <f t="shared" si="204"/>
        <v>43828</v>
      </c>
      <c r="B1061" s="10">
        <f t="shared" si="205"/>
        <v>49876729.332701758</v>
      </c>
      <c r="C1061" s="3">
        <f t="shared" si="199"/>
        <v>6301.3698630136987</v>
      </c>
      <c r="D1061" s="3">
        <f t="shared" si="200"/>
        <v>6583.3782555220405</v>
      </c>
      <c r="E1061" s="3">
        <f t="shared" si="201"/>
        <v>282.00839250834179</v>
      </c>
      <c r="F1061" s="3">
        <f t="shared" si="202"/>
        <v>49877011.341094263</v>
      </c>
      <c r="G1061" s="14">
        <f t="shared" si="203"/>
        <v>49877011.34109427</v>
      </c>
      <c r="I1061" s="18">
        <f t="shared" si="209"/>
        <v>277011.3410942732</v>
      </c>
      <c r="J1061" s="18">
        <f t="shared" si="206"/>
        <v>6622498.690021744</v>
      </c>
      <c r="K1061" s="21">
        <f t="shared" si="207"/>
        <v>99.754022682188534</v>
      </c>
      <c r="L1061" s="21">
        <f t="shared" si="198"/>
        <v>99.766625421914569</v>
      </c>
      <c r="M1061" s="19">
        <f t="shared" si="208"/>
        <v>49877011.341094263</v>
      </c>
      <c r="N1061" s="19">
        <f t="shared" si="208"/>
        <v>49883312.710957289</v>
      </c>
    </row>
    <row r="1062" spans="1:14" x14ac:dyDescent="0.15">
      <c r="A1062" s="7">
        <f t="shared" si="204"/>
        <v>43829</v>
      </c>
      <c r="B1062" s="10">
        <f t="shared" si="205"/>
        <v>49877011.341094263</v>
      </c>
      <c r="C1062" s="3">
        <f t="shared" si="199"/>
        <v>6301.3698630136987</v>
      </c>
      <c r="D1062" s="3">
        <f t="shared" si="200"/>
        <v>6583.4154786508207</v>
      </c>
      <c r="E1062" s="3">
        <f t="shared" si="201"/>
        <v>282.04561563712195</v>
      </c>
      <c r="F1062" s="3">
        <f t="shared" si="202"/>
        <v>49877293.386709899</v>
      </c>
      <c r="G1062" s="14">
        <f t="shared" si="203"/>
        <v>49877293.386709906</v>
      </c>
      <c r="I1062" s="18">
        <f t="shared" si="209"/>
        <v>277293.38670991035</v>
      </c>
      <c r="J1062" s="18">
        <f t="shared" si="206"/>
        <v>6628800.0598847577</v>
      </c>
      <c r="K1062" s="21">
        <f t="shared" si="207"/>
        <v>99.754586773419817</v>
      </c>
      <c r="L1062" s="21">
        <f t="shared" ref="L1062:L1125" si="210">K1062+$N$7</f>
        <v>99.767189513145851</v>
      </c>
      <c r="M1062" s="19">
        <f t="shared" si="208"/>
        <v>49877293.386709906</v>
      </c>
      <c r="N1062" s="19">
        <f t="shared" si="208"/>
        <v>49883594.756572925</v>
      </c>
    </row>
    <row r="1063" spans="1:14" x14ac:dyDescent="0.15">
      <c r="A1063" s="7">
        <f t="shared" si="204"/>
        <v>43830</v>
      </c>
      <c r="B1063" s="10">
        <f t="shared" si="205"/>
        <v>49877293.386709899</v>
      </c>
      <c r="C1063" s="3">
        <f t="shared" si="199"/>
        <v>6301.3698630136987</v>
      </c>
      <c r="D1063" s="3">
        <f t="shared" si="200"/>
        <v>6583.4527066927931</v>
      </c>
      <c r="E1063" s="3">
        <f t="shared" si="201"/>
        <v>282.08284367909437</v>
      </c>
      <c r="F1063" s="3">
        <f t="shared" si="202"/>
        <v>49877575.469553575</v>
      </c>
      <c r="G1063" s="14">
        <f t="shared" si="203"/>
        <v>49877575.469553582</v>
      </c>
      <c r="I1063" s="18">
        <f t="shared" si="209"/>
        <v>277575.46955358947</v>
      </c>
      <c r="J1063" s="18">
        <f t="shared" si="206"/>
        <v>6635101.4297477715</v>
      </c>
      <c r="K1063" s="21">
        <f t="shared" si="207"/>
        <v>99.755150939107168</v>
      </c>
      <c r="L1063" s="21">
        <f t="shared" si="210"/>
        <v>99.767753678833202</v>
      </c>
      <c r="M1063" s="19">
        <f t="shared" si="208"/>
        <v>49877575.469553582</v>
      </c>
      <c r="N1063" s="19">
        <f t="shared" si="208"/>
        <v>49883876.839416601</v>
      </c>
    </row>
    <row r="1064" spans="1:14" x14ac:dyDescent="0.15">
      <c r="A1064" s="7">
        <f t="shared" si="204"/>
        <v>43831</v>
      </c>
      <c r="B1064" s="10">
        <f t="shared" si="205"/>
        <v>49877575.469553575</v>
      </c>
      <c r="C1064" s="3">
        <f t="shared" si="199"/>
        <v>6301.3698630136987</v>
      </c>
      <c r="D1064" s="3">
        <f t="shared" si="200"/>
        <v>6583.4899396486053</v>
      </c>
      <c r="E1064" s="3">
        <f t="shared" si="201"/>
        <v>282.12007663490658</v>
      </c>
      <c r="F1064" s="3">
        <f t="shared" si="202"/>
        <v>49877857.589630209</v>
      </c>
      <c r="G1064" s="14">
        <f t="shared" si="203"/>
        <v>49877857.589630209</v>
      </c>
      <c r="I1064" s="18">
        <f t="shared" si="209"/>
        <v>277857.58963022439</v>
      </c>
      <c r="J1064" s="18">
        <f t="shared" si="206"/>
        <v>6641402.7996107852</v>
      </c>
      <c r="K1064" s="21">
        <f t="shared" si="207"/>
        <v>99.75571517926042</v>
      </c>
      <c r="L1064" s="21">
        <f t="shared" si="210"/>
        <v>99.768317918986455</v>
      </c>
      <c r="M1064" s="19">
        <f t="shared" si="208"/>
        <v>49877857.589630216</v>
      </c>
      <c r="N1064" s="19">
        <f t="shared" si="208"/>
        <v>49884158.959493227</v>
      </c>
    </row>
    <row r="1065" spans="1:14" x14ac:dyDescent="0.15">
      <c r="A1065" s="7">
        <f t="shared" si="204"/>
        <v>43832</v>
      </c>
      <c r="B1065" s="10">
        <f t="shared" si="205"/>
        <v>49877857.589630209</v>
      </c>
      <c r="C1065" s="3">
        <f t="shared" si="199"/>
        <v>6301.3698630136987</v>
      </c>
      <c r="D1065" s="3">
        <f t="shared" si="200"/>
        <v>6583.5271775189076</v>
      </c>
      <c r="E1065" s="3">
        <f t="shared" si="201"/>
        <v>282.15731450520889</v>
      </c>
      <c r="F1065" s="3">
        <f t="shared" si="202"/>
        <v>49878139.746944711</v>
      </c>
      <c r="G1065" s="14">
        <f t="shared" si="203"/>
        <v>49878139.746944718</v>
      </c>
      <c r="I1065" s="18">
        <f t="shared" si="209"/>
        <v>278139.74694472959</v>
      </c>
      <c r="J1065" s="18">
        <f t="shared" si="206"/>
        <v>6647704.1694737989</v>
      </c>
      <c r="K1065" s="21">
        <f t="shared" si="207"/>
        <v>99.756279493889437</v>
      </c>
      <c r="L1065" s="21">
        <f t="shared" si="210"/>
        <v>99.768882233615471</v>
      </c>
      <c r="M1065" s="19">
        <f t="shared" si="208"/>
        <v>49878139.746944726</v>
      </c>
      <c r="N1065" s="19">
        <f t="shared" si="208"/>
        <v>49884441.116807736</v>
      </c>
    </row>
    <row r="1066" spans="1:14" x14ac:dyDescent="0.15">
      <c r="A1066" s="7">
        <f t="shared" si="204"/>
        <v>43833</v>
      </c>
      <c r="B1066" s="10">
        <f t="shared" si="205"/>
        <v>49878139.746944711</v>
      </c>
      <c r="C1066" s="3">
        <f t="shared" si="199"/>
        <v>6301.3698630136987</v>
      </c>
      <c r="D1066" s="3">
        <f t="shared" si="200"/>
        <v>6583.5644203043457</v>
      </c>
      <c r="E1066" s="3">
        <f t="shared" si="201"/>
        <v>282.19455729064703</v>
      </c>
      <c r="F1066" s="3">
        <f t="shared" si="202"/>
        <v>49878421.941502005</v>
      </c>
      <c r="G1066" s="14">
        <f t="shared" si="203"/>
        <v>49878421.941502005</v>
      </c>
      <c r="I1066" s="18">
        <f t="shared" si="209"/>
        <v>278421.94150202023</v>
      </c>
      <c r="J1066" s="18">
        <f t="shared" si="206"/>
        <v>6654005.5393368127</v>
      </c>
      <c r="K1066" s="21">
        <f t="shared" si="207"/>
        <v>99.756843883004009</v>
      </c>
      <c r="L1066" s="21">
        <f t="shared" si="210"/>
        <v>99.769446622730044</v>
      </c>
      <c r="M1066" s="19">
        <f t="shared" si="208"/>
        <v>49878421.941502005</v>
      </c>
      <c r="N1066" s="19">
        <f t="shared" si="208"/>
        <v>49884723.311365023</v>
      </c>
    </row>
    <row r="1067" spans="1:14" x14ac:dyDescent="0.15">
      <c r="A1067" s="7">
        <f t="shared" si="204"/>
        <v>43834</v>
      </c>
      <c r="B1067" s="10">
        <f t="shared" si="205"/>
        <v>49878421.941502005</v>
      </c>
      <c r="C1067" s="3">
        <f t="shared" si="199"/>
        <v>6301.3698630136987</v>
      </c>
      <c r="D1067" s="3">
        <f t="shared" si="200"/>
        <v>6583.6016680055718</v>
      </c>
      <c r="E1067" s="3">
        <f t="shared" si="201"/>
        <v>282.2318049918731</v>
      </c>
      <c r="F1067" s="3">
        <f t="shared" si="202"/>
        <v>49878704.173306994</v>
      </c>
      <c r="G1067" s="14">
        <f t="shared" si="203"/>
        <v>49878704.173307002</v>
      </c>
      <c r="I1067" s="18">
        <f t="shared" si="209"/>
        <v>278704.17330701213</v>
      </c>
      <c r="J1067" s="18">
        <f t="shared" si="206"/>
        <v>6660306.9091998264</v>
      </c>
      <c r="K1067" s="21">
        <f t="shared" si="207"/>
        <v>99.757408346614014</v>
      </c>
      <c r="L1067" s="21">
        <f t="shared" si="210"/>
        <v>99.770011086340048</v>
      </c>
      <c r="M1067" s="19">
        <f t="shared" si="208"/>
        <v>49878704.173307009</v>
      </c>
      <c r="N1067" s="19">
        <f t="shared" si="208"/>
        <v>49885005.54317002</v>
      </c>
    </row>
    <row r="1068" spans="1:14" x14ac:dyDescent="0.15">
      <c r="A1068" s="7">
        <f t="shared" si="204"/>
        <v>43835</v>
      </c>
      <c r="B1068" s="10">
        <f t="shared" si="205"/>
        <v>49878704.173306994</v>
      </c>
      <c r="C1068" s="3">
        <f t="shared" si="199"/>
        <v>6301.3698630136987</v>
      </c>
      <c r="D1068" s="3">
        <f t="shared" si="200"/>
        <v>6583.6389206232325</v>
      </c>
      <c r="E1068" s="3">
        <f t="shared" si="201"/>
        <v>282.26905760953377</v>
      </c>
      <c r="F1068" s="3">
        <f t="shared" si="202"/>
        <v>49878986.442364603</v>
      </c>
      <c r="G1068" s="14">
        <f t="shared" si="203"/>
        <v>49878986.442364603</v>
      </c>
      <c r="I1068" s="18">
        <f t="shared" si="209"/>
        <v>278986.44236462167</v>
      </c>
      <c r="J1068" s="18">
        <f t="shared" si="206"/>
        <v>6666608.2790628402</v>
      </c>
      <c r="K1068" s="21">
        <f t="shared" si="207"/>
        <v>99.757972884729213</v>
      </c>
      <c r="L1068" s="21">
        <f t="shared" si="210"/>
        <v>99.770575624455248</v>
      </c>
      <c r="M1068" s="19">
        <f t="shared" si="208"/>
        <v>49878986.442364603</v>
      </c>
      <c r="N1068" s="19">
        <f t="shared" si="208"/>
        <v>49885287.812227622</v>
      </c>
    </row>
    <row r="1069" spans="1:14" x14ac:dyDescent="0.15">
      <c r="A1069" s="7">
        <f t="shared" si="204"/>
        <v>43836</v>
      </c>
      <c r="B1069" s="10">
        <f t="shared" si="205"/>
        <v>49878986.442364603</v>
      </c>
      <c r="C1069" s="3">
        <f t="shared" si="199"/>
        <v>6301.3698630136987</v>
      </c>
      <c r="D1069" s="3">
        <f t="shared" si="200"/>
        <v>6583.6761781579771</v>
      </c>
      <c r="E1069" s="3">
        <f t="shared" si="201"/>
        <v>282.30631514427841</v>
      </c>
      <c r="F1069" s="3">
        <f t="shared" si="202"/>
        <v>49879268.74867975</v>
      </c>
      <c r="G1069" s="14">
        <f t="shared" si="203"/>
        <v>49879268.74867975</v>
      </c>
      <c r="I1069" s="18">
        <f t="shared" si="209"/>
        <v>279268.74867976597</v>
      </c>
      <c r="J1069" s="18">
        <f t="shared" si="206"/>
        <v>6672909.6489258539</v>
      </c>
      <c r="K1069" s="21">
        <f t="shared" si="207"/>
        <v>99.758537497359498</v>
      </c>
      <c r="L1069" s="21">
        <f t="shared" si="210"/>
        <v>99.771140237085532</v>
      </c>
      <c r="M1069" s="19">
        <f t="shared" si="208"/>
        <v>49879268.74867975</v>
      </c>
      <c r="N1069" s="19">
        <f t="shared" si="208"/>
        <v>49885570.118542768</v>
      </c>
    </row>
    <row r="1070" spans="1:14" x14ac:dyDescent="0.15">
      <c r="A1070" s="7">
        <f t="shared" si="204"/>
        <v>43837</v>
      </c>
      <c r="B1070" s="10">
        <f t="shared" si="205"/>
        <v>49879268.74867975</v>
      </c>
      <c r="C1070" s="3">
        <f t="shared" si="199"/>
        <v>6301.3698630136987</v>
      </c>
      <c r="D1070" s="3">
        <f t="shared" si="200"/>
        <v>6583.7134406104551</v>
      </c>
      <c r="E1070" s="3">
        <f t="shared" si="201"/>
        <v>282.3435775967564</v>
      </c>
      <c r="F1070" s="3">
        <f t="shared" si="202"/>
        <v>49879551.092257343</v>
      </c>
      <c r="G1070" s="14">
        <f t="shared" si="203"/>
        <v>49879551.092257351</v>
      </c>
      <c r="I1070" s="18">
        <f t="shared" si="209"/>
        <v>279551.09225736273</v>
      </c>
      <c r="J1070" s="18">
        <f t="shared" si="206"/>
        <v>6679211.0187888676</v>
      </c>
      <c r="K1070" s="21">
        <f t="shared" si="207"/>
        <v>99.759102184514703</v>
      </c>
      <c r="L1070" s="21">
        <f t="shared" si="210"/>
        <v>99.771704924240737</v>
      </c>
      <c r="M1070" s="19">
        <f t="shared" si="208"/>
        <v>49879551.092257351</v>
      </c>
      <c r="N1070" s="19">
        <f t="shared" si="208"/>
        <v>49885852.462120369</v>
      </c>
    </row>
    <row r="1071" spans="1:14" x14ac:dyDescent="0.15">
      <c r="A1071" s="7">
        <f t="shared" si="204"/>
        <v>43838</v>
      </c>
      <c r="B1071" s="10">
        <f t="shared" si="205"/>
        <v>49879551.092257343</v>
      </c>
      <c r="C1071" s="3">
        <f t="shared" si="199"/>
        <v>6301.3698630136987</v>
      </c>
      <c r="D1071" s="3">
        <f t="shared" si="200"/>
        <v>6583.7507079813149</v>
      </c>
      <c r="E1071" s="3">
        <f t="shared" si="201"/>
        <v>282.38084496761621</v>
      </c>
      <c r="F1071" s="3">
        <f t="shared" si="202"/>
        <v>49879833.473102309</v>
      </c>
      <c r="G1071" s="14">
        <f t="shared" si="203"/>
        <v>49879833.473102316</v>
      </c>
      <c r="I1071" s="18">
        <f t="shared" si="209"/>
        <v>279833.47310233035</v>
      </c>
      <c r="J1071" s="18">
        <f t="shared" si="206"/>
        <v>6685512.3886518814</v>
      </c>
      <c r="K1071" s="21">
        <f t="shared" si="207"/>
        <v>99.759666946204632</v>
      </c>
      <c r="L1071" s="21">
        <f t="shared" si="210"/>
        <v>99.772269685930667</v>
      </c>
      <c r="M1071" s="19">
        <f t="shared" si="208"/>
        <v>49879833.473102309</v>
      </c>
      <c r="N1071" s="19">
        <f t="shared" si="208"/>
        <v>49886134.842965335</v>
      </c>
    </row>
    <row r="1072" spans="1:14" x14ac:dyDescent="0.15">
      <c r="A1072" s="7">
        <f t="shared" si="204"/>
        <v>43839</v>
      </c>
      <c r="B1072" s="10">
        <f t="shared" si="205"/>
        <v>49879833.473102309</v>
      </c>
      <c r="C1072" s="3">
        <f t="shared" si="199"/>
        <v>6301.3698630136987</v>
      </c>
      <c r="D1072" s="3">
        <f t="shared" si="200"/>
        <v>6583.7879802712068</v>
      </c>
      <c r="E1072" s="3">
        <f t="shared" si="201"/>
        <v>282.41811725750813</v>
      </c>
      <c r="F1072" s="3">
        <f t="shared" si="202"/>
        <v>49880115.891219564</v>
      </c>
      <c r="G1072" s="14">
        <f t="shared" si="203"/>
        <v>49880115.891219571</v>
      </c>
      <c r="I1072" s="18">
        <f t="shared" si="209"/>
        <v>280115.89121958788</v>
      </c>
      <c r="J1072" s="18">
        <f t="shared" si="206"/>
        <v>6691813.7585148951</v>
      </c>
      <c r="K1072" s="21">
        <f t="shared" si="207"/>
        <v>99.760231782439149</v>
      </c>
      <c r="L1072" s="21">
        <f t="shared" si="210"/>
        <v>99.772834522165184</v>
      </c>
      <c r="M1072" s="19">
        <f t="shared" si="208"/>
        <v>49880115.891219579</v>
      </c>
      <c r="N1072" s="19">
        <f t="shared" si="208"/>
        <v>49886417.26108259</v>
      </c>
    </row>
    <row r="1073" spans="1:14" x14ac:dyDescent="0.15">
      <c r="A1073" s="7">
        <f t="shared" si="204"/>
        <v>43840</v>
      </c>
      <c r="B1073" s="10">
        <f t="shared" si="205"/>
        <v>49880115.891219564</v>
      </c>
      <c r="C1073" s="3">
        <f t="shared" si="199"/>
        <v>6301.3698630136987</v>
      </c>
      <c r="D1073" s="3">
        <f t="shared" si="200"/>
        <v>6583.8252574807784</v>
      </c>
      <c r="E1073" s="3">
        <f t="shared" si="201"/>
        <v>282.45539446707971</v>
      </c>
      <c r="F1073" s="3">
        <f t="shared" si="202"/>
        <v>49880398.346614033</v>
      </c>
      <c r="G1073" s="14">
        <f t="shared" si="203"/>
        <v>49880398.346614033</v>
      </c>
      <c r="I1073" s="18">
        <f t="shared" si="209"/>
        <v>280398.34661405499</v>
      </c>
      <c r="J1073" s="18">
        <f t="shared" si="206"/>
        <v>6698115.1283779088</v>
      </c>
      <c r="K1073" s="21">
        <f t="shared" si="207"/>
        <v>99.760796693228073</v>
      </c>
      <c r="L1073" s="21">
        <f t="shared" si="210"/>
        <v>99.773399432954108</v>
      </c>
      <c r="M1073" s="19">
        <f t="shared" si="208"/>
        <v>49880398.346614033</v>
      </c>
      <c r="N1073" s="19">
        <f t="shared" si="208"/>
        <v>49886699.716477051</v>
      </c>
    </row>
    <row r="1074" spans="1:14" x14ac:dyDescent="0.15">
      <c r="A1074" s="7">
        <f t="shared" si="204"/>
        <v>43841</v>
      </c>
      <c r="B1074" s="10">
        <f t="shared" si="205"/>
        <v>49880398.346614033</v>
      </c>
      <c r="C1074" s="3">
        <f t="shared" si="199"/>
        <v>6301.3698630136987</v>
      </c>
      <c r="D1074" s="3">
        <f t="shared" si="200"/>
        <v>6583.8625396106818</v>
      </c>
      <c r="E1074" s="3">
        <f t="shared" si="201"/>
        <v>282.49267659698307</v>
      </c>
      <c r="F1074" s="3">
        <f t="shared" si="202"/>
        <v>49880680.839290626</v>
      </c>
      <c r="G1074" s="14">
        <f t="shared" si="203"/>
        <v>49880680.839290634</v>
      </c>
      <c r="I1074" s="18">
        <f t="shared" si="209"/>
        <v>280680.83929065196</v>
      </c>
      <c r="J1074" s="18">
        <f t="shared" si="206"/>
        <v>6704416.4982409226</v>
      </c>
      <c r="K1074" s="21">
        <f t="shared" si="207"/>
        <v>99.761361678581267</v>
      </c>
      <c r="L1074" s="21">
        <f t="shared" si="210"/>
        <v>99.773964418307301</v>
      </c>
      <c r="M1074" s="19">
        <f t="shared" si="208"/>
        <v>49880680.839290641</v>
      </c>
      <c r="N1074" s="19">
        <f t="shared" si="208"/>
        <v>49886982.209153652</v>
      </c>
    </row>
    <row r="1075" spans="1:14" x14ac:dyDescent="0.15">
      <c r="A1075" s="7">
        <f t="shared" si="204"/>
        <v>43842</v>
      </c>
      <c r="B1075" s="10">
        <f t="shared" si="205"/>
        <v>49880680.839290626</v>
      </c>
      <c r="C1075" s="3">
        <f t="shared" si="199"/>
        <v>6301.3698630136987</v>
      </c>
      <c r="D1075" s="3">
        <f t="shared" si="200"/>
        <v>6583.8998266615627</v>
      </c>
      <c r="E1075" s="3">
        <f t="shared" si="201"/>
        <v>282.52996364786395</v>
      </c>
      <c r="F1075" s="3">
        <f t="shared" si="202"/>
        <v>49880963.369254276</v>
      </c>
      <c r="G1075" s="14">
        <f t="shared" si="203"/>
        <v>49880963.369254276</v>
      </c>
      <c r="I1075" s="18">
        <f t="shared" si="209"/>
        <v>280963.36925429985</v>
      </c>
      <c r="J1075" s="18">
        <f t="shared" si="206"/>
        <v>6710717.8681039363</v>
      </c>
      <c r="K1075" s="21">
        <f t="shared" si="207"/>
        <v>99.761926738508549</v>
      </c>
      <c r="L1075" s="21">
        <f t="shared" si="210"/>
        <v>99.774529478234584</v>
      </c>
      <c r="M1075" s="19">
        <f t="shared" si="208"/>
        <v>49880963.369254276</v>
      </c>
      <c r="N1075" s="19">
        <f t="shared" si="208"/>
        <v>49887264.739117287</v>
      </c>
    </row>
    <row r="1076" spans="1:14" x14ac:dyDescent="0.15">
      <c r="A1076" s="7">
        <f t="shared" si="204"/>
        <v>43843</v>
      </c>
      <c r="B1076" s="10">
        <f t="shared" si="205"/>
        <v>49880963.369254276</v>
      </c>
      <c r="C1076" s="3">
        <f t="shared" si="199"/>
        <v>6301.3698630136987</v>
      </c>
      <c r="D1076" s="3">
        <f t="shared" si="200"/>
        <v>6583.9371186340741</v>
      </c>
      <c r="E1076" s="3">
        <f t="shared" si="201"/>
        <v>282.56725562037536</v>
      </c>
      <c r="F1076" s="3">
        <f t="shared" si="202"/>
        <v>49881245.9365099</v>
      </c>
      <c r="G1076" s="14">
        <f t="shared" si="203"/>
        <v>49881245.9365099</v>
      </c>
      <c r="I1076" s="18">
        <f t="shared" si="209"/>
        <v>281245.93650992023</v>
      </c>
      <c r="J1076" s="18">
        <f t="shared" si="206"/>
        <v>6717019.2379669501</v>
      </c>
      <c r="K1076" s="21">
        <f t="shared" si="207"/>
        <v>99.762491873019798</v>
      </c>
      <c r="L1076" s="21">
        <f t="shared" si="210"/>
        <v>99.775094612745832</v>
      </c>
      <c r="M1076" s="19">
        <f t="shared" si="208"/>
        <v>49881245.936509892</v>
      </c>
      <c r="N1076" s="19">
        <f t="shared" si="208"/>
        <v>49887547.306372918</v>
      </c>
    </row>
    <row r="1077" spans="1:14" x14ac:dyDescent="0.15">
      <c r="A1077" s="7">
        <f t="shared" si="204"/>
        <v>43844</v>
      </c>
      <c r="B1077" s="10">
        <f t="shared" si="205"/>
        <v>49881245.9365099</v>
      </c>
      <c r="C1077" s="3">
        <f t="shared" si="199"/>
        <v>6301.3698630136987</v>
      </c>
      <c r="D1077" s="3">
        <f t="shared" si="200"/>
        <v>6583.9744155288645</v>
      </c>
      <c r="E1077" s="3">
        <f t="shared" si="201"/>
        <v>282.60455251516578</v>
      </c>
      <c r="F1077" s="3">
        <f t="shared" si="202"/>
        <v>49881528.541062415</v>
      </c>
      <c r="G1077" s="14">
        <f t="shared" si="203"/>
        <v>49881528.541062415</v>
      </c>
      <c r="I1077" s="18">
        <f t="shared" si="209"/>
        <v>281528.54106243537</v>
      </c>
      <c r="J1077" s="18">
        <f t="shared" si="206"/>
        <v>6723320.6078299638</v>
      </c>
      <c r="K1077" s="21">
        <f t="shared" si="207"/>
        <v>99.763057082124831</v>
      </c>
      <c r="L1077" s="21">
        <f t="shared" si="210"/>
        <v>99.775659821850866</v>
      </c>
      <c r="M1077" s="19">
        <f t="shared" si="208"/>
        <v>49881528.541062415</v>
      </c>
      <c r="N1077" s="19">
        <f t="shared" si="208"/>
        <v>49887829.910925433</v>
      </c>
    </row>
    <row r="1078" spans="1:14" x14ac:dyDescent="0.15">
      <c r="A1078" s="7">
        <f t="shared" si="204"/>
        <v>43845</v>
      </c>
      <c r="B1078" s="10">
        <f t="shared" si="205"/>
        <v>49881528.541062415</v>
      </c>
      <c r="C1078" s="3">
        <f t="shared" si="199"/>
        <v>6301.3698630136987</v>
      </c>
      <c r="D1078" s="3">
        <f t="shared" si="200"/>
        <v>6584.0117173465824</v>
      </c>
      <c r="E1078" s="3">
        <f t="shared" si="201"/>
        <v>282.64185433288367</v>
      </c>
      <c r="F1078" s="3">
        <f t="shared" si="202"/>
        <v>49881811.182916746</v>
      </c>
      <c r="G1078" s="14">
        <f t="shared" si="203"/>
        <v>49881811.182916753</v>
      </c>
      <c r="I1078" s="18">
        <f t="shared" si="209"/>
        <v>281811.18291676824</v>
      </c>
      <c r="J1078" s="18">
        <f t="shared" si="206"/>
        <v>6729621.9776929775</v>
      </c>
      <c r="K1078" s="21">
        <f t="shared" si="207"/>
        <v>99.763622365833498</v>
      </c>
      <c r="L1078" s="21">
        <f t="shared" si="210"/>
        <v>99.776225105559533</v>
      </c>
      <c r="M1078" s="19">
        <f t="shared" si="208"/>
        <v>49881811.182916746</v>
      </c>
      <c r="N1078" s="19">
        <f t="shared" si="208"/>
        <v>49888112.552779771</v>
      </c>
    </row>
    <row r="1079" spans="1:14" x14ac:dyDescent="0.15">
      <c r="A1079" s="7">
        <f t="shared" si="204"/>
        <v>43846</v>
      </c>
      <c r="B1079" s="10">
        <f t="shared" si="205"/>
        <v>49881811.182916746</v>
      </c>
      <c r="C1079" s="3">
        <f t="shared" si="199"/>
        <v>6301.3698630136987</v>
      </c>
      <c r="D1079" s="3">
        <f t="shared" si="200"/>
        <v>6584.049024087878</v>
      </c>
      <c r="E1079" s="3">
        <f t="shared" si="201"/>
        <v>282.67916107417932</v>
      </c>
      <c r="F1079" s="3">
        <f t="shared" si="202"/>
        <v>49882093.862077817</v>
      </c>
      <c r="G1079" s="14">
        <f t="shared" si="203"/>
        <v>49882093.862077825</v>
      </c>
      <c r="I1079" s="18">
        <f t="shared" si="209"/>
        <v>282093.86207784241</v>
      </c>
      <c r="J1079" s="18">
        <f t="shared" si="206"/>
        <v>6735923.3475559913</v>
      </c>
      <c r="K1079" s="21">
        <f t="shared" si="207"/>
        <v>99.764187724155647</v>
      </c>
      <c r="L1079" s="21">
        <f t="shared" si="210"/>
        <v>99.776790463881682</v>
      </c>
      <c r="M1079" s="19">
        <f t="shared" si="208"/>
        <v>49882093.862077825</v>
      </c>
      <c r="N1079" s="19">
        <f t="shared" si="208"/>
        <v>49888395.231940843</v>
      </c>
    </row>
    <row r="1080" spans="1:14" x14ac:dyDescent="0.15">
      <c r="A1080" s="7">
        <f t="shared" si="204"/>
        <v>43847</v>
      </c>
      <c r="B1080" s="10">
        <f t="shared" si="205"/>
        <v>49882093.862077817</v>
      </c>
      <c r="C1080" s="3">
        <f t="shared" si="199"/>
        <v>6301.3698630136987</v>
      </c>
      <c r="D1080" s="3">
        <f t="shared" si="200"/>
        <v>6584.0863357534017</v>
      </c>
      <c r="E1080" s="3">
        <f t="shared" si="201"/>
        <v>282.71647273970302</v>
      </c>
      <c r="F1080" s="3">
        <f t="shared" si="202"/>
        <v>49882376.578550555</v>
      </c>
      <c r="G1080" s="14">
        <f t="shared" si="203"/>
        <v>49882376.578550562</v>
      </c>
      <c r="I1080" s="18">
        <f t="shared" si="209"/>
        <v>282376.57855058211</v>
      </c>
      <c r="J1080" s="18">
        <f t="shared" si="206"/>
        <v>6742224.717419005</v>
      </c>
      <c r="K1080" s="21">
        <f t="shared" si="207"/>
        <v>99.764753157101126</v>
      </c>
      <c r="L1080" s="21">
        <f t="shared" si="210"/>
        <v>99.77735589682716</v>
      </c>
      <c r="M1080" s="19">
        <f t="shared" si="208"/>
        <v>49882376.578550555</v>
      </c>
      <c r="N1080" s="19">
        <f t="shared" si="208"/>
        <v>49888677.948413581</v>
      </c>
    </row>
    <row r="1081" spans="1:14" x14ac:dyDescent="0.15">
      <c r="A1081" s="7">
        <f t="shared" si="204"/>
        <v>43848</v>
      </c>
      <c r="B1081" s="10">
        <f t="shared" si="205"/>
        <v>49882376.578550555</v>
      </c>
      <c r="C1081" s="3">
        <f t="shared" si="199"/>
        <v>6301.3698630136987</v>
      </c>
      <c r="D1081" s="3">
        <f t="shared" si="200"/>
        <v>6584.1236523438038</v>
      </c>
      <c r="E1081" s="3">
        <f t="shared" si="201"/>
        <v>282.75378933010506</v>
      </c>
      <c r="F1081" s="3">
        <f t="shared" si="202"/>
        <v>49882659.332339883</v>
      </c>
      <c r="G1081" s="14">
        <f t="shared" si="203"/>
        <v>49882659.33233989</v>
      </c>
      <c r="I1081" s="18">
        <f t="shared" si="209"/>
        <v>282659.33233991219</v>
      </c>
      <c r="J1081" s="18">
        <f t="shared" si="206"/>
        <v>6748526.0872820187</v>
      </c>
      <c r="K1081" s="21">
        <f t="shared" si="207"/>
        <v>99.765318664679782</v>
      </c>
      <c r="L1081" s="21">
        <f t="shared" si="210"/>
        <v>99.777921404405816</v>
      </c>
      <c r="M1081" s="19">
        <f t="shared" si="208"/>
        <v>49882659.33233989</v>
      </c>
      <c r="N1081" s="19">
        <f t="shared" si="208"/>
        <v>49888960.702202909</v>
      </c>
    </row>
    <row r="1082" spans="1:14" x14ac:dyDescent="0.15">
      <c r="A1082" s="7">
        <f t="shared" si="204"/>
        <v>43849</v>
      </c>
      <c r="B1082" s="10">
        <f t="shared" si="205"/>
        <v>49882659.332339883</v>
      </c>
      <c r="C1082" s="3">
        <f t="shared" si="199"/>
        <v>6301.3698630136987</v>
      </c>
      <c r="D1082" s="3">
        <f t="shared" si="200"/>
        <v>6584.1609738597344</v>
      </c>
      <c r="E1082" s="3">
        <f t="shared" si="201"/>
        <v>282.79111084603574</v>
      </c>
      <c r="F1082" s="3">
        <f t="shared" si="202"/>
        <v>49882942.123450726</v>
      </c>
      <c r="G1082" s="14">
        <f t="shared" si="203"/>
        <v>49882942.123450734</v>
      </c>
      <c r="I1082" s="18">
        <f t="shared" si="209"/>
        <v>282942.12345075823</v>
      </c>
      <c r="J1082" s="18">
        <f t="shared" si="206"/>
        <v>6754827.4571450325</v>
      </c>
      <c r="K1082" s="21">
        <f t="shared" si="207"/>
        <v>99.765884246901464</v>
      </c>
      <c r="L1082" s="21">
        <f t="shared" si="210"/>
        <v>99.778486986627499</v>
      </c>
      <c r="M1082" s="19">
        <f t="shared" si="208"/>
        <v>49882942.123450726</v>
      </c>
      <c r="N1082" s="19">
        <f t="shared" si="208"/>
        <v>49889243.493313752</v>
      </c>
    </row>
    <row r="1083" spans="1:14" x14ac:dyDescent="0.15">
      <c r="A1083" s="7">
        <f t="shared" si="204"/>
        <v>43850</v>
      </c>
      <c r="B1083" s="10">
        <f t="shared" si="205"/>
        <v>49882942.123450726</v>
      </c>
      <c r="C1083" s="3">
        <f t="shared" si="199"/>
        <v>6301.3698630136987</v>
      </c>
      <c r="D1083" s="3">
        <f t="shared" si="200"/>
        <v>6584.1983003018422</v>
      </c>
      <c r="E1083" s="3">
        <f t="shared" si="201"/>
        <v>282.8284372881435</v>
      </c>
      <c r="F1083" s="3">
        <f t="shared" si="202"/>
        <v>49883224.951888017</v>
      </c>
      <c r="G1083" s="14">
        <f t="shared" si="203"/>
        <v>49883224.951888017</v>
      </c>
      <c r="I1083" s="18">
        <f t="shared" si="209"/>
        <v>283224.95188804634</v>
      </c>
      <c r="J1083" s="18">
        <f t="shared" si="206"/>
        <v>6761128.8270080462</v>
      </c>
      <c r="K1083" s="21">
        <f t="shared" si="207"/>
        <v>99.766449903776035</v>
      </c>
      <c r="L1083" s="21">
        <f t="shared" si="210"/>
        <v>99.779052643502069</v>
      </c>
      <c r="M1083" s="19">
        <f t="shared" si="208"/>
        <v>49883224.951888017</v>
      </c>
      <c r="N1083" s="19">
        <f t="shared" si="208"/>
        <v>49889526.321751028</v>
      </c>
    </row>
    <row r="1084" spans="1:14" x14ac:dyDescent="0.15">
      <c r="A1084" s="7">
        <f t="shared" si="204"/>
        <v>43851</v>
      </c>
      <c r="B1084" s="10">
        <f t="shared" si="205"/>
        <v>49883224.951888017</v>
      </c>
      <c r="C1084" s="3">
        <f t="shared" si="199"/>
        <v>6301.3698630136987</v>
      </c>
      <c r="D1084" s="3">
        <f t="shared" si="200"/>
        <v>6584.2356316707792</v>
      </c>
      <c r="E1084" s="3">
        <f t="shared" si="201"/>
        <v>282.86576865708048</v>
      </c>
      <c r="F1084" s="3">
        <f t="shared" si="202"/>
        <v>49883507.817656673</v>
      </c>
      <c r="G1084" s="14">
        <f t="shared" si="203"/>
        <v>49883507.817656673</v>
      </c>
      <c r="I1084" s="18">
        <f t="shared" si="209"/>
        <v>283507.81765670341</v>
      </c>
      <c r="J1084" s="18">
        <f t="shared" si="206"/>
        <v>6767430.1968710599</v>
      </c>
      <c r="K1084" s="21">
        <f t="shared" si="207"/>
        <v>99.767015635313356</v>
      </c>
      <c r="L1084" s="21">
        <f t="shared" si="210"/>
        <v>99.779618375039391</v>
      </c>
      <c r="M1084" s="19">
        <f t="shared" si="208"/>
        <v>49883507.817656681</v>
      </c>
      <c r="N1084" s="19">
        <f t="shared" si="208"/>
        <v>49889809.187519692</v>
      </c>
    </row>
    <row r="1085" spans="1:14" x14ac:dyDescent="0.15">
      <c r="A1085" s="7">
        <f t="shared" si="204"/>
        <v>43852</v>
      </c>
      <c r="B1085" s="10">
        <f t="shared" si="205"/>
        <v>49883507.817656673</v>
      </c>
      <c r="C1085" s="3">
        <f t="shared" si="199"/>
        <v>6301.3698630136987</v>
      </c>
      <c r="D1085" s="3">
        <f t="shared" si="200"/>
        <v>6584.2729679671947</v>
      </c>
      <c r="E1085" s="3">
        <f t="shared" si="201"/>
        <v>282.90310495349604</v>
      </c>
      <c r="F1085" s="3">
        <f t="shared" si="202"/>
        <v>49883790.720761627</v>
      </c>
      <c r="G1085" s="14">
        <f t="shared" si="203"/>
        <v>49883790.720761627</v>
      </c>
      <c r="I1085" s="18">
        <f t="shared" si="209"/>
        <v>283790.72076165688</v>
      </c>
      <c r="J1085" s="18">
        <f t="shared" si="206"/>
        <v>6773731.5667340737</v>
      </c>
      <c r="K1085" s="21">
        <f t="shared" si="207"/>
        <v>99.767581441523262</v>
      </c>
      <c r="L1085" s="21">
        <f t="shared" si="210"/>
        <v>99.780184181249297</v>
      </c>
      <c r="M1085" s="19">
        <f t="shared" si="208"/>
        <v>49883790.720761634</v>
      </c>
      <c r="N1085" s="19">
        <f t="shared" si="208"/>
        <v>49890092.090624645</v>
      </c>
    </row>
    <row r="1086" spans="1:14" x14ac:dyDescent="0.15">
      <c r="A1086" s="7">
        <f t="shared" si="204"/>
        <v>43853</v>
      </c>
      <c r="B1086" s="10">
        <f t="shared" si="205"/>
        <v>49883790.720761627</v>
      </c>
      <c r="C1086" s="3">
        <f t="shared" si="199"/>
        <v>6301.3698630136987</v>
      </c>
      <c r="D1086" s="3">
        <f t="shared" si="200"/>
        <v>6584.3103091917401</v>
      </c>
      <c r="E1086" s="3">
        <f t="shared" si="201"/>
        <v>282.94044617804138</v>
      </c>
      <c r="F1086" s="3">
        <f t="shared" si="202"/>
        <v>49884073.661207803</v>
      </c>
      <c r="G1086" s="14">
        <f t="shared" si="203"/>
        <v>49884073.66120781</v>
      </c>
      <c r="I1086" s="18">
        <f t="shared" si="209"/>
        <v>284073.6612078349</v>
      </c>
      <c r="J1086" s="18">
        <f t="shared" si="206"/>
        <v>6780032.9365970874</v>
      </c>
      <c r="K1086" s="21">
        <f t="shared" si="207"/>
        <v>99.768147322415629</v>
      </c>
      <c r="L1086" s="21">
        <f t="shared" si="210"/>
        <v>99.780750062141664</v>
      </c>
      <c r="M1086" s="19">
        <f t="shared" si="208"/>
        <v>49884073.661207817</v>
      </c>
      <c r="N1086" s="19">
        <f t="shared" si="208"/>
        <v>49890375.031070836</v>
      </c>
    </row>
    <row r="1087" spans="1:14" x14ac:dyDescent="0.15">
      <c r="A1087" s="7">
        <f t="shared" si="204"/>
        <v>43854</v>
      </c>
      <c r="B1087" s="10">
        <f t="shared" si="205"/>
        <v>49884073.661207803</v>
      </c>
      <c r="C1087" s="3">
        <f t="shared" si="199"/>
        <v>6301.3698630136987</v>
      </c>
      <c r="D1087" s="3">
        <f t="shared" si="200"/>
        <v>6584.3476553450637</v>
      </c>
      <c r="E1087" s="3">
        <f t="shared" si="201"/>
        <v>282.97779233136498</v>
      </c>
      <c r="F1087" s="3">
        <f t="shared" si="202"/>
        <v>49884356.639000133</v>
      </c>
      <c r="G1087" s="14">
        <f t="shared" si="203"/>
        <v>49884356.63900014</v>
      </c>
      <c r="I1087" s="18">
        <f t="shared" si="209"/>
        <v>284356.63900016627</v>
      </c>
      <c r="J1087" s="18">
        <f t="shared" si="206"/>
        <v>6786334.3064601012</v>
      </c>
      <c r="K1087" s="21">
        <f t="shared" si="207"/>
        <v>99.768713278000277</v>
      </c>
      <c r="L1087" s="21">
        <f t="shared" si="210"/>
        <v>99.781316017726311</v>
      </c>
      <c r="M1087" s="19">
        <f t="shared" si="208"/>
        <v>49884356.63900014</v>
      </c>
      <c r="N1087" s="19">
        <f t="shared" si="208"/>
        <v>49890658.008863151</v>
      </c>
    </row>
    <row r="1088" spans="1:14" x14ac:dyDescent="0.15">
      <c r="A1088" s="7">
        <f t="shared" si="204"/>
        <v>43855</v>
      </c>
      <c r="B1088" s="10">
        <f t="shared" si="205"/>
        <v>49884356.639000133</v>
      </c>
      <c r="C1088" s="3">
        <f t="shared" si="199"/>
        <v>6301.3698630136987</v>
      </c>
      <c r="D1088" s="3">
        <f t="shared" si="200"/>
        <v>6584.3850064278186</v>
      </c>
      <c r="E1088" s="3">
        <f t="shared" si="201"/>
        <v>283.01514341411985</v>
      </c>
      <c r="F1088" s="3">
        <f t="shared" si="202"/>
        <v>49884639.65414355</v>
      </c>
      <c r="G1088" s="14">
        <f t="shared" si="203"/>
        <v>49884639.65414355</v>
      </c>
      <c r="I1088" s="18">
        <f t="shared" si="209"/>
        <v>284639.65414358041</v>
      </c>
      <c r="J1088" s="18">
        <f t="shared" si="206"/>
        <v>6792635.6763231149</v>
      </c>
      <c r="K1088" s="21">
        <f t="shared" si="207"/>
        <v>99.769279308287096</v>
      </c>
      <c r="L1088" s="21">
        <f t="shared" si="210"/>
        <v>99.781882048013131</v>
      </c>
      <c r="M1088" s="19">
        <f t="shared" si="208"/>
        <v>49884639.65414355</v>
      </c>
      <c r="N1088" s="19">
        <f t="shared" si="208"/>
        <v>49890941.024006568</v>
      </c>
    </row>
    <row r="1089" spans="1:14" x14ac:dyDescent="0.15">
      <c r="A1089" s="7">
        <f t="shared" si="204"/>
        <v>43856</v>
      </c>
      <c r="B1089" s="10">
        <f t="shared" si="205"/>
        <v>49884639.65414355</v>
      </c>
      <c r="C1089" s="3">
        <f t="shared" si="199"/>
        <v>6301.3698630136987</v>
      </c>
      <c r="D1089" s="3">
        <f t="shared" si="200"/>
        <v>6584.4223624406541</v>
      </c>
      <c r="E1089" s="3">
        <f t="shared" si="201"/>
        <v>283.05249942695536</v>
      </c>
      <c r="F1089" s="3">
        <f t="shared" si="202"/>
        <v>49884922.706642978</v>
      </c>
      <c r="G1089" s="14">
        <f t="shared" si="203"/>
        <v>49884922.706642978</v>
      </c>
      <c r="I1089" s="18">
        <f t="shared" si="209"/>
        <v>284922.70664300735</v>
      </c>
      <c r="J1089" s="18">
        <f t="shared" si="206"/>
        <v>6798937.0461861286</v>
      </c>
      <c r="K1089" s="21">
        <f t="shared" si="207"/>
        <v>99.76984541328595</v>
      </c>
      <c r="L1089" s="21">
        <f t="shared" si="210"/>
        <v>99.782448153011984</v>
      </c>
      <c r="M1089" s="19">
        <f t="shared" si="208"/>
        <v>49884922.70664297</v>
      </c>
      <c r="N1089" s="19">
        <f t="shared" si="208"/>
        <v>49891224.076505996</v>
      </c>
    </row>
    <row r="1090" spans="1:14" x14ac:dyDescent="0.15">
      <c r="A1090" s="7">
        <f t="shared" si="204"/>
        <v>43857</v>
      </c>
      <c r="B1090" s="10">
        <f t="shared" si="205"/>
        <v>49884922.706642978</v>
      </c>
      <c r="C1090" s="3">
        <f t="shared" si="199"/>
        <v>6301.3698630136987</v>
      </c>
      <c r="D1090" s="3">
        <f t="shared" si="200"/>
        <v>6584.4597233842205</v>
      </c>
      <c r="E1090" s="3">
        <f t="shared" si="201"/>
        <v>283.08986037052182</v>
      </c>
      <c r="F1090" s="3">
        <f t="shared" si="202"/>
        <v>49885205.79650335</v>
      </c>
      <c r="G1090" s="14">
        <f t="shared" si="203"/>
        <v>49885205.79650335</v>
      </c>
      <c r="I1090" s="18">
        <f t="shared" si="209"/>
        <v>285205.79650337785</v>
      </c>
      <c r="J1090" s="18">
        <f t="shared" si="206"/>
        <v>6805238.4160491424</v>
      </c>
      <c r="K1090" s="21">
        <f t="shared" si="207"/>
        <v>99.770411593006699</v>
      </c>
      <c r="L1090" s="21">
        <f t="shared" si="210"/>
        <v>99.783014332732733</v>
      </c>
      <c r="M1090" s="19">
        <f t="shared" si="208"/>
        <v>49885205.79650335</v>
      </c>
      <c r="N1090" s="19">
        <f t="shared" si="208"/>
        <v>49891507.166366369</v>
      </c>
    </row>
    <row r="1091" spans="1:14" x14ac:dyDescent="0.15">
      <c r="A1091" s="7">
        <f t="shared" si="204"/>
        <v>43858</v>
      </c>
      <c r="B1091" s="10">
        <f t="shared" si="205"/>
        <v>49885205.79650335</v>
      </c>
      <c r="C1091" s="3">
        <f t="shared" si="199"/>
        <v>6301.3698630136987</v>
      </c>
      <c r="D1091" s="3">
        <f t="shared" si="200"/>
        <v>6584.49708925917</v>
      </c>
      <c r="E1091" s="3">
        <f t="shared" si="201"/>
        <v>283.12722624547132</v>
      </c>
      <c r="F1091" s="3">
        <f t="shared" si="202"/>
        <v>49885488.923729599</v>
      </c>
      <c r="G1091" s="14">
        <f t="shared" si="203"/>
        <v>49885488.923729599</v>
      </c>
      <c r="I1091" s="18">
        <f t="shared" si="209"/>
        <v>285488.92372962332</v>
      </c>
      <c r="J1091" s="18">
        <f t="shared" si="206"/>
        <v>6811539.7859121561</v>
      </c>
      <c r="K1091" s="21">
        <f t="shared" si="207"/>
        <v>99.770977847459193</v>
      </c>
      <c r="L1091" s="21">
        <f t="shared" si="210"/>
        <v>99.783580587185227</v>
      </c>
      <c r="M1091" s="19">
        <f t="shared" si="208"/>
        <v>49885488.923729599</v>
      </c>
      <c r="N1091" s="19">
        <f t="shared" si="208"/>
        <v>49891790.293592617</v>
      </c>
    </row>
    <row r="1092" spans="1:14" x14ac:dyDescent="0.15">
      <c r="A1092" s="7">
        <f t="shared" si="204"/>
        <v>43859</v>
      </c>
      <c r="B1092" s="10">
        <f t="shared" si="205"/>
        <v>49885488.923729599</v>
      </c>
      <c r="C1092" s="3">
        <f t="shared" si="199"/>
        <v>6301.3698630136987</v>
      </c>
      <c r="D1092" s="3">
        <f t="shared" si="200"/>
        <v>6584.5344600661529</v>
      </c>
      <c r="E1092" s="3">
        <f t="shared" si="201"/>
        <v>283.16459705245416</v>
      </c>
      <c r="F1092" s="3">
        <f t="shared" si="202"/>
        <v>49885772.088326648</v>
      </c>
      <c r="G1092" s="14">
        <f t="shared" si="203"/>
        <v>49885772.088326655</v>
      </c>
      <c r="I1092" s="18">
        <f t="shared" si="209"/>
        <v>285772.08832667576</v>
      </c>
      <c r="J1092" s="18">
        <f t="shared" si="206"/>
        <v>6817841.1557751698</v>
      </c>
      <c r="K1092" s="21">
        <f t="shared" si="207"/>
        <v>99.771544176653322</v>
      </c>
      <c r="L1092" s="21">
        <f t="shared" si="210"/>
        <v>99.784146916379356</v>
      </c>
      <c r="M1092" s="19">
        <f t="shared" si="208"/>
        <v>49885772.088326663</v>
      </c>
      <c r="N1092" s="19">
        <f t="shared" si="208"/>
        <v>49892073.458189681</v>
      </c>
    </row>
    <row r="1093" spans="1:14" x14ac:dyDescent="0.15">
      <c r="A1093" s="7">
        <f t="shared" si="204"/>
        <v>43860</v>
      </c>
      <c r="B1093" s="10">
        <f t="shared" si="205"/>
        <v>49885772.088326648</v>
      </c>
      <c r="C1093" s="3">
        <f t="shared" si="199"/>
        <v>6301.3698630136987</v>
      </c>
      <c r="D1093" s="3">
        <f t="shared" si="200"/>
        <v>6584.5718358058193</v>
      </c>
      <c r="E1093" s="3">
        <f t="shared" si="201"/>
        <v>283.20197279212061</v>
      </c>
      <c r="F1093" s="3">
        <f t="shared" si="202"/>
        <v>49886055.290299438</v>
      </c>
      <c r="G1093" s="14">
        <f t="shared" si="203"/>
        <v>49886055.290299445</v>
      </c>
      <c r="I1093" s="18">
        <f t="shared" si="209"/>
        <v>286055.29029946786</v>
      </c>
      <c r="J1093" s="18">
        <f t="shared" si="206"/>
        <v>6824142.5256381836</v>
      </c>
      <c r="K1093" s="21">
        <f t="shared" si="207"/>
        <v>99.772110580598891</v>
      </c>
      <c r="L1093" s="21">
        <f t="shared" si="210"/>
        <v>99.784713320324926</v>
      </c>
      <c r="M1093" s="19">
        <f t="shared" si="208"/>
        <v>49886055.290299445</v>
      </c>
      <c r="N1093" s="19">
        <f t="shared" si="208"/>
        <v>49892356.660162456</v>
      </c>
    </row>
    <row r="1094" spans="1:14" x14ac:dyDescent="0.15">
      <c r="A1094" s="7">
        <f t="shared" si="204"/>
        <v>43861</v>
      </c>
      <c r="B1094" s="10">
        <f t="shared" si="205"/>
        <v>49886055.290299438</v>
      </c>
      <c r="C1094" s="3">
        <f t="shared" si="199"/>
        <v>6301.3698630136987</v>
      </c>
      <c r="D1094" s="3">
        <f t="shared" si="200"/>
        <v>6584.6092164788215</v>
      </c>
      <c r="E1094" s="3">
        <f t="shared" si="201"/>
        <v>283.2393534651228</v>
      </c>
      <c r="F1094" s="3">
        <f t="shared" si="202"/>
        <v>49886338.529652901</v>
      </c>
      <c r="G1094" s="14">
        <f t="shared" si="203"/>
        <v>49886338.529652908</v>
      </c>
      <c r="I1094" s="18">
        <f t="shared" si="209"/>
        <v>286338.52965293301</v>
      </c>
      <c r="J1094" s="18">
        <f t="shared" si="206"/>
        <v>6830443.8955011973</v>
      </c>
      <c r="K1094" s="21">
        <f t="shared" si="207"/>
        <v>99.772677059305821</v>
      </c>
      <c r="L1094" s="21">
        <f t="shared" si="210"/>
        <v>99.785279799031855</v>
      </c>
      <c r="M1094" s="19">
        <f t="shared" si="208"/>
        <v>49886338.529652908</v>
      </c>
      <c r="N1094" s="19">
        <f t="shared" si="208"/>
        <v>49892639.899515927</v>
      </c>
    </row>
    <row r="1095" spans="1:14" x14ac:dyDescent="0.15">
      <c r="A1095" s="7">
        <f t="shared" si="204"/>
        <v>43862</v>
      </c>
      <c r="B1095" s="10">
        <f t="shared" si="205"/>
        <v>49886338.529652901</v>
      </c>
      <c r="C1095" s="3">
        <f t="shared" ref="C1095:C1158" si="211">$N$6*$E$6/100</f>
        <v>6301.3698630136987</v>
      </c>
      <c r="D1095" s="3">
        <f t="shared" si="200"/>
        <v>6584.6466020858097</v>
      </c>
      <c r="E1095" s="3">
        <f t="shared" si="201"/>
        <v>283.27673907211101</v>
      </c>
      <c r="F1095" s="3">
        <f t="shared" si="202"/>
        <v>49886621.806391977</v>
      </c>
      <c r="G1095" s="14">
        <f t="shared" si="203"/>
        <v>49886621.806391977</v>
      </c>
      <c r="I1095" s="18">
        <f t="shared" si="209"/>
        <v>286621.80639200512</v>
      </c>
      <c r="J1095" s="18">
        <f t="shared" si="206"/>
        <v>6836745.2653642111</v>
      </c>
      <c r="K1095" s="21">
        <f t="shared" si="207"/>
        <v>99.773243612783958</v>
      </c>
      <c r="L1095" s="21">
        <f t="shared" si="210"/>
        <v>99.785846352509992</v>
      </c>
      <c r="M1095" s="19">
        <f t="shared" si="208"/>
        <v>49886621.806391984</v>
      </c>
      <c r="N1095" s="19">
        <f t="shared" si="208"/>
        <v>49892923.176254995</v>
      </c>
    </row>
    <row r="1096" spans="1:14" x14ac:dyDescent="0.15">
      <c r="A1096" s="7">
        <f t="shared" si="204"/>
        <v>43863</v>
      </c>
      <c r="B1096" s="10">
        <f t="shared" si="205"/>
        <v>49886621.806391977</v>
      </c>
      <c r="C1096" s="3">
        <f t="shared" si="211"/>
        <v>6301.3698630136987</v>
      </c>
      <c r="D1096" s="3">
        <f t="shared" si="200"/>
        <v>6584.683992627437</v>
      </c>
      <c r="E1096" s="3">
        <f t="shared" si="201"/>
        <v>283.31412961373826</v>
      </c>
      <c r="F1096" s="3">
        <f t="shared" si="202"/>
        <v>49886905.12052159</v>
      </c>
      <c r="G1096" s="14">
        <f t="shared" si="203"/>
        <v>49886905.12052159</v>
      </c>
      <c r="I1096" s="18">
        <f t="shared" si="209"/>
        <v>286905.12052161887</v>
      </c>
      <c r="J1096" s="18">
        <f t="shared" si="206"/>
        <v>6843046.6352272248</v>
      </c>
      <c r="K1096" s="21">
        <f t="shared" si="207"/>
        <v>99.773810241043179</v>
      </c>
      <c r="L1096" s="21">
        <f t="shared" si="210"/>
        <v>99.786412980769214</v>
      </c>
      <c r="M1096" s="19">
        <f t="shared" si="208"/>
        <v>49886905.12052159</v>
      </c>
      <c r="N1096" s="19">
        <f t="shared" si="208"/>
        <v>49893206.490384609</v>
      </c>
    </row>
    <row r="1097" spans="1:14" x14ac:dyDescent="0.15">
      <c r="A1097" s="7">
        <f t="shared" si="204"/>
        <v>43864</v>
      </c>
      <c r="B1097" s="10">
        <f t="shared" si="205"/>
        <v>49886905.12052159</v>
      </c>
      <c r="C1097" s="3">
        <f t="shared" si="211"/>
        <v>6301.3698630136987</v>
      </c>
      <c r="D1097" s="3">
        <f t="shared" si="200"/>
        <v>6584.7213881043517</v>
      </c>
      <c r="E1097" s="3">
        <f t="shared" si="201"/>
        <v>283.35152509065301</v>
      </c>
      <c r="F1097" s="3">
        <f t="shared" si="202"/>
        <v>49887188.472046681</v>
      </c>
      <c r="G1097" s="14">
        <f t="shared" si="203"/>
        <v>49887188.472046681</v>
      </c>
      <c r="I1097" s="18">
        <f t="shared" si="209"/>
        <v>287188.4720467095</v>
      </c>
      <c r="J1097" s="18">
        <f t="shared" si="206"/>
        <v>6849348.0050902385</v>
      </c>
      <c r="K1097" s="21">
        <f t="shared" si="207"/>
        <v>99.774376944093362</v>
      </c>
      <c r="L1097" s="21">
        <f t="shared" si="210"/>
        <v>99.786979683819396</v>
      </c>
      <c r="M1097" s="19">
        <f t="shared" si="208"/>
        <v>49887188.472046681</v>
      </c>
      <c r="N1097" s="19">
        <f t="shared" si="208"/>
        <v>49893489.841909692</v>
      </c>
    </row>
    <row r="1098" spans="1:14" x14ac:dyDescent="0.15">
      <c r="A1098" s="7">
        <f t="shared" si="204"/>
        <v>43865</v>
      </c>
      <c r="B1098" s="10">
        <f t="shared" si="205"/>
        <v>49887188.472046681</v>
      </c>
      <c r="C1098" s="3">
        <f t="shared" si="211"/>
        <v>6301.3698630136987</v>
      </c>
      <c r="D1098" s="3">
        <f t="shared" si="200"/>
        <v>6584.7587885172079</v>
      </c>
      <c r="E1098" s="3">
        <f t="shared" si="201"/>
        <v>283.3889255035092</v>
      </c>
      <c r="F1098" s="3">
        <f t="shared" si="202"/>
        <v>49887471.860972181</v>
      </c>
      <c r="G1098" s="14">
        <f t="shared" si="203"/>
        <v>49887471.860972188</v>
      </c>
      <c r="I1098" s="18">
        <f t="shared" si="209"/>
        <v>287471.86097221303</v>
      </c>
      <c r="J1098" s="18">
        <f t="shared" si="206"/>
        <v>6855649.3749532523</v>
      </c>
      <c r="K1098" s="21">
        <f t="shared" si="207"/>
        <v>99.774943721944382</v>
      </c>
      <c r="L1098" s="21">
        <f t="shared" si="210"/>
        <v>99.787546461670416</v>
      </c>
      <c r="M1098" s="19">
        <f t="shared" si="208"/>
        <v>49887471.860972196</v>
      </c>
      <c r="N1098" s="19">
        <f t="shared" si="208"/>
        <v>49893773.230835207</v>
      </c>
    </row>
    <row r="1099" spans="1:14" x14ac:dyDescent="0.15">
      <c r="A1099" s="7">
        <f t="shared" si="204"/>
        <v>43866</v>
      </c>
      <c r="B1099" s="10">
        <f t="shared" si="205"/>
        <v>49887471.860972181</v>
      </c>
      <c r="C1099" s="3">
        <f t="shared" si="211"/>
        <v>6301.3698630136987</v>
      </c>
      <c r="D1099" s="3">
        <f t="shared" si="200"/>
        <v>6584.7961938666558</v>
      </c>
      <c r="E1099" s="3">
        <f t="shared" si="201"/>
        <v>283.42633085295711</v>
      </c>
      <c r="F1099" s="3">
        <f t="shared" si="202"/>
        <v>49887755.28730303</v>
      </c>
      <c r="G1099" s="14">
        <f t="shared" si="203"/>
        <v>49887755.287303038</v>
      </c>
      <c r="I1099" s="18">
        <f t="shared" si="209"/>
        <v>287755.287303066</v>
      </c>
      <c r="J1099" s="18">
        <f t="shared" si="206"/>
        <v>6861950.744816266</v>
      </c>
      <c r="K1099" s="21">
        <f t="shared" si="207"/>
        <v>99.775510574606074</v>
      </c>
      <c r="L1099" s="21">
        <f t="shared" si="210"/>
        <v>99.788113314332108</v>
      </c>
      <c r="M1099" s="19">
        <f t="shared" si="208"/>
        <v>49887755.287303038</v>
      </c>
      <c r="N1099" s="19">
        <f t="shared" si="208"/>
        <v>49894056.657166049</v>
      </c>
    </row>
    <row r="1100" spans="1:14" x14ac:dyDescent="0.15">
      <c r="A1100" s="7">
        <f t="shared" si="204"/>
        <v>43867</v>
      </c>
      <c r="B1100" s="10">
        <f t="shared" si="205"/>
        <v>49887755.28730303</v>
      </c>
      <c r="C1100" s="3">
        <f t="shared" si="211"/>
        <v>6301.3698630136987</v>
      </c>
      <c r="D1100" s="3">
        <f t="shared" ref="D1100:D1163" si="212">B1100*$B$8</f>
        <v>6584.8336041533466</v>
      </c>
      <c r="E1100" s="3">
        <f t="shared" ref="E1100:E1163" si="213">D1100-C1100</f>
        <v>283.46374113964794</v>
      </c>
      <c r="F1100" s="3">
        <f t="shared" ref="F1100:F1163" si="214">B1100+E1100</f>
        <v>49888038.751044169</v>
      </c>
      <c r="G1100" s="14">
        <f t="shared" ref="G1100:G1163" si="215">B1100+B1100*$B$8-C1100</f>
        <v>49888038.751044177</v>
      </c>
      <c r="I1100" s="18">
        <f t="shared" si="209"/>
        <v>288038.75104420562</v>
      </c>
      <c r="J1100" s="18">
        <f t="shared" si="206"/>
        <v>6868252.1146792797</v>
      </c>
      <c r="K1100" s="21">
        <f t="shared" si="207"/>
        <v>99.776077502088356</v>
      </c>
      <c r="L1100" s="21">
        <f t="shared" si="210"/>
        <v>99.78868024181439</v>
      </c>
      <c r="M1100" s="19">
        <f t="shared" si="208"/>
        <v>49888038.751044177</v>
      </c>
      <c r="N1100" s="19">
        <f t="shared" si="208"/>
        <v>49894340.120907195</v>
      </c>
    </row>
    <row r="1101" spans="1:14" x14ac:dyDescent="0.15">
      <c r="A1101" s="7">
        <f t="shared" ref="A1101:A1164" si="216">A1100+1</f>
        <v>43868</v>
      </c>
      <c r="B1101" s="10">
        <f t="shared" ref="B1101:B1164" si="217">F1100</f>
        <v>49888038.751044169</v>
      </c>
      <c r="C1101" s="3">
        <f t="shared" si="211"/>
        <v>6301.3698630136987</v>
      </c>
      <c r="D1101" s="3">
        <f t="shared" si="212"/>
        <v>6584.8710193779334</v>
      </c>
      <c r="E1101" s="3">
        <f t="shared" si="213"/>
        <v>283.5011563642347</v>
      </c>
      <c r="F1101" s="3">
        <f t="shared" si="214"/>
        <v>49888322.252200536</v>
      </c>
      <c r="G1101" s="14">
        <f t="shared" si="215"/>
        <v>49888322.252200536</v>
      </c>
      <c r="I1101" s="18">
        <f t="shared" si="209"/>
        <v>288322.25220056984</v>
      </c>
      <c r="J1101" s="18">
        <f t="shared" ref="J1101:J1164" si="218">C1101+J1100</f>
        <v>6874553.4845422935</v>
      </c>
      <c r="K1101" s="21">
        <f t="shared" ref="K1101:K1164" si="219">G1101/$E$6*100</f>
        <v>99.776644504401062</v>
      </c>
      <c r="L1101" s="21">
        <f t="shared" si="210"/>
        <v>99.789247244127097</v>
      </c>
      <c r="M1101" s="19">
        <f t="shared" ref="M1101:N1164" si="220">K1101*$E$6/100</f>
        <v>49888322.252200529</v>
      </c>
      <c r="N1101" s="19">
        <f t="shared" si="220"/>
        <v>49894623.622063547</v>
      </c>
    </row>
    <row r="1102" spans="1:14" x14ac:dyDescent="0.15">
      <c r="A1102" s="7">
        <f t="shared" si="216"/>
        <v>43869</v>
      </c>
      <c r="B1102" s="10">
        <f t="shared" si="217"/>
        <v>49888322.252200536</v>
      </c>
      <c r="C1102" s="3">
        <f t="shared" si="211"/>
        <v>6301.3698630136987</v>
      </c>
      <c r="D1102" s="3">
        <f t="shared" si="212"/>
        <v>6584.9084395410682</v>
      </c>
      <c r="E1102" s="3">
        <f t="shared" si="213"/>
        <v>283.53857652736951</v>
      </c>
      <c r="F1102" s="3">
        <f t="shared" si="214"/>
        <v>49888605.790777065</v>
      </c>
      <c r="G1102" s="14">
        <f t="shared" si="215"/>
        <v>49888605.790777065</v>
      </c>
      <c r="I1102" s="18">
        <f t="shared" ref="I1102:I1165" si="221">E1102+I1101</f>
        <v>288605.79077709722</v>
      </c>
      <c r="J1102" s="18">
        <f t="shared" si="218"/>
        <v>6880854.8544053072</v>
      </c>
      <c r="K1102" s="21">
        <f t="shared" si="219"/>
        <v>99.777211581554127</v>
      </c>
      <c r="L1102" s="21">
        <f t="shared" si="210"/>
        <v>99.789814321280161</v>
      </c>
      <c r="M1102" s="19">
        <f t="shared" si="220"/>
        <v>49888605.790777065</v>
      </c>
      <c r="N1102" s="19">
        <f t="shared" si="220"/>
        <v>49894907.160640076</v>
      </c>
    </row>
    <row r="1103" spans="1:14" x14ac:dyDescent="0.15">
      <c r="A1103" s="7">
        <f t="shared" si="216"/>
        <v>43870</v>
      </c>
      <c r="B1103" s="10">
        <f t="shared" si="217"/>
        <v>49888605.790777065</v>
      </c>
      <c r="C1103" s="3">
        <f t="shared" si="211"/>
        <v>6301.3698630136987</v>
      </c>
      <c r="D1103" s="3">
        <f t="shared" si="212"/>
        <v>6584.9458646434014</v>
      </c>
      <c r="E1103" s="3">
        <f t="shared" si="213"/>
        <v>283.57600162970266</v>
      </c>
      <c r="F1103" s="3">
        <f t="shared" si="214"/>
        <v>49888889.366778694</v>
      </c>
      <c r="G1103" s="14">
        <f t="shared" si="215"/>
        <v>49888889.366778694</v>
      </c>
      <c r="I1103" s="18">
        <f t="shared" si="221"/>
        <v>288889.36677872692</v>
      </c>
      <c r="J1103" s="18">
        <f t="shared" si="218"/>
        <v>6887156.2242683209</v>
      </c>
      <c r="K1103" s="21">
        <f t="shared" si="219"/>
        <v>99.777778733557383</v>
      </c>
      <c r="L1103" s="21">
        <f t="shared" si="210"/>
        <v>99.790381473283418</v>
      </c>
      <c r="M1103" s="19">
        <f t="shared" si="220"/>
        <v>49888889.366778687</v>
      </c>
      <c r="N1103" s="19">
        <f t="shared" si="220"/>
        <v>49895190.736641712</v>
      </c>
    </row>
    <row r="1104" spans="1:14" x14ac:dyDescent="0.15">
      <c r="A1104" s="7">
        <f t="shared" si="216"/>
        <v>43871</v>
      </c>
      <c r="B1104" s="10">
        <f t="shared" si="217"/>
        <v>49888889.366778694</v>
      </c>
      <c r="C1104" s="3">
        <f t="shared" si="211"/>
        <v>6301.3698630136987</v>
      </c>
      <c r="D1104" s="3">
        <f t="shared" si="212"/>
        <v>6584.983294685585</v>
      </c>
      <c r="E1104" s="3">
        <f t="shared" si="213"/>
        <v>283.61343167188625</v>
      </c>
      <c r="F1104" s="3">
        <f t="shared" si="214"/>
        <v>49889172.980210364</v>
      </c>
      <c r="G1104" s="14">
        <f t="shared" si="215"/>
        <v>49889172.980210371</v>
      </c>
      <c r="I1104" s="18">
        <f t="shared" si="221"/>
        <v>289172.98021039879</v>
      </c>
      <c r="J1104" s="18">
        <f t="shared" si="218"/>
        <v>6893457.5941313347</v>
      </c>
      <c r="K1104" s="21">
        <f t="shared" si="219"/>
        <v>99.778345960420751</v>
      </c>
      <c r="L1104" s="21">
        <f t="shared" si="210"/>
        <v>99.790948700146785</v>
      </c>
      <c r="M1104" s="19">
        <f t="shared" si="220"/>
        <v>49889172.980210371</v>
      </c>
      <c r="N1104" s="19">
        <f t="shared" si="220"/>
        <v>49895474.350073397</v>
      </c>
    </row>
    <row r="1105" spans="1:14" x14ac:dyDescent="0.15">
      <c r="A1105" s="7">
        <f t="shared" si="216"/>
        <v>43872</v>
      </c>
      <c r="B1105" s="10">
        <f t="shared" si="217"/>
        <v>49889172.980210364</v>
      </c>
      <c r="C1105" s="3">
        <f t="shared" si="211"/>
        <v>6301.3698630136987</v>
      </c>
      <c r="D1105" s="3">
        <f t="shared" si="212"/>
        <v>6585.020729668272</v>
      </c>
      <c r="E1105" s="3">
        <f t="shared" si="213"/>
        <v>283.65086665457329</v>
      </c>
      <c r="F1105" s="3">
        <f t="shared" si="214"/>
        <v>49889456.631077021</v>
      </c>
      <c r="G1105" s="14">
        <f t="shared" si="215"/>
        <v>49889456.631077021</v>
      </c>
      <c r="I1105" s="18">
        <f t="shared" si="221"/>
        <v>289456.63107705337</v>
      </c>
      <c r="J1105" s="18">
        <f t="shared" si="218"/>
        <v>6899758.9639943484</v>
      </c>
      <c r="K1105" s="21">
        <f t="shared" si="219"/>
        <v>99.778913262154049</v>
      </c>
      <c r="L1105" s="21">
        <f t="shared" si="210"/>
        <v>99.791516001880083</v>
      </c>
      <c r="M1105" s="19">
        <f t="shared" si="220"/>
        <v>49889456.631077021</v>
      </c>
      <c r="N1105" s="19">
        <f t="shared" si="220"/>
        <v>49895758.000940047</v>
      </c>
    </row>
    <row r="1106" spans="1:14" x14ac:dyDescent="0.15">
      <c r="A1106" s="7">
        <f t="shared" si="216"/>
        <v>43873</v>
      </c>
      <c r="B1106" s="10">
        <f t="shared" si="217"/>
        <v>49889456.631077021</v>
      </c>
      <c r="C1106" s="3">
        <f t="shared" si="211"/>
        <v>6301.3698630136987</v>
      </c>
      <c r="D1106" s="3">
        <f t="shared" si="212"/>
        <v>6585.0581695921137</v>
      </c>
      <c r="E1106" s="3">
        <f t="shared" si="213"/>
        <v>283.68830657841499</v>
      </c>
      <c r="F1106" s="3">
        <f t="shared" si="214"/>
        <v>49889740.319383599</v>
      </c>
      <c r="G1106" s="14">
        <f t="shared" si="215"/>
        <v>49889740.319383599</v>
      </c>
      <c r="I1106" s="18">
        <f t="shared" si="221"/>
        <v>289740.31938363181</v>
      </c>
      <c r="J1106" s="18">
        <f t="shared" si="218"/>
        <v>6906060.3338573622</v>
      </c>
      <c r="K1106" s="21">
        <f t="shared" si="219"/>
        <v>99.779480638767197</v>
      </c>
      <c r="L1106" s="21">
        <f t="shared" si="210"/>
        <v>99.792083378493231</v>
      </c>
      <c r="M1106" s="19">
        <f t="shared" si="220"/>
        <v>49889740.319383599</v>
      </c>
      <c r="N1106" s="19">
        <f t="shared" si="220"/>
        <v>49896041.689246617</v>
      </c>
    </row>
    <row r="1107" spans="1:14" x14ac:dyDescent="0.15">
      <c r="A1107" s="7">
        <f t="shared" si="216"/>
        <v>43874</v>
      </c>
      <c r="B1107" s="10">
        <f t="shared" si="217"/>
        <v>49889740.319383599</v>
      </c>
      <c r="C1107" s="3">
        <f t="shared" si="211"/>
        <v>6301.3698630136987</v>
      </c>
      <c r="D1107" s="3">
        <f t="shared" si="212"/>
        <v>6585.0956144577631</v>
      </c>
      <c r="E1107" s="3">
        <f t="shared" si="213"/>
        <v>283.72575144406437</v>
      </c>
      <c r="F1107" s="3">
        <f t="shared" si="214"/>
        <v>49890024.045135044</v>
      </c>
      <c r="G1107" s="14">
        <f t="shared" si="215"/>
        <v>49890024.045135044</v>
      </c>
      <c r="I1107" s="18">
        <f t="shared" si="221"/>
        <v>290024.04513507587</v>
      </c>
      <c r="J1107" s="18">
        <f t="shared" si="218"/>
        <v>6912361.7037203759</v>
      </c>
      <c r="K1107" s="21">
        <f t="shared" si="219"/>
        <v>99.780048090270085</v>
      </c>
      <c r="L1107" s="21">
        <f t="shared" si="210"/>
        <v>99.79265082999612</v>
      </c>
      <c r="M1107" s="19">
        <f t="shared" si="220"/>
        <v>49890024.045135044</v>
      </c>
      <c r="N1107" s="19">
        <f t="shared" si="220"/>
        <v>49896325.414998062</v>
      </c>
    </row>
    <row r="1108" spans="1:14" x14ac:dyDescent="0.15">
      <c r="A1108" s="7">
        <f t="shared" si="216"/>
        <v>43875</v>
      </c>
      <c r="B1108" s="10">
        <f t="shared" si="217"/>
        <v>49890024.045135044</v>
      </c>
      <c r="C1108" s="3">
        <f t="shared" si="211"/>
        <v>6301.3698630136987</v>
      </c>
      <c r="D1108" s="3">
        <f t="shared" si="212"/>
        <v>6585.1330642658713</v>
      </c>
      <c r="E1108" s="3">
        <f t="shared" si="213"/>
        <v>283.76320125217262</v>
      </c>
      <c r="F1108" s="3">
        <f t="shared" si="214"/>
        <v>49890307.808336295</v>
      </c>
      <c r="G1108" s="14">
        <f t="shared" si="215"/>
        <v>49890307.808336295</v>
      </c>
      <c r="I1108" s="18">
        <f t="shared" si="221"/>
        <v>290307.80833632802</v>
      </c>
      <c r="J1108" s="18">
        <f t="shared" si="218"/>
        <v>6918663.0735833896</v>
      </c>
      <c r="K1108" s="21">
        <f t="shared" si="219"/>
        <v>99.780615616672591</v>
      </c>
      <c r="L1108" s="21">
        <f t="shared" si="210"/>
        <v>99.793218356398626</v>
      </c>
      <c r="M1108" s="19">
        <f t="shared" si="220"/>
        <v>49890307.808336295</v>
      </c>
      <c r="N1108" s="19">
        <f t="shared" si="220"/>
        <v>49896609.178199314</v>
      </c>
    </row>
    <row r="1109" spans="1:14" x14ac:dyDescent="0.15">
      <c r="A1109" s="7">
        <f t="shared" si="216"/>
        <v>43876</v>
      </c>
      <c r="B1109" s="10">
        <f t="shared" si="217"/>
        <v>49890307.808336295</v>
      </c>
      <c r="C1109" s="3">
        <f t="shared" si="211"/>
        <v>6301.3698630136987</v>
      </c>
      <c r="D1109" s="3">
        <f t="shared" si="212"/>
        <v>6585.1705190170915</v>
      </c>
      <c r="E1109" s="3">
        <f t="shared" si="213"/>
        <v>283.80065600339276</v>
      </c>
      <c r="F1109" s="3">
        <f t="shared" si="214"/>
        <v>49890591.608992301</v>
      </c>
      <c r="G1109" s="14">
        <f t="shared" si="215"/>
        <v>49890591.608992301</v>
      </c>
      <c r="I1109" s="18">
        <f t="shared" si="221"/>
        <v>290591.60899233143</v>
      </c>
      <c r="J1109" s="18">
        <f t="shared" si="218"/>
        <v>6924964.4434464034</v>
      </c>
      <c r="K1109" s="21">
        <f t="shared" si="219"/>
        <v>99.781183217984605</v>
      </c>
      <c r="L1109" s="21">
        <f t="shared" si="210"/>
        <v>99.793785957710639</v>
      </c>
      <c r="M1109" s="19">
        <f t="shared" si="220"/>
        <v>49890591.608992301</v>
      </c>
      <c r="N1109" s="19">
        <f t="shared" si="220"/>
        <v>49896892.978855327</v>
      </c>
    </row>
    <row r="1110" spans="1:14" x14ac:dyDescent="0.15">
      <c r="A1110" s="7">
        <f t="shared" si="216"/>
        <v>43877</v>
      </c>
      <c r="B1110" s="10">
        <f t="shared" si="217"/>
        <v>49890591.608992301</v>
      </c>
      <c r="C1110" s="3">
        <f t="shared" si="211"/>
        <v>6301.3698630136987</v>
      </c>
      <c r="D1110" s="3">
        <f t="shared" si="212"/>
        <v>6585.2079787120765</v>
      </c>
      <c r="E1110" s="3">
        <f t="shared" si="213"/>
        <v>283.83811569837781</v>
      </c>
      <c r="F1110" s="3">
        <f t="shared" si="214"/>
        <v>49890875.447108001</v>
      </c>
      <c r="G1110" s="14">
        <f t="shared" si="215"/>
        <v>49890875.447108001</v>
      </c>
      <c r="I1110" s="18">
        <f t="shared" si="221"/>
        <v>290875.4471080298</v>
      </c>
      <c r="J1110" s="18">
        <f t="shared" si="218"/>
        <v>6931265.8133094171</v>
      </c>
      <c r="K1110" s="21">
        <f t="shared" si="219"/>
        <v>99.781750894216003</v>
      </c>
      <c r="L1110" s="21">
        <f t="shared" si="210"/>
        <v>99.794353633942038</v>
      </c>
      <c r="M1110" s="19">
        <f t="shared" si="220"/>
        <v>49890875.447108001</v>
      </c>
      <c r="N1110" s="19">
        <f t="shared" si="220"/>
        <v>49897176.816971019</v>
      </c>
    </row>
    <row r="1111" spans="1:14" x14ac:dyDescent="0.15">
      <c r="A1111" s="7">
        <f t="shared" si="216"/>
        <v>43878</v>
      </c>
      <c r="B1111" s="10">
        <f t="shared" si="217"/>
        <v>49890875.447108001</v>
      </c>
      <c r="C1111" s="3">
        <f t="shared" si="211"/>
        <v>6301.3698630136987</v>
      </c>
      <c r="D1111" s="3">
        <f t="shared" si="212"/>
        <v>6585.2454433514786</v>
      </c>
      <c r="E1111" s="3">
        <f t="shared" si="213"/>
        <v>283.87558033777987</v>
      </c>
      <c r="F1111" s="3">
        <f t="shared" si="214"/>
        <v>49891159.322688341</v>
      </c>
      <c r="G1111" s="14">
        <f t="shared" si="215"/>
        <v>49891159.322688341</v>
      </c>
      <c r="I1111" s="18">
        <f t="shared" si="221"/>
        <v>291159.32268836757</v>
      </c>
      <c r="J1111" s="18">
        <f t="shared" si="218"/>
        <v>6937567.1831724308</v>
      </c>
      <c r="K1111" s="21">
        <f t="shared" si="219"/>
        <v>99.782318645376677</v>
      </c>
      <c r="L1111" s="21">
        <f t="shared" si="210"/>
        <v>99.794921385102711</v>
      </c>
      <c r="M1111" s="19">
        <f t="shared" si="220"/>
        <v>49891159.322688341</v>
      </c>
      <c r="N1111" s="19">
        <f t="shared" si="220"/>
        <v>49897460.692551352</v>
      </c>
    </row>
    <row r="1112" spans="1:14" x14ac:dyDescent="0.15">
      <c r="A1112" s="7">
        <f t="shared" si="216"/>
        <v>43879</v>
      </c>
      <c r="B1112" s="10">
        <f t="shared" si="217"/>
        <v>49891159.322688341</v>
      </c>
      <c r="C1112" s="3">
        <f t="shared" si="211"/>
        <v>6301.3698630136987</v>
      </c>
      <c r="D1112" s="3">
        <f t="shared" si="212"/>
        <v>6585.2829129359498</v>
      </c>
      <c r="E1112" s="3">
        <f t="shared" si="213"/>
        <v>283.91304992225105</v>
      </c>
      <c r="F1112" s="3">
        <f t="shared" si="214"/>
        <v>49891443.235738263</v>
      </c>
      <c r="G1112" s="14">
        <f t="shared" si="215"/>
        <v>49891443.235738263</v>
      </c>
      <c r="I1112" s="18">
        <f t="shared" si="221"/>
        <v>291443.23573828983</v>
      </c>
      <c r="J1112" s="18">
        <f t="shared" si="218"/>
        <v>6943868.5530354446</v>
      </c>
      <c r="K1112" s="21">
        <f t="shared" si="219"/>
        <v>99.78288647147653</v>
      </c>
      <c r="L1112" s="21">
        <f t="shared" si="210"/>
        <v>99.795489211202565</v>
      </c>
      <c r="M1112" s="19">
        <f t="shared" si="220"/>
        <v>49891443.23573827</v>
      </c>
      <c r="N1112" s="19">
        <f t="shared" si="220"/>
        <v>49897744.605601281</v>
      </c>
    </row>
    <row r="1113" spans="1:14" x14ac:dyDescent="0.15">
      <c r="A1113" s="7">
        <f t="shared" si="216"/>
        <v>43880</v>
      </c>
      <c r="B1113" s="10">
        <f t="shared" si="217"/>
        <v>49891443.235738263</v>
      </c>
      <c r="C1113" s="3">
        <f t="shared" si="211"/>
        <v>6301.3698630136987</v>
      </c>
      <c r="D1113" s="3">
        <f t="shared" si="212"/>
        <v>6585.3203874661431</v>
      </c>
      <c r="E1113" s="3">
        <f t="shared" si="213"/>
        <v>283.95052445244437</v>
      </c>
      <c r="F1113" s="3">
        <f t="shared" si="214"/>
        <v>49891727.186262712</v>
      </c>
      <c r="G1113" s="14">
        <f t="shared" si="215"/>
        <v>49891727.186262719</v>
      </c>
      <c r="I1113" s="18">
        <f t="shared" si="221"/>
        <v>291727.18626274227</v>
      </c>
      <c r="J1113" s="18">
        <f t="shared" si="218"/>
        <v>6950169.9228984583</v>
      </c>
      <c r="K1113" s="21">
        <f t="shared" si="219"/>
        <v>99.783454372525441</v>
      </c>
      <c r="L1113" s="21">
        <f t="shared" si="210"/>
        <v>99.796057112251475</v>
      </c>
      <c r="M1113" s="19">
        <f t="shared" si="220"/>
        <v>49891727.186262719</v>
      </c>
      <c r="N1113" s="19">
        <f t="shared" si="220"/>
        <v>49898028.556125738</v>
      </c>
    </row>
    <row r="1114" spans="1:14" x14ac:dyDescent="0.15">
      <c r="A1114" s="7">
        <f t="shared" si="216"/>
        <v>43881</v>
      </c>
      <c r="B1114" s="10">
        <f t="shared" si="217"/>
        <v>49891727.186262712</v>
      </c>
      <c r="C1114" s="3">
        <f t="shared" si="211"/>
        <v>6301.3698630136987</v>
      </c>
      <c r="D1114" s="3">
        <f t="shared" si="212"/>
        <v>6585.3578669427106</v>
      </c>
      <c r="E1114" s="3">
        <f t="shared" si="213"/>
        <v>283.98800392901194</v>
      </c>
      <c r="F1114" s="3">
        <f t="shared" si="214"/>
        <v>49892011.174266644</v>
      </c>
      <c r="G1114" s="14">
        <f t="shared" si="215"/>
        <v>49892011.174266644</v>
      </c>
      <c r="I1114" s="18">
        <f t="shared" si="221"/>
        <v>292011.1742666713</v>
      </c>
      <c r="J1114" s="18">
        <f t="shared" si="218"/>
        <v>6956471.2927614721</v>
      </c>
      <c r="K1114" s="21">
        <f t="shared" si="219"/>
        <v>99.784022348533284</v>
      </c>
      <c r="L1114" s="21">
        <f t="shared" si="210"/>
        <v>99.796625088259319</v>
      </c>
      <c r="M1114" s="19">
        <f t="shared" si="220"/>
        <v>49892011.174266644</v>
      </c>
      <c r="N1114" s="19">
        <f t="shared" si="220"/>
        <v>49898312.544129655</v>
      </c>
    </row>
    <row r="1115" spans="1:14" x14ac:dyDescent="0.15">
      <c r="A1115" s="7">
        <f t="shared" si="216"/>
        <v>43882</v>
      </c>
      <c r="B1115" s="10">
        <f t="shared" si="217"/>
        <v>49892011.174266644</v>
      </c>
      <c r="C1115" s="3">
        <f t="shared" si="211"/>
        <v>6301.3698630136987</v>
      </c>
      <c r="D1115" s="3">
        <f t="shared" si="212"/>
        <v>6585.3953513663073</v>
      </c>
      <c r="E1115" s="3">
        <f t="shared" si="213"/>
        <v>284.02548835260859</v>
      </c>
      <c r="F1115" s="3">
        <f t="shared" si="214"/>
        <v>49892295.199754998</v>
      </c>
      <c r="G1115" s="14">
        <f t="shared" si="215"/>
        <v>49892295.199754998</v>
      </c>
      <c r="I1115" s="18">
        <f t="shared" si="221"/>
        <v>292295.19975502393</v>
      </c>
      <c r="J1115" s="18">
        <f t="shared" si="218"/>
        <v>6962772.6626244858</v>
      </c>
      <c r="K1115" s="21">
        <f t="shared" si="219"/>
        <v>99.784590399509995</v>
      </c>
      <c r="L1115" s="21">
        <f t="shared" si="210"/>
        <v>99.797193139236029</v>
      </c>
      <c r="M1115" s="19">
        <f t="shared" si="220"/>
        <v>49892295.199754998</v>
      </c>
      <c r="N1115" s="19">
        <f t="shared" si="220"/>
        <v>49898596.569618016</v>
      </c>
    </row>
    <row r="1116" spans="1:14" x14ac:dyDescent="0.15">
      <c r="A1116" s="7">
        <f t="shared" si="216"/>
        <v>43883</v>
      </c>
      <c r="B1116" s="10">
        <f t="shared" si="217"/>
        <v>49892295.199754998</v>
      </c>
      <c r="C1116" s="3">
        <f t="shared" si="211"/>
        <v>6301.3698630136987</v>
      </c>
      <c r="D1116" s="3">
        <f t="shared" si="212"/>
        <v>6585.4328407375842</v>
      </c>
      <c r="E1116" s="3">
        <f t="shared" si="213"/>
        <v>284.06297772388552</v>
      </c>
      <c r="F1116" s="3">
        <f t="shared" si="214"/>
        <v>49892579.262732722</v>
      </c>
      <c r="G1116" s="14">
        <f t="shared" si="215"/>
        <v>49892579.262732722</v>
      </c>
      <c r="I1116" s="18">
        <f t="shared" si="221"/>
        <v>292579.26273274783</v>
      </c>
      <c r="J1116" s="18">
        <f t="shared" si="218"/>
        <v>6969074.0324874995</v>
      </c>
      <c r="K1116" s="21">
        <f t="shared" si="219"/>
        <v>99.785158525465448</v>
      </c>
      <c r="L1116" s="21">
        <f t="shared" si="210"/>
        <v>99.797761265191482</v>
      </c>
      <c r="M1116" s="19">
        <f t="shared" si="220"/>
        <v>49892579.262732722</v>
      </c>
      <c r="N1116" s="19">
        <f t="shared" si="220"/>
        <v>49898880.63259574</v>
      </c>
    </row>
    <row r="1117" spans="1:14" x14ac:dyDescent="0.15">
      <c r="A1117" s="7">
        <f t="shared" si="216"/>
        <v>43884</v>
      </c>
      <c r="B1117" s="10">
        <f t="shared" si="217"/>
        <v>49892579.262732722</v>
      </c>
      <c r="C1117" s="3">
        <f t="shared" si="211"/>
        <v>6301.3698630136987</v>
      </c>
      <c r="D1117" s="3">
        <f t="shared" si="212"/>
        <v>6585.4703350571954</v>
      </c>
      <c r="E1117" s="3">
        <f t="shared" si="213"/>
        <v>284.10047204349667</v>
      </c>
      <c r="F1117" s="3">
        <f t="shared" si="214"/>
        <v>49892863.363204762</v>
      </c>
      <c r="G1117" s="14">
        <f t="shared" si="215"/>
        <v>49892863.36320477</v>
      </c>
      <c r="I1117" s="18">
        <f t="shared" si="221"/>
        <v>292863.36320479133</v>
      </c>
      <c r="J1117" s="18">
        <f t="shared" si="218"/>
        <v>6975375.4023505133</v>
      </c>
      <c r="K1117" s="21">
        <f t="shared" si="219"/>
        <v>99.785726726409536</v>
      </c>
      <c r="L1117" s="21">
        <f t="shared" si="210"/>
        <v>99.79832946613557</v>
      </c>
      <c r="M1117" s="19">
        <f t="shared" si="220"/>
        <v>49892863.363204762</v>
      </c>
      <c r="N1117" s="19">
        <f t="shared" si="220"/>
        <v>49899164.733067788</v>
      </c>
    </row>
    <row r="1118" spans="1:14" x14ac:dyDescent="0.15">
      <c r="A1118" s="7">
        <f t="shared" si="216"/>
        <v>43885</v>
      </c>
      <c r="B1118" s="10">
        <f t="shared" si="217"/>
        <v>49892863.363204762</v>
      </c>
      <c r="C1118" s="3">
        <f t="shared" si="211"/>
        <v>6301.3698630136987</v>
      </c>
      <c r="D1118" s="3">
        <f t="shared" si="212"/>
        <v>6585.5078343257928</v>
      </c>
      <c r="E1118" s="3">
        <f t="shared" si="213"/>
        <v>284.13797131209412</v>
      </c>
      <c r="F1118" s="3">
        <f t="shared" si="214"/>
        <v>49893147.501176074</v>
      </c>
      <c r="G1118" s="14">
        <f t="shared" si="215"/>
        <v>49893147.501176074</v>
      </c>
      <c r="I1118" s="18">
        <f t="shared" si="221"/>
        <v>293147.50117610343</v>
      </c>
      <c r="J1118" s="18">
        <f t="shared" si="218"/>
        <v>6981676.772213527</v>
      </c>
      <c r="K1118" s="21">
        <f t="shared" si="219"/>
        <v>99.786295002352148</v>
      </c>
      <c r="L1118" s="21">
        <f t="shared" si="210"/>
        <v>99.798897742078182</v>
      </c>
      <c r="M1118" s="19">
        <f t="shared" si="220"/>
        <v>49893147.501176074</v>
      </c>
      <c r="N1118" s="19">
        <f t="shared" si="220"/>
        <v>49899448.871039093</v>
      </c>
    </row>
    <row r="1119" spans="1:14" x14ac:dyDescent="0.15">
      <c r="A1119" s="7">
        <f t="shared" si="216"/>
        <v>43886</v>
      </c>
      <c r="B1119" s="10">
        <f t="shared" si="217"/>
        <v>49893147.501176074</v>
      </c>
      <c r="C1119" s="3">
        <f t="shared" si="211"/>
        <v>6301.3698630136987</v>
      </c>
      <c r="D1119" s="3">
        <f t="shared" si="212"/>
        <v>6585.5453385440305</v>
      </c>
      <c r="E1119" s="3">
        <f t="shared" si="213"/>
        <v>284.17547553033182</v>
      </c>
      <c r="F1119" s="3">
        <f t="shared" si="214"/>
        <v>49893431.676651604</v>
      </c>
      <c r="G1119" s="14">
        <f t="shared" si="215"/>
        <v>49893431.676651604</v>
      </c>
      <c r="I1119" s="18">
        <f t="shared" si="221"/>
        <v>293431.67665163375</v>
      </c>
      <c r="J1119" s="18">
        <f t="shared" si="218"/>
        <v>6987978.1420765407</v>
      </c>
      <c r="K1119" s="21">
        <f t="shared" si="219"/>
        <v>99.786863353303218</v>
      </c>
      <c r="L1119" s="21">
        <f t="shared" si="210"/>
        <v>99.799466093029253</v>
      </c>
      <c r="M1119" s="19">
        <f t="shared" si="220"/>
        <v>49893431.676651612</v>
      </c>
      <c r="N1119" s="19">
        <f t="shared" si="220"/>
        <v>49899733.046514623</v>
      </c>
    </row>
    <row r="1120" spans="1:14" x14ac:dyDescent="0.15">
      <c r="A1120" s="7">
        <f t="shared" si="216"/>
        <v>43887</v>
      </c>
      <c r="B1120" s="10">
        <f t="shared" si="217"/>
        <v>49893431.676651604</v>
      </c>
      <c r="C1120" s="3">
        <f t="shared" si="211"/>
        <v>6301.3698630136987</v>
      </c>
      <c r="D1120" s="3">
        <f t="shared" si="212"/>
        <v>6585.5828477125624</v>
      </c>
      <c r="E1120" s="3">
        <f t="shared" si="213"/>
        <v>284.21298469886369</v>
      </c>
      <c r="F1120" s="3">
        <f t="shared" si="214"/>
        <v>49893715.889636301</v>
      </c>
      <c r="G1120" s="14">
        <f t="shared" si="215"/>
        <v>49893715.889636308</v>
      </c>
      <c r="I1120" s="18">
        <f t="shared" si="221"/>
        <v>293715.88963633263</v>
      </c>
      <c r="J1120" s="18">
        <f t="shared" si="218"/>
        <v>6994279.5119395545</v>
      </c>
      <c r="K1120" s="21">
        <f t="shared" si="219"/>
        <v>99.787431779272623</v>
      </c>
      <c r="L1120" s="21">
        <f t="shared" si="210"/>
        <v>99.800034518998658</v>
      </c>
      <c r="M1120" s="19">
        <f t="shared" si="220"/>
        <v>49893715.889636315</v>
      </c>
      <c r="N1120" s="19">
        <f t="shared" si="220"/>
        <v>49900017.259499334</v>
      </c>
    </row>
    <row r="1121" spans="1:14" x14ac:dyDescent="0.15">
      <c r="A1121" s="7">
        <f t="shared" si="216"/>
        <v>43888</v>
      </c>
      <c r="B1121" s="10">
        <f t="shared" si="217"/>
        <v>49893715.889636301</v>
      </c>
      <c r="C1121" s="3">
        <f t="shared" si="211"/>
        <v>6301.3698630136987</v>
      </c>
      <c r="D1121" s="3">
        <f t="shared" si="212"/>
        <v>6585.6203618320415</v>
      </c>
      <c r="E1121" s="3">
        <f t="shared" si="213"/>
        <v>284.25049881834275</v>
      </c>
      <c r="F1121" s="3">
        <f t="shared" si="214"/>
        <v>49894000.140135117</v>
      </c>
      <c r="G1121" s="14">
        <f t="shared" si="215"/>
        <v>49894000.140135124</v>
      </c>
      <c r="I1121" s="18">
        <f t="shared" si="221"/>
        <v>294000.14013515098</v>
      </c>
      <c r="J1121" s="18">
        <f t="shared" si="218"/>
        <v>7000580.8818025682</v>
      </c>
      <c r="K1121" s="21">
        <f t="shared" si="219"/>
        <v>99.788000280270253</v>
      </c>
      <c r="L1121" s="21">
        <f t="shared" si="210"/>
        <v>99.800603019996288</v>
      </c>
      <c r="M1121" s="19">
        <f t="shared" si="220"/>
        <v>49894000.140135124</v>
      </c>
      <c r="N1121" s="19">
        <f t="shared" si="220"/>
        <v>49900301.509998143</v>
      </c>
    </row>
    <row r="1122" spans="1:14" x14ac:dyDescent="0.15">
      <c r="A1122" s="7">
        <f t="shared" si="216"/>
        <v>43889</v>
      </c>
      <c r="B1122" s="10">
        <f t="shared" si="217"/>
        <v>49894000.140135117</v>
      </c>
      <c r="C1122" s="3">
        <f t="shared" si="211"/>
        <v>6301.3698630136987</v>
      </c>
      <c r="D1122" s="3">
        <f t="shared" si="212"/>
        <v>6585.6578809031207</v>
      </c>
      <c r="E1122" s="3">
        <f t="shared" si="213"/>
        <v>284.28801788942201</v>
      </c>
      <c r="F1122" s="3">
        <f t="shared" si="214"/>
        <v>49894284.428153008</v>
      </c>
      <c r="G1122" s="14">
        <f t="shared" si="215"/>
        <v>49894284.428153008</v>
      </c>
      <c r="I1122" s="18">
        <f t="shared" si="221"/>
        <v>294284.42815304041</v>
      </c>
      <c r="J1122" s="18">
        <f t="shared" si="218"/>
        <v>7006882.2516655819</v>
      </c>
      <c r="K1122" s="21">
        <f t="shared" si="219"/>
        <v>99.788568856306014</v>
      </c>
      <c r="L1122" s="21">
        <f t="shared" si="210"/>
        <v>99.801171596032049</v>
      </c>
      <c r="M1122" s="19">
        <f t="shared" si="220"/>
        <v>49894284.428153008</v>
      </c>
      <c r="N1122" s="19">
        <f t="shared" si="220"/>
        <v>49900585.798016027</v>
      </c>
    </row>
    <row r="1123" spans="1:14" x14ac:dyDescent="0.15">
      <c r="A1123" s="7">
        <f t="shared" si="216"/>
        <v>43890</v>
      </c>
      <c r="B1123" s="10">
        <f t="shared" si="217"/>
        <v>49894284.428153008</v>
      </c>
      <c r="C1123" s="3">
        <f t="shared" si="211"/>
        <v>6301.3698630136987</v>
      </c>
      <c r="D1123" s="3">
        <f t="shared" si="212"/>
        <v>6585.6954049264541</v>
      </c>
      <c r="E1123" s="3">
        <f t="shared" si="213"/>
        <v>284.3255419127554</v>
      </c>
      <c r="F1123" s="3">
        <f t="shared" si="214"/>
        <v>49894568.753694922</v>
      </c>
      <c r="G1123" s="14">
        <f t="shared" si="215"/>
        <v>49894568.753694922</v>
      </c>
      <c r="I1123" s="18">
        <f t="shared" si="221"/>
        <v>294568.75369495316</v>
      </c>
      <c r="J1123" s="18">
        <f t="shared" si="218"/>
        <v>7013183.6215285957</v>
      </c>
      <c r="K1123" s="21">
        <f t="shared" si="219"/>
        <v>99.789137507389853</v>
      </c>
      <c r="L1123" s="21">
        <f t="shared" si="210"/>
        <v>99.801740247115887</v>
      </c>
      <c r="M1123" s="19">
        <f t="shared" si="220"/>
        <v>49894568.753694922</v>
      </c>
      <c r="N1123" s="19">
        <f t="shared" si="220"/>
        <v>49900870.12355794</v>
      </c>
    </row>
    <row r="1124" spans="1:14" x14ac:dyDescent="0.15">
      <c r="A1124" s="7">
        <f t="shared" si="216"/>
        <v>43891</v>
      </c>
      <c r="B1124" s="10">
        <f t="shared" si="217"/>
        <v>49894568.753694922</v>
      </c>
      <c r="C1124" s="3">
        <f t="shared" si="211"/>
        <v>6301.3698630136987</v>
      </c>
      <c r="D1124" s="3">
        <f t="shared" si="212"/>
        <v>6585.7329339026955</v>
      </c>
      <c r="E1124" s="3">
        <f t="shared" si="213"/>
        <v>284.36307088899684</v>
      </c>
      <c r="F1124" s="3">
        <f t="shared" si="214"/>
        <v>49894853.116765812</v>
      </c>
      <c r="G1124" s="14">
        <f t="shared" si="215"/>
        <v>49894853.116765812</v>
      </c>
      <c r="I1124" s="18">
        <f t="shared" si="221"/>
        <v>294853.11676584213</v>
      </c>
      <c r="J1124" s="18">
        <f t="shared" si="218"/>
        <v>7019484.9913916094</v>
      </c>
      <c r="K1124" s="21">
        <f t="shared" si="219"/>
        <v>99.789706233531632</v>
      </c>
      <c r="L1124" s="21">
        <f t="shared" si="210"/>
        <v>99.802308973257666</v>
      </c>
      <c r="M1124" s="19">
        <f t="shared" si="220"/>
        <v>49894853.116765812</v>
      </c>
      <c r="N1124" s="19">
        <f t="shared" si="220"/>
        <v>49901154.486628838</v>
      </c>
    </row>
    <row r="1125" spans="1:14" x14ac:dyDescent="0.15">
      <c r="A1125" s="7">
        <f t="shared" si="216"/>
        <v>43892</v>
      </c>
      <c r="B1125" s="10">
        <f t="shared" si="217"/>
        <v>49894853.116765812</v>
      </c>
      <c r="C1125" s="3">
        <f t="shared" si="211"/>
        <v>6301.3698630136987</v>
      </c>
      <c r="D1125" s="3">
        <f t="shared" si="212"/>
        <v>6585.7704678324981</v>
      </c>
      <c r="E1125" s="3">
        <f t="shared" si="213"/>
        <v>284.40060481879937</v>
      </c>
      <c r="F1125" s="3">
        <f t="shared" si="214"/>
        <v>49895137.517370634</v>
      </c>
      <c r="G1125" s="14">
        <f t="shared" si="215"/>
        <v>49895137.517370634</v>
      </c>
      <c r="I1125" s="18">
        <f t="shared" si="221"/>
        <v>295137.51737066091</v>
      </c>
      <c r="J1125" s="18">
        <f t="shared" si="218"/>
        <v>7025786.3612546232</v>
      </c>
      <c r="K1125" s="21">
        <f t="shared" si="219"/>
        <v>99.790275034741271</v>
      </c>
      <c r="L1125" s="21">
        <f t="shared" si="210"/>
        <v>99.802877774467305</v>
      </c>
      <c r="M1125" s="19">
        <f t="shared" si="220"/>
        <v>49895137.517370634</v>
      </c>
      <c r="N1125" s="19">
        <f t="shared" si="220"/>
        <v>49901438.887233645</v>
      </c>
    </row>
    <row r="1126" spans="1:14" x14ac:dyDescent="0.15">
      <c r="A1126" s="7">
        <f t="shared" si="216"/>
        <v>43893</v>
      </c>
      <c r="B1126" s="10">
        <f t="shared" si="217"/>
        <v>49895137.517370634</v>
      </c>
      <c r="C1126" s="3">
        <f t="shared" si="211"/>
        <v>6301.3698630136987</v>
      </c>
      <c r="D1126" s="3">
        <f t="shared" si="212"/>
        <v>6585.8080067165165</v>
      </c>
      <c r="E1126" s="3">
        <f t="shared" si="213"/>
        <v>284.4381437028178</v>
      </c>
      <c r="F1126" s="3">
        <f t="shared" si="214"/>
        <v>49895421.955514334</v>
      </c>
      <c r="G1126" s="14">
        <f t="shared" si="215"/>
        <v>49895421.955514342</v>
      </c>
      <c r="I1126" s="18">
        <f t="shared" si="221"/>
        <v>295421.95551436371</v>
      </c>
      <c r="J1126" s="18">
        <f t="shared" si="218"/>
        <v>7032087.7311176369</v>
      </c>
      <c r="K1126" s="21">
        <f t="shared" si="219"/>
        <v>99.790843911028688</v>
      </c>
      <c r="L1126" s="21">
        <f t="shared" ref="L1126:L1189" si="222">K1126+$N$7</f>
        <v>99.803446650754722</v>
      </c>
      <c r="M1126" s="19">
        <f t="shared" si="220"/>
        <v>49895421.955514342</v>
      </c>
      <c r="N1126" s="19">
        <f t="shared" si="220"/>
        <v>49901723.32537736</v>
      </c>
    </row>
    <row r="1127" spans="1:14" x14ac:dyDescent="0.15">
      <c r="A1127" s="7">
        <f t="shared" si="216"/>
        <v>43894</v>
      </c>
      <c r="B1127" s="10">
        <f t="shared" si="217"/>
        <v>49895421.955514334</v>
      </c>
      <c r="C1127" s="3">
        <f t="shared" si="211"/>
        <v>6301.3698630136987</v>
      </c>
      <c r="D1127" s="3">
        <f t="shared" si="212"/>
        <v>6585.8455505554039</v>
      </c>
      <c r="E1127" s="3">
        <f t="shared" si="213"/>
        <v>284.47568754170516</v>
      </c>
      <c r="F1127" s="3">
        <f t="shared" si="214"/>
        <v>49895706.431201875</v>
      </c>
      <c r="G1127" s="14">
        <f t="shared" si="215"/>
        <v>49895706.431201875</v>
      </c>
      <c r="I1127" s="18">
        <f t="shared" si="221"/>
        <v>295706.43120190542</v>
      </c>
      <c r="J1127" s="18">
        <f t="shared" si="218"/>
        <v>7038389.1009806506</v>
      </c>
      <c r="K1127" s="21">
        <f t="shared" si="219"/>
        <v>99.791412862403746</v>
      </c>
      <c r="L1127" s="21">
        <f t="shared" si="222"/>
        <v>99.80401560212978</v>
      </c>
      <c r="M1127" s="19">
        <f t="shared" si="220"/>
        <v>49895706.431201875</v>
      </c>
      <c r="N1127" s="19">
        <f t="shared" si="220"/>
        <v>49902007.801064894</v>
      </c>
    </row>
    <row r="1128" spans="1:14" x14ac:dyDescent="0.15">
      <c r="A1128" s="7">
        <f t="shared" si="216"/>
        <v>43895</v>
      </c>
      <c r="B1128" s="10">
        <f t="shared" si="217"/>
        <v>49895706.431201875</v>
      </c>
      <c r="C1128" s="3">
        <f t="shared" si="211"/>
        <v>6301.3698630136987</v>
      </c>
      <c r="D1128" s="3">
        <f t="shared" si="212"/>
        <v>6585.8830993498141</v>
      </c>
      <c r="E1128" s="3">
        <f t="shared" si="213"/>
        <v>284.51323633611537</v>
      </c>
      <c r="F1128" s="3">
        <f t="shared" si="214"/>
        <v>49895990.944438212</v>
      </c>
      <c r="G1128" s="14">
        <f t="shared" si="215"/>
        <v>49895990.944438212</v>
      </c>
      <c r="I1128" s="18">
        <f t="shared" si="221"/>
        <v>295990.94443824154</v>
      </c>
      <c r="J1128" s="18">
        <f t="shared" si="218"/>
        <v>7044690.4708436644</v>
      </c>
      <c r="K1128" s="21">
        <f t="shared" si="219"/>
        <v>99.791981888876421</v>
      </c>
      <c r="L1128" s="21">
        <f t="shared" si="222"/>
        <v>99.804584628602456</v>
      </c>
      <c r="M1128" s="19">
        <f t="shared" si="220"/>
        <v>49895990.944438212</v>
      </c>
      <c r="N1128" s="19">
        <f t="shared" si="220"/>
        <v>49902292.314301223</v>
      </c>
    </row>
    <row r="1129" spans="1:14" x14ac:dyDescent="0.15">
      <c r="A1129" s="7">
        <f t="shared" si="216"/>
        <v>43896</v>
      </c>
      <c r="B1129" s="10">
        <f t="shared" si="217"/>
        <v>49895990.944438212</v>
      </c>
      <c r="C1129" s="3">
        <f t="shared" si="211"/>
        <v>6301.3698630136987</v>
      </c>
      <c r="D1129" s="3">
        <f t="shared" si="212"/>
        <v>6585.9206531004029</v>
      </c>
      <c r="E1129" s="3">
        <f t="shared" si="213"/>
        <v>284.55079008670418</v>
      </c>
      <c r="F1129" s="3">
        <f t="shared" si="214"/>
        <v>49896275.495228298</v>
      </c>
      <c r="G1129" s="14">
        <f t="shared" si="215"/>
        <v>49896275.495228298</v>
      </c>
      <c r="I1129" s="18">
        <f t="shared" si="221"/>
        <v>296275.49522832822</v>
      </c>
      <c r="J1129" s="18">
        <f t="shared" si="218"/>
        <v>7050991.8407066781</v>
      </c>
      <c r="K1129" s="21">
        <f t="shared" si="219"/>
        <v>99.79255099045659</v>
      </c>
      <c r="L1129" s="21">
        <f t="shared" si="222"/>
        <v>99.805153730182624</v>
      </c>
      <c r="M1129" s="19">
        <f t="shared" si="220"/>
        <v>49896275.495228291</v>
      </c>
      <c r="N1129" s="19">
        <f t="shared" si="220"/>
        <v>49902576.865091316</v>
      </c>
    </row>
    <row r="1130" spans="1:14" x14ac:dyDescent="0.15">
      <c r="A1130" s="7">
        <f t="shared" si="216"/>
        <v>43897</v>
      </c>
      <c r="B1130" s="10">
        <f t="shared" si="217"/>
        <v>49896275.495228298</v>
      </c>
      <c r="C1130" s="3">
        <f t="shared" si="211"/>
        <v>6301.3698630136987</v>
      </c>
      <c r="D1130" s="3">
        <f t="shared" si="212"/>
        <v>6585.9582118078215</v>
      </c>
      <c r="E1130" s="3">
        <f t="shared" si="213"/>
        <v>284.58834879412279</v>
      </c>
      <c r="F1130" s="3">
        <f t="shared" si="214"/>
        <v>49896560.083577089</v>
      </c>
      <c r="G1130" s="14">
        <f t="shared" si="215"/>
        <v>49896560.083577096</v>
      </c>
      <c r="I1130" s="18">
        <f t="shared" si="221"/>
        <v>296560.08357712236</v>
      </c>
      <c r="J1130" s="18">
        <f t="shared" si="218"/>
        <v>7057293.2105696918</v>
      </c>
      <c r="K1130" s="21">
        <f t="shared" si="219"/>
        <v>99.793120167154186</v>
      </c>
      <c r="L1130" s="21">
        <f t="shared" si="222"/>
        <v>99.80572290688022</v>
      </c>
      <c r="M1130" s="19">
        <f t="shared" si="220"/>
        <v>49896560.083577089</v>
      </c>
      <c r="N1130" s="19">
        <f t="shared" si="220"/>
        <v>49902861.453440115</v>
      </c>
    </row>
    <row r="1131" spans="1:14" x14ac:dyDescent="0.15">
      <c r="A1131" s="7">
        <f t="shared" si="216"/>
        <v>43898</v>
      </c>
      <c r="B1131" s="10">
        <f t="shared" si="217"/>
        <v>49896560.083577089</v>
      </c>
      <c r="C1131" s="3">
        <f t="shared" si="211"/>
        <v>6301.3698630136987</v>
      </c>
      <c r="D1131" s="3">
        <f t="shared" si="212"/>
        <v>6585.9957754727266</v>
      </c>
      <c r="E1131" s="3">
        <f t="shared" si="213"/>
        <v>284.62591245902786</v>
      </c>
      <c r="F1131" s="3">
        <f t="shared" si="214"/>
        <v>49896844.709489547</v>
      </c>
      <c r="G1131" s="14">
        <f t="shared" si="215"/>
        <v>49896844.709489554</v>
      </c>
      <c r="I1131" s="18">
        <f t="shared" si="221"/>
        <v>296844.70948958141</v>
      </c>
      <c r="J1131" s="18">
        <f t="shared" si="218"/>
        <v>7063594.5804327056</v>
      </c>
      <c r="K1131" s="21">
        <f t="shared" si="219"/>
        <v>99.793689418979099</v>
      </c>
      <c r="L1131" s="21">
        <f t="shared" si="222"/>
        <v>99.806292158705133</v>
      </c>
      <c r="M1131" s="19">
        <f t="shared" si="220"/>
        <v>49896844.709489547</v>
      </c>
      <c r="N1131" s="19">
        <f t="shared" si="220"/>
        <v>49903146.079352573</v>
      </c>
    </row>
    <row r="1132" spans="1:14" x14ac:dyDescent="0.15">
      <c r="A1132" s="7">
        <f t="shared" si="216"/>
        <v>43899</v>
      </c>
      <c r="B1132" s="10">
        <f t="shared" si="217"/>
        <v>49896844.709489547</v>
      </c>
      <c r="C1132" s="3">
        <f t="shared" si="211"/>
        <v>6301.3698630136987</v>
      </c>
      <c r="D1132" s="3">
        <f t="shared" si="212"/>
        <v>6586.033344095772</v>
      </c>
      <c r="E1132" s="3">
        <f t="shared" si="213"/>
        <v>284.6634810820733</v>
      </c>
      <c r="F1132" s="3">
        <f t="shared" si="214"/>
        <v>49897129.372970626</v>
      </c>
      <c r="G1132" s="14">
        <f t="shared" si="215"/>
        <v>49897129.372970633</v>
      </c>
      <c r="I1132" s="18">
        <f t="shared" si="221"/>
        <v>297129.37297066348</v>
      </c>
      <c r="J1132" s="18">
        <f t="shared" si="218"/>
        <v>7069895.9502957193</v>
      </c>
      <c r="K1132" s="21">
        <f t="shared" si="219"/>
        <v>99.794258745941264</v>
      </c>
      <c r="L1132" s="21">
        <f t="shared" si="222"/>
        <v>99.806861485667298</v>
      </c>
      <c r="M1132" s="19">
        <f t="shared" si="220"/>
        <v>49897129.372970626</v>
      </c>
      <c r="N1132" s="19">
        <f t="shared" si="220"/>
        <v>49903430.742833652</v>
      </c>
    </row>
    <row r="1133" spans="1:14" x14ac:dyDescent="0.15">
      <c r="A1133" s="7">
        <f t="shared" si="216"/>
        <v>43900</v>
      </c>
      <c r="B1133" s="10">
        <f t="shared" si="217"/>
        <v>49897129.372970626</v>
      </c>
      <c r="C1133" s="3">
        <f t="shared" si="211"/>
        <v>6301.3698630136987</v>
      </c>
      <c r="D1133" s="3">
        <f t="shared" si="212"/>
        <v>6586.0709176776118</v>
      </c>
      <c r="E1133" s="3">
        <f t="shared" si="213"/>
        <v>284.70105466391306</v>
      </c>
      <c r="F1133" s="3">
        <f t="shared" si="214"/>
        <v>49897414.074025288</v>
      </c>
      <c r="G1133" s="14">
        <f t="shared" si="215"/>
        <v>49897414.074025296</v>
      </c>
      <c r="I1133" s="18">
        <f t="shared" si="221"/>
        <v>297414.0740253274</v>
      </c>
      <c r="J1133" s="18">
        <f t="shared" si="218"/>
        <v>7076197.3201587331</v>
      </c>
      <c r="K1133" s="21">
        <f t="shared" si="219"/>
        <v>99.794828148050598</v>
      </c>
      <c r="L1133" s="21">
        <f t="shared" si="222"/>
        <v>99.807430887776633</v>
      </c>
      <c r="M1133" s="19">
        <f t="shared" si="220"/>
        <v>49897414.074025296</v>
      </c>
      <c r="N1133" s="19">
        <f t="shared" si="220"/>
        <v>49903715.443888322</v>
      </c>
    </row>
    <row r="1134" spans="1:14" x14ac:dyDescent="0.15">
      <c r="A1134" s="7">
        <f t="shared" si="216"/>
        <v>43901</v>
      </c>
      <c r="B1134" s="10">
        <f t="shared" si="217"/>
        <v>49897414.074025288</v>
      </c>
      <c r="C1134" s="3">
        <f t="shared" si="211"/>
        <v>6301.3698630136987</v>
      </c>
      <c r="D1134" s="3">
        <f t="shared" si="212"/>
        <v>6586.1084962189007</v>
      </c>
      <c r="E1134" s="3">
        <f t="shared" si="213"/>
        <v>284.73863320520195</v>
      </c>
      <c r="F1134" s="3">
        <f t="shared" si="214"/>
        <v>49897698.812658496</v>
      </c>
      <c r="G1134" s="14">
        <f t="shared" si="215"/>
        <v>49897698.812658496</v>
      </c>
      <c r="I1134" s="18">
        <f t="shared" si="221"/>
        <v>297698.81265853258</v>
      </c>
      <c r="J1134" s="18">
        <f t="shared" si="218"/>
        <v>7082498.6900217468</v>
      </c>
      <c r="K1134" s="21">
        <f t="shared" si="219"/>
        <v>99.795397625316994</v>
      </c>
      <c r="L1134" s="21">
        <f t="shared" si="222"/>
        <v>99.808000365043029</v>
      </c>
      <c r="M1134" s="19">
        <f t="shared" si="220"/>
        <v>49897698.812658504</v>
      </c>
      <c r="N1134" s="19">
        <f t="shared" si="220"/>
        <v>49904000.182521515</v>
      </c>
    </row>
    <row r="1135" spans="1:14" x14ac:dyDescent="0.15">
      <c r="A1135" s="7">
        <f t="shared" si="216"/>
        <v>43902</v>
      </c>
      <c r="B1135" s="10">
        <f t="shared" si="217"/>
        <v>49897698.812658496</v>
      </c>
      <c r="C1135" s="3">
        <f t="shared" si="211"/>
        <v>6301.3698630136987</v>
      </c>
      <c r="D1135" s="3">
        <f t="shared" si="212"/>
        <v>6586.1460797202944</v>
      </c>
      <c r="E1135" s="3">
        <f t="shared" si="213"/>
        <v>284.77621670659573</v>
      </c>
      <c r="F1135" s="3">
        <f t="shared" si="214"/>
        <v>49897983.588875204</v>
      </c>
      <c r="G1135" s="14">
        <f t="shared" si="215"/>
        <v>49897983.588875204</v>
      </c>
      <c r="I1135" s="18">
        <f t="shared" si="221"/>
        <v>297983.58887523919</v>
      </c>
      <c r="J1135" s="18">
        <f t="shared" si="218"/>
        <v>7088800.0598847605</v>
      </c>
      <c r="K1135" s="21">
        <f t="shared" si="219"/>
        <v>99.795967177750413</v>
      </c>
      <c r="L1135" s="21">
        <f t="shared" si="222"/>
        <v>99.808569917476447</v>
      </c>
      <c r="M1135" s="19">
        <f t="shared" si="220"/>
        <v>49897983.588875204</v>
      </c>
      <c r="N1135" s="19">
        <f t="shared" si="220"/>
        <v>49904284.958738223</v>
      </c>
    </row>
    <row r="1136" spans="1:14" x14ac:dyDescent="0.15">
      <c r="A1136" s="7">
        <f t="shared" si="216"/>
        <v>43903</v>
      </c>
      <c r="B1136" s="10">
        <f t="shared" si="217"/>
        <v>49897983.588875204</v>
      </c>
      <c r="C1136" s="3">
        <f t="shared" si="211"/>
        <v>6301.3698630136987</v>
      </c>
      <c r="D1136" s="3">
        <f t="shared" si="212"/>
        <v>6586.1836681824452</v>
      </c>
      <c r="E1136" s="3">
        <f t="shared" si="213"/>
        <v>284.81380516874651</v>
      </c>
      <c r="F1136" s="3">
        <f t="shared" si="214"/>
        <v>49898268.402680375</v>
      </c>
      <c r="G1136" s="14">
        <f t="shared" si="215"/>
        <v>49898268.402680375</v>
      </c>
      <c r="I1136" s="18">
        <f t="shared" si="221"/>
        <v>298268.40268040792</v>
      </c>
      <c r="J1136" s="18">
        <f t="shared" si="218"/>
        <v>7095101.4297477743</v>
      </c>
      <c r="K1136" s="21">
        <f t="shared" si="219"/>
        <v>99.796536805360745</v>
      </c>
      <c r="L1136" s="21">
        <f t="shared" si="222"/>
        <v>99.809139545086779</v>
      </c>
      <c r="M1136" s="19">
        <f t="shared" si="220"/>
        <v>49898268.402680367</v>
      </c>
      <c r="N1136" s="19">
        <f t="shared" si="220"/>
        <v>49904569.772543393</v>
      </c>
    </row>
    <row r="1137" spans="1:14" x14ac:dyDescent="0.15">
      <c r="A1137" s="7">
        <f t="shared" si="216"/>
        <v>43904</v>
      </c>
      <c r="B1137" s="10">
        <f t="shared" si="217"/>
        <v>49898268.402680375</v>
      </c>
      <c r="C1137" s="3">
        <f t="shared" si="211"/>
        <v>6301.3698630136987</v>
      </c>
      <c r="D1137" s="3">
        <f t="shared" si="212"/>
        <v>6586.2212616060106</v>
      </c>
      <c r="E1137" s="3">
        <f t="shared" si="213"/>
        <v>284.85139859231185</v>
      </c>
      <c r="F1137" s="3">
        <f t="shared" si="214"/>
        <v>49898553.254078969</v>
      </c>
      <c r="G1137" s="14">
        <f t="shared" si="215"/>
        <v>49898553.254078969</v>
      </c>
      <c r="I1137" s="18">
        <f t="shared" si="221"/>
        <v>298553.25407900021</v>
      </c>
      <c r="J1137" s="18">
        <f t="shared" si="218"/>
        <v>7101402.799610788</v>
      </c>
      <c r="K1137" s="21">
        <f t="shared" si="219"/>
        <v>99.797106508157938</v>
      </c>
      <c r="L1137" s="21">
        <f t="shared" si="222"/>
        <v>99.809709247883973</v>
      </c>
      <c r="M1137" s="19">
        <f t="shared" si="220"/>
        <v>49898553.254078969</v>
      </c>
      <c r="N1137" s="19">
        <f t="shared" si="220"/>
        <v>49904854.623941988</v>
      </c>
    </row>
    <row r="1138" spans="1:14" x14ac:dyDescent="0.15">
      <c r="A1138" s="7">
        <f t="shared" si="216"/>
        <v>43905</v>
      </c>
      <c r="B1138" s="10">
        <f t="shared" si="217"/>
        <v>49898553.254078969</v>
      </c>
      <c r="C1138" s="3">
        <f t="shared" si="211"/>
        <v>6301.3698630136987</v>
      </c>
      <c r="D1138" s="3">
        <f t="shared" si="212"/>
        <v>6586.2588599916435</v>
      </c>
      <c r="E1138" s="3">
        <f t="shared" si="213"/>
        <v>284.88899697794477</v>
      </c>
      <c r="F1138" s="3">
        <f t="shared" si="214"/>
        <v>49898838.14307595</v>
      </c>
      <c r="G1138" s="14">
        <f t="shared" si="215"/>
        <v>49898838.14307595</v>
      </c>
      <c r="I1138" s="18">
        <f t="shared" si="221"/>
        <v>298838.14307597815</v>
      </c>
      <c r="J1138" s="18">
        <f t="shared" si="218"/>
        <v>7107704.1694738017</v>
      </c>
      <c r="K1138" s="21">
        <f t="shared" si="219"/>
        <v>99.797676286151898</v>
      </c>
      <c r="L1138" s="21">
        <f t="shared" si="222"/>
        <v>99.810279025877932</v>
      </c>
      <c r="M1138" s="19">
        <f t="shared" si="220"/>
        <v>49898838.14307595</v>
      </c>
      <c r="N1138" s="19">
        <f t="shared" si="220"/>
        <v>49905139.512938969</v>
      </c>
    </row>
    <row r="1139" spans="1:14" x14ac:dyDescent="0.15">
      <c r="A1139" s="7">
        <f t="shared" si="216"/>
        <v>43906</v>
      </c>
      <c r="B1139" s="10">
        <f t="shared" si="217"/>
        <v>49898838.14307595</v>
      </c>
      <c r="C1139" s="3">
        <f t="shared" si="211"/>
        <v>6301.3698630136987</v>
      </c>
      <c r="D1139" s="3">
        <f t="shared" si="212"/>
        <v>6586.2964633399997</v>
      </c>
      <c r="E1139" s="3">
        <f t="shared" si="213"/>
        <v>284.92660032630101</v>
      </c>
      <c r="F1139" s="3">
        <f t="shared" si="214"/>
        <v>49899123.06967628</v>
      </c>
      <c r="G1139" s="14">
        <f t="shared" si="215"/>
        <v>49899123.06967628</v>
      </c>
      <c r="I1139" s="18">
        <f t="shared" si="221"/>
        <v>299123.06967630447</v>
      </c>
      <c r="J1139" s="18">
        <f t="shared" si="218"/>
        <v>7114005.5393368155</v>
      </c>
      <c r="K1139" s="21">
        <f t="shared" si="219"/>
        <v>99.798246139352571</v>
      </c>
      <c r="L1139" s="21">
        <f t="shared" si="222"/>
        <v>99.810848879078605</v>
      </c>
      <c r="M1139" s="19">
        <f t="shared" si="220"/>
        <v>49899123.069676287</v>
      </c>
      <c r="N1139" s="19">
        <f t="shared" si="220"/>
        <v>49905424.439539298</v>
      </c>
    </row>
    <row r="1140" spans="1:14" x14ac:dyDescent="0.15">
      <c r="A1140" s="7">
        <f t="shared" si="216"/>
        <v>43907</v>
      </c>
      <c r="B1140" s="10">
        <f t="shared" si="217"/>
        <v>49899123.06967628</v>
      </c>
      <c r="C1140" s="3">
        <f t="shared" si="211"/>
        <v>6301.3698630136987</v>
      </c>
      <c r="D1140" s="3">
        <f t="shared" si="212"/>
        <v>6586.3340716517341</v>
      </c>
      <c r="E1140" s="3">
        <f t="shared" si="213"/>
        <v>284.96420863803542</v>
      </c>
      <c r="F1140" s="3">
        <f t="shared" si="214"/>
        <v>49899408.03388492</v>
      </c>
      <c r="G1140" s="14">
        <f t="shared" si="215"/>
        <v>49899408.03388492</v>
      </c>
      <c r="I1140" s="18">
        <f t="shared" si="221"/>
        <v>299408.03388494253</v>
      </c>
      <c r="J1140" s="18">
        <f t="shared" si="218"/>
        <v>7120306.9091998292</v>
      </c>
      <c r="K1140" s="21">
        <f t="shared" si="219"/>
        <v>99.798816067769835</v>
      </c>
      <c r="L1140" s="21">
        <f t="shared" si="222"/>
        <v>99.811418807495869</v>
      </c>
      <c r="M1140" s="19">
        <f t="shared" si="220"/>
        <v>49899408.033884913</v>
      </c>
      <c r="N1140" s="19">
        <f t="shared" si="220"/>
        <v>49905709.403747931</v>
      </c>
    </row>
    <row r="1141" spans="1:14" x14ac:dyDescent="0.15">
      <c r="A1141" s="7">
        <f t="shared" si="216"/>
        <v>43908</v>
      </c>
      <c r="B1141" s="10">
        <f t="shared" si="217"/>
        <v>49899408.03388492</v>
      </c>
      <c r="C1141" s="3">
        <f t="shared" si="211"/>
        <v>6301.3698630136987</v>
      </c>
      <c r="D1141" s="3">
        <f t="shared" si="212"/>
        <v>6586.3716849275015</v>
      </c>
      <c r="E1141" s="3">
        <f t="shared" si="213"/>
        <v>285.00182191380281</v>
      </c>
      <c r="F1141" s="3">
        <f t="shared" si="214"/>
        <v>49899693.035706833</v>
      </c>
      <c r="G1141" s="14">
        <f t="shared" si="215"/>
        <v>49899693.03570684</v>
      </c>
      <c r="I1141" s="18">
        <f t="shared" si="221"/>
        <v>299693.03570685635</v>
      </c>
      <c r="J1141" s="18">
        <f t="shared" si="218"/>
        <v>7126608.279062843</v>
      </c>
      <c r="K1141" s="21">
        <f t="shared" si="219"/>
        <v>99.799386071413679</v>
      </c>
      <c r="L1141" s="21">
        <f t="shared" si="222"/>
        <v>99.811988811139713</v>
      </c>
      <c r="M1141" s="19">
        <f t="shared" si="220"/>
        <v>49899693.035706833</v>
      </c>
      <c r="N1141" s="19">
        <f t="shared" si="220"/>
        <v>49905994.405569859</v>
      </c>
    </row>
    <row r="1142" spans="1:14" x14ac:dyDescent="0.15">
      <c r="A1142" s="7">
        <f t="shared" si="216"/>
        <v>43909</v>
      </c>
      <c r="B1142" s="10">
        <f t="shared" si="217"/>
        <v>49899693.035706833</v>
      </c>
      <c r="C1142" s="3">
        <f t="shared" si="211"/>
        <v>6301.3698630136987</v>
      </c>
      <c r="D1142" s="3">
        <f t="shared" si="212"/>
        <v>6586.4093031679568</v>
      </c>
      <c r="E1142" s="3">
        <f t="shared" si="213"/>
        <v>285.03944015425805</v>
      </c>
      <c r="F1142" s="3">
        <f t="shared" si="214"/>
        <v>49899978.075146988</v>
      </c>
      <c r="G1142" s="14">
        <f t="shared" si="215"/>
        <v>49899978.075146988</v>
      </c>
      <c r="I1142" s="18">
        <f t="shared" si="221"/>
        <v>299978.07514701062</v>
      </c>
      <c r="J1142" s="18">
        <f t="shared" si="218"/>
        <v>7132909.6489258567</v>
      </c>
      <c r="K1142" s="21">
        <f t="shared" si="219"/>
        <v>99.79995615029398</v>
      </c>
      <c r="L1142" s="21">
        <f t="shared" si="222"/>
        <v>99.812558890020014</v>
      </c>
      <c r="M1142" s="19">
        <f t="shared" si="220"/>
        <v>49899978.075146988</v>
      </c>
      <c r="N1142" s="19">
        <f t="shared" si="220"/>
        <v>49906279.445010006</v>
      </c>
    </row>
    <row r="1143" spans="1:14" x14ac:dyDescent="0.15">
      <c r="A1143" s="7">
        <f t="shared" si="216"/>
        <v>43910</v>
      </c>
      <c r="B1143" s="10">
        <f t="shared" si="217"/>
        <v>49899978.075146988</v>
      </c>
      <c r="C1143" s="3">
        <f t="shared" si="211"/>
        <v>6301.3698630136987</v>
      </c>
      <c r="D1143" s="3">
        <f t="shared" si="212"/>
        <v>6586.4469263737556</v>
      </c>
      <c r="E1143" s="3">
        <f t="shared" si="213"/>
        <v>285.07706336005685</v>
      </c>
      <c r="F1143" s="3">
        <f t="shared" si="214"/>
        <v>49900263.152210347</v>
      </c>
      <c r="G1143" s="14">
        <f t="shared" si="215"/>
        <v>49900263.152210347</v>
      </c>
      <c r="I1143" s="18">
        <f t="shared" si="221"/>
        <v>300263.1522103707</v>
      </c>
      <c r="J1143" s="18">
        <f t="shared" si="218"/>
        <v>7139211.0187888704</v>
      </c>
      <c r="K1143" s="21">
        <f t="shared" si="219"/>
        <v>99.800526304420686</v>
      </c>
      <c r="L1143" s="21">
        <f t="shared" si="222"/>
        <v>99.81312904414672</v>
      </c>
      <c r="M1143" s="19">
        <f t="shared" si="220"/>
        <v>49900263.15221034</v>
      </c>
      <c r="N1143" s="19">
        <f t="shared" si="220"/>
        <v>49906564.522073366</v>
      </c>
    </row>
    <row r="1144" spans="1:14" x14ac:dyDescent="0.15">
      <c r="A1144" s="7">
        <f t="shared" si="216"/>
        <v>43911</v>
      </c>
      <c r="B1144" s="10">
        <f t="shared" si="217"/>
        <v>49900263.152210347</v>
      </c>
      <c r="C1144" s="3">
        <f t="shared" si="211"/>
        <v>6301.3698630136987</v>
      </c>
      <c r="D1144" s="3">
        <f t="shared" si="212"/>
        <v>6586.4845545455537</v>
      </c>
      <c r="E1144" s="3">
        <f t="shared" si="213"/>
        <v>285.11469153185499</v>
      </c>
      <c r="F1144" s="3">
        <f t="shared" si="214"/>
        <v>49900548.266901881</v>
      </c>
      <c r="G1144" s="14">
        <f t="shared" si="215"/>
        <v>49900548.266901881</v>
      </c>
      <c r="I1144" s="18">
        <f t="shared" si="221"/>
        <v>300548.26690190256</v>
      </c>
      <c r="J1144" s="18">
        <f t="shared" si="218"/>
        <v>7145512.3886518842</v>
      </c>
      <c r="K1144" s="21">
        <f t="shared" si="219"/>
        <v>99.801096533803758</v>
      </c>
      <c r="L1144" s="21">
        <f t="shared" si="222"/>
        <v>99.813699273529792</v>
      </c>
      <c r="M1144" s="19">
        <f t="shared" si="220"/>
        <v>49900548.266901873</v>
      </c>
      <c r="N1144" s="19">
        <f t="shared" si="220"/>
        <v>49906849.636764899</v>
      </c>
    </row>
    <row r="1145" spans="1:14" x14ac:dyDescent="0.15">
      <c r="A1145" s="7">
        <f t="shared" si="216"/>
        <v>43912</v>
      </c>
      <c r="B1145" s="10">
        <f t="shared" si="217"/>
        <v>49900548.266901881</v>
      </c>
      <c r="C1145" s="3">
        <f t="shared" si="211"/>
        <v>6301.3698630136987</v>
      </c>
      <c r="D1145" s="3">
        <f t="shared" si="212"/>
        <v>6586.5221876840069</v>
      </c>
      <c r="E1145" s="3">
        <f t="shared" si="213"/>
        <v>285.15232467030819</v>
      </c>
      <c r="F1145" s="3">
        <f t="shared" si="214"/>
        <v>49900833.41922655</v>
      </c>
      <c r="G1145" s="14">
        <f t="shared" si="215"/>
        <v>49900833.419226557</v>
      </c>
      <c r="I1145" s="18">
        <f t="shared" si="221"/>
        <v>300833.41922657285</v>
      </c>
      <c r="J1145" s="18">
        <f t="shared" si="218"/>
        <v>7151813.7585148979</v>
      </c>
      <c r="K1145" s="21">
        <f t="shared" si="219"/>
        <v>99.801666838453116</v>
      </c>
      <c r="L1145" s="21">
        <f t="shared" si="222"/>
        <v>99.81426957817915</v>
      </c>
      <c r="M1145" s="19">
        <f t="shared" si="220"/>
        <v>49900833.419226557</v>
      </c>
      <c r="N1145" s="19">
        <f t="shared" si="220"/>
        <v>49907134.789089575</v>
      </c>
    </row>
    <row r="1146" spans="1:14" x14ac:dyDescent="0.15">
      <c r="A1146" s="7">
        <f t="shared" si="216"/>
        <v>43913</v>
      </c>
      <c r="B1146" s="10">
        <f t="shared" si="217"/>
        <v>49900833.41922655</v>
      </c>
      <c r="C1146" s="3">
        <f t="shared" si="211"/>
        <v>6301.3698630136987</v>
      </c>
      <c r="D1146" s="3">
        <f t="shared" si="212"/>
        <v>6586.55982578977</v>
      </c>
      <c r="E1146" s="3">
        <f t="shared" si="213"/>
        <v>285.1899627760713</v>
      </c>
      <c r="F1146" s="3">
        <f t="shared" si="214"/>
        <v>49901118.609189324</v>
      </c>
      <c r="G1146" s="14">
        <f t="shared" si="215"/>
        <v>49901118.609189332</v>
      </c>
      <c r="I1146" s="18">
        <f t="shared" si="221"/>
        <v>301118.60918934894</v>
      </c>
      <c r="J1146" s="18">
        <f t="shared" si="218"/>
        <v>7158115.1283779116</v>
      </c>
      <c r="K1146" s="21">
        <f t="shared" si="219"/>
        <v>99.802237218378664</v>
      </c>
      <c r="L1146" s="21">
        <f t="shared" si="222"/>
        <v>99.814839958104699</v>
      </c>
      <c r="M1146" s="19">
        <f t="shared" si="220"/>
        <v>49901118.609189332</v>
      </c>
      <c r="N1146" s="19">
        <f t="shared" si="220"/>
        <v>49907419.97905235</v>
      </c>
    </row>
    <row r="1147" spans="1:14" x14ac:dyDescent="0.15">
      <c r="A1147" s="7">
        <f t="shared" si="216"/>
        <v>43914</v>
      </c>
      <c r="B1147" s="10">
        <f t="shared" si="217"/>
        <v>49901118.609189324</v>
      </c>
      <c r="C1147" s="3">
        <f t="shared" si="211"/>
        <v>6301.3698630136987</v>
      </c>
      <c r="D1147" s="3">
        <f t="shared" si="212"/>
        <v>6586.5974688634988</v>
      </c>
      <c r="E1147" s="3">
        <f t="shared" si="213"/>
        <v>285.22760584980006</v>
      </c>
      <c r="F1147" s="3">
        <f t="shared" si="214"/>
        <v>49901403.836795174</v>
      </c>
      <c r="G1147" s="14">
        <f t="shared" si="215"/>
        <v>49901403.836795174</v>
      </c>
      <c r="I1147" s="18">
        <f t="shared" si="221"/>
        <v>301403.83679519873</v>
      </c>
      <c r="J1147" s="18">
        <f t="shared" si="218"/>
        <v>7164416.4982409254</v>
      </c>
      <c r="K1147" s="21">
        <f t="shared" si="219"/>
        <v>99.802807673590337</v>
      </c>
      <c r="L1147" s="21">
        <f t="shared" si="222"/>
        <v>99.815410413316371</v>
      </c>
      <c r="M1147" s="19">
        <f t="shared" si="220"/>
        <v>49901403.836795166</v>
      </c>
      <c r="N1147" s="19">
        <f t="shared" si="220"/>
        <v>49907705.206658185</v>
      </c>
    </row>
    <row r="1148" spans="1:14" x14ac:dyDescent="0.15">
      <c r="A1148" s="7">
        <f t="shared" si="216"/>
        <v>43915</v>
      </c>
      <c r="B1148" s="10">
        <f t="shared" si="217"/>
        <v>49901403.836795174</v>
      </c>
      <c r="C1148" s="3">
        <f t="shared" si="211"/>
        <v>6301.3698630136987</v>
      </c>
      <c r="D1148" s="3">
        <f t="shared" si="212"/>
        <v>6586.6351169058498</v>
      </c>
      <c r="E1148" s="3">
        <f t="shared" si="213"/>
        <v>285.26525389215112</v>
      </c>
      <c r="F1148" s="3">
        <f t="shared" si="214"/>
        <v>49901689.102049068</v>
      </c>
      <c r="G1148" s="14">
        <f t="shared" si="215"/>
        <v>49901689.102049068</v>
      </c>
      <c r="I1148" s="18">
        <f t="shared" si="221"/>
        <v>301689.1020490909</v>
      </c>
      <c r="J1148" s="18">
        <f t="shared" si="218"/>
        <v>7170717.8681039391</v>
      </c>
      <c r="K1148" s="21">
        <f t="shared" si="219"/>
        <v>99.803378204098138</v>
      </c>
      <c r="L1148" s="21">
        <f t="shared" si="222"/>
        <v>99.815980943824172</v>
      </c>
      <c r="M1148" s="19">
        <f t="shared" si="220"/>
        <v>49901689.102049068</v>
      </c>
      <c r="N1148" s="19">
        <f t="shared" si="220"/>
        <v>49907990.471912086</v>
      </c>
    </row>
    <row r="1149" spans="1:14" x14ac:dyDescent="0.15">
      <c r="A1149" s="7">
        <f t="shared" si="216"/>
        <v>43916</v>
      </c>
      <c r="B1149" s="10">
        <f t="shared" si="217"/>
        <v>49901689.102049068</v>
      </c>
      <c r="C1149" s="3">
        <f t="shared" si="211"/>
        <v>6301.3698630136987</v>
      </c>
      <c r="D1149" s="3">
        <f t="shared" si="212"/>
        <v>6586.672769917478</v>
      </c>
      <c r="E1149" s="3">
        <f t="shared" si="213"/>
        <v>285.30290690377933</v>
      </c>
      <c r="F1149" s="3">
        <f t="shared" si="214"/>
        <v>49901974.404955968</v>
      </c>
      <c r="G1149" s="14">
        <f t="shared" si="215"/>
        <v>49901974.404955976</v>
      </c>
      <c r="I1149" s="18">
        <f t="shared" si="221"/>
        <v>301974.40495599469</v>
      </c>
      <c r="J1149" s="18">
        <f t="shared" si="218"/>
        <v>7177019.2379669528</v>
      </c>
      <c r="K1149" s="21">
        <f t="shared" si="219"/>
        <v>99.803948809911944</v>
      </c>
      <c r="L1149" s="21">
        <f t="shared" si="222"/>
        <v>99.816551549637978</v>
      </c>
      <c r="M1149" s="19">
        <f t="shared" si="220"/>
        <v>49901974.404955968</v>
      </c>
      <c r="N1149" s="19">
        <f t="shared" si="220"/>
        <v>49908275.774818994</v>
      </c>
    </row>
    <row r="1150" spans="1:14" x14ac:dyDescent="0.15">
      <c r="A1150" s="7">
        <f t="shared" si="216"/>
        <v>43917</v>
      </c>
      <c r="B1150" s="10">
        <f t="shared" si="217"/>
        <v>49901974.404955968</v>
      </c>
      <c r="C1150" s="3">
        <f t="shared" si="211"/>
        <v>6301.3698630136987</v>
      </c>
      <c r="D1150" s="3">
        <f t="shared" si="212"/>
        <v>6586.7104278990391</v>
      </c>
      <c r="E1150" s="3">
        <f t="shared" si="213"/>
        <v>285.34056488534043</v>
      </c>
      <c r="F1150" s="3">
        <f t="shared" si="214"/>
        <v>49902259.745520853</v>
      </c>
      <c r="G1150" s="14">
        <f t="shared" si="215"/>
        <v>49902259.74552086</v>
      </c>
      <c r="I1150" s="18">
        <f t="shared" si="221"/>
        <v>302259.74552088004</v>
      </c>
      <c r="J1150" s="18">
        <f t="shared" si="218"/>
        <v>7183320.6078299666</v>
      </c>
      <c r="K1150" s="21">
        <f t="shared" si="219"/>
        <v>99.804519491041717</v>
      </c>
      <c r="L1150" s="21">
        <f t="shared" si="222"/>
        <v>99.817122230767751</v>
      </c>
      <c r="M1150" s="19">
        <f t="shared" si="220"/>
        <v>49902259.74552086</v>
      </c>
      <c r="N1150" s="19">
        <f t="shared" si="220"/>
        <v>49908561.115383871</v>
      </c>
    </row>
    <row r="1151" spans="1:14" x14ac:dyDescent="0.15">
      <c r="A1151" s="7">
        <f t="shared" si="216"/>
        <v>43918</v>
      </c>
      <c r="B1151" s="10">
        <f t="shared" si="217"/>
        <v>49902259.745520853</v>
      </c>
      <c r="C1151" s="3">
        <f t="shared" si="211"/>
        <v>6301.3698630136987</v>
      </c>
      <c r="D1151" s="3">
        <f t="shared" si="212"/>
        <v>6586.7480908511889</v>
      </c>
      <c r="E1151" s="3">
        <f t="shared" si="213"/>
        <v>285.37822783749016</v>
      </c>
      <c r="F1151" s="3">
        <f t="shared" si="214"/>
        <v>49902545.12374869</v>
      </c>
      <c r="G1151" s="14">
        <f t="shared" si="215"/>
        <v>49902545.12374869</v>
      </c>
      <c r="I1151" s="18">
        <f t="shared" si="221"/>
        <v>302545.12374871754</v>
      </c>
      <c r="J1151" s="18">
        <f t="shared" si="218"/>
        <v>7189621.9776929803</v>
      </c>
      <c r="K1151" s="21">
        <f t="shared" si="219"/>
        <v>99.805090247497375</v>
      </c>
      <c r="L1151" s="21">
        <f t="shared" si="222"/>
        <v>99.81769298722341</v>
      </c>
      <c r="M1151" s="19">
        <f t="shared" si="220"/>
        <v>49902545.123748682</v>
      </c>
      <c r="N1151" s="19">
        <f t="shared" si="220"/>
        <v>49908846.493611708</v>
      </c>
    </row>
    <row r="1152" spans="1:14" x14ac:dyDescent="0.15">
      <c r="A1152" s="7">
        <f t="shared" si="216"/>
        <v>43919</v>
      </c>
      <c r="B1152" s="10">
        <f t="shared" si="217"/>
        <v>49902545.12374869</v>
      </c>
      <c r="C1152" s="3">
        <f t="shared" si="211"/>
        <v>6301.3698630136987</v>
      </c>
      <c r="D1152" s="3">
        <f t="shared" si="212"/>
        <v>6586.7857587745848</v>
      </c>
      <c r="E1152" s="3">
        <f t="shared" si="213"/>
        <v>285.41589576088609</v>
      </c>
      <c r="F1152" s="3">
        <f t="shared" si="214"/>
        <v>49902830.53964445</v>
      </c>
      <c r="G1152" s="14">
        <f t="shared" si="215"/>
        <v>49902830.53964445</v>
      </c>
      <c r="I1152" s="18">
        <f t="shared" si="221"/>
        <v>302830.53964447841</v>
      </c>
      <c r="J1152" s="18">
        <f t="shared" si="218"/>
        <v>7195923.3475559941</v>
      </c>
      <c r="K1152" s="21">
        <f t="shared" si="219"/>
        <v>99.805661079288896</v>
      </c>
      <c r="L1152" s="21">
        <f t="shared" si="222"/>
        <v>99.818263819014931</v>
      </c>
      <c r="M1152" s="19">
        <f t="shared" si="220"/>
        <v>49902830.53964445</v>
      </c>
      <c r="N1152" s="19">
        <f t="shared" si="220"/>
        <v>49909131.909507468</v>
      </c>
    </row>
    <row r="1153" spans="1:14" x14ac:dyDescent="0.15">
      <c r="A1153" s="7">
        <f t="shared" si="216"/>
        <v>43920</v>
      </c>
      <c r="B1153" s="10">
        <f t="shared" si="217"/>
        <v>49902830.53964445</v>
      </c>
      <c r="C1153" s="3">
        <f t="shared" si="211"/>
        <v>6301.3698630136987</v>
      </c>
      <c r="D1153" s="3">
        <f t="shared" si="212"/>
        <v>6586.8234316698827</v>
      </c>
      <c r="E1153" s="3">
        <f t="shared" si="213"/>
        <v>285.45356865618396</v>
      </c>
      <c r="F1153" s="3">
        <f t="shared" si="214"/>
        <v>49903115.99321311</v>
      </c>
      <c r="G1153" s="14">
        <f t="shared" si="215"/>
        <v>49903115.99321311</v>
      </c>
      <c r="I1153" s="18">
        <f t="shared" si="221"/>
        <v>303115.99321313458</v>
      </c>
      <c r="J1153" s="18">
        <f t="shared" si="218"/>
        <v>7202224.7174190078</v>
      </c>
      <c r="K1153" s="21">
        <f t="shared" si="219"/>
        <v>99.806231986426212</v>
      </c>
      <c r="L1153" s="21">
        <f t="shared" si="222"/>
        <v>99.818834726152247</v>
      </c>
      <c r="M1153" s="19">
        <f t="shared" si="220"/>
        <v>49903115.99321311</v>
      </c>
      <c r="N1153" s="19">
        <f t="shared" si="220"/>
        <v>49909417.363076121</v>
      </c>
    </row>
    <row r="1154" spans="1:14" x14ac:dyDescent="0.15">
      <c r="A1154" s="7">
        <f t="shared" si="216"/>
        <v>43921</v>
      </c>
      <c r="B1154" s="10">
        <f t="shared" si="217"/>
        <v>49903115.99321311</v>
      </c>
      <c r="C1154" s="3">
        <f t="shared" si="211"/>
        <v>6301.3698630136987</v>
      </c>
      <c r="D1154" s="3">
        <f t="shared" si="212"/>
        <v>6586.8611095377382</v>
      </c>
      <c r="E1154" s="3">
        <f t="shared" si="213"/>
        <v>285.49124652403952</v>
      </c>
      <c r="F1154" s="3">
        <f t="shared" si="214"/>
        <v>49903401.484459631</v>
      </c>
      <c r="G1154" s="14">
        <f t="shared" si="215"/>
        <v>49903401.484459639</v>
      </c>
      <c r="I1154" s="18">
        <f t="shared" si="221"/>
        <v>303401.48445965862</v>
      </c>
      <c r="J1154" s="18">
        <f t="shared" si="218"/>
        <v>7208526.0872820215</v>
      </c>
      <c r="K1154" s="21">
        <f t="shared" si="219"/>
        <v>99.806802968919271</v>
      </c>
      <c r="L1154" s="21">
        <f t="shared" si="222"/>
        <v>99.819405708645306</v>
      </c>
      <c r="M1154" s="19">
        <f t="shared" si="220"/>
        <v>49903401.484459639</v>
      </c>
      <c r="N1154" s="19">
        <f t="shared" si="220"/>
        <v>49909702.85432265</v>
      </c>
    </row>
    <row r="1155" spans="1:14" x14ac:dyDescent="0.15">
      <c r="A1155" s="7">
        <f t="shared" si="216"/>
        <v>43922</v>
      </c>
      <c r="B1155" s="10">
        <f t="shared" si="217"/>
        <v>49903401.484459631</v>
      </c>
      <c r="C1155" s="3">
        <f t="shared" si="211"/>
        <v>6301.3698630136987</v>
      </c>
      <c r="D1155" s="3">
        <f t="shared" si="212"/>
        <v>6586.8987923788072</v>
      </c>
      <c r="E1155" s="3">
        <f t="shared" si="213"/>
        <v>285.52892936510852</v>
      </c>
      <c r="F1155" s="3">
        <f t="shared" si="214"/>
        <v>49903687.013388999</v>
      </c>
      <c r="G1155" s="14">
        <f t="shared" si="215"/>
        <v>49903687.013388999</v>
      </c>
      <c r="I1155" s="18">
        <f t="shared" si="221"/>
        <v>303687.01338902372</v>
      </c>
      <c r="J1155" s="18">
        <f t="shared" si="218"/>
        <v>7214827.4571450353</v>
      </c>
      <c r="K1155" s="21">
        <f t="shared" si="219"/>
        <v>99.807374026777993</v>
      </c>
      <c r="L1155" s="21">
        <f t="shared" si="222"/>
        <v>99.819976766504027</v>
      </c>
      <c r="M1155" s="19">
        <f t="shared" si="220"/>
        <v>49903687.013388999</v>
      </c>
      <c r="N1155" s="19">
        <f t="shared" si="220"/>
        <v>49909988.38325201</v>
      </c>
    </row>
    <row r="1156" spans="1:14" x14ac:dyDescent="0.15">
      <c r="A1156" s="7">
        <f t="shared" si="216"/>
        <v>43923</v>
      </c>
      <c r="B1156" s="10">
        <f t="shared" si="217"/>
        <v>49903687.013388999</v>
      </c>
      <c r="C1156" s="3">
        <f t="shared" si="211"/>
        <v>6301.3698630136987</v>
      </c>
      <c r="D1156" s="3">
        <f t="shared" si="212"/>
        <v>6586.9364801937481</v>
      </c>
      <c r="E1156" s="3">
        <f t="shared" si="213"/>
        <v>285.56661718004943</v>
      </c>
      <c r="F1156" s="3">
        <f t="shared" si="214"/>
        <v>49903972.580006182</v>
      </c>
      <c r="G1156" s="14">
        <f t="shared" si="215"/>
        <v>49903972.580006182</v>
      </c>
      <c r="I1156" s="18">
        <f t="shared" si="221"/>
        <v>303972.58000620379</v>
      </c>
      <c r="J1156" s="18">
        <f t="shared" si="218"/>
        <v>7221128.827008049</v>
      </c>
      <c r="K1156" s="21">
        <f t="shared" si="219"/>
        <v>99.807945160012366</v>
      </c>
      <c r="L1156" s="21">
        <f t="shared" si="222"/>
        <v>99.820547899738401</v>
      </c>
      <c r="M1156" s="19">
        <f t="shared" si="220"/>
        <v>49903972.580006182</v>
      </c>
      <c r="N1156" s="19">
        <f t="shared" si="220"/>
        <v>49910273.949869201</v>
      </c>
    </row>
    <row r="1157" spans="1:14" x14ac:dyDescent="0.15">
      <c r="A1157" s="7">
        <f t="shared" si="216"/>
        <v>43924</v>
      </c>
      <c r="B1157" s="10">
        <f t="shared" si="217"/>
        <v>49903972.580006182</v>
      </c>
      <c r="C1157" s="3">
        <f t="shared" si="211"/>
        <v>6301.3698630136987</v>
      </c>
      <c r="D1157" s="3">
        <f t="shared" si="212"/>
        <v>6586.9741729832158</v>
      </c>
      <c r="E1157" s="3">
        <f t="shared" si="213"/>
        <v>285.60430996951709</v>
      </c>
      <c r="F1157" s="3">
        <f t="shared" si="214"/>
        <v>49904258.184316151</v>
      </c>
      <c r="G1157" s="14">
        <f t="shared" si="215"/>
        <v>49904258.184316151</v>
      </c>
      <c r="I1157" s="18">
        <f t="shared" si="221"/>
        <v>304258.18431617331</v>
      </c>
      <c r="J1157" s="18">
        <f t="shared" si="218"/>
        <v>7227430.1968710627</v>
      </c>
      <c r="K1157" s="21">
        <f t="shared" si="219"/>
        <v>99.808516368632311</v>
      </c>
      <c r="L1157" s="21">
        <f t="shared" si="222"/>
        <v>99.821119108358346</v>
      </c>
      <c r="M1157" s="19">
        <f t="shared" si="220"/>
        <v>49904258.184316158</v>
      </c>
      <c r="N1157" s="19">
        <f t="shared" si="220"/>
        <v>49910559.554179169</v>
      </c>
    </row>
    <row r="1158" spans="1:14" x14ac:dyDescent="0.15">
      <c r="A1158" s="7">
        <f t="shared" si="216"/>
        <v>43925</v>
      </c>
      <c r="B1158" s="10">
        <f t="shared" si="217"/>
        <v>49904258.184316151</v>
      </c>
      <c r="C1158" s="3">
        <f t="shared" si="211"/>
        <v>6301.3698630136987</v>
      </c>
      <c r="D1158" s="3">
        <f t="shared" si="212"/>
        <v>6587.0118707478659</v>
      </c>
      <c r="E1158" s="3">
        <f t="shared" si="213"/>
        <v>285.64200773416724</v>
      </c>
      <c r="F1158" s="3">
        <f t="shared" si="214"/>
        <v>49904543.826323882</v>
      </c>
      <c r="G1158" s="14">
        <f t="shared" si="215"/>
        <v>49904543.826323889</v>
      </c>
      <c r="I1158" s="18">
        <f t="shared" si="221"/>
        <v>304543.82632390747</v>
      </c>
      <c r="J1158" s="18">
        <f t="shared" si="218"/>
        <v>7233731.5667340765</v>
      </c>
      <c r="K1158" s="21">
        <f t="shared" si="219"/>
        <v>99.809087652647776</v>
      </c>
      <c r="L1158" s="21">
        <f t="shared" si="222"/>
        <v>99.82169039237381</v>
      </c>
      <c r="M1158" s="19">
        <f t="shared" si="220"/>
        <v>49904543.826323889</v>
      </c>
      <c r="N1158" s="19">
        <f t="shared" si="220"/>
        <v>49910845.196186908</v>
      </c>
    </row>
    <row r="1159" spans="1:14" x14ac:dyDescent="0.15">
      <c r="A1159" s="7">
        <f t="shared" si="216"/>
        <v>43926</v>
      </c>
      <c r="B1159" s="10">
        <f t="shared" si="217"/>
        <v>49904543.826323882</v>
      </c>
      <c r="C1159" s="3">
        <f t="shared" ref="C1159:C1222" si="223">$N$6*$E$6/100</f>
        <v>6301.3698630136987</v>
      </c>
      <c r="D1159" s="3">
        <f t="shared" si="212"/>
        <v>6587.0495734883571</v>
      </c>
      <c r="E1159" s="3">
        <f t="shared" si="213"/>
        <v>285.67971047465835</v>
      </c>
      <c r="F1159" s="3">
        <f t="shared" si="214"/>
        <v>49904829.506034359</v>
      </c>
      <c r="G1159" s="14">
        <f t="shared" si="215"/>
        <v>49904829.506034359</v>
      </c>
      <c r="I1159" s="18">
        <f t="shared" si="221"/>
        <v>304829.50603438215</v>
      </c>
      <c r="J1159" s="18">
        <f t="shared" si="218"/>
        <v>7240032.9365970902</v>
      </c>
      <c r="K1159" s="21">
        <f t="shared" si="219"/>
        <v>99.809659012068721</v>
      </c>
      <c r="L1159" s="21">
        <f t="shared" si="222"/>
        <v>99.822261751794755</v>
      </c>
      <c r="M1159" s="19">
        <f t="shared" si="220"/>
        <v>49904829.506034367</v>
      </c>
      <c r="N1159" s="19">
        <f t="shared" si="220"/>
        <v>49911130.875897378</v>
      </c>
    </row>
    <row r="1160" spans="1:14" x14ac:dyDescent="0.15">
      <c r="A1160" s="7">
        <f t="shared" si="216"/>
        <v>43927</v>
      </c>
      <c r="B1160" s="10">
        <f t="shared" si="217"/>
        <v>49904829.506034359</v>
      </c>
      <c r="C1160" s="3">
        <f t="shared" si="223"/>
        <v>6301.3698630136987</v>
      </c>
      <c r="D1160" s="3">
        <f t="shared" si="212"/>
        <v>6587.0872812053458</v>
      </c>
      <c r="E1160" s="3">
        <f t="shared" si="213"/>
        <v>285.71741819164708</v>
      </c>
      <c r="F1160" s="3">
        <f t="shared" si="214"/>
        <v>49905115.223452553</v>
      </c>
      <c r="G1160" s="14">
        <f t="shared" si="215"/>
        <v>49905115.223452553</v>
      </c>
      <c r="I1160" s="18">
        <f t="shared" si="221"/>
        <v>305115.22345257382</v>
      </c>
      <c r="J1160" s="18">
        <f t="shared" si="218"/>
        <v>7246334.306460104</v>
      </c>
      <c r="K1160" s="21">
        <f t="shared" si="219"/>
        <v>99.810230446905095</v>
      </c>
      <c r="L1160" s="21">
        <f t="shared" si="222"/>
        <v>99.822833186631129</v>
      </c>
      <c r="M1160" s="19">
        <f t="shared" si="220"/>
        <v>49905115.223452546</v>
      </c>
      <c r="N1160" s="19">
        <f t="shared" si="220"/>
        <v>49911416.593315564</v>
      </c>
    </row>
    <row r="1161" spans="1:14" x14ac:dyDescent="0.15">
      <c r="A1161" s="7">
        <f t="shared" si="216"/>
        <v>43928</v>
      </c>
      <c r="B1161" s="10">
        <f t="shared" si="217"/>
        <v>49905115.223452553</v>
      </c>
      <c r="C1161" s="3">
        <f t="shared" si="223"/>
        <v>6301.3698630136987</v>
      </c>
      <c r="D1161" s="3">
        <f t="shared" si="212"/>
        <v>6587.1249938994879</v>
      </c>
      <c r="E1161" s="3">
        <f t="shared" si="213"/>
        <v>285.75513088578919</v>
      </c>
      <c r="F1161" s="3">
        <f t="shared" si="214"/>
        <v>49905400.97858344</v>
      </c>
      <c r="G1161" s="14">
        <f t="shared" si="215"/>
        <v>49905400.97858344</v>
      </c>
      <c r="I1161" s="18">
        <f t="shared" si="221"/>
        <v>305400.97858345963</v>
      </c>
      <c r="J1161" s="18">
        <f t="shared" si="218"/>
        <v>7252635.6763231177</v>
      </c>
      <c r="K1161" s="21">
        <f t="shared" si="219"/>
        <v>99.810801957166888</v>
      </c>
      <c r="L1161" s="21">
        <f t="shared" si="222"/>
        <v>99.823404696892922</v>
      </c>
      <c r="M1161" s="19">
        <f t="shared" si="220"/>
        <v>49905400.97858344</v>
      </c>
      <c r="N1161" s="19">
        <f t="shared" si="220"/>
        <v>49911702.348446466</v>
      </c>
    </row>
    <row r="1162" spans="1:14" x14ac:dyDescent="0.15">
      <c r="A1162" s="7">
        <f t="shared" si="216"/>
        <v>43929</v>
      </c>
      <c r="B1162" s="10">
        <f t="shared" si="217"/>
        <v>49905400.97858344</v>
      </c>
      <c r="C1162" s="3">
        <f t="shared" si="223"/>
        <v>6301.3698630136987</v>
      </c>
      <c r="D1162" s="3">
        <f t="shared" si="212"/>
        <v>6587.1627115714418</v>
      </c>
      <c r="E1162" s="3">
        <f t="shared" si="213"/>
        <v>285.79284855774313</v>
      </c>
      <c r="F1162" s="3">
        <f t="shared" si="214"/>
        <v>49905686.771431997</v>
      </c>
      <c r="G1162" s="14">
        <f t="shared" si="215"/>
        <v>49905686.771431997</v>
      </c>
      <c r="I1162" s="18">
        <f t="shared" si="221"/>
        <v>305686.77143201738</v>
      </c>
      <c r="J1162" s="18">
        <f t="shared" si="218"/>
        <v>7258937.0461861314</v>
      </c>
      <c r="K1162" s="21">
        <f t="shared" si="219"/>
        <v>99.81137354286399</v>
      </c>
      <c r="L1162" s="21">
        <f t="shared" si="222"/>
        <v>99.823976282590024</v>
      </c>
      <c r="M1162" s="19">
        <f t="shared" si="220"/>
        <v>49905686.771431997</v>
      </c>
      <c r="N1162" s="19">
        <f t="shared" si="220"/>
        <v>49911988.141295016</v>
      </c>
    </row>
    <row r="1163" spans="1:14" x14ac:dyDescent="0.15">
      <c r="A1163" s="7">
        <f t="shared" si="216"/>
        <v>43930</v>
      </c>
      <c r="B1163" s="10">
        <f t="shared" si="217"/>
        <v>49905686.771431997</v>
      </c>
      <c r="C1163" s="3">
        <f t="shared" si="223"/>
        <v>6301.3698630136987</v>
      </c>
      <c r="D1163" s="3">
        <f t="shared" si="212"/>
        <v>6587.2004342218634</v>
      </c>
      <c r="E1163" s="3">
        <f t="shared" si="213"/>
        <v>285.83057120816466</v>
      </c>
      <c r="F1163" s="3">
        <f t="shared" si="214"/>
        <v>49905972.602003209</v>
      </c>
      <c r="G1163" s="14">
        <f t="shared" si="215"/>
        <v>49905972.602003209</v>
      </c>
      <c r="I1163" s="18">
        <f t="shared" si="221"/>
        <v>305972.60200322553</v>
      </c>
      <c r="J1163" s="18">
        <f t="shared" si="218"/>
        <v>7265238.4160491452</v>
      </c>
      <c r="K1163" s="21">
        <f t="shared" si="219"/>
        <v>99.81194520400642</v>
      </c>
      <c r="L1163" s="21">
        <f t="shared" si="222"/>
        <v>99.824547943732455</v>
      </c>
      <c r="M1163" s="19">
        <f t="shared" si="220"/>
        <v>49905972.602003209</v>
      </c>
      <c r="N1163" s="19">
        <f t="shared" si="220"/>
        <v>49912273.971866228</v>
      </c>
    </row>
    <row r="1164" spans="1:14" x14ac:dyDescent="0.15">
      <c r="A1164" s="7">
        <f t="shared" si="216"/>
        <v>43931</v>
      </c>
      <c r="B1164" s="10">
        <f t="shared" si="217"/>
        <v>49905972.602003209</v>
      </c>
      <c r="C1164" s="3">
        <f t="shared" si="223"/>
        <v>6301.3698630136987</v>
      </c>
      <c r="D1164" s="3">
        <f t="shared" ref="D1164:D1227" si="224">B1164*$B$8</f>
        <v>6587.23816185141</v>
      </c>
      <c r="E1164" s="3">
        <f t="shared" ref="E1164:E1227" si="225">D1164-C1164</f>
        <v>285.86829883771134</v>
      </c>
      <c r="F1164" s="3">
        <f t="shared" ref="F1164:F1227" si="226">B1164+E1164</f>
        <v>49906258.470302045</v>
      </c>
      <c r="G1164" s="14">
        <f t="shared" ref="G1164:G1227" si="227">B1164+B1164*$B$8-C1164</f>
        <v>49906258.470302053</v>
      </c>
      <c r="I1164" s="18">
        <f t="shared" si="221"/>
        <v>306258.47030206327</v>
      </c>
      <c r="J1164" s="18">
        <f t="shared" si="218"/>
        <v>7271539.7859121589</v>
      </c>
      <c r="K1164" s="21">
        <f t="shared" si="219"/>
        <v>99.812516940604098</v>
      </c>
      <c r="L1164" s="21">
        <f t="shared" si="222"/>
        <v>99.825119680330133</v>
      </c>
      <c r="M1164" s="19">
        <f t="shared" si="220"/>
        <v>49906258.470302045</v>
      </c>
      <c r="N1164" s="19">
        <f t="shared" si="220"/>
        <v>49912559.840165064</v>
      </c>
    </row>
    <row r="1165" spans="1:14" x14ac:dyDescent="0.15">
      <c r="A1165" s="7">
        <f t="shared" ref="A1165:A1228" si="228">A1164+1</f>
        <v>43932</v>
      </c>
      <c r="B1165" s="10">
        <f t="shared" ref="B1165:B1228" si="229">F1164</f>
        <v>49906258.470302045</v>
      </c>
      <c r="C1165" s="3">
        <f t="shared" si="223"/>
        <v>6301.3698630136987</v>
      </c>
      <c r="D1165" s="3">
        <f t="shared" si="224"/>
        <v>6587.2758944607385</v>
      </c>
      <c r="E1165" s="3">
        <f t="shared" si="225"/>
        <v>285.90603144703982</v>
      </c>
      <c r="F1165" s="3">
        <f t="shared" si="226"/>
        <v>49906544.37633349</v>
      </c>
      <c r="G1165" s="14">
        <f t="shared" si="227"/>
        <v>49906544.376333497</v>
      </c>
      <c r="I1165" s="18">
        <f t="shared" si="221"/>
        <v>306544.37633351033</v>
      </c>
      <c r="J1165" s="18">
        <f t="shared" ref="J1165:J1228" si="230">C1165+J1164</f>
        <v>7277841.1557751726</v>
      </c>
      <c r="K1165" s="21">
        <f t="shared" ref="K1165:K1228" si="231">G1165/$E$6*100</f>
        <v>99.813088752666985</v>
      </c>
      <c r="L1165" s="21">
        <f t="shared" si="222"/>
        <v>99.82569149239302</v>
      </c>
      <c r="M1165" s="19">
        <f t="shared" ref="M1165:N1228" si="232">K1165*$E$6/100</f>
        <v>49906544.376333497</v>
      </c>
      <c r="N1165" s="19">
        <f t="shared" si="232"/>
        <v>49912845.746196508</v>
      </c>
    </row>
    <row r="1166" spans="1:14" x14ac:dyDescent="0.15">
      <c r="A1166" s="7">
        <f t="shared" si="228"/>
        <v>43933</v>
      </c>
      <c r="B1166" s="10">
        <f t="shared" si="229"/>
        <v>49906544.37633349</v>
      </c>
      <c r="C1166" s="3">
        <f t="shared" si="223"/>
        <v>6301.3698630136987</v>
      </c>
      <c r="D1166" s="3">
        <f t="shared" si="224"/>
        <v>6587.3136320505073</v>
      </c>
      <c r="E1166" s="3">
        <f t="shared" si="225"/>
        <v>285.94376903680859</v>
      </c>
      <c r="F1166" s="3">
        <f t="shared" si="226"/>
        <v>49906830.320102528</v>
      </c>
      <c r="G1166" s="14">
        <f t="shared" si="227"/>
        <v>49906830.320102528</v>
      </c>
      <c r="I1166" s="18">
        <f t="shared" ref="I1166:I1229" si="233">E1166+I1165</f>
        <v>306830.32010254712</v>
      </c>
      <c r="J1166" s="18">
        <f t="shared" si="230"/>
        <v>7284142.5256381864</v>
      </c>
      <c r="K1166" s="21">
        <f t="shared" si="231"/>
        <v>99.813660640205057</v>
      </c>
      <c r="L1166" s="21">
        <f t="shared" si="222"/>
        <v>99.826263379931092</v>
      </c>
      <c r="M1166" s="19">
        <f t="shared" si="232"/>
        <v>49906830.320102528</v>
      </c>
      <c r="N1166" s="19">
        <f t="shared" si="232"/>
        <v>49913131.689965546</v>
      </c>
    </row>
    <row r="1167" spans="1:14" x14ac:dyDescent="0.15">
      <c r="A1167" s="7">
        <f t="shared" si="228"/>
        <v>43934</v>
      </c>
      <c r="B1167" s="10">
        <f t="shared" si="229"/>
        <v>49906830.320102528</v>
      </c>
      <c r="C1167" s="3">
        <f t="shared" si="223"/>
        <v>6301.3698630136987</v>
      </c>
      <c r="D1167" s="3">
        <f t="shared" si="224"/>
        <v>6587.3513746213721</v>
      </c>
      <c r="E1167" s="3">
        <f t="shared" si="225"/>
        <v>285.98151160767338</v>
      </c>
      <c r="F1167" s="3">
        <f t="shared" si="226"/>
        <v>49907116.301614136</v>
      </c>
      <c r="G1167" s="14">
        <f t="shared" si="227"/>
        <v>49907116.301614136</v>
      </c>
      <c r="I1167" s="18">
        <f t="shared" si="233"/>
        <v>307116.30161415477</v>
      </c>
      <c r="J1167" s="18">
        <f t="shared" si="230"/>
        <v>7290443.8955012001</v>
      </c>
      <c r="K1167" s="21">
        <f t="shared" si="231"/>
        <v>99.814232603228277</v>
      </c>
      <c r="L1167" s="21">
        <f t="shared" si="222"/>
        <v>99.826835342954311</v>
      </c>
      <c r="M1167" s="19">
        <f t="shared" si="232"/>
        <v>49907116.301614143</v>
      </c>
      <c r="N1167" s="19">
        <f t="shared" si="232"/>
        <v>49913417.671477154</v>
      </c>
    </row>
    <row r="1168" spans="1:14" x14ac:dyDescent="0.15">
      <c r="A1168" s="7">
        <f t="shared" si="228"/>
        <v>43935</v>
      </c>
      <c r="B1168" s="10">
        <f t="shared" si="229"/>
        <v>49907116.301614136</v>
      </c>
      <c r="C1168" s="3">
        <f t="shared" si="223"/>
        <v>6301.3698630136987</v>
      </c>
      <c r="D1168" s="3">
        <f t="shared" si="224"/>
        <v>6587.3891221739923</v>
      </c>
      <c r="E1168" s="3">
        <f t="shared" si="225"/>
        <v>286.01925916029359</v>
      </c>
      <c r="F1168" s="3">
        <f t="shared" si="226"/>
        <v>49907402.320873298</v>
      </c>
      <c r="G1168" s="14">
        <f t="shared" si="227"/>
        <v>49907402.320873298</v>
      </c>
      <c r="I1168" s="18">
        <f t="shared" si="233"/>
        <v>307402.32087331504</v>
      </c>
      <c r="J1168" s="18">
        <f t="shared" si="230"/>
        <v>7296745.2653642138</v>
      </c>
      <c r="K1168" s="21">
        <f t="shared" si="231"/>
        <v>99.814804641746591</v>
      </c>
      <c r="L1168" s="21">
        <f t="shared" si="222"/>
        <v>99.827407381472625</v>
      </c>
      <c r="M1168" s="19">
        <f t="shared" si="232"/>
        <v>49907402.320873298</v>
      </c>
      <c r="N1168" s="19">
        <f t="shared" si="232"/>
        <v>49913703.690736316</v>
      </c>
    </row>
    <row r="1169" spans="1:14" x14ac:dyDescent="0.15">
      <c r="A1169" s="7">
        <f t="shared" si="228"/>
        <v>43936</v>
      </c>
      <c r="B1169" s="10">
        <f t="shared" si="229"/>
        <v>49907402.320873298</v>
      </c>
      <c r="C1169" s="3">
        <f t="shared" si="223"/>
        <v>6301.3698630136987</v>
      </c>
      <c r="D1169" s="3">
        <f t="shared" si="224"/>
        <v>6587.4268747090246</v>
      </c>
      <c r="E1169" s="3">
        <f t="shared" si="225"/>
        <v>286.05701169532585</v>
      </c>
      <c r="F1169" s="3">
        <f t="shared" si="226"/>
        <v>49907688.377884991</v>
      </c>
      <c r="G1169" s="14">
        <f t="shared" si="227"/>
        <v>49907688.377884999</v>
      </c>
      <c r="I1169" s="18">
        <f t="shared" si="233"/>
        <v>307688.37788501038</v>
      </c>
      <c r="J1169" s="18">
        <f t="shared" si="230"/>
        <v>7303046.6352272276</v>
      </c>
      <c r="K1169" s="21">
        <f t="shared" si="231"/>
        <v>99.815376755770004</v>
      </c>
      <c r="L1169" s="21">
        <f t="shared" si="222"/>
        <v>99.827979495496038</v>
      </c>
      <c r="M1169" s="19">
        <f t="shared" si="232"/>
        <v>49907688.377884999</v>
      </c>
      <c r="N1169" s="19">
        <f t="shared" si="232"/>
        <v>49913989.747748025</v>
      </c>
    </row>
    <row r="1170" spans="1:14" x14ac:dyDescent="0.15">
      <c r="A1170" s="7">
        <f t="shared" si="228"/>
        <v>43937</v>
      </c>
      <c r="B1170" s="10">
        <f t="shared" si="229"/>
        <v>49907688.377884991</v>
      </c>
      <c r="C1170" s="3">
        <f t="shared" si="223"/>
        <v>6301.3698630136987</v>
      </c>
      <c r="D1170" s="3">
        <f t="shared" si="224"/>
        <v>6587.4646322271265</v>
      </c>
      <c r="E1170" s="3">
        <f t="shared" si="225"/>
        <v>286.09476921342775</v>
      </c>
      <c r="F1170" s="3">
        <f t="shared" si="226"/>
        <v>49907974.472654209</v>
      </c>
      <c r="G1170" s="14">
        <f t="shared" si="227"/>
        <v>49907974.472654209</v>
      </c>
      <c r="I1170" s="18">
        <f t="shared" si="233"/>
        <v>307974.47265422379</v>
      </c>
      <c r="J1170" s="18">
        <f t="shared" si="230"/>
        <v>7309348.0050902413</v>
      </c>
      <c r="K1170" s="21">
        <f t="shared" si="231"/>
        <v>99.815948945308421</v>
      </c>
      <c r="L1170" s="21">
        <f t="shared" si="222"/>
        <v>99.828551685034455</v>
      </c>
      <c r="M1170" s="19">
        <f t="shared" si="232"/>
        <v>49907974.472654209</v>
      </c>
      <c r="N1170" s="19">
        <f t="shared" si="232"/>
        <v>49914275.842517227</v>
      </c>
    </row>
    <row r="1171" spans="1:14" x14ac:dyDescent="0.15">
      <c r="A1171" s="7">
        <f t="shared" si="228"/>
        <v>43938</v>
      </c>
      <c r="B1171" s="10">
        <f t="shared" si="229"/>
        <v>49907974.472654209</v>
      </c>
      <c r="C1171" s="3">
        <f t="shared" si="223"/>
        <v>6301.3698630136987</v>
      </c>
      <c r="D1171" s="3">
        <f t="shared" si="224"/>
        <v>6587.5023947289556</v>
      </c>
      <c r="E1171" s="3">
        <f t="shared" si="225"/>
        <v>286.13253171525685</v>
      </c>
      <c r="F1171" s="3">
        <f t="shared" si="226"/>
        <v>49908260.605185926</v>
      </c>
      <c r="G1171" s="14">
        <f t="shared" si="227"/>
        <v>49908260.605185926</v>
      </c>
      <c r="I1171" s="18">
        <f t="shared" si="233"/>
        <v>308260.60518593906</v>
      </c>
      <c r="J1171" s="18">
        <f t="shared" si="230"/>
        <v>7315649.3749532551</v>
      </c>
      <c r="K1171" s="21">
        <f t="shared" si="231"/>
        <v>99.81652121037186</v>
      </c>
      <c r="L1171" s="21">
        <f t="shared" si="222"/>
        <v>99.829123950097895</v>
      </c>
      <c r="M1171" s="19">
        <f t="shared" si="232"/>
        <v>49908260.605185926</v>
      </c>
      <c r="N1171" s="19">
        <f t="shared" si="232"/>
        <v>49914561.975048944</v>
      </c>
    </row>
    <row r="1172" spans="1:14" x14ac:dyDescent="0.15">
      <c r="A1172" s="7">
        <f t="shared" si="228"/>
        <v>43939</v>
      </c>
      <c r="B1172" s="10">
        <f t="shared" si="229"/>
        <v>49908260.605185926</v>
      </c>
      <c r="C1172" s="3">
        <f t="shared" si="223"/>
        <v>6301.3698630136987</v>
      </c>
      <c r="D1172" s="3">
        <f t="shared" si="224"/>
        <v>6587.5401622151703</v>
      </c>
      <c r="E1172" s="3">
        <f t="shared" si="225"/>
        <v>286.17029920147161</v>
      </c>
      <c r="F1172" s="3">
        <f t="shared" si="226"/>
        <v>49908546.775485128</v>
      </c>
      <c r="G1172" s="14">
        <f t="shared" si="227"/>
        <v>49908546.775485128</v>
      </c>
      <c r="I1172" s="18">
        <f t="shared" si="233"/>
        <v>308546.7754851405</v>
      </c>
      <c r="J1172" s="18">
        <f t="shared" si="230"/>
        <v>7321950.7448162688</v>
      </c>
      <c r="K1172" s="21">
        <f t="shared" si="231"/>
        <v>99.817093550970256</v>
      </c>
      <c r="L1172" s="21">
        <f t="shared" si="222"/>
        <v>99.82969629069629</v>
      </c>
      <c r="M1172" s="19">
        <f t="shared" si="232"/>
        <v>49908546.775485128</v>
      </c>
      <c r="N1172" s="19">
        <f t="shared" si="232"/>
        <v>49914848.145348147</v>
      </c>
    </row>
    <row r="1173" spans="1:14" x14ac:dyDescent="0.15">
      <c r="A1173" s="7">
        <f t="shared" si="228"/>
        <v>43940</v>
      </c>
      <c r="B1173" s="10">
        <f t="shared" si="229"/>
        <v>49908546.775485128</v>
      </c>
      <c r="C1173" s="3">
        <f t="shared" si="223"/>
        <v>6301.3698630136987</v>
      </c>
      <c r="D1173" s="3">
        <f t="shared" si="224"/>
        <v>6587.5779346864283</v>
      </c>
      <c r="E1173" s="3">
        <f t="shared" si="225"/>
        <v>286.2080716727296</v>
      </c>
      <c r="F1173" s="3">
        <f t="shared" si="226"/>
        <v>49908832.9835568</v>
      </c>
      <c r="G1173" s="14">
        <f t="shared" si="227"/>
        <v>49908832.983556807</v>
      </c>
      <c r="I1173" s="18">
        <f t="shared" si="233"/>
        <v>308832.98355681321</v>
      </c>
      <c r="J1173" s="18">
        <f t="shared" si="230"/>
        <v>7328252.1146792825</v>
      </c>
      <c r="K1173" s="21">
        <f t="shared" si="231"/>
        <v>99.817665967113612</v>
      </c>
      <c r="L1173" s="21">
        <f t="shared" si="222"/>
        <v>99.830268706839647</v>
      </c>
      <c r="M1173" s="19">
        <f t="shared" si="232"/>
        <v>49908832.983556807</v>
      </c>
      <c r="N1173" s="19">
        <f t="shared" si="232"/>
        <v>49915134.353419818</v>
      </c>
    </row>
    <row r="1174" spans="1:14" x14ac:dyDescent="0.15">
      <c r="A1174" s="7">
        <f t="shared" si="228"/>
        <v>43941</v>
      </c>
      <c r="B1174" s="10">
        <f t="shared" si="229"/>
        <v>49908832.9835568</v>
      </c>
      <c r="C1174" s="3">
        <f t="shared" si="223"/>
        <v>6301.3698630136987</v>
      </c>
      <c r="D1174" s="3">
        <f t="shared" si="224"/>
        <v>6587.6157121433871</v>
      </c>
      <c r="E1174" s="3">
        <f t="shared" si="225"/>
        <v>286.24584912968839</v>
      </c>
      <c r="F1174" s="3">
        <f t="shared" si="226"/>
        <v>49909119.229405932</v>
      </c>
      <c r="G1174" s="14">
        <f t="shared" si="227"/>
        <v>49909119.229405932</v>
      </c>
      <c r="I1174" s="18">
        <f t="shared" si="233"/>
        <v>309119.2294059429</v>
      </c>
      <c r="J1174" s="18">
        <f t="shared" si="230"/>
        <v>7334553.4845422963</v>
      </c>
      <c r="K1174" s="21">
        <f t="shared" si="231"/>
        <v>99.818238458811862</v>
      </c>
      <c r="L1174" s="21">
        <f t="shared" si="222"/>
        <v>99.830841198537897</v>
      </c>
      <c r="M1174" s="19">
        <f t="shared" si="232"/>
        <v>49909119.229405925</v>
      </c>
      <c r="N1174" s="19">
        <f t="shared" si="232"/>
        <v>49915420.599268951</v>
      </c>
    </row>
    <row r="1175" spans="1:14" x14ac:dyDescent="0.15">
      <c r="A1175" s="7">
        <f t="shared" si="228"/>
        <v>43942</v>
      </c>
      <c r="B1175" s="10">
        <f t="shared" si="229"/>
        <v>49909119.229405932</v>
      </c>
      <c r="C1175" s="3">
        <f t="shared" si="223"/>
        <v>6301.3698630136987</v>
      </c>
      <c r="D1175" s="3">
        <f t="shared" si="224"/>
        <v>6587.6534945867052</v>
      </c>
      <c r="E1175" s="3">
        <f t="shared" si="225"/>
        <v>286.28363157300646</v>
      </c>
      <c r="F1175" s="3">
        <f t="shared" si="226"/>
        <v>49909405.513037503</v>
      </c>
      <c r="G1175" s="14">
        <f t="shared" si="227"/>
        <v>49909405.51303751</v>
      </c>
      <c r="I1175" s="18">
        <f t="shared" si="233"/>
        <v>309405.51303751592</v>
      </c>
      <c r="J1175" s="18">
        <f t="shared" si="230"/>
        <v>7340854.85440531</v>
      </c>
      <c r="K1175" s="21">
        <f t="shared" si="231"/>
        <v>99.818811026075011</v>
      </c>
      <c r="L1175" s="21">
        <f t="shared" si="222"/>
        <v>99.831413765801045</v>
      </c>
      <c r="M1175" s="19">
        <f t="shared" si="232"/>
        <v>49909405.51303751</v>
      </c>
      <c r="N1175" s="19">
        <f t="shared" si="232"/>
        <v>49915706.882900521</v>
      </c>
    </row>
    <row r="1176" spans="1:14" x14ac:dyDescent="0.15">
      <c r="A1176" s="7">
        <f t="shared" si="228"/>
        <v>43943</v>
      </c>
      <c r="B1176" s="10">
        <f t="shared" si="229"/>
        <v>49909405.513037503</v>
      </c>
      <c r="C1176" s="3">
        <f t="shared" si="223"/>
        <v>6301.3698630136987</v>
      </c>
      <c r="D1176" s="3">
        <f t="shared" si="224"/>
        <v>6587.6912820170401</v>
      </c>
      <c r="E1176" s="3">
        <f t="shared" si="225"/>
        <v>286.32141900334136</v>
      </c>
      <c r="F1176" s="3">
        <f t="shared" si="226"/>
        <v>49909691.834456503</v>
      </c>
      <c r="G1176" s="14">
        <f t="shared" si="227"/>
        <v>49909691.834456511</v>
      </c>
      <c r="I1176" s="18">
        <f t="shared" si="233"/>
        <v>309691.83445651928</v>
      </c>
      <c r="J1176" s="18">
        <f t="shared" si="230"/>
        <v>7347156.2242683237</v>
      </c>
      <c r="K1176" s="21">
        <f t="shared" si="231"/>
        <v>99.819383668913019</v>
      </c>
      <c r="L1176" s="21">
        <f t="shared" si="222"/>
        <v>99.831986408639054</v>
      </c>
      <c r="M1176" s="19">
        <f t="shared" si="232"/>
        <v>49909691.834456511</v>
      </c>
      <c r="N1176" s="19">
        <f t="shared" si="232"/>
        <v>49915993.204319522</v>
      </c>
    </row>
    <row r="1177" spans="1:14" x14ac:dyDescent="0.15">
      <c r="A1177" s="7">
        <f t="shared" si="228"/>
        <v>43944</v>
      </c>
      <c r="B1177" s="10">
        <f t="shared" si="229"/>
        <v>49909691.834456503</v>
      </c>
      <c r="C1177" s="3">
        <f t="shared" si="223"/>
        <v>6301.3698630136987</v>
      </c>
      <c r="D1177" s="3">
        <f t="shared" si="224"/>
        <v>6587.7290744350503</v>
      </c>
      <c r="E1177" s="3">
        <f t="shared" si="225"/>
        <v>286.35921142135157</v>
      </c>
      <c r="F1177" s="3">
        <f t="shared" si="226"/>
        <v>49909978.193667926</v>
      </c>
      <c r="G1177" s="14">
        <f t="shared" si="227"/>
        <v>49909978.193667926</v>
      </c>
      <c r="I1177" s="18">
        <f t="shared" si="233"/>
        <v>309978.19366794062</v>
      </c>
      <c r="J1177" s="18">
        <f t="shared" si="230"/>
        <v>7353457.5941313375</v>
      </c>
      <c r="K1177" s="21">
        <f t="shared" si="231"/>
        <v>99.81995638733585</v>
      </c>
      <c r="L1177" s="21">
        <f t="shared" si="222"/>
        <v>99.832559127061884</v>
      </c>
      <c r="M1177" s="19">
        <f t="shared" si="232"/>
        <v>49909978.193667926</v>
      </c>
      <c r="N1177" s="19">
        <f t="shared" si="232"/>
        <v>49916279.563530944</v>
      </c>
    </row>
    <row r="1178" spans="1:14" x14ac:dyDescent="0.15">
      <c r="A1178" s="7">
        <f t="shared" si="228"/>
        <v>43945</v>
      </c>
      <c r="B1178" s="10">
        <f t="shared" si="229"/>
        <v>49909978.193667926</v>
      </c>
      <c r="C1178" s="3">
        <f t="shared" si="223"/>
        <v>6301.3698630136987</v>
      </c>
      <c r="D1178" s="3">
        <f t="shared" si="224"/>
        <v>6587.7668718413952</v>
      </c>
      <c r="E1178" s="3">
        <f t="shared" si="225"/>
        <v>286.39700882769648</v>
      </c>
      <c r="F1178" s="3">
        <f t="shared" si="226"/>
        <v>49910264.590676755</v>
      </c>
      <c r="G1178" s="14">
        <f t="shared" si="227"/>
        <v>49910264.590676755</v>
      </c>
      <c r="I1178" s="18">
        <f t="shared" si="233"/>
        <v>310264.59067676833</v>
      </c>
      <c r="J1178" s="18">
        <f t="shared" si="230"/>
        <v>7359758.9639943512</v>
      </c>
      <c r="K1178" s="21">
        <f t="shared" si="231"/>
        <v>99.820529181353507</v>
      </c>
      <c r="L1178" s="21">
        <f t="shared" si="222"/>
        <v>99.833131921079541</v>
      </c>
      <c r="M1178" s="19">
        <f t="shared" si="232"/>
        <v>49910264.590676755</v>
      </c>
      <c r="N1178" s="19">
        <f t="shared" si="232"/>
        <v>49916565.960539773</v>
      </c>
    </row>
    <row r="1179" spans="1:14" x14ac:dyDescent="0.15">
      <c r="A1179" s="7">
        <f t="shared" si="228"/>
        <v>43946</v>
      </c>
      <c r="B1179" s="10">
        <f t="shared" si="229"/>
        <v>49910264.590676755</v>
      </c>
      <c r="C1179" s="3">
        <f t="shared" si="223"/>
        <v>6301.3698630136987</v>
      </c>
      <c r="D1179" s="3">
        <f t="shared" si="224"/>
        <v>6587.8046742367324</v>
      </c>
      <c r="E1179" s="3">
        <f t="shared" si="225"/>
        <v>286.43481122303365</v>
      </c>
      <c r="F1179" s="3">
        <f t="shared" si="226"/>
        <v>49910551.025487974</v>
      </c>
      <c r="G1179" s="14">
        <f t="shared" si="227"/>
        <v>49910551.025487982</v>
      </c>
      <c r="I1179" s="18">
        <f t="shared" si="233"/>
        <v>310551.02548799134</v>
      </c>
      <c r="J1179" s="18">
        <f t="shared" si="230"/>
        <v>7366060.333857365</v>
      </c>
      <c r="K1179" s="21">
        <f t="shared" si="231"/>
        <v>99.821102050975966</v>
      </c>
      <c r="L1179" s="21">
        <f t="shared" si="222"/>
        <v>99.833704790702001</v>
      </c>
      <c r="M1179" s="19">
        <f t="shared" si="232"/>
        <v>49910551.025487989</v>
      </c>
      <c r="N1179" s="19">
        <f t="shared" si="232"/>
        <v>49916852.395351</v>
      </c>
    </row>
    <row r="1180" spans="1:14" x14ac:dyDescent="0.15">
      <c r="A1180" s="7">
        <f t="shared" si="228"/>
        <v>43947</v>
      </c>
      <c r="B1180" s="10">
        <f t="shared" si="229"/>
        <v>49910551.025487974</v>
      </c>
      <c r="C1180" s="3">
        <f t="shared" si="223"/>
        <v>6301.3698630136987</v>
      </c>
      <c r="D1180" s="3">
        <f t="shared" si="224"/>
        <v>6587.8424816217203</v>
      </c>
      <c r="E1180" s="3">
        <f t="shared" si="225"/>
        <v>286.47261860802155</v>
      </c>
      <c r="F1180" s="3">
        <f t="shared" si="226"/>
        <v>49910837.498106584</v>
      </c>
      <c r="G1180" s="14">
        <f t="shared" si="227"/>
        <v>49910837.498106584</v>
      </c>
      <c r="I1180" s="18">
        <f t="shared" si="233"/>
        <v>310837.49810659938</v>
      </c>
      <c r="J1180" s="18">
        <f t="shared" si="230"/>
        <v>7372361.7037203787</v>
      </c>
      <c r="K1180" s="21">
        <f t="shared" si="231"/>
        <v>99.821674996213176</v>
      </c>
      <c r="L1180" s="21">
        <f t="shared" si="222"/>
        <v>99.83427773593921</v>
      </c>
      <c r="M1180" s="19">
        <f t="shared" si="232"/>
        <v>49910837.498106584</v>
      </c>
      <c r="N1180" s="19">
        <f t="shared" si="232"/>
        <v>49917138.86796961</v>
      </c>
    </row>
    <row r="1181" spans="1:14" x14ac:dyDescent="0.15">
      <c r="A1181" s="7">
        <f t="shared" si="228"/>
        <v>43948</v>
      </c>
      <c r="B1181" s="10">
        <f t="shared" si="229"/>
        <v>49910837.498106584</v>
      </c>
      <c r="C1181" s="3">
        <f t="shared" si="223"/>
        <v>6301.3698630136987</v>
      </c>
      <c r="D1181" s="3">
        <f t="shared" si="224"/>
        <v>6587.8802939970183</v>
      </c>
      <c r="E1181" s="3">
        <f t="shared" si="225"/>
        <v>286.51043098331957</v>
      </c>
      <c r="F1181" s="3">
        <f t="shared" si="226"/>
        <v>49911124.008537568</v>
      </c>
      <c r="G1181" s="14">
        <f t="shared" si="227"/>
        <v>49911124.008537568</v>
      </c>
      <c r="I1181" s="18">
        <f t="shared" si="233"/>
        <v>311124.0085375827</v>
      </c>
      <c r="J1181" s="18">
        <f t="shared" si="230"/>
        <v>7378663.0735833924</v>
      </c>
      <c r="K1181" s="21">
        <f t="shared" si="231"/>
        <v>99.82224801707514</v>
      </c>
      <c r="L1181" s="21">
        <f t="shared" si="222"/>
        <v>99.834850756801174</v>
      </c>
      <c r="M1181" s="19">
        <f t="shared" si="232"/>
        <v>49911124.008537568</v>
      </c>
      <c r="N1181" s="19">
        <f t="shared" si="232"/>
        <v>49917425.378400587</v>
      </c>
    </row>
    <row r="1182" spans="1:14" x14ac:dyDescent="0.15">
      <c r="A1182" s="7">
        <f t="shared" si="228"/>
        <v>43949</v>
      </c>
      <c r="B1182" s="10">
        <f t="shared" si="229"/>
        <v>49911124.008537568</v>
      </c>
      <c r="C1182" s="3">
        <f t="shared" si="223"/>
        <v>6301.3698630136987</v>
      </c>
      <c r="D1182" s="3">
        <f t="shared" si="224"/>
        <v>6587.918111363284</v>
      </c>
      <c r="E1182" s="3">
        <f t="shared" si="225"/>
        <v>286.54824834958526</v>
      </c>
      <c r="F1182" s="3">
        <f t="shared" si="226"/>
        <v>49911410.556785919</v>
      </c>
      <c r="G1182" s="14">
        <f t="shared" si="227"/>
        <v>49911410.556785919</v>
      </c>
      <c r="I1182" s="18">
        <f t="shared" si="233"/>
        <v>311410.55678593228</v>
      </c>
      <c r="J1182" s="18">
        <f t="shared" si="230"/>
        <v>7384964.4434464062</v>
      </c>
      <c r="K1182" s="21">
        <f t="shared" si="231"/>
        <v>99.822821113571834</v>
      </c>
      <c r="L1182" s="21">
        <f t="shared" si="222"/>
        <v>99.835423853297868</v>
      </c>
      <c r="M1182" s="19">
        <f t="shared" si="232"/>
        <v>49911410.556785919</v>
      </c>
      <c r="N1182" s="19">
        <f t="shared" si="232"/>
        <v>49917711.92664893</v>
      </c>
    </row>
    <row r="1183" spans="1:14" x14ac:dyDescent="0.15">
      <c r="A1183" s="7">
        <f t="shared" si="228"/>
        <v>43950</v>
      </c>
      <c r="B1183" s="10">
        <f t="shared" si="229"/>
        <v>49911410.556785919</v>
      </c>
      <c r="C1183" s="3">
        <f t="shared" si="223"/>
        <v>6301.3698630136987</v>
      </c>
      <c r="D1183" s="3">
        <f t="shared" si="224"/>
        <v>6587.9559337211767</v>
      </c>
      <c r="E1183" s="3">
        <f t="shared" si="225"/>
        <v>286.58607070747803</v>
      </c>
      <c r="F1183" s="3">
        <f t="shared" si="226"/>
        <v>49911697.142856628</v>
      </c>
      <c r="G1183" s="14">
        <f t="shared" si="227"/>
        <v>49911697.142856628</v>
      </c>
      <c r="I1183" s="18">
        <f t="shared" si="233"/>
        <v>311697.14285663975</v>
      </c>
      <c r="J1183" s="18">
        <f t="shared" si="230"/>
        <v>7391265.8133094199</v>
      </c>
      <c r="K1183" s="21">
        <f t="shared" si="231"/>
        <v>99.823394285713249</v>
      </c>
      <c r="L1183" s="21">
        <f t="shared" si="222"/>
        <v>99.835997025439283</v>
      </c>
      <c r="M1183" s="19">
        <f t="shared" si="232"/>
        <v>49911697.142856628</v>
      </c>
      <c r="N1183" s="19">
        <f t="shared" si="232"/>
        <v>49917998.512719639</v>
      </c>
    </row>
    <row r="1184" spans="1:14" x14ac:dyDescent="0.15">
      <c r="A1184" s="7">
        <f t="shared" si="228"/>
        <v>43951</v>
      </c>
      <c r="B1184" s="10">
        <f t="shared" si="229"/>
        <v>49911697.142856628</v>
      </c>
      <c r="C1184" s="3">
        <f t="shared" si="223"/>
        <v>6301.3698630136987</v>
      </c>
      <c r="D1184" s="3">
        <f t="shared" si="224"/>
        <v>6587.9937610713559</v>
      </c>
      <c r="E1184" s="3">
        <f t="shared" si="225"/>
        <v>286.62389805765724</v>
      </c>
      <c r="F1184" s="3">
        <f t="shared" si="226"/>
        <v>49911983.766754687</v>
      </c>
      <c r="G1184" s="14">
        <f t="shared" si="227"/>
        <v>49911983.766754687</v>
      </c>
      <c r="I1184" s="18">
        <f t="shared" si="233"/>
        <v>311983.76675469743</v>
      </c>
      <c r="J1184" s="18">
        <f t="shared" si="230"/>
        <v>7397567.1831724336</v>
      </c>
      <c r="K1184" s="21">
        <f t="shared" si="231"/>
        <v>99.823967533509375</v>
      </c>
      <c r="L1184" s="21">
        <f t="shared" si="222"/>
        <v>99.836570273235409</v>
      </c>
      <c r="M1184" s="19">
        <f t="shared" si="232"/>
        <v>49911983.766754687</v>
      </c>
      <c r="N1184" s="19">
        <f t="shared" si="232"/>
        <v>49918285.136617705</v>
      </c>
    </row>
    <row r="1185" spans="1:14" x14ac:dyDescent="0.15">
      <c r="A1185" s="7">
        <f t="shared" si="228"/>
        <v>43952</v>
      </c>
      <c r="B1185" s="10">
        <f t="shared" si="229"/>
        <v>49911983.766754687</v>
      </c>
      <c r="C1185" s="3">
        <f t="shared" si="223"/>
        <v>6301.3698630136987</v>
      </c>
      <c r="D1185" s="3">
        <f t="shared" si="224"/>
        <v>6588.0315934144792</v>
      </c>
      <c r="E1185" s="3">
        <f t="shared" si="225"/>
        <v>286.66173040078047</v>
      </c>
      <c r="F1185" s="3">
        <f t="shared" si="226"/>
        <v>49912270.428485088</v>
      </c>
      <c r="G1185" s="14">
        <f t="shared" si="227"/>
        <v>49912270.428485088</v>
      </c>
      <c r="I1185" s="18">
        <f t="shared" si="233"/>
        <v>312270.42848509818</v>
      </c>
      <c r="J1185" s="18">
        <f t="shared" si="230"/>
        <v>7403868.5530354474</v>
      </c>
      <c r="K1185" s="21">
        <f t="shared" si="231"/>
        <v>99.824540856970174</v>
      </c>
      <c r="L1185" s="21">
        <f t="shared" si="222"/>
        <v>99.837143596696208</v>
      </c>
      <c r="M1185" s="19">
        <f t="shared" si="232"/>
        <v>49912270.428485088</v>
      </c>
      <c r="N1185" s="19">
        <f t="shared" si="232"/>
        <v>49918571.798348099</v>
      </c>
    </row>
    <row r="1186" spans="1:14" x14ac:dyDescent="0.15">
      <c r="A1186" s="7">
        <f t="shared" si="228"/>
        <v>43953</v>
      </c>
      <c r="B1186" s="10">
        <f t="shared" si="229"/>
        <v>49912270.428485088</v>
      </c>
      <c r="C1186" s="3">
        <f t="shared" si="223"/>
        <v>6301.3698630136987</v>
      </c>
      <c r="D1186" s="3">
        <f t="shared" si="224"/>
        <v>6588.0694307512067</v>
      </c>
      <c r="E1186" s="3">
        <f t="shared" si="225"/>
        <v>286.699567737508</v>
      </c>
      <c r="F1186" s="3">
        <f t="shared" si="226"/>
        <v>49912557.128052823</v>
      </c>
      <c r="G1186" s="14">
        <f t="shared" si="227"/>
        <v>49912557.128052831</v>
      </c>
      <c r="I1186" s="18">
        <f t="shared" si="233"/>
        <v>312557.1280528357</v>
      </c>
      <c r="J1186" s="18">
        <f t="shared" si="230"/>
        <v>7410169.9228984611</v>
      </c>
      <c r="K1186" s="21">
        <f t="shared" si="231"/>
        <v>99.825114256105664</v>
      </c>
      <c r="L1186" s="21">
        <f t="shared" si="222"/>
        <v>99.837716995831698</v>
      </c>
      <c r="M1186" s="19">
        <f t="shared" si="232"/>
        <v>49912557.128052838</v>
      </c>
      <c r="N1186" s="19">
        <f t="shared" si="232"/>
        <v>49918858.497915849</v>
      </c>
    </row>
    <row r="1187" spans="1:14" x14ac:dyDescent="0.15">
      <c r="A1187" s="7">
        <f t="shared" si="228"/>
        <v>43954</v>
      </c>
      <c r="B1187" s="10">
        <f t="shared" si="229"/>
        <v>49912557.128052823</v>
      </c>
      <c r="C1187" s="3">
        <f t="shared" si="223"/>
        <v>6301.3698630136987</v>
      </c>
      <c r="D1187" s="3">
        <f t="shared" si="224"/>
        <v>6588.1072730821961</v>
      </c>
      <c r="E1187" s="3">
        <f t="shared" si="225"/>
        <v>286.73741006849741</v>
      </c>
      <c r="F1187" s="3">
        <f t="shared" si="226"/>
        <v>49912843.865462892</v>
      </c>
      <c r="G1187" s="14">
        <f t="shared" si="227"/>
        <v>49912843.865462892</v>
      </c>
      <c r="I1187" s="18">
        <f t="shared" si="233"/>
        <v>312843.86546290421</v>
      </c>
      <c r="J1187" s="18">
        <f t="shared" si="230"/>
        <v>7416471.2927614748</v>
      </c>
      <c r="K1187" s="21">
        <f t="shared" si="231"/>
        <v>99.825687730925779</v>
      </c>
      <c r="L1187" s="21">
        <f t="shared" si="222"/>
        <v>99.838290470651813</v>
      </c>
      <c r="M1187" s="19">
        <f t="shared" si="232"/>
        <v>49912843.865462884</v>
      </c>
      <c r="N1187" s="19">
        <f t="shared" si="232"/>
        <v>49919145.23532591</v>
      </c>
    </row>
    <row r="1188" spans="1:14" x14ac:dyDescent="0.15">
      <c r="A1188" s="7">
        <f t="shared" si="228"/>
        <v>43955</v>
      </c>
      <c r="B1188" s="10">
        <f t="shared" si="229"/>
        <v>49912843.865462892</v>
      </c>
      <c r="C1188" s="3">
        <f t="shared" si="223"/>
        <v>6301.3698630136987</v>
      </c>
      <c r="D1188" s="3">
        <f t="shared" si="224"/>
        <v>6588.1451204081086</v>
      </c>
      <c r="E1188" s="3">
        <f t="shared" si="225"/>
        <v>286.77525739440989</v>
      </c>
      <c r="F1188" s="3">
        <f t="shared" si="226"/>
        <v>49913130.640720285</v>
      </c>
      <c r="G1188" s="14">
        <f t="shared" si="227"/>
        <v>49913130.640720285</v>
      </c>
      <c r="I1188" s="18">
        <f t="shared" si="233"/>
        <v>313130.64072029863</v>
      </c>
      <c r="J1188" s="18">
        <f t="shared" si="230"/>
        <v>7422772.6626244886</v>
      </c>
      <c r="K1188" s="21">
        <f t="shared" si="231"/>
        <v>99.82626128144058</v>
      </c>
      <c r="L1188" s="21">
        <f t="shared" si="222"/>
        <v>99.838864021166614</v>
      </c>
      <c r="M1188" s="19">
        <f t="shared" si="232"/>
        <v>49913130.640720293</v>
      </c>
      <c r="N1188" s="19">
        <f t="shared" si="232"/>
        <v>49919432.010583304</v>
      </c>
    </row>
    <row r="1189" spans="1:14" x14ac:dyDescent="0.15">
      <c r="A1189" s="7">
        <f t="shared" si="228"/>
        <v>43956</v>
      </c>
      <c r="B1189" s="10">
        <f t="shared" si="229"/>
        <v>49913130.640720285</v>
      </c>
      <c r="C1189" s="3">
        <f t="shared" si="223"/>
        <v>6301.3698630136987</v>
      </c>
      <c r="D1189" s="3">
        <f t="shared" si="224"/>
        <v>6588.1829727296026</v>
      </c>
      <c r="E1189" s="3">
        <f t="shared" si="225"/>
        <v>286.81310971590392</v>
      </c>
      <c r="F1189" s="3">
        <f t="shared" si="226"/>
        <v>49913417.453830004</v>
      </c>
      <c r="G1189" s="14">
        <f t="shared" si="227"/>
        <v>49913417.453830004</v>
      </c>
      <c r="I1189" s="18">
        <f t="shared" si="233"/>
        <v>313417.45383001451</v>
      </c>
      <c r="J1189" s="18">
        <f t="shared" si="230"/>
        <v>7429074.0324875023</v>
      </c>
      <c r="K1189" s="21">
        <f t="shared" si="231"/>
        <v>99.826834907660015</v>
      </c>
      <c r="L1189" s="21">
        <f t="shared" si="222"/>
        <v>99.839437647386049</v>
      </c>
      <c r="M1189" s="19">
        <f t="shared" si="232"/>
        <v>49913417.453830004</v>
      </c>
      <c r="N1189" s="19">
        <f t="shared" si="232"/>
        <v>49919718.82369303</v>
      </c>
    </row>
    <row r="1190" spans="1:14" x14ac:dyDescent="0.15">
      <c r="A1190" s="7">
        <f t="shared" si="228"/>
        <v>43957</v>
      </c>
      <c r="B1190" s="10">
        <f t="shared" si="229"/>
        <v>49913417.453830004</v>
      </c>
      <c r="C1190" s="3">
        <f t="shared" si="223"/>
        <v>6301.3698630136987</v>
      </c>
      <c r="D1190" s="3">
        <f t="shared" si="224"/>
        <v>6588.2208300473367</v>
      </c>
      <c r="E1190" s="3">
        <f t="shared" si="225"/>
        <v>286.85096703363797</v>
      </c>
      <c r="F1190" s="3">
        <f t="shared" si="226"/>
        <v>49913704.304797038</v>
      </c>
      <c r="G1190" s="14">
        <f t="shared" si="227"/>
        <v>49913704.304797038</v>
      </c>
      <c r="I1190" s="18">
        <f t="shared" si="233"/>
        <v>313704.30479704816</v>
      </c>
      <c r="J1190" s="18">
        <f t="shared" si="230"/>
        <v>7435375.4023505161</v>
      </c>
      <c r="K1190" s="21">
        <f t="shared" si="231"/>
        <v>99.827408609594087</v>
      </c>
      <c r="L1190" s="21">
        <f t="shared" ref="L1190:L1233" si="234">K1190+$N$7</f>
        <v>99.840011349320122</v>
      </c>
      <c r="M1190" s="19">
        <f t="shared" si="232"/>
        <v>49913704.304797038</v>
      </c>
      <c r="N1190" s="19">
        <f t="shared" si="232"/>
        <v>49920005.674660064</v>
      </c>
    </row>
    <row r="1191" spans="1:14" x14ac:dyDescent="0.15">
      <c r="A1191" s="7">
        <f t="shared" si="228"/>
        <v>43958</v>
      </c>
      <c r="B1191" s="10">
        <f t="shared" si="229"/>
        <v>49913704.304797038</v>
      </c>
      <c r="C1191" s="3">
        <f t="shared" si="223"/>
        <v>6301.3698630136987</v>
      </c>
      <c r="D1191" s="3">
        <f t="shared" si="224"/>
        <v>6588.258692361972</v>
      </c>
      <c r="E1191" s="3">
        <f t="shared" si="225"/>
        <v>286.88882934827325</v>
      </c>
      <c r="F1191" s="3">
        <f t="shared" si="226"/>
        <v>49913991.193626389</v>
      </c>
      <c r="G1191" s="14">
        <f t="shared" si="227"/>
        <v>49913991.193626389</v>
      </c>
      <c r="I1191" s="18">
        <f t="shared" si="233"/>
        <v>313991.19362639642</v>
      </c>
      <c r="J1191" s="18">
        <f t="shared" si="230"/>
        <v>7441676.7722135298</v>
      </c>
      <c r="K1191" s="21">
        <f t="shared" si="231"/>
        <v>99.827982387252774</v>
      </c>
      <c r="L1191" s="21">
        <f t="shared" si="234"/>
        <v>99.840585126978809</v>
      </c>
      <c r="M1191" s="19">
        <f t="shared" si="232"/>
        <v>49913991.193626381</v>
      </c>
      <c r="N1191" s="19">
        <f t="shared" si="232"/>
        <v>49920292.563489407</v>
      </c>
    </row>
    <row r="1192" spans="1:14" x14ac:dyDescent="0.15">
      <c r="A1192" s="7">
        <f t="shared" si="228"/>
        <v>43959</v>
      </c>
      <c r="B1192" s="10">
        <f t="shared" si="229"/>
        <v>49913991.193626389</v>
      </c>
      <c r="C1192" s="3">
        <f t="shared" si="223"/>
        <v>6301.3698630136987</v>
      </c>
      <c r="D1192" s="3">
        <f t="shared" si="224"/>
        <v>6588.2965596741669</v>
      </c>
      <c r="E1192" s="3">
        <f t="shared" si="225"/>
        <v>286.92669666046822</v>
      </c>
      <c r="F1192" s="3">
        <f t="shared" si="226"/>
        <v>49914278.120323047</v>
      </c>
      <c r="G1192" s="14">
        <f t="shared" si="227"/>
        <v>49914278.120323054</v>
      </c>
      <c r="I1192" s="18">
        <f t="shared" si="233"/>
        <v>314278.12032305688</v>
      </c>
      <c r="J1192" s="18">
        <f t="shared" si="230"/>
        <v>7447978.1420765435</v>
      </c>
      <c r="K1192" s="21">
        <f t="shared" si="231"/>
        <v>99.828556240646108</v>
      </c>
      <c r="L1192" s="21">
        <f t="shared" si="234"/>
        <v>99.841158980372143</v>
      </c>
      <c r="M1192" s="19">
        <f t="shared" si="232"/>
        <v>49914278.120323054</v>
      </c>
      <c r="N1192" s="19">
        <f t="shared" si="232"/>
        <v>49920579.490186073</v>
      </c>
    </row>
    <row r="1193" spans="1:14" x14ac:dyDescent="0.15">
      <c r="A1193" s="7">
        <f t="shared" si="228"/>
        <v>43960</v>
      </c>
      <c r="B1193" s="10">
        <f t="shared" si="229"/>
        <v>49914278.120323047</v>
      </c>
      <c r="C1193" s="3">
        <f t="shared" si="223"/>
        <v>6301.3698630136987</v>
      </c>
      <c r="D1193" s="3">
        <f t="shared" si="224"/>
        <v>6588.3344319845801</v>
      </c>
      <c r="E1193" s="3">
        <f t="shared" si="225"/>
        <v>286.96456897088137</v>
      </c>
      <c r="F1193" s="3">
        <f t="shared" si="226"/>
        <v>49914565.08489202</v>
      </c>
      <c r="G1193" s="14">
        <f t="shared" si="227"/>
        <v>49914565.08489202</v>
      </c>
      <c r="I1193" s="18">
        <f t="shared" si="233"/>
        <v>314565.08489202778</v>
      </c>
      <c r="J1193" s="18">
        <f t="shared" si="230"/>
        <v>7454279.5119395573</v>
      </c>
      <c r="K1193" s="21">
        <f t="shared" si="231"/>
        <v>99.829130169784037</v>
      </c>
      <c r="L1193" s="21">
        <f t="shared" si="234"/>
        <v>99.841732909510071</v>
      </c>
      <c r="M1193" s="19">
        <f t="shared" si="232"/>
        <v>49914565.084892012</v>
      </c>
      <c r="N1193" s="19">
        <f t="shared" si="232"/>
        <v>49920866.454755038</v>
      </c>
    </row>
    <row r="1194" spans="1:14" x14ac:dyDescent="0.15">
      <c r="A1194" s="7">
        <f t="shared" si="228"/>
        <v>43961</v>
      </c>
      <c r="B1194" s="10">
        <f t="shared" si="229"/>
        <v>49914565.08489202</v>
      </c>
      <c r="C1194" s="3">
        <f t="shared" si="223"/>
        <v>6301.3698630136987</v>
      </c>
      <c r="D1194" s="3">
        <f t="shared" si="224"/>
        <v>6588.3723092938735</v>
      </c>
      <c r="E1194" s="3">
        <f t="shared" si="225"/>
        <v>287.00244628017481</v>
      </c>
      <c r="F1194" s="3">
        <f t="shared" si="226"/>
        <v>49914852.087338299</v>
      </c>
      <c r="G1194" s="14">
        <f t="shared" si="227"/>
        <v>49914852.087338306</v>
      </c>
      <c r="I1194" s="18">
        <f t="shared" si="233"/>
        <v>314852.08733830793</v>
      </c>
      <c r="J1194" s="18">
        <f t="shared" si="230"/>
        <v>7460580.881802571</v>
      </c>
      <c r="K1194" s="21">
        <f t="shared" si="231"/>
        <v>99.829704174676621</v>
      </c>
      <c r="L1194" s="21">
        <f t="shared" si="234"/>
        <v>99.842306914402656</v>
      </c>
      <c r="M1194" s="19">
        <f t="shared" si="232"/>
        <v>49914852.087338313</v>
      </c>
      <c r="N1194" s="19">
        <f t="shared" si="232"/>
        <v>49921153.457201332</v>
      </c>
    </row>
    <row r="1195" spans="1:14" x14ac:dyDescent="0.15">
      <c r="A1195" s="7">
        <f t="shared" si="228"/>
        <v>43962</v>
      </c>
      <c r="B1195" s="10">
        <f t="shared" si="229"/>
        <v>49914852.087338299</v>
      </c>
      <c r="C1195" s="3">
        <f t="shared" si="223"/>
        <v>6301.3698630136987</v>
      </c>
      <c r="D1195" s="3">
        <f t="shared" si="224"/>
        <v>6588.4101916027057</v>
      </c>
      <c r="E1195" s="3">
        <f t="shared" si="225"/>
        <v>287.040328589007</v>
      </c>
      <c r="F1195" s="3">
        <f t="shared" si="226"/>
        <v>49915139.127666891</v>
      </c>
      <c r="G1195" s="14">
        <f t="shared" si="227"/>
        <v>49915139.127666891</v>
      </c>
      <c r="I1195" s="18">
        <f t="shared" si="233"/>
        <v>315139.12766689697</v>
      </c>
      <c r="J1195" s="18">
        <f t="shared" si="230"/>
        <v>7466882.2516655847</v>
      </c>
      <c r="K1195" s="21">
        <f t="shared" si="231"/>
        <v>99.830278255333781</v>
      </c>
      <c r="L1195" s="21">
        <f t="shared" si="234"/>
        <v>99.842880995059815</v>
      </c>
      <c r="M1195" s="19">
        <f t="shared" si="232"/>
        <v>49915139.127666891</v>
      </c>
      <c r="N1195" s="19">
        <f t="shared" si="232"/>
        <v>49921440.497529909</v>
      </c>
    </row>
    <row r="1196" spans="1:14" x14ac:dyDescent="0.15">
      <c r="A1196" s="7">
        <f t="shared" si="228"/>
        <v>43963</v>
      </c>
      <c r="B1196" s="10">
        <f t="shared" si="229"/>
        <v>49915139.127666891</v>
      </c>
      <c r="C1196" s="3">
        <f t="shared" si="223"/>
        <v>6301.3698630136987</v>
      </c>
      <c r="D1196" s="3">
        <f t="shared" si="224"/>
        <v>6588.448078911737</v>
      </c>
      <c r="E1196" s="3">
        <f t="shared" si="225"/>
        <v>287.07821589803825</v>
      </c>
      <c r="F1196" s="3">
        <f t="shared" si="226"/>
        <v>49915426.205882788</v>
      </c>
      <c r="G1196" s="14">
        <f t="shared" si="227"/>
        <v>49915426.205882788</v>
      </c>
      <c r="I1196" s="18">
        <f t="shared" si="233"/>
        <v>315426.20588279498</v>
      </c>
      <c r="J1196" s="18">
        <f t="shared" si="230"/>
        <v>7473183.6215285985</v>
      </c>
      <c r="K1196" s="21">
        <f t="shared" si="231"/>
        <v>99.830852411765576</v>
      </c>
      <c r="L1196" s="21">
        <f t="shared" si="234"/>
        <v>99.843455151491611</v>
      </c>
      <c r="M1196" s="19">
        <f t="shared" si="232"/>
        <v>49915426.205882788</v>
      </c>
      <c r="N1196" s="19">
        <f t="shared" si="232"/>
        <v>49921727.575745799</v>
      </c>
    </row>
    <row r="1197" spans="1:14" x14ac:dyDescent="0.15">
      <c r="A1197" s="7">
        <f t="shared" si="228"/>
        <v>43964</v>
      </c>
      <c r="B1197" s="10">
        <f t="shared" si="229"/>
        <v>49915426.205882788</v>
      </c>
      <c r="C1197" s="3">
        <f t="shared" si="223"/>
        <v>6301.3698630136987</v>
      </c>
      <c r="D1197" s="3">
        <f t="shared" si="224"/>
        <v>6588.4859712216276</v>
      </c>
      <c r="E1197" s="3">
        <f t="shared" si="225"/>
        <v>287.11610820792885</v>
      </c>
      <c r="F1197" s="3">
        <f t="shared" si="226"/>
        <v>49915713.321990997</v>
      </c>
      <c r="G1197" s="14">
        <f t="shared" si="227"/>
        <v>49915713.321990997</v>
      </c>
      <c r="I1197" s="18">
        <f t="shared" si="233"/>
        <v>315713.32199100289</v>
      </c>
      <c r="J1197" s="18">
        <f t="shared" si="230"/>
        <v>7479484.9913916122</v>
      </c>
      <c r="K1197" s="21">
        <f t="shared" si="231"/>
        <v>99.831426643981985</v>
      </c>
      <c r="L1197" s="21">
        <f t="shared" si="234"/>
        <v>99.844029383708019</v>
      </c>
      <c r="M1197" s="19">
        <f t="shared" si="232"/>
        <v>49915713.321990997</v>
      </c>
      <c r="N1197" s="19">
        <f t="shared" si="232"/>
        <v>49922014.691854008</v>
      </c>
    </row>
    <row r="1198" spans="1:14" x14ac:dyDescent="0.15">
      <c r="A1198" s="7">
        <f t="shared" si="228"/>
        <v>43965</v>
      </c>
      <c r="B1198" s="10">
        <f t="shared" si="229"/>
        <v>49915713.321990997</v>
      </c>
      <c r="C1198" s="3">
        <f t="shared" si="223"/>
        <v>6301.3698630136987</v>
      </c>
      <c r="D1198" s="3">
        <f t="shared" si="224"/>
        <v>6588.5238685330369</v>
      </c>
      <c r="E1198" s="3">
        <f t="shared" si="225"/>
        <v>287.15400551933817</v>
      </c>
      <c r="F1198" s="3">
        <f t="shared" si="226"/>
        <v>49916000.475996517</v>
      </c>
      <c r="G1198" s="14">
        <f t="shared" si="227"/>
        <v>49916000.475996517</v>
      </c>
      <c r="I1198" s="18">
        <f t="shared" si="233"/>
        <v>316000.47599652223</v>
      </c>
      <c r="J1198" s="18">
        <f t="shared" si="230"/>
        <v>7485786.361254626</v>
      </c>
      <c r="K1198" s="21">
        <f t="shared" si="231"/>
        <v>99.832000951993038</v>
      </c>
      <c r="L1198" s="21">
        <f t="shared" si="234"/>
        <v>99.844603691719072</v>
      </c>
      <c r="M1198" s="19">
        <f t="shared" si="232"/>
        <v>49916000.475996524</v>
      </c>
      <c r="N1198" s="19">
        <f t="shared" si="232"/>
        <v>49922301.845859535</v>
      </c>
    </row>
    <row r="1199" spans="1:14" x14ac:dyDescent="0.15">
      <c r="A1199" s="7">
        <f t="shared" si="228"/>
        <v>43966</v>
      </c>
      <c r="B1199" s="10">
        <f t="shared" si="229"/>
        <v>49916000.475996517</v>
      </c>
      <c r="C1199" s="3">
        <f t="shared" si="223"/>
        <v>6301.3698630136987</v>
      </c>
      <c r="D1199" s="3">
        <f t="shared" si="224"/>
        <v>6588.5617708466252</v>
      </c>
      <c r="E1199" s="3">
        <f t="shared" si="225"/>
        <v>287.19190783292652</v>
      </c>
      <c r="F1199" s="3">
        <f t="shared" si="226"/>
        <v>49916287.667904347</v>
      </c>
      <c r="G1199" s="14">
        <f t="shared" si="227"/>
        <v>49916287.667904355</v>
      </c>
      <c r="I1199" s="18">
        <f t="shared" si="233"/>
        <v>316287.66790435516</v>
      </c>
      <c r="J1199" s="18">
        <f t="shared" si="230"/>
        <v>7492087.7311176397</v>
      </c>
      <c r="K1199" s="21">
        <f t="shared" si="231"/>
        <v>99.832575335808698</v>
      </c>
      <c r="L1199" s="21">
        <f t="shared" si="234"/>
        <v>99.845178075534733</v>
      </c>
      <c r="M1199" s="19">
        <f t="shared" si="232"/>
        <v>49916287.667904347</v>
      </c>
      <c r="N1199" s="19">
        <f t="shared" si="232"/>
        <v>49922589.037767366</v>
      </c>
    </row>
    <row r="1200" spans="1:14" x14ac:dyDescent="0.15">
      <c r="A1200" s="7">
        <f t="shared" si="228"/>
        <v>43967</v>
      </c>
      <c r="B1200" s="10">
        <f t="shared" si="229"/>
        <v>49916287.667904347</v>
      </c>
      <c r="C1200" s="3">
        <f t="shared" si="223"/>
        <v>6301.3698630136987</v>
      </c>
      <c r="D1200" s="3">
        <f t="shared" si="224"/>
        <v>6588.599678163052</v>
      </c>
      <c r="E1200" s="3">
        <f t="shared" si="225"/>
        <v>287.22981514935327</v>
      </c>
      <c r="F1200" s="3">
        <f t="shared" si="226"/>
        <v>49916574.897719495</v>
      </c>
      <c r="G1200" s="14">
        <f t="shared" si="227"/>
        <v>49916574.897719502</v>
      </c>
      <c r="I1200" s="18">
        <f t="shared" si="233"/>
        <v>316574.89771950449</v>
      </c>
      <c r="J1200" s="18">
        <f t="shared" si="230"/>
        <v>7498389.1009806534</v>
      </c>
      <c r="K1200" s="21">
        <f t="shared" si="231"/>
        <v>99.833149795438999</v>
      </c>
      <c r="L1200" s="21">
        <f t="shared" si="234"/>
        <v>99.845752535165033</v>
      </c>
      <c r="M1200" s="19">
        <f t="shared" si="232"/>
        <v>49916574.897719495</v>
      </c>
      <c r="N1200" s="19">
        <f t="shared" si="232"/>
        <v>49922876.267582513</v>
      </c>
    </row>
    <row r="1201" spans="1:14" x14ac:dyDescent="0.15">
      <c r="A1201" s="7">
        <f t="shared" si="228"/>
        <v>43968</v>
      </c>
      <c r="B1201" s="10">
        <f t="shared" si="229"/>
        <v>49916574.897719495</v>
      </c>
      <c r="C1201" s="3">
        <f t="shared" si="223"/>
        <v>6301.3698630136987</v>
      </c>
      <c r="D1201" s="3">
        <f t="shared" si="224"/>
        <v>6588.6375904829792</v>
      </c>
      <c r="E1201" s="3">
        <f t="shared" si="225"/>
        <v>287.26772746928054</v>
      </c>
      <c r="F1201" s="3">
        <f t="shared" si="226"/>
        <v>49916862.165446967</v>
      </c>
      <c r="G1201" s="14">
        <f t="shared" si="227"/>
        <v>49916862.165446967</v>
      </c>
      <c r="I1201" s="18">
        <f t="shared" si="233"/>
        <v>316862.16544697376</v>
      </c>
      <c r="J1201" s="18">
        <f t="shared" si="230"/>
        <v>7504690.4708436672</v>
      </c>
      <c r="K1201" s="21">
        <f t="shared" si="231"/>
        <v>99.833724330893929</v>
      </c>
      <c r="L1201" s="21">
        <f t="shared" si="234"/>
        <v>99.846327070619964</v>
      </c>
      <c r="M1201" s="19">
        <f t="shared" si="232"/>
        <v>49916862.165446967</v>
      </c>
      <c r="N1201" s="19">
        <f t="shared" si="232"/>
        <v>49923163.535309985</v>
      </c>
    </row>
    <row r="1202" spans="1:14" x14ac:dyDescent="0.15">
      <c r="A1202" s="7">
        <f t="shared" si="228"/>
        <v>43969</v>
      </c>
      <c r="B1202" s="10">
        <f t="shared" si="229"/>
        <v>49916862.165446967</v>
      </c>
      <c r="C1202" s="3">
        <f t="shared" si="223"/>
        <v>6301.3698630136987</v>
      </c>
      <c r="D1202" s="3">
        <f t="shared" si="224"/>
        <v>6588.6755078070673</v>
      </c>
      <c r="E1202" s="3">
        <f t="shared" si="225"/>
        <v>287.30564479336863</v>
      </c>
      <c r="F1202" s="3">
        <f t="shared" si="226"/>
        <v>49917149.471091762</v>
      </c>
      <c r="G1202" s="14">
        <f t="shared" si="227"/>
        <v>49917149.471091762</v>
      </c>
      <c r="I1202" s="18">
        <f t="shared" si="233"/>
        <v>317149.47109176713</v>
      </c>
      <c r="J1202" s="18">
        <f t="shared" si="230"/>
        <v>7510991.8407066809</v>
      </c>
      <c r="K1202" s="21">
        <f t="shared" si="231"/>
        <v>99.834298942183523</v>
      </c>
      <c r="L1202" s="21">
        <f t="shared" si="234"/>
        <v>99.846901681909557</v>
      </c>
      <c r="M1202" s="19">
        <f t="shared" si="232"/>
        <v>49917149.471091755</v>
      </c>
      <c r="N1202" s="19">
        <f t="shared" si="232"/>
        <v>49923450.840954781</v>
      </c>
    </row>
    <row r="1203" spans="1:14" x14ac:dyDescent="0.15">
      <c r="A1203" s="7">
        <f t="shared" si="228"/>
        <v>43970</v>
      </c>
      <c r="B1203" s="10">
        <f t="shared" si="229"/>
        <v>49917149.471091762</v>
      </c>
      <c r="C1203" s="3">
        <f t="shared" si="223"/>
        <v>6301.3698630136987</v>
      </c>
      <c r="D1203" s="3">
        <f t="shared" si="224"/>
        <v>6588.7134301359756</v>
      </c>
      <c r="E1203" s="3">
        <f t="shared" si="225"/>
        <v>287.34356712227691</v>
      </c>
      <c r="F1203" s="3">
        <f t="shared" si="226"/>
        <v>49917436.814658888</v>
      </c>
      <c r="G1203" s="14">
        <f t="shared" si="227"/>
        <v>49917436.814658888</v>
      </c>
      <c r="I1203" s="18">
        <f t="shared" si="233"/>
        <v>317436.81465888943</v>
      </c>
      <c r="J1203" s="18">
        <f t="shared" si="230"/>
        <v>7517293.2105696946</v>
      </c>
      <c r="K1203" s="21">
        <f t="shared" si="231"/>
        <v>99.834873629317784</v>
      </c>
      <c r="L1203" s="21">
        <f t="shared" si="234"/>
        <v>99.847476369043818</v>
      </c>
      <c r="M1203" s="19">
        <f t="shared" si="232"/>
        <v>49917436.814658888</v>
      </c>
      <c r="N1203" s="19">
        <f t="shared" si="232"/>
        <v>49923738.184521914</v>
      </c>
    </row>
    <row r="1204" spans="1:14" x14ac:dyDescent="0.15">
      <c r="A1204" s="7">
        <f t="shared" si="228"/>
        <v>43971</v>
      </c>
      <c r="B1204" s="10">
        <f t="shared" si="229"/>
        <v>49917436.814658888</v>
      </c>
      <c r="C1204" s="3">
        <f t="shared" si="223"/>
        <v>6301.3698630136987</v>
      </c>
      <c r="D1204" s="3">
        <f t="shared" si="224"/>
        <v>6588.7513574703653</v>
      </c>
      <c r="E1204" s="3">
        <f t="shared" si="225"/>
        <v>287.38149445666659</v>
      </c>
      <c r="F1204" s="3">
        <f t="shared" si="226"/>
        <v>49917724.196153343</v>
      </c>
      <c r="G1204" s="14">
        <f t="shared" si="227"/>
        <v>49917724.19615335</v>
      </c>
      <c r="I1204" s="18">
        <f t="shared" si="233"/>
        <v>317724.1961533461</v>
      </c>
      <c r="J1204" s="18">
        <f t="shared" si="230"/>
        <v>7523594.5804327084</v>
      </c>
      <c r="K1204" s="21">
        <f t="shared" si="231"/>
        <v>99.835448392306702</v>
      </c>
      <c r="L1204" s="21">
        <f t="shared" si="234"/>
        <v>99.848051132032737</v>
      </c>
      <c r="M1204" s="19">
        <f t="shared" si="232"/>
        <v>49917724.196153358</v>
      </c>
      <c r="N1204" s="19">
        <f t="shared" si="232"/>
        <v>49924025.566016369</v>
      </c>
    </row>
    <row r="1205" spans="1:14" x14ac:dyDescent="0.15">
      <c r="A1205" s="7">
        <f t="shared" si="228"/>
        <v>43972</v>
      </c>
      <c r="B1205" s="10">
        <f t="shared" si="229"/>
        <v>49917724.196153343</v>
      </c>
      <c r="C1205" s="3">
        <f t="shared" si="223"/>
        <v>6301.3698630136987</v>
      </c>
      <c r="D1205" s="3">
        <f t="shared" si="224"/>
        <v>6588.7892898108967</v>
      </c>
      <c r="E1205" s="3">
        <f t="shared" si="225"/>
        <v>287.41942679719796</v>
      </c>
      <c r="F1205" s="3">
        <f t="shared" si="226"/>
        <v>49918011.615580142</v>
      </c>
      <c r="G1205" s="14">
        <f t="shared" si="227"/>
        <v>49918011.615580142</v>
      </c>
      <c r="I1205" s="18">
        <f t="shared" si="233"/>
        <v>318011.61558014329</v>
      </c>
      <c r="J1205" s="18">
        <f t="shared" si="230"/>
        <v>7529895.9502957221</v>
      </c>
      <c r="K1205" s="21">
        <f t="shared" si="231"/>
        <v>99.836023231160283</v>
      </c>
      <c r="L1205" s="21">
        <f t="shared" si="234"/>
        <v>99.848625970886317</v>
      </c>
      <c r="M1205" s="19">
        <f t="shared" si="232"/>
        <v>49918011.615580142</v>
      </c>
      <c r="N1205" s="19">
        <f t="shared" si="232"/>
        <v>49924312.98544316</v>
      </c>
    </row>
    <row r="1206" spans="1:14" x14ac:dyDescent="0.15">
      <c r="A1206" s="7">
        <f t="shared" si="228"/>
        <v>43973</v>
      </c>
      <c r="B1206" s="10">
        <f t="shared" si="229"/>
        <v>49918011.615580142</v>
      </c>
      <c r="C1206" s="3">
        <f t="shared" si="223"/>
        <v>6301.3698630136987</v>
      </c>
      <c r="D1206" s="3">
        <f t="shared" si="224"/>
        <v>6588.8272271582309</v>
      </c>
      <c r="E1206" s="3">
        <f t="shared" si="225"/>
        <v>287.45736414453222</v>
      </c>
      <c r="F1206" s="3">
        <f t="shared" si="226"/>
        <v>49918299.072944283</v>
      </c>
      <c r="G1206" s="14">
        <f t="shared" si="227"/>
        <v>49918299.072944291</v>
      </c>
      <c r="I1206" s="18">
        <f t="shared" si="233"/>
        <v>318299.07294428785</v>
      </c>
      <c r="J1206" s="18">
        <f t="shared" si="230"/>
        <v>7536197.3201587358</v>
      </c>
      <c r="K1206" s="21">
        <f t="shared" si="231"/>
        <v>99.836598145888573</v>
      </c>
      <c r="L1206" s="21">
        <f t="shared" si="234"/>
        <v>99.849200885614607</v>
      </c>
      <c r="M1206" s="19">
        <f t="shared" si="232"/>
        <v>49918299.072944291</v>
      </c>
      <c r="N1206" s="19">
        <f t="shared" si="232"/>
        <v>49924600.442807302</v>
      </c>
    </row>
    <row r="1207" spans="1:14" x14ac:dyDescent="0.15">
      <c r="A1207" s="7">
        <f t="shared" si="228"/>
        <v>43974</v>
      </c>
      <c r="B1207" s="10">
        <f t="shared" si="229"/>
        <v>49918299.072944283</v>
      </c>
      <c r="C1207" s="3">
        <f t="shared" si="223"/>
        <v>6301.3698630136987</v>
      </c>
      <c r="D1207" s="3">
        <f t="shared" si="224"/>
        <v>6588.8651695130293</v>
      </c>
      <c r="E1207" s="3">
        <f t="shared" si="225"/>
        <v>287.49530649933058</v>
      </c>
      <c r="F1207" s="3">
        <f t="shared" si="226"/>
        <v>49918586.568250783</v>
      </c>
      <c r="G1207" s="14">
        <f t="shared" si="227"/>
        <v>49918586.568250783</v>
      </c>
      <c r="I1207" s="18">
        <f t="shared" si="233"/>
        <v>318586.56825078715</v>
      </c>
      <c r="J1207" s="18">
        <f t="shared" si="230"/>
        <v>7542498.6900217496</v>
      </c>
      <c r="K1207" s="21">
        <f t="shared" si="231"/>
        <v>99.837173136501562</v>
      </c>
      <c r="L1207" s="21">
        <f t="shared" si="234"/>
        <v>99.849775876227596</v>
      </c>
      <c r="M1207" s="19">
        <f t="shared" si="232"/>
        <v>49918586.568250783</v>
      </c>
      <c r="N1207" s="19">
        <f t="shared" si="232"/>
        <v>49924887.938113794</v>
      </c>
    </row>
    <row r="1208" spans="1:14" x14ac:dyDescent="0.15">
      <c r="A1208" s="7">
        <f t="shared" si="228"/>
        <v>43975</v>
      </c>
      <c r="B1208" s="10">
        <f t="shared" si="229"/>
        <v>49918586.568250783</v>
      </c>
      <c r="C1208" s="3">
        <f t="shared" si="223"/>
        <v>6301.3698630136987</v>
      </c>
      <c r="D1208" s="3">
        <f t="shared" si="224"/>
        <v>6588.9031168759511</v>
      </c>
      <c r="E1208" s="3">
        <f t="shared" si="225"/>
        <v>287.53325386225242</v>
      </c>
      <c r="F1208" s="3">
        <f t="shared" si="226"/>
        <v>49918874.101504646</v>
      </c>
      <c r="G1208" s="14">
        <f t="shared" si="227"/>
        <v>49918874.101504646</v>
      </c>
      <c r="I1208" s="18">
        <f t="shared" si="233"/>
        <v>318874.10150464938</v>
      </c>
      <c r="J1208" s="18">
        <f t="shared" si="230"/>
        <v>7548800.0598847633</v>
      </c>
      <c r="K1208" s="21">
        <f t="shared" si="231"/>
        <v>99.837748203009298</v>
      </c>
      <c r="L1208" s="21">
        <f t="shared" si="234"/>
        <v>99.850350942735332</v>
      </c>
      <c r="M1208" s="19">
        <f t="shared" si="232"/>
        <v>49918874.101504654</v>
      </c>
      <c r="N1208" s="19">
        <f t="shared" si="232"/>
        <v>49925175.471367665</v>
      </c>
    </row>
    <row r="1209" spans="1:14" x14ac:dyDescent="0.15">
      <c r="A1209" s="7">
        <f t="shared" si="228"/>
        <v>43976</v>
      </c>
      <c r="B1209" s="10">
        <f t="shared" si="229"/>
        <v>49918874.101504646</v>
      </c>
      <c r="C1209" s="3">
        <f t="shared" si="223"/>
        <v>6301.3698630136987</v>
      </c>
      <c r="D1209" s="3">
        <f t="shared" si="224"/>
        <v>6588.9410692476595</v>
      </c>
      <c r="E1209" s="3">
        <f t="shared" si="225"/>
        <v>287.57120623396077</v>
      </c>
      <c r="F1209" s="3">
        <f t="shared" si="226"/>
        <v>49919161.672710881</v>
      </c>
      <c r="G1209" s="14">
        <f t="shared" si="227"/>
        <v>49919161.672710881</v>
      </c>
      <c r="I1209" s="18">
        <f t="shared" si="233"/>
        <v>319161.67271088337</v>
      </c>
      <c r="J1209" s="18">
        <f t="shared" si="230"/>
        <v>7555101.4297477771</v>
      </c>
      <c r="K1209" s="21">
        <f t="shared" si="231"/>
        <v>99.83832334542177</v>
      </c>
      <c r="L1209" s="21">
        <f t="shared" si="234"/>
        <v>99.850926085147805</v>
      </c>
      <c r="M1209" s="19">
        <f t="shared" si="232"/>
        <v>49919161.672710888</v>
      </c>
      <c r="N1209" s="19">
        <f t="shared" si="232"/>
        <v>49925463.042573899</v>
      </c>
    </row>
    <row r="1210" spans="1:14" x14ac:dyDescent="0.15">
      <c r="A1210" s="7">
        <f t="shared" si="228"/>
        <v>43977</v>
      </c>
      <c r="B1210" s="10">
        <f t="shared" si="229"/>
        <v>49919161.672710881</v>
      </c>
      <c r="C1210" s="3">
        <f t="shared" si="223"/>
        <v>6301.3698630136987</v>
      </c>
      <c r="D1210" s="3">
        <f t="shared" si="224"/>
        <v>6588.9790266288146</v>
      </c>
      <c r="E1210" s="3">
        <f t="shared" si="225"/>
        <v>287.6091636151159</v>
      </c>
      <c r="F1210" s="3">
        <f t="shared" si="226"/>
        <v>49919449.281874493</v>
      </c>
      <c r="G1210" s="14">
        <f t="shared" si="227"/>
        <v>49919449.2818745</v>
      </c>
      <c r="I1210" s="18">
        <f t="shared" si="233"/>
        <v>319449.28187449847</v>
      </c>
      <c r="J1210" s="18">
        <f t="shared" si="230"/>
        <v>7561402.7996107908</v>
      </c>
      <c r="K1210" s="21">
        <f t="shared" si="231"/>
        <v>99.838898563748998</v>
      </c>
      <c r="L1210" s="21">
        <f t="shared" si="234"/>
        <v>99.851501303475033</v>
      </c>
      <c r="M1210" s="19">
        <f t="shared" si="232"/>
        <v>49919449.281874493</v>
      </c>
      <c r="N1210" s="19">
        <f t="shared" si="232"/>
        <v>49925750.651737519</v>
      </c>
    </row>
    <row r="1211" spans="1:14" x14ac:dyDescent="0.15">
      <c r="A1211" s="7">
        <f t="shared" si="228"/>
        <v>43978</v>
      </c>
      <c r="B1211" s="10">
        <f t="shared" si="229"/>
        <v>49919449.281874493</v>
      </c>
      <c r="C1211" s="3">
        <f t="shared" si="223"/>
        <v>6301.3698630136987</v>
      </c>
      <c r="D1211" s="3">
        <f t="shared" si="224"/>
        <v>6589.0169890200768</v>
      </c>
      <c r="E1211" s="3">
        <f t="shared" si="225"/>
        <v>287.64712600637813</v>
      </c>
      <c r="F1211" s="3">
        <f t="shared" si="226"/>
        <v>49919736.929000497</v>
      </c>
      <c r="G1211" s="14">
        <f t="shared" si="227"/>
        <v>49919736.929000504</v>
      </c>
      <c r="I1211" s="18">
        <f t="shared" si="233"/>
        <v>319736.92900050484</v>
      </c>
      <c r="J1211" s="18">
        <f t="shared" si="230"/>
        <v>7567704.1694738045</v>
      </c>
      <c r="K1211" s="21">
        <f t="shared" si="231"/>
        <v>99.839473858001</v>
      </c>
      <c r="L1211" s="21">
        <f t="shared" si="234"/>
        <v>99.852076597727034</v>
      </c>
      <c r="M1211" s="19">
        <f t="shared" si="232"/>
        <v>49919736.929000504</v>
      </c>
      <c r="N1211" s="19">
        <f t="shared" si="232"/>
        <v>49926038.298863515</v>
      </c>
    </row>
    <row r="1212" spans="1:14" x14ac:dyDescent="0.15">
      <c r="A1212" s="7">
        <f t="shared" si="228"/>
        <v>43979</v>
      </c>
      <c r="B1212" s="10">
        <f t="shared" si="229"/>
        <v>49919736.929000497</v>
      </c>
      <c r="C1212" s="3">
        <f t="shared" si="223"/>
        <v>6301.3698630136987</v>
      </c>
      <c r="D1212" s="3">
        <f t="shared" si="224"/>
        <v>6589.0549564221083</v>
      </c>
      <c r="E1212" s="3">
        <f t="shared" si="225"/>
        <v>287.68509340840956</v>
      </c>
      <c r="F1212" s="3">
        <f t="shared" si="226"/>
        <v>49920024.614093907</v>
      </c>
      <c r="G1212" s="14">
        <f t="shared" si="227"/>
        <v>49920024.614093907</v>
      </c>
      <c r="I1212" s="18">
        <f t="shared" si="233"/>
        <v>320024.61409391323</v>
      </c>
      <c r="J1212" s="18">
        <f t="shared" si="230"/>
        <v>7574005.5393368183</v>
      </c>
      <c r="K1212" s="21">
        <f t="shared" si="231"/>
        <v>99.840049228187809</v>
      </c>
      <c r="L1212" s="21">
        <f t="shared" si="234"/>
        <v>99.852651967913843</v>
      </c>
      <c r="M1212" s="19">
        <f t="shared" si="232"/>
        <v>49920024.614093907</v>
      </c>
      <c r="N1212" s="19">
        <f t="shared" si="232"/>
        <v>49926325.983956918</v>
      </c>
    </row>
    <row r="1213" spans="1:14" x14ac:dyDescent="0.15">
      <c r="A1213" s="7">
        <f t="shared" si="228"/>
        <v>43980</v>
      </c>
      <c r="B1213" s="10">
        <f t="shared" si="229"/>
        <v>49920024.614093907</v>
      </c>
      <c r="C1213" s="3">
        <f t="shared" si="223"/>
        <v>6301.3698630136987</v>
      </c>
      <c r="D1213" s="3">
        <f t="shared" si="224"/>
        <v>6589.092928835571</v>
      </c>
      <c r="E1213" s="3">
        <f t="shared" si="225"/>
        <v>287.7230658218723</v>
      </c>
      <c r="F1213" s="3">
        <f t="shared" si="226"/>
        <v>49920312.33715973</v>
      </c>
      <c r="G1213" s="14">
        <f t="shared" si="227"/>
        <v>49920312.33715973</v>
      </c>
      <c r="I1213" s="18">
        <f t="shared" si="233"/>
        <v>320312.33715973509</v>
      </c>
      <c r="J1213" s="18">
        <f t="shared" si="230"/>
        <v>7580306.909199832</v>
      </c>
      <c r="K1213" s="21">
        <f t="shared" si="231"/>
        <v>99.840624674319457</v>
      </c>
      <c r="L1213" s="21">
        <f t="shared" si="234"/>
        <v>99.853227414045492</v>
      </c>
      <c r="M1213" s="19">
        <f t="shared" si="232"/>
        <v>49920312.33715973</v>
      </c>
      <c r="N1213" s="19">
        <f t="shared" si="232"/>
        <v>49926613.707022741</v>
      </c>
    </row>
    <row r="1214" spans="1:14" x14ac:dyDescent="0.15">
      <c r="A1214" s="7">
        <f t="shared" si="228"/>
        <v>43981</v>
      </c>
      <c r="B1214" s="10">
        <f t="shared" si="229"/>
        <v>49920312.33715973</v>
      </c>
      <c r="C1214" s="3">
        <f t="shared" si="223"/>
        <v>6301.3698630136987</v>
      </c>
      <c r="D1214" s="3">
        <f t="shared" si="224"/>
        <v>6589.1309062611263</v>
      </c>
      <c r="E1214" s="3">
        <f t="shared" si="225"/>
        <v>287.76104324742755</v>
      </c>
      <c r="F1214" s="3">
        <f t="shared" si="226"/>
        <v>49920600.098202981</v>
      </c>
      <c r="G1214" s="14">
        <f t="shared" si="227"/>
        <v>49920600.098202981</v>
      </c>
      <c r="I1214" s="18">
        <f t="shared" si="233"/>
        <v>320600.09820298251</v>
      </c>
      <c r="J1214" s="18">
        <f t="shared" si="230"/>
        <v>7586608.2790628457</v>
      </c>
      <c r="K1214" s="21">
        <f t="shared" si="231"/>
        <v>99.841200196405964</v>
      </c>
      <c r="L1214" s="21">
        <f t="shared" si="234"/>
        <v>99.853802936131999</v>
      </c>
      <c r="M1214" s="19">
        <f t="shared" si="232"/>
        <v>49920600.098202981</v>
      </c>
      <c r="N1214" s="19">
        <f t="shared" si="232"/>
        <v>49926901.468065999</v>
      </c>
    </row>
    <row r="1215" spans="1:14" x14ac:dyDescent="0.15">
      <c r="A1215" s="7">
        <f t="shared" si="228"/>
        <v>43982</v>
      </c>
      <c r="B1215" s="10">
        <f t="shared" si="229"/>
        <v>49920600.098202981</v>
      </c>
      <c r="C1215" s="3">
        <f t="shared" si="223"/>
        <v>6301.3698630136987</v>
      </c>
      <c r="D1215" s="3">
        <f t="shared" si="224"/>
        <v>6589.1688886994343</v>
      </c>
      <c r="E1215" s="3">
        <f t="shared" si="225"/>
        <v>287.79902568573561</v>
      </c>
      <c r="F1215" s="3">
        <f t="shared" si="226"/>
        <v>49920887.897228666</v>
      </c>
      <c r="G1215" s="14">
        <f t="shared" si="227"/>
        <v>49920887.897228673</v>
      </c>
      <c r="I1215" s="18">
        <f t="shared" si="233"/>
        <v>320887.89722866827</v>
      </c>
      <c r="J1215" s="18">
        <f t="shared" si="230"/>
        <v>7592909.6489258595</v>
      </c>
      <c r="K1215" s="21">
        <f t="shared" si="231"/>
        <v>99.841775794457348</v>
      </c>
      <c r="L1215" s="21">
        <f t="shared" si="234"/>
        <v>99.854378534183382</v>
      </c>
      <c r="M1215" s="19">
        <f t="shared" si="232"/>
        <v>49920887.897228673</v>
      </c>
      <c r="N1215" s="19">
        <f t="shared" si="232"/>
        <v>49927189.267091691</v>
      </c>
    </row>
    <row r="1216" spans="1:14" x14ac:dyDescent="0.15">
      <c r="A1216" s="7">
        <f t="shared" si="228"/>
        <v>43983</v>
      </c>
      <c r="B1216" s="10">
        <f t="shared" si="229"/>
        <v>49920887.897228666</v>
      </c>
      <c r="C1216" s="3">
        <f t="shared" si="223"/>
        <v>6301.3698630136987</v>
      </c>
      <c r="D1216" s="3">
        <f t="shared" si="224"/>
        <v>6589.2068761511582</v>
      </c>
      <c r="E1216" s="3">
        <f t="shared" si="225"/>
        <v>287.83701313745951</v>
      </c>
      <c r="F1216" s="3">
        <f t="shared" si="226"/>
        <v>49921175.734241806</v>
      </c>
      <c r="G1216" s="14">
        <f t="shared" si="227"/>
        <v>49921175.734241806</v>
      </c>
      <c r="I1216" s="18">
        <f t="shared" si="233"/>
        <v>321175.73424180574</v>
      </c>
      <c r="J1216" s="18">
        <f t="shared" si="230"/>
        <v>7599211.0187888732</v>
      </c>
      <c r="K1216" s="21">
        <f t="shared" si="231"/>
        <v>99.842351468483614</v>
      </c>
      <c r="L1216" s="21">
        <f t="shared" si="234"/>
        <v>99.854954208209648</v>
      </c>
      <c r="M1216" s="19">
        <f t="shared" si="232"/>
        <v>49921175.734241813</v>
      </c>
      <c r="N1216" s="19">
        <f t="shared" si="232"/>
        <v>49927477.104104824</v>
      </c>
    </row>
    <row r="1217" spans="1:14" x14ac:dyDescent="0.15">
      <c r="A1217" s="7">
        <f t="shared" si="228"/>
        <v>43984</v>
      </c>
      <c r="B1217" s="10">
        <f t="shared" si="229"/>
        <v>49921175.734241806</v>
      </c>
      <c r="C1217" s="3">
        <f t="shared" si="223"/>
        <v>6301.3698630136987</v>
      </c>
      <c r="D1217" s="3">
        <f t="shared" si="224"/>
        <v>6589.2448686169591</v>
      </c>
      <c r="E1217" s="3">
        <f t="shared" si="225"/>
        <v>287.87500560326043</v>
      </c>
      <c r="F1217" s="3">
        <f t="shared" si="226"/>
        <v>49921463.609247409</v>
      </c>
      <c r="G1217" s="14">
        <f t="shared" si="227"/>
        <v>49921463.609247409</v>
      </c>
      <c r="I1217" s="18">
        <f t="shared" si="233"/>
        <v>321463.60924740898</v>
      </c>
      <c r="J1217" s="18">
        <f t="shared" si="230"/>
        <v>7605512.388651887</v>
      </c>
      <c r="K1217" s="21">
        <f t="shared" si="231"/>
        <v>99.842927218494822</v>
      </c>
      <c r="L1217" s="21">
        <f t="shared" si="234"/>
        <v>99.855529958220856</v>
      </c>
      <c r="M1217" s="19">
        <f t="shared" si="232"/>
        <v>49921463.609247409</v>
      </c>
      <c r="N1217" s="19">
        <f t="shared" si="232"/>
        <v>49927764.979110435</v>
      </c>
    </row>
    <row r="1218" spans="1:14" x14ac:dyDescent="0.15">
      <c r="A1218" s="7">
        <f t="shared" si="228"/>
        <v>43985</v>
      </c>
      <c r="B1218" s="10">
        <f t="shared" si="229"/>
        <v>49921463.609247409</v>
      </c>
      <c r="C1218" s="3">
        <f t="shared" si="223"/>
        <v>6301.3698630136987</v>
      </c>
      <c r="D1218" s="3">
        <f t="shared" si="224"/>
        <v>6589.2828660974992</v>
      </c>
      <c r="E1218" s="3">
        <f t="shared" si="225"/>
        <v>287.9130030838005</v>
      </c>
      <c r="F1218" s="3">
        <f t="shared" si="226"/>
        <v>49921751.522250496</v>
      </c>
      <c r="G1218" s="14">
        <f t="shared" si="227"/>
        <v>49921751.522250496</v>
      </c>
      <c r="I1218" s="18">
        <f t="shared" si="233"/>
        <v>321751.52225049277</v>
      </c>
      <c r="J1218" s="18">
        <f t="shared" si="230"/>
        <v>7611813.7585149007</v>
      </c>
      <c r="K1218" s="21">
        <f t="shared" si="231"/>
        <v>99.843503044500991</v>
      </c>
      <c r="L1218" s="21">
        <f t="shared" si="234"/>
        <v>99.856105784227026</v>
      </c>
      <c r="M1218" s="19">
        <f t="shared" si="232"/>
        <v>49921751.522250503</v>
      </c>
      <c r="N1218" s="19">
        <f t="shared" si="232"/>
        <v>49928052.892113514</v>
      </c>
    </row>
    <row r="1219" spans="1:14" x14ac:dyDescent="0.15">
      <c r="A1219" s="7">
        <f t="shared" si="228"/>
        <v>43986</v>
      </c>
      <c r="B1219" s="10">
        <f t="shared" si="229"/>
        <v>49921751.522250496</v>
      </c>
      <c r="C1219" s="3">
        <f t="shared" si="223"/>
        <v>6301.3698630136987</v>
      </c>
      <c r="D1219" s="3">
        <f t="shared" si="224"/>
        <v>6589.3208685934396</v>
      </c>
      <c r="E1219" s="3">
        <f t="shared" si="225"/>
        <v>287.95100557974092</v>
      </c>
      <c r="F1219" s="3">
        <f t="shared" si="226"/>
        <v>49922039.473256074</v>
      </c>
      <c r="G1219" s="14">
        <f t="shared" si="227"/>
        <v>49922039.473256081</v>
      </c>
      <c r="I1219" s="18">
        <f t="shared" si="233"/>
        <v>322039.4732560725</v>
      </c>
      <c r="J1219" s="18">
        <f t="shared" si="230"/>
        <v>7618115.1283779144</v>
      </c>
      <c r="K1219" s="21">
        <f t="shared" si="231"/>
        <v>99.844078946512155</v>
      </c>
      <c r="L1219" s="21">
        <f t="shared" si="234"/>
        <v>99.85668168623819</v>
      </c>
      <c r="M1219" s="19">
        <f t="shared" si="232"/>
        <v>49922039.473256074</v>
      </c>
      <c r="N1219" s="19">
        <f t="shared" si="232"/>
        <v>49928340.8431191</v>
      </c>
    </row>
    <row r="1220" spans="1:14" x14ac:dyDescent="0.15">
      <c r="A1220" s="7">
        <f t="shared" si="228"/>
        <v>43987</v>
      </c>
      <c r="B1220" s="10">
        <f t="shared" si="229"/>
        <v>49922039.473256074</v>
      </c>
      <c r="C1220" s="3">
        <f t="shared" si="223"/>
        <v>6301.3698630136987</v>
      </c>
      <c r="D1220" s="3">
        <f t="shared" si="224"/>
        <v>6589.3588761054425</v>
      </c>
      <c r="E1220" s="3">
        <f t="shared" si="225"/>
        <v>287.9890130917438</v>
      </c>
      <c r="F1220" s="3">
        <f t="shared" si="226"/>
        <v>49922327.462269165</v>
      </c>
      <c r="G1220" s="14">
        <f t="shared" si="227"/>
        <v>49922327.462269172</v>
      </c>
      <c r="I1220" s="18">
        <f t="shared" si="233"/>
        <v>322327.46226916421</v>
      </c>
      <c r="J1220" s="18">
        <f t="shared" si="230"/>
        <v>7624416.4982409282</v>
      </c>
      <c r="K1220" s="21">
        <f t="shared" si="231"/>
        <v>99.844654924538347</v>
      </c>
      <c r="L1220" s="21">
        <f t="shared" si="234"/>
        <v>99.857257664264381</v>
      </c>
      <c r="M1220" s="19">
        <f t="shared" si="232"/>
        <v>49922327.462269172</v>
      </c>
      <c r="N1220" s="19">
        <f t="shared" si="232"/>
        <v>49928628.83213219</v>
      </c>
    </row>
    <row r="1221" spans="1:14" x14ac:dyDescent="0.15">
      <c r="A1221" s="7">
        <f t="shared" si="228"/>
        <v>43988</v>
      </c>
      <c r="B1221" s="10">
        <f t="shared" si="229"/>
        <v>49922327.462269165</v>
      </c>
      <c r="C1221" s="3">
        <f t="shared" si="223"/>
        <v>6301.3698630136987</v>
      </c>
      <c r="D1221" s="3">
        <f t="shared" si="224"/>
        <v>6589.39688863417</v>
      </c>
      <c r="E1221" s="3">
        <f t="shared" si="225"/>
        <v>288.02702562047125</v>
      </c>
      <c r="F1221" s="3">
        <f t="shared" si="226"/>
        <v>49922615.489294782</v>
      </c>
      <c r="G1221" s="14">
        <f t="shared" si="227"/>
        <v>49922615.48929479</v>
      </c>
      <c r="I1221" s="18">
        <f t="shared" si="233"/>
        <v>322615.48929478467</v>
      </c>
      <c r="J1221" s="18">
        <f t="shared" si="230"/>
        <v>7630717.8681039419</v>
      </c>
      <c r="K1221" s="21">
        <f t="shared" si="231"/>
        <v>99.845230978589584</v>
      </c>
      <c r="L1221" s="21">
        <f t="shared" si="234"/>
        <v>99.857833718315618</v>
      </c>
      <c r="M1221" s="19">
        <f t="shared" si="232"/>
        <v>49922615.489294797</v>
      </c>
      <c r="N1221" s="19">
        <f t="shared" si="232"/>
        <v>49928916.859157808</v>
      </c>
    </row>
    <row r="1222" spans="1:14" x14ac:dyDescent="0.15">
      <c r="A1222" s="7">
        <f t="shared" si="228"/>
        <v>43989</v>
      </c>
      <c r="B1222" s="10">
        <f t="shared" si="229"/>
        <v>49922615.489294782</v>
      </c>
      <c r="C1222" s="3">
        <f t="shared" si="223"/>
        <v>6301.3698630136987</v>
      </c>
      <c r="D1222" s="3">
        <f t="shared" si="224"/>
        <v>6589.434906180285</v>
      </c>
      <c r="E1222" s="3">
        <f t="shared" si="225"/>
        <v>288.06504316658629</v>
      </c>
      <c r="F1222" s="3">
        <f t="shared" si="226"/>
        <v>49922903.554337949</v>
      </c>
      <c r="G1222" s="14">
        <f t="shared" si="227"/>
        <v>49922903.554337949</v>
      </c>
      <c r="I1222" s="18">
        <f t="shared" si="233"/>
        <v>322903.55433795124</v>
      </c>
      <c r="J1222" s="18">
        <f t="shared" si="230"/>
        <v>7637019.2379669556</v>
      </c>
      <c r="K1222" s="21">
        <f t="shared" si="231"/>
        <v>99.845807108675899</v>
      </c>
      <c r="L1222" s="21">
        <f t="shared" si="234"/>
        <v>99.858409848401934</v>
      </c>
      <c r="M1222" s="19">
        <f t="shared" si="232"/>
        <v>49922903.554337949</v>
      </c>
      <c r="N1222" s="19">
        <f t="shared" si="232"/>
        <v>49929204.924200967</v>
      </c>
    </row>
    <row r="1223" spans="1:14" x14ac:dyDescent="0.15">
      <c r="A1223" s="7">
        <f t="shared" si="228"/>
        <v>43990</v>
      </c>
      <c r="B1223" s="10">
        <f t="shared" si="229"/>
        <v>49922903.554337949</v>
      </c>
      <c r="C1223" s="3">
        <f t="shared" ref="C1223:C1286" si="235">$N$6*$E$6/100</f>
        <v>6301.3698630136987</v>
      </c>
      <c r="D1223" s="3">
        <f t="shared" si="224"/>
        <v>6589.4729287444497</v>
      </c>
      <c r="E1223" s="3">
        <f t="shared" si="225"/>
        <v>288.10306573075104</v>
      </c>
      <c r="F1223" s="3">
        <f t="shared" si="226"/>
        <v>49923191.657403678</v>
      </c>
      <c r="G1223" s="14">
        <f t="shared" si="227"/>
        <v>49923191.657403685</v>
      </c>
      <c r="I1223" s="18">
        <f t="shared" si="233"/>
        <v>323191.65740368201</v>
      </c>
      <c r="J1223" s="18">
        <f t="shared" si="230"/>
        <v>7643320.6078299694</v>
      </c>
      <c r="K1223" s="21">
        <f t="shared" si="231"/>
        <v>99.846383314807369</v>
      </c>
      <c r="L1223" s="21">
        <f t="shared" si="234"/>
        <v>99.858986054533403</v>
      </c>
      <c r="M1223" s="19">
        <f t="shared" si="232"/>
        <v>49923191.657403685</v>
      </c>
      <c r="N1223" s="19">
        <f t="shared" si="232"/>
        <v>49929493.027266704</v>
      </c>
    </row>
    <row r="1224" spans="1:14" x14ac:dyDescent="0.15">
      <c r="A1224" s="7">
        <f t="shared" si="228"/>
        <v>43991</v>
      </c>
      <c r="B1224" s="10">
        <f t="shared" si="229"/>
        <v>49923191.657403678</v>
      </c>
      <c r="C1224" s="3">
        <f t="shared" si="235"/>
        <v>6301.3698630136987</v>
      </c>
      <c r="D1224" s="3">
        <f t="shared" si="224"/>
        <v>6589.5109563273254</v>
      </c>
      <c r="E1224" s="3">
        <f t="shared" si="225"/>
        <v>288.1410933136267</v>
      </c>
      <c r="F1224" s="3">
        <f t="shared" si="226"/>
        <v>49923479.798496991</v>
      </c>
      <c r="G1224" s="14">
        <f t="shared" si="227"/>
        <v>49923479.798496991</v>
      </c>
      <c r="I1224" s="18">
        <f t="shared" si="233"/>
        <v>323479.79849699565</v>
      </c>
      <c r="J1224" s="18">
        <f t="shared" si="230"/>
        <v>7649621.9776929831</v>
      </c>
      <c r="K1224" s="21">
        <f t="shared" si="231"/>
        <v>99.846959596993983</v>
      </c>
      <c r="L1224" s="21">
        <f t="shared" si="234"/>
        <v>99.859562336720018</v>
      </c>
      <c r="M1224" s="19">
        <f t="shared" si="232"/>
        <v>49923479.798496991</v>
      </c>
      <c r="N1224" s="19">
        <f t="shared" si="232"/>
        <v>49929781.168360002</v>
      </c>
    </row>
    <row r="1225" spans="1:14" x14ac:dyDescent="0.15">
      <c r="A1225" s="7">
        <f t="shared" si="228"/>
        <v>43992</v>
      </c>
      <c r="B1225" s="10">
        <f t="shared" si="229"/>
        <v>49923479.798496991</v>
      </c>
      <c r="C1225" s="3">
        <f t="shared" si="235"/>
        <v>6301.3698630136987</v>
      </c>
      <c r="D1225" s="3">
        <f t="shared" si="224"/>
        <v>6589.548988929575</v>
      </c>
      <c r="E1225" s="3">
        <f t="shared" si="225"/>
        <v>288.17912591587628</v>
      </c>
      <c r="F1225" s="3">
        <f t="shared" si="226"/>
        <v>49923767.977622904</v>
      </c>
      <c r="G1225" s="14">
        <f t="shared" si="227"/>
        <v>49923767.977622911</v>
      </c>
      <c r="I1225" s="18">
        <f t="shared" si="233"/>
        <v>323767.97762291151</v>
      </c>
      <c r="J1225" s="18">
        <f t="shared" si="230"/>
        <v>7655923.3475559969</v>
      </c>
      <c r="K1225" s="21">
        <f t="shared" si="231"/>
        <v>99.847535955245831</v>
      </c>
      <c r="L1225" s="21">
        <f t="shared" si="234"/>
        <v>99.860138694971866</v>
      </c>
      <c r="M1225" s="19">
        <f t="shared" si="232"/>
        <v>49923767.977622919</v>
      </c>
      <c r="N1225" s="19">
        <f t="shared" si="232"/>
        <v>49930069.34748593</v>
      </c>
    </row>
    <row r="1226" spans="1:14" x14ac:dyDescent="0.15">
      <c r="A1226" s="7">
        <f t="shared" si="228"/>
        <v>43993</v>
      </c>
      <c r="B1226" s="10">
        <f t="shared" si="229"/>
        <v>49923767.977622904</v>
      </c>
      <c r="C1226" s="3">
        <f t="shared" si="235"/>
        <v>6301.3698630136987</v>
      </c>
      <c r="D1226" s="3">
        <f t="shared" si="224"/>
        <v>6589.5870265518615</v>
      </c>
      <c r="E1226" s="3">
        <f t="shared" si="225"/>
        <v>288.21716353816282</v>
      </c>
      <c r="F1226" s="3">
        <f t="shared" si="226"/>
        <v>49924056.194786444</v>
      </c>
      <c r="G1226" s="14">
        <f t="shared" si="227"/>
        <v>49924056.194786444</v>
      </c>
      <c r="I1226" s="18">
        <f t="shared" si="233"/>
        <v>324056.19478644966</v>
      </c>
      <c r="J1226" s="18">
        <f t="shared" si="230"/>
        <v>7662224.7174190106</v>
      </c>
      <c r="K1226" s="21">
        <f t="shared" si="231"/>
        <v>99.84811238957289</v>
      </c>
      <c r="L1226" s="21">
        <f t="shared" si="234"/>
        <v>99.860715129298924</v>
      </c>
      <c r="M1226" s="19">
        <f t="shared" si="232"/>
        <v>49924056.194786444</v>
      </c>
      <c r="N1226" s="19">
        <f t="shared" si="232"/>
        <v>49930357.564649455</v>
      </c>
    </row>
    <row r="1227" spans="1:14" x14ac:dyDescent="0.15">
      <c r="A1227" s="7">
        <f t="shared" si="228"/>
        <v>43994</v>
      </c>
      <c r="B1227" s="10">
        <f t="shared" si="229"/>
        <v>49924056.194786444</v>
      </c>
      <c r="C1227" s="3">
        <f t="shared" si="235"/>
        <v>6301.3698630136987</v>
      </c>
      <c r="D1227" s="3">
        <f t="shared" si="224"/>
        <v>6589.6250691948471</v>
      </c>
      <c r="E1227" s="3">
        <f t="shared" si="225"/>
        <v>288.25520618114842</v>
      </c>
      <c r="F1227" s="3">
        <f t="shared" si="226"/>
        <v>49924344.449992627</v>
      </c>
      <c r="G1227" s="14">
        <f t="shared" si="227"/>
        <v>49924344.449992627</v>
      </c>
      <c r="I1227" s="18">
        <f t="shared" si="233"/>
        <v>324344.44999263081</v>
      </c>
      <c r="J1227" s="18">
        <f t="shared" si="230"/>
        <v>7668526.0872820243</v>
      </c>
      <c r="K1227" s="21">
        <f t="shared" si="231"/>
        <v>99.848688899985248</v>
      </c>
      <c r="L1227" s="21">
        <f t="shared" si="234"/>
        <v>99.861291639711283</v>
      </c>
      <c r="M1227" s="19">
        <f t="shared" si="232"/>
        <v>49924344.449992627</v>
      </c>
      <c r="N1227" s="19">
        <f t="shared" si="232"/>
        <v>49930645.819855645</v>
      </c>
    </row>
    <row r="1228" spans="1:14" x14ac:dyDescent="0.15">
      <c r="A1228" s="7">
        <f t="shared" si="228"/>
        <v>43995</v>
      </c>
      <c r="B1228" s="10">
        <f t="shared" si="229"/>
        <v>49924344.449992627</v>
      </c>
      <c r="C1228" s="3">
        <f t="shared" si="235"/>
        <v>6301.3698630136987</v>
      </c>
      <c r="D1228" s="3">
        <f t="shared" ref="D1228:D1291" si="236">B1228*$B$8</f>
        <v>6589.6631168591957</v>
      </c>
      <c r="E1228" s="3">
        <f t="shared" ref="E1228:E1291" si="237">D1228-C1228</f>
        <v>288.29325384549702</v>
      </c>
      <c r="F1228" s="3">
        <f t="shared" ref="F1228:F1291" si="238">B1228+E1228</f>
        <v>49924632.743246473</v>
      </c>
      <c r="G1228" s="14">
        <f t="shared" ref="G1228:G1291" si="239">B1228+B1228*$B$8-C1228</f>
        <v>49924632.743246473</v>
      </c>
      <c r="I1228" s="18">
        <f t="shared" si="233"/>
        <v>324632.74324647628</v>
      </c>
      <c r="J1228" s="18">
        <f t="shared" si="230"/>
        <v>7674827.4571450381</v>
      </c>
      <c r="K1228" s="21">
        <f t="shared" si="231"/>
        <v>99.849265486492939</v>
      </c>
      <c r="L1228" s="21">
        <f t="shared" si="234"/>
        <v>99.861868226218974</v>
      </c>
      <c r="M1228" s="19">
        <f t="shared" si="232"/>
        <v>49924632.743246466</v>
      </c>
      <c r="N1228" s="19">
        <f t="shared" si="232"/>
        <v>49930934.113109484</v>
      </c>
    </row>
    <row r="1229" spans="1:14" x14ac:dyDescent="0.15">
      <c r="A1229" s="7">
        <f t="shared" ref="A1229:A1292" si="240">A1228+1</f>
        <v>43996</v>
      </c>
      <c r="B1229" s="10">
        <f t="shared" ref="B1229:B1292" si="241">F1228</f>
        <v>49924632.743246473</v>
      </c>
      <c r="C1229" s="3">
        <f t="shared" si="235"/>
        <v>6301.3698630136987</v>
      </c>
      <c r="D1229" s="3">
        <f t="shared" si="236"/>
        <v>6589.7011695455676</v>
      </c>
      <c r="E1229" s="3">
        <f t="shared" si="237"/>
        <v>288.3313065318689</v>
      </c>
      <c r="F1229" s="3">
        <f t="shared" si="238"/>
        <v>49924921.074553005</v>
      </c>
      <c r="G1229" s="14">
        <f t="shared" si="239"/>
        <v>49924921.074553005</v>
      </c>
      <c r="I1229" s="18">
        <f t="shared" si="233"/>
        <v>324921.07455300813</v>
      </c>
      <c r="J1229" s="18">
        <f t="shared" ref="J1229:J1292" si="242">C1229+J1228</f>
        <v>7681128.8270080518</v>
      </c>
      <c r="K1229" s="21">
        <f t="shared" ref="K1229:K1292" si="243">G1229/$E$6*100</f>
        <v>99.84984214910601</v>
      </c>
      <c r="L1229" s="21">
        <f t="shared" si="234"/>
        <v>99.862444888832044</v>
      </c>
      <c r="M1229" s="19">
        <f t="shared" ref="M1229:N1292" si="244">K1229*$E$6/100</f>
        <v>49924921.074553005</v>
      </c>
      <c r="N1229" s="19">
        <f t="shared" si="244"/>
        <v>49931222.444416016</v>
      </c>
    </row>
    <row r="1230" spans="1:14" x14ac:dyDescent="0.15">
      <c r="A1230" s="7">
        <f t="shared" si="240"/>
        <v>43997</v>
      </c>
      <c r="B1230" s="10">
        <f t="shared" si="241"/>
        <v>49924921.074553005</v>
      </c>
      <c r="C1230" s="3">
        <f t="shared" si="235"/>
        <v>6301.3698630136987</v>
      </c>
      <c r="D1230" s="3">
        <f t="shared" si="236"/>
        <v>6589.7392272546276</v>
      </c>
      <c r="E1230" s="3">
        <f t="shared" si="237"/>
        <v>288.36936424092892</v>
      </c>
      <c r="F1230" s="3">
        <f t="shared" si="238"/>
        <v>49925209.443917245</v>
      </c>
      <c r="G1230" s="14">
        <f t="shared" si="239"/>
        <v>49925209.443917252</v>
      </c>
      <c r="I1230" s="18">
        <f t="shared" ref="I1230:I1293" si="245">E1230+I1229</f>
        <v>325209.44391724904</v>
      </c>
      <c r="J1230" s="18">
        <f t="shared" si="242"/>
        <v>7687430.1968710655</v>
      </c>
      <c r="K1230" s="21">
        <f t="shared" si="243"/>
        <v>99.850418887834508</v>
      </c>
      <c r="L1230" s="21">
        <f t="shared" si="234"/>
        <v>99.863021627560542</v>
      </c>
      <c r="M1230" s="19">
        <f t="shared" si="244"/>
        <v>49925209.443917252</v>
      </c>
      <c r="N1230" s="19">
        <f t="shared" si="244"/>
        <v>49931510.813780271</v>
      </c>
    </row>
    <row r="1231" spans="1:14" x14ac:dyDescent="0.15">
      <c r="A1231" s="7">
        <f t="shared" si="240"/>
        <v>43998</v>
      </c>
      <c r="B1231" s="10">
        <f t="shared" si="241"/>
        <v>49925209.443917245</v>
      </c>
      <c r="C1231" s="3">
        <f t="shared" si="235"/>
        <v>6301.3698630136987</v>
      </c>
      <c r="D1231" s="3">
        <f t="shared" si="236"/>
        <v>6589.7772899870379</v>
      </c>
      <c r="E1231" s="3">
        <f t="shared" si="237"/>
        <v>288.40742697333917</v>
      </c>
      <c r="F1231" s="3">
        <f t="shared" si="238"/>
        <v>49925497.85134422</v>
      </c>
      <c r="G1231" s="14">
        <f t="shared" si="239"/>
        <v>49925497.85134422</v>
      </c>
      <c r="I1231" s="18">
        <f t="shared" si="245"/>
        <v>325497.85134422238</v>
      </c>
      <c r="J1231" s="18">
        <f t="shared" si="242"/>
        <v>7693731.5667340793</v>
      </c>
      <c r="K1231" s="21">
        <f t="shared" si="243"/>
        <v>99.850995702688436</v>
      </c>
      <c r="L1231" s="21">
        <f t="shared" si="234"/>
        <v>99.863598442414471</v>
      </c>
      <c r="M1231" s="19">
        <f t="shared" si="244"/>
        <v>49925497.851344213</v>
      </c>
      <c r="N1231" s="19">
        <f t="shared" si="244"/>
        <v>49931799.221207239</v>
      </c>
    </row>
    <row r="1232" spans="1:14" x14ac:dyDescent="0.15">
      <c r="A1232" s="7">
        <f t="shared" si="240"/>
        <v>43999</v>
      </c>
      <c r="B1232" s="10">
        <f t="shared" si="241"/>
        <v>49925497.85134422</v>
      </c>
      <c r="C1232" s="3">
        <f t="shared" si="235"/>
        <v>6301.3698630136987</v>
      </c>
      <c r="D1232" s="3">
        <f t="shared" si="236"/>
        <v>6589.8153577434623</v>
      </c>
      <c r="E1232" s="3">
        <f t="shared" si="237"/>
        <v>288.4454947297636</v>
      </c>
      <c r="F1232" s="3">
        <f t="shared" si="238"/>
        <v>49925786.296838947</v>
      </c>
      <c r="G1232" s="14">
        <f t="shared" si="239"/>
        <v>49925786.296838954</v>
      </c>
      <c r="I1232" s="18">
        <f t="shared" si="245"/>
        <v>325786.29683895211</v>
      </c>
      <c r="J1232" s="18">
        <f t="shared" si="242"/>
        <v>7700032.936597093</v>
      </c>
      <c r="K1232" s="21">
        <f t="shared" si="243"/>
        <v>99.851572593677901</v>
      </c>
      <c r="L1232" s="21">
        <f t="shared" si="234"/>
        <v>99.864175333403935</v>
      </c>
      <c r="M1232" s="19">
        <f t="shared" si="244"/>
        <v>49925786.296838954</v>
      </c>
      <c r="N1232" s="19">
        <f t="shared" si="244"/>
        <v>49932087.666701965</v>
      </c>
    </row>
    <row r="1233" spans="1:14" x14ac:dyDescent="0.15">
      <c r="A1233" s="7">
        <f t="shared" si="240"/>
        <v>44000</v>
      </c>
      <c r="B1233" s="10">
        <f t="shared" si="241"/>
        <v>49925786.296838947</v>
      </c>
      <c r="C1233" s="3">
        <f t="shared" si="235"/>
        <v>6301.3698630136987</v>
      </c>
      <c r="D1233" s="3">
        <f t="shared" si="236"/>
        <v>6589.853430524563</v>
      </c>
      <c r="E1233" s="3">
        <f t="shared" si="237"/>
        <v>288.4835675108643</v>
      </c>
      <c r="F1233" s="3">
        <f t="shared" si="238"/>
        <v>49926074.78040646</v>
      </c>
      <c r="G1233" s="14">
        <f t="shared" si="239"/>
        <v>49926074.78040646</v>
      </c>
      <c r="I1233" s="18">
        <f t="shared" si="245"/>
        <v>326074.78040646296</v>
      </c>
      <c r="J1233" s="18">
        <f t="shared" si="242"/>
        <v>7706334.3064601067</v>
      </c>
      <c r="K1233" s="21">
        <f t="shared" si="243"/>
        <v>99.852149560812919</v>
      </c>
      <c r="L1233" s="21">
        <f t="shared" si="234"/>
        <v>99.864752300538953</v>
      </c>
      <c r="M1233" s="19">
        <f t="shared" si="244"/>
        <v>49926074.780406453</v>
      </c>
      <c r="N1233" s="19">
        <f t="shared" si="244"/>
        <v>49932376.150269479</v>
      </c>
    </row>
    <row r="1234" spans="1:14" s="27" customFormat="1" x14ac:dyDescent="0.15">
      <c r="A1234" s="23">
        <f t="shared" si="240"/>
        <v>44001</v>
      </c>
      <c r="B1234" s="24">
        <f t="shared" si="241"/>
        <v>49926074.78040646</v>
      </c>
      <c r="C1234" s="3">
        <f t="shared" si="235"/>
        <v>6301.3698630136987</v>
      </c>
      <c r="D1234" s="25">
        <f t="shared" si="236"/>
        <v>6589.8915083310039</v>
      </c>
      <c r="E1234" s="25">
        <f t="shared" si="237"/>
        <v>288.52164531730523</v>
      </c>
      <c r="F1234" s="25">
        <f t="shared" si="238"/>
        <v>49926363.302051775</v>
      </c>
      <c r="G1234" s="26">
        <f t="shared" si="239"/>
        <v>49926363.302051783</v>
      </c>
      <c r="I1234" s="25">
        <f t="shared" si="245"/>
        <v>326363.30205178028</v>
      </c>
      <c r="J1234" s="25">
        <f t="shared" si="242"/>
        <v>7712635.6763231205</v>
      </c>
      <c r="K1234" s="28">
        <f t="shared" si="243"/>
        <v>99.852726604103566</v>
      </c>
      <c r="L1234" s="28">
        <f>K1234+$N$8</f>
        <v>99.8652949101145</v>
      </c>
      <c r="M1234" s="29">
        <f t="shared" si="244"/>
        <v>49926363.302051783</v>
      </c>
      <c r="N1234" s="29">
        <f t="shared" si="244"/>
        <v>49932647.455057248</v>
      </c>
    </row>
    <row r="1235" spans="1:14" x14ac:dyDescent="0.15">
      <c r="A1235" s="7">
        <f t="shared" si="240"/>
        <v>44002</v>
      </c>
      <c r="B1235" s="10">
        <f t="shared" si="241"/>
        <v>49926363.302051775</v>
      </c>
      <c r="C1235" s="3">
        <f t="shared" si="235"/>
        <v>6301.3698630136987</v>
      </c>
      <c r="D1235" s="3">
        <f t="shared" si="236"/>
        <v>6589.9295911634481</v>
      </c>
      <c r="E1235" s="3">
        <f t="shared" si="237"/>
        <v>288.55972814974939</v>
      </c>
      <c r="F1235" s="3">
        <f t="shared" si="238"/>
        <v>49926651.861779928</v>
      </c>
      <c r="G1235" s="14">
        <f t="shared" si="239"/>
        <v>49926651.861779928</v>
      </c>
      <c r="I1235" s="18">
        <f t="shared" si="245"/>
        <v>326651.86177993001</v>
      </c>
      <c r="J1235" s="18">
        <f t="shared" si="242"/>
        <v>7718937.0461861342</v>
      </c>
      <c r="K1235" s="21">
        <f t="shared" si="243"/>
        <v>99.853303723559861</v>
      </c>
      <c r="L1235" s="21">
        <f t="shared" ref="L1235:L1298" si="246">K1235+$N$8</f>
        <v>99.865872029570795</v>
      </c>
      <c r="M1235" s="19">
        <f t="shared" si="244"/>
        <v>49926651.861779928</v>
      </c>
      <c r="N1235" s="19">
        <f t="shared" si="244"/>
        <v>49932936.014785394</v>
      </c>
    </row>
    <row r="1236" spans="1:14" x14ac:dyDescent="0.15">
      <c r="A1236" s="7">
        <f t="shared" si="240"/>
        <v>44003</v>
      </c>
      <c r="B1236" s="10">
        <f t="shared" si="241"/>
        <v>49926651.861779928</v>
      </c>
      <c r="C1236" s="3">
        <f t="shared" si="235"/>
        <v>6301.3698630136987</v>
      </c>
      <c r="D1236" s="3">
        <f t="shared" si="236"/>
        <v>6589.9676790225585</v>
      </c>
      <c r="E1236" s="3">
        <f t="shared" si="237"/>
        <v>288.59781600885981</v>
      </c>
      <c r="F1236" s="3">
        <f t="shared" si="238"/>
        <v>49926940.459595934</v>
      </c>
      <c r="G1236" s="14">
        <f t="shared" si="239"/>
        <v>49926940.459595941</v>
      </c>
      <c r="I1236" s="18">
        <f t="shared" si="245"/>
        <v>326940.45959593885</v>
      </c>
      <c r="J1236" s="18">
        <f t="shared" si="242"/>
        <v>7725238.416049148</v>
      </c>
      <c r="K1236" s="21">
        <f t="shared" si="243"/>
        <v>99.85388091919188</v>
      </c>
      <c r="L1236" s="21">
        <f t="shared" si="246"/>
        <v>99.866449225202814</v>
      </c>
      <c r="M1236" s="19">
        <f t="shared" si="244"/>
        <v>49926940.459595941</v>
      </c>
      <c r="N1236" s="19">
        <f t="shared" si="244"/>
        <v>49933224.612601407</v>
      </c>
    </row>
    <row r="1237" spans="1:14" x14ac:dyDescent="0.15">
      <c r="A1237" s="7">
        <f t="shared" si="240"/>
        <v>44004</v>
      </c>
      <c r="B1237" s="10">
        <f t="shared" si="241"/>
        <v>49926940.459595934</v>
      </c>
      <c r="C1237" s="3">
        <f t="shared" si="235"/>
        <v>6301.3698630136987</v>
      </c>
      <c r="D1237" s="3">
        <f t="shared" si="236"/>
        <v>6590.0057719089991</v>
      </c>
      <c r="E1237" s="3">
        <f t="shared" si="237"/>
        <v>288.63590889530042</v>
      </c>
      <c r="F1237" s="3">
        <f t="shared" si="238"/>
        <v>49927229.095504828</v>
      </c>
      <c r="G1237" s="14">
        <f t="shared" si="239"/>
        <v>49927229.095504835</v>
      </c>
      <c r="I1237" s="18">
        <f t="shared" si="245"/>
        <v>327229.09550483414</v>
      </c>
      <c r="J1237" s="18">
        <f t="shared" si="242"/>
        <v>7731539.7859121617</v>
      </c>
      <c r="K1237" s="21">
        <f t="shared" si="243"/>
        <v>99.85445819100967</v>
      </c>
      <c r="L1237" s="21">
        <f t="shared" si="246"/>
        <v>99.867026497020603</v>
      </c>
      <c r="M1237" s="19">
        <f t="shared" si="244"/>
        <v>49927229.095504835</v>
      </c>
      <c r="N1237" s="19">
        <f t="shared" si="244"/>
        <v>49933513.248510301</v>
      </c>
    </row>
    <row r="1238" spans="1:14" x14ac:dyDescent="0.15">
      <c r="A1238" s="7">
        <f t="shared" si="240"/>
        <v>44005</v>
      </c>
      <c r="B1238" s="10">
        <f t="shared" si="241"/>
        <v>49927229.095504828</v>
      </c>
      <c r="C1238" s="3">
        <f t="shared" si="235"/>
        <v>6301.3698630136987</v>
      </c>
      <c r="D1238" s="3">
        <f t="shared" si="236"/>
        <v>6590.0438698234329</v>
      </c>
      <c r="E1238" s="3">
        <f t="shared" si="237"/>
        <v>288.67400680973424</v>
      </c>
      <c r="F1238" s="3">
        <f t="shared" si="238"/>
        <v>49927517.76951164</v>
      </c>
      <c r="G1238" s="14">
        <f t="shared" si="239"/>
        <v>49927517.76951164</v>
      </c>
      <c r="I1238" s="18">
        <f t="shared" si="245"/>
        <v>327517.76951164386</v>
      </c>
      <c r="J1238" s="18">
        <f t="shared" si="242"/>
        <v>7737841.1557751754</v>
      </c>
      <c r="K1238" s="21">
        <f t="shared" si="243"/>
        <v>99.855035539023291</v>
      </c>
      <c r="L1238" s="21">
        <f t="shared" si="246"/>
        <v>99.867603845034225</v>
      </c>
      <c r="M1238" s="19">
        <f t="shared" si="244"/>
        <v>49927517.76951164</v>
      </c>
      <c r="N1238" s="19">
        <f t="shared" si="244"/>
        <v>49933801.922517106</v>
      </c>
    </row>
    <row r="1239" spans="1:14" x14ac:dyDescent="0.15">
      <c r="A1239" s="7">
        <f t="shared" si="240"/>
        <v>44006</v>
      </c>
      <c r="B1239" s="10">
        <f t="shared" si="241"/>
        <v>49927517.76951164</v>
      </c>
      <c r="C1239" s="3">
        <f t="shared" si="235"/>
        <v>6301.3698630136987</v>
      </c>
      <c r="D1239" s="3">
        <f t="shared" si="236"/>
        <v>6590.0819727665248</v>
      </c>
      <c r="E1239" s="3">
        <f t="shared" si="237"/>
        <v>288.71210975282611</v>
      </c>
      <c r="F1239" s="3">
        <f t="shared" si="238"/>
        <v>49927806.481621392</v>
      </c>
      <c r="G1239" s="14">
        <f t="shared" si="239"/>
        <v>49927806.481621392</v>
      </c>
      <c r="I1239" s="18">
        <f t="shared" si="245"/>
        <v>327806.48162139667</v>
      </c>
      <c r="J1239" s="18">
        <f t="shared" si="242"/>
        <v>7744142.5256381892</v>
      </c>
      <c r="K1239" s="21">
        <f t="shared" si="243"/>
        <v>99.855612963242777</v>
      </c>
      <c r="L1239" s="21">
        <f t="shared" si="246"/>
        <v>99.868181269253711</v>
      </c>
      <c r="M1239" s="19">
        <f t="shared" si="244"/>
        <v>49927806.481621392</v>
      </c>
      <c r="N1239" s="19">
        <f t="shared" si="244"/>
        <v>49934090.634626858</v>
      </c>
    </row>
    <row r="1240" spans="1:14" x14ac:dyDescent="0.15">
      <c r="A1240" s="7">
        <f t="shared" si="240"/>
        <v>44007</v>
      </c>
      <c r="B1240" s="10">
        <f t="shared" si="241"/>
        <v>49927806.481621392</v>
      </c>
      <c r="C1240" s="3">
        <f t="shared" si="235"/>
        <v>6301.3698630136987</v>
      </c>
      <c r="D1240" s="3">
        <f t="shared" si="236"/>
        <v>6590.1200807389378</v>
      </c>
      <c r="E1240" s="3">
        <f t="shared" si="237"/>
        <v>288.75021772523905</v>
      </c>
      <c r="F1240" s="3">
        <f t="shared" si="238"/>
        <v>49928095.23183912</v>
      </c>
      <c r="G1240" s="14">
        <f t="shared" si="239"/>
        <v>49928095.23183912</v>
      </c>
      <c r="I1240" s="18">
        <f t="shared" si="245"/>
        <v>328095.2318391219</v>
      </c>
      <c r="J1240" s="18">
        <f t="shared" si="242"/>
        <v>7750443.8955012029</v>
      </c>
      <c r="K1240" s="21">
        <f t="shared" si="243"/>
        <v>99.856190463678246</v>
      </c>
      <c r="L1240" s="21">
        <f t="shared" si="246"/>
        <v>99.86875876968918</v>
      </c>
      <c r="M1240" s="19">
        <f t="shared" si="244"/>
        <v>49928095.23183912</v>
      </c>
      <c r="N1240" s="19">
        <f t="shared" si="244"/>
        <v>49934379.384844586</v>
      </c>
    </row>
    <row r="1241" spans="1:14" x14ac:dyDescent="0.15">
      <c r="A1241" s="7">
        <f t="shared" si="240"/>
        <v>44008</v>
      </c>
      <c r="B1241" s="10">
        <f t="shared" si="241"/>
        <v>49928095.23183912</v>
      </c>
      <c r="C1241" s="3">
        <f t="shared" si="235"/>
        <v>6301.3698630136987</v>
      </c>
      <c r="D1241" s="3">
        <f t="shared" si="236"/>
        <v>6590.1581937413357</v>
      </c>
      <c r="E1241" s="3">
        <f t="shared" si="237"/>
        <v>288.788330727637</v>
      </c>
      <c r="F1241" s="3">
        <f t="shared" si="238"/>
        <v>49928384.020169847</v>
      </c>
      <c r="G1241" s="14">
        <f t="shared" si="239"/>
        <v>49928384.020169854</v>
      </c>
      <c r="I1241" s="18">
        <f t="shared" si="245"/>
        <v>328384.02016984957</v>
      </c>
      <c r="J1241" s="18">
        <f t="shared" si="242"/>
        <v>7756745.2653642166</v>
      </c>
      <c r="K1241" s="21">
        <f t="shared" si="243"/>
        <v>99.856768040339702</v>
      </c>
      <c r="L1241" s="21">
        <f t="shared" si="246"/>
        <v>99.869336346350636</v>
      </c>
      <c r="M1241" s="19">
        <f t="shared" si="244"/>
        <v>49928384.020169847</v>
      </c>
      <c r="N1241" s="19">
        <f t="shared" si="244"/>
        <v>49934668.173175313</v>
      </c>
    </row>
    <row r="1242" spans="1:14" x14ac:dyDescent="0.15">
      <c r="A1242" s="7">
        <f t="shared" si="240"/>
        <v>44009</v>
      </c>
      <c r="B1242" s="10">
        <f t="shared" si="241"/>
        <v>49928384.020169847</v>
      </c>
      <c r="C1242" s="3">
        <f t="shared" si="235"/>
        <v>6301.3698630136987</v>
      </c>
      <c r="D1242" s="3">
        <f t="shared" si="236"/>
        <v>6590.1963117743826</v>
      </c>
      <c r="E1242" s="3">
        <f t="shared" si="237"/>
        <v>288.82644876068389</v>
      </c>
      <c r="F1242" s="3">
        <f t="shared" si="238"/>
        <v>49928672.846618608</v>
      </c>
      <c r="G1242" s="14">
        <f t="shared" si="239"/>
        <v>49928672.846618608</v>
      </c>
      <c r="I1242" s="18">
        <f t="shared" si="245"/>
        <v>328672.84661861026</v>
      </c>
      <c r="J1242" s="18">
        <f t="shared" si="242"/>
        <v>7763046.6352272304</v>
      </c>
      <c r="K1242" s="21">
        <f t="shared" si="243"/>
        <v>99.857345693237221</v>
      </c>
      <c r="L1242" s="21">
        <f t="shared" si="246"/>
        <v>99.869913999248155</v>
      </c>
      <c r="M1242" s="19">
        <f t="shared" si="244"/>
        <v>49928672.846618615</v>
      </c>
      <c r="N1242" s="19">
        <f t="shared" si="244"/>
        <v>49934956.999624081</v>
      </c>
    </row>
    <row r="1243" spans="1:14" x14ac:dyDescent="0.15">
      <c r="A1243" s="7">
        <f t="shared" si="240"/>
        <v>44010</v>
      </c>
      <c r="B1243" s="10">
        <f t="shared" si="241"/>
        <v>49928672.846618608</v>
      </c>
      <c r="C1243" s="3">
        <f t="shared" si="235"/>
        <v>6301.3698630136987</v>
      </c>
      <c r="D1243" s="3">
        <f t="shared" si="236"/>
        <v>6590.2344348387423</v>
      </c>
      <c r="E1243" s="3">
        <f t="shared" si="237"/>
        <v>288.86457182504364</v>
      </c>
      <c r="F1243" s="3">
        <f t="shared" si="238"/>
        <v>49928961.711190432</v>
      </c>
      <c r="G1243" s="14">
        <f t="shared" si="239"/>
        <v>49928961.711190432</v>
      </c>
      <c r="I1243" s="18">
        <f t="shared" si="245"/>
        <v>328961.71119043528</v>
      </c>
      <c r="J1243" s="18">
        <f t="shared" si="242"/>
        <v>7769348.0050902441</v>
      </c>
      <c r="K1243" s="21">
        <f t="shared" si="243"/>
        <v>99.857923422380864</v>
      </c>
      <c r="L1243" s="21">
        <f t="shared" si="246"/>
        <v>99.870491728391798</v>
      </c>
      <c r="M1243" s="19">
        <f t="shared" si="244"/>
        <v>49928961.711190432</v>
      </c>
      <c r="N1243" s="19">
        <f t="shared" si="244"/>
        <v>49935245.864195898</v>
      </c>
    </row>
    <row r="1244" spans="1:14" x14ac:dyDescent="0.15">
      <c r="A1244" s="7">
        <f t="shared" si="240"/>
        <v>44011</v>
      </c>
      <c r="B1244" s="10">
        <f t="shared" si="241"/>
        <v>49928961.711190432</v>
      </c>
      <c r="C1244" s="3">
        <f t="shared" si="235"/>
        <v>6301.3698630136987</v>
      </c>
      <c r="D1244" s="3">
        <f t="shared" si="236"/>
        <v>6590.2725629350789</v>
      </c>
      <c r="E1244" s="3">
        <f t="shared" si="237"/>
        <v>288.90269992138019</v>
      </c>
      <c r="F1244" s="3">
        <f t="shared" si="238"/>
        <v>49929250.613890357</v>
      </c>
      <c r="G1244" s="14">
        <f t="shared" si="239"/>
        <v>49929250.613890357</v>
      </c>
      <c r="I1244" s="18">
        <f t="shared" si="245"/>
        <v>329250.61389035668</v>
      </c>
      <c r="J1244" s="18">
        <f t="shared" si="242"/>
        <v>7775649.3749532579</v>
      </c>
      <c r="K1244" s="21">
        <f t="shared" si="243"/>
        <v>99.858501227780721</v>
      </c>
      <c r="L1244" s="21">
        <f t="shared" si="246"/>
        <v>99.871069533791655</v>
      </c>
      <c r="M1244" s="19">
        <f t="shared" si="244"/>
        <v>49929250.613890365</v>
      </c>
      <c r="N1244" s="19">
        <f t="shared" si="244"/>
        <v>49935534.766895831</v>
      </c>
    </row>
    <row r="1245" spans="1:14" x14ac:dyDescent="0.15">
      <c r="A1245" s="7">
        <f t="shared" si="240"/>
        <v>44012</v>
      </c>
      <c r="B1245" s="10">
        <f t="shared" si="241"/>
        <v>49929250.613890357</v>
      </c>
      <c r="C1245" s="3">
        <f t="shared" si="235"/>
        <v>6301.3698630136987</v>
      </c>
      <c r="D1245" s="3">
        <f t="shared" si="236"/>
        <v>6590.3106960640562</v>
      </c>
      <c r="E1245" s="3">
        <f t="shared" si="237"/>
        <v>288.94083305035747</v>
      </c>
      <c r="F1245" s="3">
        <f t="shared" si="238"/>
        <v>49929539.554723404</v>
      </c>
      <c r="G1245" s="14">
        <f t="shared" si="239"/>
        <v>49929539.554723412</v>
      </c>
      <c r="I1245" s="18">
        <f t="shared" si="245"/>
        <v>329539.55472340703</v>
      </c>
      <c r="J1245" s="18">
        <f t="shared" si="242"/>
        <v>7781950.7448162716</v>
      </c>
      <c r="K1245" s="21">
        <f t="shared" si="243"/>
        <v>99.859079109446824</v>
      </c>
      <c r="L1245" s="21">
        <f t="shared" si="246"/>
        <v>99.871647415457758</v>
      </c>
      <c r="M1245" s="19">
        <f t="shared" si="244"/>
        <v>49929539.554723412</v>
      </c>
      <c r="N1245" s="19">
        <f t="shared" si="244"/>
        <v>49935823.707728885</v>
      </c>
    </row>
    <row r="1246" spans="1:14" x14ac:dyDescent="0.15">
      <c r="A1246" s="7">
        <f t="shared" si="240"/>
        <v>44013</v>
      </c>
      <c r="B1246" s="10">
        <f t="shared" si="241"/>
        <v>49929539.554723404</v>
      </c>
      <c r="C1246" s="3">
        <f t="shared" si="235"/>
        <v>6301.3698630136987</v>
      </c>
      <c r="D1246" s="3">
        <f t="shared" si="236"/>
        <v>6590.348834226339</v>
      </c>
      <c r="E1246" s="3">
        <f t="shared" si="237"/>
        <v>288.97897121264032</v>
      </c>
      <c r="F1246" s="3">
        <f t="shared" si="238"/>
        <v>49929828.533694617</v>
      </c>
      <c r="G1246" s="14">
        <f t="shared" si="239"/>
        <v>49929828.533694617</v>
      </c>
      <c r="I1246" s="18">
        <f t="shared" si="245"/>
        <v>329828.53369461966</v>
      </c>
      <c r="J1246" s="18">
        <f t="shared" si="242"/>
        <v>7788252.1146792853</v>
      </c>
      <c r="K1246" s="21">
        <f t="shared" si="243"/>
        <v>99.859657067389236</v>
      </c>
      <c r="L1246" s="21">
        <f t="shared" si="246"/>
        <v>99.87222537340017</v>
      </c>
      <c r="M1246" s="19">
        <f t="shared" si="244"/>
        <v>49929828.533694617</v>
      </c>
      <c r="N1246" s="19">
        <f t="shared" si="244"/>
        <v>49936112.686700083</v>
      </c>
    </row>
    <row r="1247" spans="1:14" x14ac:dyDescent="0.15">
      <c r="A1247" s="7">
        <f t="shared" si="240"/>
        <v>44014</v>
      </c>
      <c r="B1247" s="10">
        <f t="shared" si="241"/>
        <v>49929828.533694617</v>
      </c>
      <c r="C1247" s="3">
        <f t="shared" si="235"/>
        <v>6301.3698630136987</v>
      </c>
      <c r="D1247" s="3">
        <f t="shared" si="236"/>
        <v>6590.3869774225923</v>
      </c>
      <c r="E1247" s="3">
        <f t="shared" si="237"/>
        <v>289.01711440889358</v>
      </c>
      <c r="F1247" s="3">
        <f t="shared" si="238"/>
        <v>49930117.550809026</v>
      </c>
      <c r="G1247" s="14">
        <f t="shared" si="239"/>
        <v>49930117.550809026</v>
      </c>
      <c r="I1247" s="18">
        <f t="shared" si="245"/>
        <v>330117.55080902856</v>
      </c>
      <c r="J1247" s="18">
        <f t="shared" si="242"/>
        <v>7794553.4845422991</v>
      </c>
      <c r="K1247" s="21">
        <f t="shared" si="243"/>
        <v>99.860235101618059</v>
      </c>
      <c r="L1247" s="21">
        <f t="shared" si="246"/>
        <v>99.872803407628993</v>
      </c>
      <c r="M1247" s="19">
        <f t="shared" si="244"/>
        <v>49930117.550809033</v>
      </c>
      <c r="N1247" s="19">
        <f t="shared" si="244"/>
        <v>49936401.703814499</v>
      </c>
    </row>
    <row r="1248" spans="1:14" x14ac:dyDescent="0.15">
      <c r="A1248" s="7">
        <f t="shared" si="240"/>
        <v>44015</v>
      </c>
      <c r="B1248" s="10">
        <f t="shared" si="241"/>
        <v>49930117.550809026</v>
      </c>
      <c r="C1248" s="3">
        <f t="shared" si="235"/>
        <v>6301.3698630136987</v>
      </c>
      <c r="D1248" s="3">
        <f t="shared" si="236"/>
        <v>6590.425125653479</v>
      </c>
      <c r="E1248" s="3">
        <f t="shared" si="237"/>
        <v>289.05526263978027</v>
      </c>
      <c r="F1248" s="3">
        <f t="shared" si="238"/>
        <v>49930406.606071666</v>
      </c>
      <c r="G1248" s="14">
        <f t="shared" si="239"/>
        <v>49930406.606071666</v>
      </c>
      <c r="I1248" s="18">
        <f t="shared" si="245"/>
        <v>330406.60607166833</v>
      </c>
      <c r="J1248" s="18">
        <f t="shared" si="242"/>
        <v>7800854.8544053128</v>
      </c>
      <c r="K1248" s="21">
        <f t="shared" si="243"/>
        <v>99.860813212143327</v>
      </c>
      <c r="L1248" s="21">
        <f t="shared" si="246"/>
        <v>99.873381518154261</v>
      </c>
      <c r="M1248" s="19">
        <f t="shared" si="244"/>
        <v>49930406.606071666</v>
      </c>
      <c r="N1248" s="19">
        <f t="shared" si="244"/>
        <v>49936690.759077132</v>
      </c>
    </row>
    <row r="1249" spans="1:14" x14ac:dyDescent="0.15">
      <c r="A1249" s="7">
        <f t="shared" si="240"/>
        <v>44016</v>
      </c>
      <c r="B1249" s="10">
        <f t="shared" si="241"/>
        <v>49930406.606071666</v>
      </c>
      <c r="C1249" s="3">
        <f t="shared" si="235"/>
        <v>6301.3698630136987</v>
      </c>
      <c r="D1249" s="3">
        <f t="shared" si="236"/>
        <v>6590.4632789196648</v>
      </c>
      <c r="E1249" s="3">
        <f t="shared" si="237"/>
        <v>289.09341590596614</v>
      </c>
      <c r="F1249" s="3">
        <f t="shared" si="238"/>
        <v>49930695.699487574</v>
      </c>
      <c r="G1249" s="14">
        <f t="shared" si="239"/>
        <v>49930695.699487574</v>
      </c>
      <c r="I1249" s="18">
        <f t="shared" si="245"/>
        <v>330695.69948757428</v>
      </c>
      <c r="J1249" s="18">
        <f t="shared" si="242"/>
        <v>7807156.2242683265</v>
      </c>
      <c r="K1249" s="21">
        <f t="shared" si="243"/>
        <v>99.861391398975158</v>
      </c>
      <c r="L1249" s="21">
        <f t="shared" si="246"/>
        <v>99.873959704986092</v>
      </c>
      <c r="M1249" s="19">
        <f t="shared" si="244"/>
        <v>49930695.699487582</v>
      </c>
      <c r="N1249" s="19">
        <f t="shared" si="244"/>
        <v>49936979.852493048</v>
      </c>
    </row>
    <row r="1250" spans="1:14" x14ac:dyDescent="0.15">
      <c r="A1250" s="7">
        <f t="shared" si="240"/>
        <v>44017</v>
      </c>
      <c r="B1250" s="10">
        <f t="shared" si="241"/>
        <v>49930695.699487574</v>
      </c>
      <c r="C1250" s="3">
        <f t="shared" si="235"/>
        <v>6301.3698630136987</v>
      </c>
      <c r="D1250" s="3">
        <f t="shared" si="236"/>
        <v>6590.5014372218138</v>
      </c>
      <c r="E1250" s="3">
        <f t="shared" si="237"/>
        <v>289.13157420811513</v>
      </c>
      <c r="F1250" s="3">
        <f t="shared" si="238"/>
        <v>49930984.83106178</v>
      </c>
      <c r="G1250" s="14">
        <f t="shared" si="239"/>
        <v>49930984.831061788</v>
      </c>
      <c r="I1250" s="18">
        <f t="shared" si="245"/>
        <v>330984.83106178237</v>
      </c>
      <c r="J1250" s="18">
        <f t="shared" si="242"/>
        <v>7813457.5941313403</v>
      </c>
      <c r="K1250" s="21">
        <f t="shared" si="243"/>
        <v>99.86196966212357</v>
      </c>
      <c r="L1250" s="21">
        <f t="shared" si="246"/>
        <v>99.874537968134504</v>
      </c>
      <c r="M1250" s="19">
        <f t="shared" si="244"/>
        <v>49930984.83106178</v>
      </c>
      <c r="N1250" s="19">
        <f t="shared" si="244"/>
        <v>49937268.984067246</v>
      </c>
    </row>
    <row r="1251" spans="1:14" x14ac:dyDescent="0.15">
      <c r="A1251" s="7">
        <f t="shared" si="240"/>
        <v>44018</v>
      </c>
      <c r="B1251" s="10">
        <f t="shared" si="241"/>
        <v>49930984.83106178</v>
      </c>
      <c r="C1251" s="3">
        <f t="shared" si="235"/>
        <v>6301.3698630136987</v>
      </c>
      <c r="D1251" s="3">
        <f t="shared" si="236"/>
        <v>6590.5396005605917</v>
      </c>
      <c r="E1251" s="3">
        <f t="shared" si="237"/>
        <v>289.16973754689297</v>
      </c>
      <c r="F1251" s="3">
        <f t="shared" si="238"/>
        <v>49931274.000799328</v>
      </c>
      <c r="G1251" s="14">
        <f t="shared" si="239"/>
        <v>49931274.000799328</v>
      </c>
      <c r="I1251" s="18">
        <f t="shared" si="245"/>
        <v>331274.00079932925</v>
      </c>
      <c r="J1251" s="18">
        <f t="shared" si="242"/>
        <v>7819758.963994354</v>
      </c>
      <c r="K1251" s="21">
        <f t="shared" si="243"/>
        <v>99.862548001598668</v>
      </c>
      <c r="L1251" s="21">
        <f t="shared" si="246"/>
        <v>99.875116307609602</v>
      </c>
      <c r="M1251" s="19">
        <f t="shared" si="244"/>
        <v>49931274.000799328</v>
      </c>
      <c r="N1251" s="19">
        <f t="shared" si="244"/>
        <v>49937558.153804801</v>
      </c>
    </row>
    <row r="1252" spans="1:14" x14ac:dyDescent="0.15">
      <c r="A1252" s="7">
        <f t="shared" si="240"/>
        <v>44019</v>
      </c>
      <c r="B1252" s="10">
        <f t="shared" si="241"/>
        <v>49931274.000799328</v>
      </c>
      <c r="C1252" s="3">
        <f t="shared" si="235"/>
        <v>6301.3698630136987</v>
      </c>
      <c r="D1252" s="3">
        <f t="shared" si="236"/>
        <v>6590.5777689366614</v>
      </c>
      <c r="E1252" s="3">
        <f t="shared" si="237"/>
        <v>289.20790592296271</v>
      </c>
      <c r="F1252" s="3">
        <f t="shared" si="238"/>
        <v>49931563.208705254</v>
      </c>
      <c r="G1252" s="14">
        <f t="shared" si="239"/>
        <v>49931563.208705254</v>
      </c>
      <c r="I1252" s="18">
        <f t="shared" si="245"/>
        <v>331563.20870525221</v>
      </c>
      <c r="J1252" s="18">
        <f t="shared" si="242"/>
        <v>7826060.3338573677</v>
      </c>
      <c r="K1252" s="21">
        <f t="shared" si="243"/>
        <v>99.863126417410513</v>
      </c>
      <c r="L1252" s="21">
        <f t="shared" si="246"/>
        <v>99.875694723421446</v>
      </c>
      <c r="M1252" s="19">
        <f t="shared" si="244"/>
        <v>49931563.208705254</v>
      </c>
      <c r="N1252" s="19">
        <f t="shared" si="244"/>
        <v>49937847.36171072</v>
      </c>
    </row>
    <row r="1253" spans="1:14" x14ac:dyDescent="0.15">
      <c r="A1253" s="7">
        <f t="shared" si="240"/>
        <v>44020</v>
      </c>
      <c r="B1253" s="10">
        <f t="shared" si="241"/>
        <v>49931563.208705254</v>
      </c>
      <c r="C1253" s="3">
        <f t="shared" si="235"/>
        <v>6301.3698630136987</v>
      </c>
      <c r="D1253" s="3">
        <f t="shared" si="236"/>
        <v>6590.6159423506897</v>
      </c>
      <c r="E1253" s="3">
        <f t="shared" si="237"/>
        <v>289.24607933699099</v>
      </c>
      <c r="F1253" s="3">
        <f t="shared" si="238"/>
        <v>49931852.454784594</v>
      </c>
      <c r="G1253" s="14">
        <f t="shared" si="239"/>
        <v>49931852.454784594</v>
      </c>
      <c r="I1253" s="18">
        <f t="shared" si="245"/>
        <v>331852.45478458918</v>
      </c>
      <c r="J1253" s="18">
        <f t="shared" si="242"/>
        <v>7832361.7037203815</v>
      </c>
      <c r="K1253" s="21">
        <f t="shared" si="243"/>
        <v>99.863704909569179</v>
      </c>
      <c r="L1253" s="21">
        <f t="shared" si="246"/>
        <v>99.876273215580113</v>
      </c>
      <c r="M1253" s="19">
        <f t="shared" si="244"/>
        <v>49931852.454784594</v>
      </c>
      <c r="N1253" s="19">
        <f t="shared" si="244"/>
        <v>49938136.60779006</v>
      </c>
    </row>
    <row r="1254" spans="1:14" x14ac:dyDescent="0.15">
      <c r="A1254" s="7">
        <f t="shared" si="240"/>
        <v>44021</v>
      </c>
      <c r="B1254" s="10">
        <f t="shared" si="241"/>
        <v>49931852.454784594</v>
      </c>
      <c r="C1254" s="3">
        <f t="shared" si="235"/>
        <v>6301.3698630136987</v>
      </c>
      <c r="D1254" s="3">
        <f t="shared" si="236"/>
        <v>6590.6541208033414</v>
      </c>
      <c r="E1254" s="3">
        <f t="shared" si="237"/>
        <v>289.28425778964265</v>
      </c>
      <c r="F1254" s="3">
        <f t="shared" si="238"/>
        <v>49932141.739042386</v>
      </c>
      <c r="G1254" s="14">
        <f t="shared" si="239"/>
        <v>49932141.739042386</v>
      </c>
      <c r="I1254" s="18">
        <f t="shared" si="245"/>
        <v>332141.73904237885</v>
      </c>
      <c r="J1254" s="18">
        <f t="shared" si="242"/>
        <v>7838663.0735833952</v>
      </c>
      <c r="K1254" s="21">
        <f t="shared" si="243"/>
        <v>99.864283478084772</v>
      </c>
      <c r="L1254" s="21">
        <f t="shared" si="246"/>
        <v>99.876851784095706</v>
      </c>
      <c r="M1254" s="19">
        <f t="shared" si="244"/>
        <v>49932141.739042386</v>
      </c>
      <c r="N1254" s="19">
        <f t="shared" si="244"/>
        <v>49938425.892047852</v>
      </c>
    </row>
    <row r="1255" spans="1:14" x14ac:dyDescent="0.15">
      <c r="A1255" s="7">
        <f t="shared" si="240"/>
        <v>44022</v>
      </c>
      <c r="B1255" s="10">
        <f t="shared" si="241"/>
        <v>49932141.739042386</v>
      </c>
      <c r="C1255" s="3">
        <f t="shared" si="235"/>
        <v>6301.3698630136987</v>
      </c>
      <c r="D1255" s="3">
        <f t="shared" si="236"/>
        <v>6590.6923042952803</v>
      </c>
      <c r="E1255" s="3">
        <f t="shared" si="237"/>
        <v>289.32244128158163</v>
      </c>
      <c r="F1255" s="3">
        <f t="shared" si="238"/>
        <v>49932431.061483666</v>
      </c>
      <c r="G1255" s="14">
        <f t="shared" si="239"/>
        <v>49932431.061483674</v>
      </c>
      <c r="I1255" s="18">
        <f t="shared" si="245"/>
        <v>332431.06148366042</v>
      </c>
      <c r="J1255" s="18">
        <f t="shared" si="242"/>
        <v>7844964.443446409</v>
      </c>
      <c r="K1255" s="21">
        <f t="shared" si="243"/>
        <v>99.864862122967352</v>
      </c>
      <c r="L1255" s="21">
        <f t="shared" si="246"/>
        <v>99.877430428978286</v>
      </c>
      <c r="M1255" s="19">
        <f t="shared" si="244"/>
        <v>49932431.061483681</v>
      </c>
      <c r="N1255" s="19">
        <f t="shared" si="244"/>
        <v>49938715.214489147</v>
      </c>
    </row>
    <row r="1256" spans="1:14" x14ac:dyDescent="0.15">
      <c r="A1256" s="7">
        <f t="shared" si="240"/>
        <v>44023</v>
      </c>
      <c r="B1256" s="10">
        <f t="shared" si="241"/>
        <v>49932431.061483666</v>
      </c>
      <c r="C1256" s="3">
        <f t="shared" si="235"/>
        <v>6301.3698630136987</v>
      </c>
      <c r="D1256" s="3">
        <f t="shared" si="236"/>
        <v>6590.7304928271715</v>
      </c>
      <c r="E1256" s="3">
        <f t="shared" si="237"/>
        <v>289.36062981347277</v>
      </c>
      <c r="F1256" s="3">
        <f t="shared" si="238"/>
        <v>49932720.422113478</v>
      </c>
      <c r="G1256" s="14">
        <f t="shared" si="239"/>
        <v>49932720.422113486</v>
      </c>
      <c r="I1256" s="18">
        <f t="shared" si="245"/>
        <v>332720.42211347388</v>
      </c>
      <c r="J1256" s="18">
        <f t="shared" si="242"/>
        <v>7851265.8133094227</v>
      </c>
      <c r="K1256" s="21">
        <f t="shared" si="243"/>
        <v>99.865440844226967</v>
      </c>
      <c r="L1256" s="21">
        <f t="shared" si="246"/>
        <v>99.878009150237901</v>
      </c>
      <c r="M1256" s="19">
        <f t="shared" si="244"/>
        <v>49932720.422113486</v>
      </c>
      <c r="N1256" s="19">
        <f t="shared" si="244"/>
        <v>49939004.575118951</v>
      </c>
    </row>
    <row r="1257" spans="1:14" x14ac:dyDescent="0.15">
      <c r="A1257" s="7">
        <f t="shared" si="240"/>
        <v>44024</v>
      </c>
      <c r="B1257" s="10">
        <f t="shared" si="241"/>
        <v>49932720.422113478</v>
      </c>
      <c r="C1257" s="3">
        <f t="shared" si="235"/>
        <v>6301.3698630136987</v>
      </c>
      <c r="D1257" s="3">
        <f t="shared" si="236"/>
        <v>6590.7686863996805</v>
      </c>
      <c r="E1257" s="3">
        <f t="shared" si="237"/>
        <v>289.39882338598181</v>
      </c>
      <c r="F1257" s="3">
        <f t="shared" si="238"/>
        <v>49933009.820936866</v>
      </c>
      <c r="G1257" s="14">
        <f t="shared" si="239"/>
        <v>49933009.820936866</v>
      </c>
      <c r="I1257" s="18">
        <f t="shared" si="245"/>
        <v>333009.82093685988</v>
      </c>
      <c r="J1257" s="18">
        <f t="shared" si="242"/>
        <v>7857567.1831724364</v>
      </c>
      <c r="K1257" s="21">
        <f t="shared" si="243"/>
        <v>99.86601964187372</v>
      </c>
      <c r="L1257" s="21">
        <f t="shared" si="246"/>
        <v>99.878587947884654</v>
      </c>
      <c r="M1257" s="19">
        <f t="shared" si="244"/>
        <v>49933009.820936859</v>
      </c>
      <c r="N1257" s="19">
        <f t="shared" si="244"/>
        <v>49939293.973942325</v>
      </c>
    </row>
    <row r="1258" spans="1:14" x14ac:dyDescent="0.15">
      <c r="A1258" s="7">
        <f t="shared" si="240"/>
        <v>44025</v>
      </c>
      <c r="B1258" s="10">
        <f t="shared" si="241"/>
        <v>49933009.820936866</v>
      </c>
      <c r="C1258" s="3">
        <f t="shared" si="235"/>
        <v>6301.3698630136987</v>
      </c>
      <c r="D1258" s="3">
        <f t="shared" si="236"/>
        <v>6590.8068850134741</v>
      </c>
      <c r="E1258" s="3">
        <f t="shared" si="237"/>
        <v>289.43702199977542</v>
      </c>
      <c r="F1258" s="3">
        <f t="shared" si="238"/>
        <v>49933299.257958867</v>
      </c>
      <c r="G1258" s="14">
        <f t="shared" si="239"/>
        <v>49933299.257958867</v>
      </c>
      <c r="I1258" s="18">
        <f t="shared" si="245"/>
        <v>333299.25795885967</v>
      </c>
      <c r="J1258" s="18">
        <f t="shared" si="242"/>
        <v>7863868.5530354502</v>
      </c>
      <c r="K1258" s="21">
        <f t="shared" si="243"/>
        <v>99.866598515917744</v>
      </c>
      <c r="L1258" s="21">
        <f t="shared" si="246"/>
        <v>99.879166821928678</v>
      </c>
      <c r="M1258" s="19">
        <f t="shared" si="244"/>
        <v>49933299.257958867</v>
      </c>
      <c r="N1258" s="19">
        <f t="shared" si="244"/>
        <v>49939583.41096434</v>
      </c>
    </row>
    <row r="1259" spans="1:14" x14ac:dyDescent="0.15">
      <c r="A1259" s="7">
        <f t="shared" si="240"/>
        <v>44026</v>
      </c>
      <c r="B1259" s="10">
        <f t="shared" si="241"/>
        <v>49933299.257958867</v>
      </c>
      <c r="C1259" s="3">
        <f t="shared" si="235"/>
        <v>6301.3698630136987</v>
      </c>
      <c r="D1259" s="3">
        <f t="shared" si="236"/>
        <v>6590.8450886692171</v>
      </c>
      <c r="E1259" s="3">
        <f t="shared" si="237"/>
        <v>289.47522565551844</v>
      </c>
      <c r="F1259" s="3">
        <f t="shared" si="238"/>
        <v>49933588.733184524</v>
      </c>
      <c r="G1259" s="14">
        <f t="shared" si="239"/>
        <v>49933588.733184524</v>
      </c>
      <c r="I1259" s="18">
        <f t="shared" si="245"/>
        <v>333588.73318451521</v>
      </c>
      <c r="J1259" s="18">
        <f t="shared" si="242"/>
        <v>7870169.9228984639</v>
      </c>
      <c r="K1259" s="21">
        <f t="shared" si="243"/>
        <v>99.867177466369057</v>
      </c>
      <c r="L1259" s="21">
        <f t="shared" si="246"/>
        <v>99.879745772379991</v>
      </c>
      <c r="M1259" s="19">
        <f t="shared" si="244"/>
        <v>49933588.733184531</v>
      </c>
      <c r="N1259" s="19">
        <f t="shared" si="244"/>
        <v>49939872.886189997</v>
      </c>
    </row>
    <row r="1260" spans="1:14" x14ac:dyDescent="0.15">
      <c r="A1260" s="7">
        <f t="shared" si="240"/>
        <v>44027</v>
      </c>
      <c r="B1260" s="10">
        <f t="shared" si="241"/>
        <v>49933588.733184524</v>
      </c>
      <c r="C1260" s="3">
        <f t="shared" si="235"/>
        <v>6301.3698630136987</v>
      </c>
      <c r="D1260" s="3">
        <f t="shared" si="236"/>
        <v>6590.8832973675735</v>
      </c>
      <c r="E1260" s="3">
        <f t="shared" si="237"/>
        <v>289.5134343538748</v>
      </c>
      <c r="F1260" s="3">
        <f t="shared" si="238"/>
        <v>49933878.246618874</v>
      </c>
      <c r="G1260" s="14">
        <f t="shared" si="239"/>
        <v>49933878.246618882</v>
      </c>
      <c r="I1260" s="18">
        <f t="shared" si="245"/>
        <v>333878.24661886907</v>
      </c>
      <c r="J1260" s="18">
        <f t="shared" si="242"/>
        <v>7876471.2927614776</v>
      </c>
      <c r="K1260" s="21">
        <f t="shared" si="243"/>
        <v>99.867756493237763</v>
      </c>
      <c r="L1260" s="21">
        <f t="shared" si="246"/>
        <v>99.880324799248697</v>
      </c>
      <c r="M1260" s="19">
        <f t="shared" si="244"/>
        <v>49933878.246618882</v>
      </c>
      <c r="N1260" s="19">
        <f t="shared" si="244"/>
        <v>49940162.399624348</v>
      </c>
    </row>
    <row r="1261" spans="1:14" x14ac:dyDescent="0.15">
      <c r="A1261" s="7">
        <f t="shared" si="240"/>
        <v>44028</v>
      </c>
      <c r="B1261" s="10">
        <f t="shared" si="241"/>
        <v>49933878.246618874</v>
      </c>
      <c r="C1261" s="3">
        <f t="shared" si="235"/>
        <v>6301.3698630136987</v>
      </c>
      <c r="D1261" s="3">
        <f t="shared" si="236"/>
        <v>6590.9215111092099</v>
      </c>
      <c r="E1261" s="3">
        <f t="shared" si="237"/>
        <v>289.55164809551115</v>
      </c>
      <c r="F1261" s="3">
        <f t="shared" si="238"/>
        <v>49934167.79826697</v>
      </c>
      <c r="G1261" s="14">
        <f t="shared" si="239"/>
        <v>49934167.79826697</v>
      </c>
      <c r="I1261" s="18">
        <f t="shared" si="245"/>
        <v>334167.79826696456</v>
      </c>
      <c r="J1261" s="18">
        <f t="shared" si="242"/>
        <v>7882772.6626244914</v>
      </c>
      <c r="K1261" s="21">
        <f t="shared" si="243"/>
        <v>99.868335596533939</v>
      </c>
      <c r="L1261" s="21">
        <f t="shared" si="246"/>
        <v>99.880903902544873</v>
      </c>
      <c r="M1261" s="19">
        <f t="shared" si="244"/>
        <v>49934167.798266977</v>
      </c>
      <c r="N1261" s="19">
        <f t="shared" si="244"/>
        <v>49940451.951272443</v>
      </c>
    </row>
    <row r="1262" spans="1:14" x14ac:dyDescent="0.15">
      <c r="A1262" s="7">
        <f t="shared" si="240"/>
        <v>44029</v>
      </c>
      <c r="B1262" s="10">
        <f t="shared" si="241"/>
        <v>49934167.79826697</v>
      </c>
      <c r="C1262" s="3">
        <f t="shared" si="235"/>
        <v>6301.3698630136987</v>
      </c>
      <c r="D1262" s="3">
        <f t="shared" si="236"/>
        <v>6590.9597298947929</v>
      </c>
      <c r="E1262" s="3">
        <f t="shared" si="237"/>
        <v>289.58986688109417</v>
      </c>
      <c r="F1262" s="3">
        <f t="shared" si="238"/>
        <v>49934457.388133854</v>
      </c>
      <c r="G1262" s="14">
        <f t="shared" si="239"/>
        <v>49934457.388133854</v>
      </c>
      <c r="I1262" s="18">
        <f t="shared" si="245"/>
        <v>334457.38813384564</v>
      </c>
      <c r="J1262" s="18">
        <f t="shared" si="242"/>
        <v>7889074.0324875051</v>
      </c>
      <c r="K1262" s="21">
        <f t="shared" si="243"/>
        <v>99.868914776267701</v>
      </c>
      <c r="L1262" s="21">
        <f t="shared" si="246"/>
        <v>99.881483082278635</v>
      </c>
      <c r="M1262" s="19">
        <f t="shared" si="244"/>
        <v>49934457.388133854</v>
      </c>
      <c r="N1262" s="19">
        <f t="shared" si="244"/>
        <v>49940741.54113932</v>
      </c>
    </row>
    <row r="1263" spans="1:14" x14ac:dyDescent="0.15">
      <c r="A1263" s="7">
        <f t="shared" si="240"/>
        <v>44030</v>
      </c>
      <c r="B1263" s="10">
        <f t="shared" si="241"/>
        <v>49934457.388133854</v>
      </c>
      <c r="C1263" s="3">
        <f t="shared" si="235"/>
        <v>6301.3698630136987</v>
      </c>
      <c r="D1263" s="3">
        <f t="shared" si="236"/>
        <v>6590.9979537249865</v>
      </c>
      <c r="E1263" s="3">
        <f t="shared" si="237"/>
        <v>289.62809071128777</v>
      </c>
      <c r="F1263" s="3">
        <f t="shared" si="238"/>
        <v>49934747.016224563</v>
      </c>
      <c r="G1263" s="14">
        <f t="shared" si="239"/>
        <v>49934747.016224571</v>
      </c>
      <c r="I1263" s="18">
        <f t="shared" si="245"/>
        <v>334747.01622455695</v>
      </c>
      <c r="J1263" s="18">
        <f t="shared" si="242"/>
        <v>7895375.4023505189</v>
      </c>
      <c r="K1263" s="21">
        <f t="shared" si="243"/>
        <v>99.86949403244914</v>
      </c>
      <c r="L1263" s="21">
        <f t="shared" si="246"/>
        <v>99.882062338460074</v>
      </c>
      <c r="M1263" s="19">
        <f t="shared" si="244"/>
        <v>49934747.016224563</v>
      </c>
      <c r="N1263" s="19">
        <f t="shared" si="244"/>
        <v>49941031.169230044</v>
      </c>
    </row>
    <row r="1264" spans="1:14" x14ac:dyDescent="0.15">
      <c r="A1264" s="7">
        <f t="shared" si="240"/>
        <v>44031</v>
      </c>
      <c r="B1264" s="10">
        <f t="shared" si="241"/>
        <v>49934747.016224563</v>
      </c>
      <c r="C1264" s="3">
        <f t="shared" si="235"/>
        <v>6301.3698630136987</v>
      </c>
      <c r="D1264" s="3">
        <f t="shared" si="236"/>
        <v>6591.0361826004582</v>
      </c>
      <c r="E1264" s="3">
        <f t="shared" si="237"/>
        <v>289.66631958675953</v>
      </c>
      <c r="F1264" s="3">
        <f t="shared" si="238"/>
        <v>49935036.682544149</v>
      </c>
      <c r="G1264" s="14">
        <f t="shared" si="239"/>
        <v>49935036.682544149</v>
      </c>
      <c r="I1264" s="18">
        <f t="shared" si="245"/>
        <v>335036.6825441437</v>
      </c>
      <c r="J1264" s="18">
        <f t="shared" si="242"/>
        <v>7901676.7722135326</v>
      </c>
      <c r="K1264" s="21">
        <f t="shared" si="243"/>
        <v>99.870073365088302</v>
      </c>
      <c r="L1264" s="21">
        <f t="shared" si="246"/>
        <v>99.882641671099236</v>
      </c>
      <c r="M1264" s="19">
        <f t="shared" si="244"/>
        <v>49935036.682544157</v>
      </c>
      <c r="N1264" s="19">
        <f t="shared" si="244"/>
        <v>49941320.835549623</v>
      </c>
    </row>
    <row r="1265" spans="1:14" x14ac:dyDescent="0.15">
      <c r="A1265" s="7">
        <f t="shared" si="240"/>
        <v>44032</v>
      </c>
      <c r="B1265" s="10">
        <f t="shared" si="241"/>
        <v>49935036.682544149</v>
      </c>
      <c r="C1265" s="3">
        <f t="shared" si="235"/>
        <v>6301.3698630136987</v>
      </c>
      <c r="D1265" s="3">
        <f t="shared" si="236"/>
        <v>6591.0744165218721</v>
      </c>
      <c r="E1265" s="3">
        <f t="shared" si="237"/>
        <v>289.70455350817338</v>
      </c>
      <c r="F1265" s="3">
        <f t="shared" si="238"/>
        <v>49935326.387097657</v>
      </c>
      <c r="G1265" s="14">
        <f t="shared" si="239"/>
        <v>49935326.387097657</v>
      </c>
      <c r="I1265" s="18">
        <f t="shared" si="245"/>
        <v>335326.3870976519</v>
      </c>
      <c r="J1265" s="18">
        <f t="shared" si="242"/>
        <v>7907978.1420765463</v>
      </c>
      <c r="K1265" s="21">
        <f t="shared" si="243"/>
        <v>99.870652774195307</v>
      </c>
      <c r="L1265" s="21">
        <f t="shared" si="246"/>
        <v>99.883221080206241</v>
      </c>
      <c r="M1265" s="19">
        <f t="shared" si="244"/>
        <v>49935326.387097657</v>
      </c>
      <c r="N1265" s="19">
        <f t="shared" si="244"/>
        <v>49941610.540103123</v>
      </c>
    </row>
    <row r="1266" spans="1:14" x14ac:dyDescent="0.15">
      <c r="A1266" s="7">
        <f t="shared" si="240"/>
        <v>44033</v>
      </c>
      <c r="B1266" s="10">
        <f t="shared" si="241"/>
        <v>49935326.387097657</v>
      </c>
      <c r="C1266" s="3">
        <f t="shared" si="235"/>
        <v>6301.3698630136987</v>
      </c>
      <c r="D1266" s="3">
        <f t="shared" si="236"/>
        <v>6591.1126554898965</v>
      </c>
      <c r="E1266" s="3">
        <f t="shared" si="237"/>
        <v>289.74279247619779</v>
      </c>
      <c r="F1266" s="3">
        <f t="shared" si="238"/>
        <v>49935616.129890136</v>
      </c>
      <c r="G1266" s="14">
        <f t="shared" si="239"/>
        <v>49935616.129890136</v>
      </c>
      <c r="I1266" s="18">
        <f t="shared" si="245"/>
        <v>335616.1298901281</v>
      </c>
      <c r="J1266" s="18">
        <f t="shared" si="242"/>
        <v>7914279.5119395601</v>
      </c>
      <c r="K1266" s="21">
        <f t="shared" si="243"/>
        <v>99.871232259780271</v>
      </c>
      <c r="L1266" s="21">
        <f t="shared" si="246"/>
        <v>99.883800565791205</v>
      </c>
      <c r="M1266" s="19">
        <f t="shared" si="244"/>
        <v>49935616.129890136</v>
      </c>
      <c r="N1266" s="19">
        <f t="shared" si="244"/>
        <v>49941900.282895602</v>
      </c>
    </row>
    <row r="1267" spans="1:14" x14ac:dyDescent="0.15">
      <c r="A1267" s="7">
        <f t="shared" si="240"/>
        <v>44034</v>
      </c>
      <c r="B1267" s="10">
        <f t="shared" si="241"/>
        <v>49935616.129890136</v>
      </c>
      <c r="C1267" s="3">
        <f t="shared" si="235"/>
        <v>6301.3698630136987</v>
      </c>
      <c r="D1267" s="3">
        <f t="shared" si="236"/>
        <v>6591.1508995051963</v>
      </c>
      <c r="E1267" s="3">
        <f t="shared" si="237"/>
        <v>289.78103649149762</v>
      </c>
      <c r="F1267" s="3">
        <f t="shared" si="238"/>
        <v>49935905.910926625</v>
      </c>
      <c r="G1267" s="14">
        <f t="shared" si="239"/>
        <v>49935905.910926633</v>
      </c>
      <c r="I1267" s="18">
        <f t="shared" si="245"/>
        <v>335905.9109266196</v>
      </c>
      <c r="J1267" s="18">
        <f t="shared" si="242"/>
        <v>7920580.8818025738</v>
      </c>
      <c r="K1267" s="21">
        <f t="shared" si="243"/>
        <v>99.871811821853257</v>
      </c>
      <c r="L1267" s="21">
        <f t="shared" si="246"/>
        <v>99.884380127864191</v>
      </c>
      <c r="M1267" s="19">
        <f t="shared" si="244"/>
        <v>49935905.910926625</v>
      </c>
      <c r="N1267" s="19">
        <f t="shared" si="244"/>
        <v>49942190.063932091</v>
      </c>
    </row>
    <row r="1268" spans="1:14" x14ac:dyDescent="0.15">
      <c r="A1268" s="7">
        <f t="shared" si="240"/>
        <v>44035</v>
      </c>
      <c r="B1268" s="10">
        <f t="shared" si="241"/>
        <v>49935905.910926625</v>
      </c>
      <c r="C1268" s="3">
        <f t="shared" si="235"/>
        <v>6301.3698630136987</v>
      </c>
      <c r="D1268" s="3">
        <f t="shared" si="236"/>
        <v>6591.1891485684364</v>
      </c>
      <c r="E1268" s="3">
        <f t="shared" si="237"/>
        <v>289.81928555473769</v>
      </c>
      <c r="F1268" s="3">
        <f t="shared" si="238"/>
        <v>49936195.730212182</v>
      </c>
      <c r="G1268" s="14">
        <f t="shared" si="239"/>
        <v>49936195.730212182</v>
      </c>
      <c r="I1268" s="18">
        <f t="shared" si="245"/>
        <v>336195.73021217436</v>
      </c>
      <c r="J1268" s="18">
        <f t="shared" si="242"/>
        <v>7926882.2516655875</v>
      </c>
      <c r="K1268" s="21">
        <f t="shared" si="243"/>
        <v>99.872391460424353</v>
      </c>
      <c r="L1268" s="21">
        <f t="shared" si="246"/>
        <v>99.884959766435287</v>
      </c>
      <c r="M1268" s="19">
        <f t="shared" si="244"/>
        <v>49936195.730212174</v>
      </c>
      <c r="N1268" s="19">
        <f t="shared" si="244"/>
        <v>49942479.88321764</v>
      </c>
    </row>
    <row r="1269" spans="1:14" x14ac:dyDescent="0.15">
      <c r="A1269" s="7">
        <f t="shared" si="240"/>
        <v>44036</v>
      </c>
      <c r="B1269" s="10">
        <f t="shared" si="241"/>
        <v>49936195.730212182</v>
      </c>
      <c r="C1269" s="3">
        <f t="shared" si="235"/>
        <v>6301.3698630136987</v>
      </c>
      <c r="D1269" s="3">
        <f t="shared" si="236"/>
        <v>6591.2274026802861</v>
      </c>
      <c r="E1269" s="3">
        <f t="shared" si="237"/>
        <v>289.8575396665874</v>
      </c>
      <c r="F1269" s="3">
        <f t="shared" si="238"/>
        <v>49936485.58775185</v>
      </c>
      <c r="G1269" s="14">
        <f t="shared" si="239"/>
        <v>49936485.58775185</v>
      </c>
      <c r="I1269" s="18">
        <f t="shared" si="245"/>
        <v>336485.58775184094</v>
      </c>
      <c r="J1269" s="18">
        <f t="shared" si="242"/>
        <v>7933183.6215286013</v>
      </c>
      <c r="K1269" s="21">
        <f t="shared" si="243"/>
        <v>99.872971175503693</v>
      </c>
      <c r="L1269" s="21">
        <f t="shared" si="246"/>
        <v>99.885539481514627</v>
      </c>
      <c r="M1269" s="19">
        <f t="shared" si="244"/>
        <v>49936485.587751843</v>
      </c>
      <c r="N1269" s="19">
        <f t="shared" si="244"/>
        <v>49942769.740757316</v>
      </c>
    </row>
    <row r="1270" spans="1:14" x14ac:dyDescent="0.15">
      <c r="A1270" s="7">
        <f t="shared" si="240"/>
        <v>44037</v>
      </c>
      <c r="B1270" s="10">
        <f t="shared" si="241"/>
        <v>49936485.58775185</v>
      </c>
      <c r="C1270" s="3">
        <f t="shared" si="235"/>
        <v>6301.3698630136987</v>
      </c>
      <c r="D1270" s="3">
        <f t="shared" si="236"/>
        <v>6591.2656618414094</v>
      </c>
      <c r="E1270" s="3">
        <f t="shared" si="237"/>
        <v>289.89579882771068</v>
      </c>
      <c r="F1270" s="3">
        <f t="shared" si="238"/>
        <v>49936775.483550675</v>
      </c>
      <c r="G1270" s="14">
        <f t="shared" si="239"/>
        <v>49936775.483550683</v>
      </c>
      <c r="I1270" s="18">
        <f t="shared" si="245"/>
        <v>336775.48355066864</v>
      </c>
      <c r="J1270" s="18">
        <f t="shared" si="242"/>
        <v>7939484.991391615</v>
      </c>
      <c r="K1270" s="21">
        <f t="shared" si="243"/>
        <v>99.873550967101366</v>
      </c>
      <c r="L1270" s="21">
        <f t="shared" si="246"/>
        <v>99.8861192731123</v>
      </c>
      <c r="M1270" s="19">
        <f t="shared" si="244"/>
        <v>49936775.483550683</v>
      </c>
      <c r="N1270" s="19">
        <f t="shared" si="244"/>
        <v>49943059.636556149</v>
      </c>
    </row>
    <row r="1271" spans="1:14" x14ac:dyDescent="0.15">
      <c r="A1271" s="7">
        <f t="shared" si="240"/>
        <v>44038</v>
      </c>
      <c r="B1271" s="10">
        <f t="shared" si="241"/>
        <v>49936775.483550675</v>
      </c>
      <c r="C1271" s="3">
        <f t="shared" si="235"/>
        <v>6301.3698630136987</v>
      </c>
      <c r="D1271" s="3">
        <f t="shared" si="236"/>
        <v>6591.3039260524729</v>
      </c>
      <c r="E1271" s="3">
        <f t="shared" si="237"/>
        <v>289.93406303877418</v>
      </c>
      <c r="F1271" s="3">
        <f t="shared" si="238"/>
        <v>49937065.417613715</v>
      </c>
      <c r="G1271" s="14">
        <f t="shared" si="239"/>
        <v>49937065.417613715</v>
      </c>
      <c r="I1271" s="18">
        <f t="shared" si="245"/>
        <v>337065.41761370742</v>
      </c>
      <c r="J1271" s="18">
        <f t="shared" si="242"/>
        <v>7945786.3612546287</v>
      </c>
      <c r="K1271" s="21">
        <f t="shared" si="243"/>
        <v>99.874130835227419</v>
      </c>
      <c r="L1271" s="21">
        <f t="shared" si="246"/>
        <v>99.886699141238353</v>
      </c>
      <c r="M1271" s="19">
        <f t="shared" si="244"/>
        <v>49937065.417613707</v>
      </c>
      <c r="N1271" s="19">
        <f t="shared" si="244"/>
        <v>49943349.570619173</v>
      </c>
    </row>
    <row r="1272" spans="1:14" x14ac:dyDescent="0.15">
      <c r="A1272" s="7">
        <f t="shared" si="240"/>
        <v>44039</v>
      </c>
      <c r="B1272" s="10">
        <f t="shared" si="241"/>
        <v>49937065.417613715</v>
      </c>
      <c r="C1272" s="3">
        <f t="shared" si="235"/>
        <v>6301.3698630136987</v>
      </c>
      <c r="D1272" s="3">
        <f t="shared" si="236"/>
        <v>6591.3421953141442</v>
      </c>
      <c r="E1272" s="3">
        <f t="shared" si="237"/>
        <v>289.97233230044549</v>
      </c>
      <c r="F1272" s="3">
        <f t="shared" si="238"/>
        <v>49937355.389946014</v>
      </c>
      <c r="G1272" s="14">
        <f t="shared" si="239"/>
        <v>49937355.389946021</v>
      </c>
      <c r="I1272" s="18">
        <f t="shared" si="245"/>
        <v>337355.38994600787</v>
      </c>
      <c r="J1272" s="18">
        <f t="shared" si="242"/>
        <v>7952087.7311176425</v>
      </c>
      <c r="K1272" s="21">
        <f t="shared" si="243"/>
        <v>99.874710779892041</v>
      </c>
      <c r="L1272" s="21">
        <f t="shared" si="246"/>
        <v>99.887279085902975</v>
      </c>
      <c r="M1272" s="19">
        <f t="shared" si="244"/>
        <v>49937355.389946021</v>
      </c>
      <c r="N1272" s="19">
        <f t="shared" si="244"/>
        <v>49943639.542951487</v>
      </c>
    </row>
    <row r="1273" spans="1:14" x14ac:dyDescent="0.15">
      <c r="A1273" s="7">
        <f t="shared" si="240"/>
        <v>44040</v>
      </c>
      <c r="B1273" s="10">
        <f t="shared" si="241"/>
        <v>49937355.389946014</v>
      </c>
      <c r="C1273" s="3">
        <f t="shared" si="235"/>
        <v>6301.3698630136987</v>
      </c>
      <c r="D1273" s="3">
        <f t="shared" si="236"/>
        <v>6591.38046962709</v>
      </c>
      <c r="E1273" s="3">
        <f t="shared" si="237"/>
        <v>290.01060661339125</v>
      </c>
      <c r="F1273" s="3">
        <f t="shared" si="238"/>
        <v>49937645.40055263</v>
      </c>
      <c r="G1273" s="14">
        <f t="shared" si="239"/>
        <v>49937645.40055263</v>
      </c>
      <c r="I1273" s="18">
        <f t="shared" si="245"/>
        <v>337645.40055262129</v>
      </c>
      <c r="J1273" s="18">
        <f t="shared" si="242"/>
        <v>7958389.1009806562</v>
      </c>
      <c r="K1273" s="21">
        <f t="shared" si="243"/>
        <v>99.875290801105265</v>
      </c>
      <c r="L1273" s="21">
        <f t="shared" si="246"/>
        <v>99.887859107116199</v>
      </c>
      <c r="M1273" s="19">
        <f t="shared" si="244"/>
        <v>49937645.400552638</v>
      </c>
      <c r="N1273" s="19">
        <f t="shared" si="244"/>
        <v>49943929.553558104</v>
      </c>
    </row>
    <row r="1274" spans="1:14" x14ac:dyDescent="0.15">
      <c r="A1274" s="7">
        <f t="shared" si="240"/>
        <v>44041</v>
      </c>
      <c r="B1274" s="10">
        <f t="shared" si="241"/>
        <v>49937645.40055263</v>
      </c>
      <c r="C1274" s="3">
        <f t="shared" si="235"/>
        <v>6301.3698630136987</v>
      </c>
      <c r="D1274" s="3">
        <f t="shared" si="236"/>
        <v>6591.4187489919759</v>
      </c>
      <c r="E1274" s="3">
        <f t="shared" si="237"/>
        <v>290.04888597827721</v>
      </c>
      <c r="F1274" s="3">
        <f t="shared" si="238"/>
        <v>49937935.449438609</v>
      </c>
      <c r="G1274" s="14">
        <f t="shared" si="239"/>
        <v>49937935.449438609</v>
      </c>
      <c r="I1274" s="18">
        <f t="shared" si="245"/>
        <v>337935.44943859958</v>
      </c>
      <c r="J1274" s="18">
        <f t="shared" si="242"/>
        <v>7964690.47084367</v>
      </c>
      <c r="K1274" s="21">
        <f t="shared" si="243"/>
        <v>99.875870898877224</v>
      </c>
      <c r="L1274" s="21">
        <f t="shared" si="246"/>
        <v>99.888439204888158</v>
      </c>
      <c r="M1274" s="19">
        <f t="shared" si="244"/>
        <v>49937935.449438609</v>
      </c>
      <c r="N1274" s="19">
        <f t="shared" si="244"/>
        <v>49944219.602444075</v>
      </c>
    </row>
    <row r="1275" spans="1:14" x14ac:dyDescent="0.15">
      <c r="A1275" s="7">
        <f t="shared" si="240"/>
        <v>44042</v>
      </c>
      <c r="B1275" s="10">
        <f t="shared" si="241"/>
        <v>49937935.449438609</v>
      </c>
      <c r="C1275" s="3">
        <f t="shared" si="235"/>
        <v>6301.3698630136987</v>
      </c>
      <c r="D1275" s="3">
        <f t="shared" si="236"/>
        <v>6591.4570334094697</v>
      </c>
      <c r="E1275" s="3">
        <f t="shared" si="237"/>
        <v>290.08717039577095</v>
      </c>
      <c r="F1275" s="3">
        <f t="shared" si="238"/>
        <v>49938225.536609001</v>
      </c>
      <c r="G1275" s="14">
        <f t="shared" si="239"/>
        <v>49938225.536609009</v>
      </c>
      <c r="I1275" s="18">
        <f t="shared" si="245"/>
        <v>338225.53660899535</v>
      </c>
      <c r="J1275" s="18">
        <f t="shared" si="242"/>
        <v>7970991.8407066837</v>
      </c>
      <c r="K1275" s="21">
        <f t="shared" si="243"/>
        <v>99.876451073218021</v>
      </c>
      <c r="L1275" s="21">
        <f t="shared" si="246"/>
        <v>99.889019379228955</v>
      </c>
      <c r="M1275" s="19">
        <f t="shared" si="244"/>
        <v>49938225.536609009</v>
      </c>
      <c r="N1275" s="19">
        <f t="shared" si="244"/>
        <v>49944509.689614475</v>
      </c>
    </row>
    <row r="1276" spans="1:14" x14ac:dyDescent="0.15">
      <c r="A1276" s="7">
        <f t="shared" si="240"/>
        <v>44043</v>
      </c>
      <c r="B1276" s="10">
        <f t="shared" si="241"/>
        <v>49938225.536609001</v>
      </c>
      <c r="C1276" s="3">
        <f t="shared" si="235"/>
        <v>6301.3698630136987</v>
      </c>
      <c r="D1276" s="3">
        <f t="shared" si="236"/>
        <v>6591.4953228802369</v>
      </c>
      <c r="E1276" s="3">
        <f t="shared" si="237"/>
        <v>290.12545986653822</v>
      </c>
      <c r="F1276" s="3">
        <f t="shared" si="238"/>
        <v>49938515.662068866</v>
      </c>
      <c r="G1276" s="14">
        <f t="shared" si="239"/>
        <v>49938515.662068874</v>
      </c>
      <c r="I1276" s="18">
        <f t="shared" si="245"/>
        <v>338515.66206886189</v>
      </c>
      <c r="J1276" s="18">
        <f t="shared" si="242"/>
        <v>7977293.2105696974</v>
      </c>
      <c r="K1276" s="21">
        <f t="shared" si="243"/>
        <v>99.877031324137747</v>
      </c>
      <c r="L1276" s="21">
        <f t="shared" si="246"/>
        <v>99.88959963014868</v>
      </c>
      <c r="M1276" s="19">
        <f t="shared" si="244"/>
        <v>49938515.662068874</v>
      </c>
      <c r="N1276" s="19">
        <f t="shared" si="244"/>
        <v>49944799.81507434</v>
      </c>
    </row>
    <row r="1277" spans="1:14" x14ac:dyDescent="0.15">
      <c r="A1277" s="7">
        <f t="shared" si="240"/>
        <v>44044</v>
      </c>
      <c r="B1277" s="10">
        <f t="shared" si="241"/>
        <v>49938515.662068866</v>
      </c>
      <c r="C1277" s="3">
        <f t="shared" si="235"/>
        <v>6301.3698630136987</v>
      </c>
      <c r="D1277" s="3">
        <f t="shared" si="236"/>
        <v>6591.5336174049462</v>
      </c>
      <c r="E1277" s="3">
        <f t="shared" si="237"/>
        <v>290.16375439124749</v>
      </c>
      <c r="F1277" s="3">
        <f t="shared" si="238"/>
        <v>49938805.825823255</v>
      </c>
      <c r="G1277" s="14">
        <f t="shared" si="239"/>
        <v>49938805.825823262</v>
      </c>
      <c r="I1277" s="18">
        <f t="shared" si="245"/>
        <v>338805.82582325314</v>
      </c>
      <c r="J1277" s="18">
        <f t="shared" si="242"/>
        <v>7983594.5804327112</v>
      </c>
      <c r="K1277" s="21">
        <f t="shared" si="243"/>
        <v>99.877611651646532</v>
      </c>
      <c r="L1277" s="21">
        <f t="shared" si="246"/>
        <v>99.890179957657466</v>
      </c>
      <c r="M1277" s="19">
        <f t="shared" si="244"/>
        <v>49938805.82582327</v>
      </c>
      <c r="N1277" s="19">
        <f t="shared" si="244"/>
        <v>49945089.978828736</v>
      </c>
    </row>
    <row r="1278" spans="1:14" x14ac:dyDescent="0.15">
      <c r="A1278" s="7">
        <f t="shared" si="240"/>
        <v>44045</v>
      </c>
      <c r="B1278" s="10">
        <f t="shared" si="241"/>
        <v>49938805.825823255</v>
      </c>
      <c r="C1278" s="3">
        <f t="shared" si="235"/>
        <v>6301.3698630136987</v>
      </c>
      <c r="D1278" s="3">
        <f t="shared" si="236"/>
        <v>6591.5719169842641</v>
      </c>
      <c r="E1278" s="3">
        <f t="shared" si="237"/>
        <v>290.20205397056543</v>
      </c>
      <c r="F1278" s="3">
        <f t="shared" si="238"/>
        <v>49939096.027877226</v>
      </c>
      <c r="G1278" s="14">
        <f t="shared" si="239"/>
        <v>49939096.027877226</v>
      </c>
      <c r="I1278" s="18">
        <f t="shared" si="245"/>
        <v>339096.02787722368</v>
      </c>
      <c r="J1278" s="18">
        <f t="shared" si="242"/>
        <v>7989895.9502957249</v>
      </c>
      <c r="K1278" s="21">
        <f t="shared" si="243"/>
        <v>99.878192055754454</v>
      </c>
      <c r="L1278" s="21">
        <f t="shared" si="246"/>
        <v>99.890760361765388</v>
      </c>
      <c r="M1278" s="19">
        <f t="shared" si="244"/>
        <v>49939096.027877226</v>
      </c>
      <c r="N1278" s="19">
        <f t="shared" si="244"/>
        <v>49945380.180882692</v>
      </c>
    </row>
    <row r="1279" spans="1:14" x14ac:dyDescent="0.15">
      <c r="A1279" s="7">
        <f t="shared" si="240"/>
        <v>44046</v>
      </c>
      <c r="B1279" s="10">
        <f t="shared" si="241"/>
        <v>49939096.027877226</v>
      </c>
      <c r="C1279" s="3">
        <f t="shared" si="235"/>
        <v>6301.3698630136987</v>
      </c>
      <c r="D1279" s="3">
        <f t="shared" si="236"/>
        <v>6591.6102216188583</v>
      </c>
      <c r="E1279" s="3">
        <f t="shared" si="237"/>
        <v>290.2403586051596</v>
      </c>
      <c r="F1279" s="3">
        <f t="shared" si="238"/>
        <v>49939386.268235832</v>
      </c>
      <c r="G1279" s="14">
        <f t="shared" si="239"/>
        <v>49939386.268235832</v>
      </c>
      <c r="I1279" s="18">
        <f t="shared" si="245"/>
        <v>339386.26823582884</v>
      </c>
      <c r="J1279" s="18">
        <f t="shared" si="242"/>
        <v>7996197.3201587386</v>
      </c>
      <c r="K1279" s="21">
        <f t="shared" si="243"/>
        <v>99.878772536471658</v>
      </c>
      <c r="L1279" s="21">
        <f t="shared" si="246"/>
        <v>99.891340842482592</v>
      </c>
      <c r="M1279" s="19">
        <f t="shared" si="244"/>
        <v>49939386.268235825</v>
      </c>
      <c r="N1279" s="19">
        <f t="shared" si="244"/>
        <v>49945670.421241291</v>
      </c>
    </row>
    <row r="1280" spans="1:14" x14ac:dyDescent="0.15">
      <c r="A1280" s="7">
        <f t="shared" si="240"/>
        <v>44047</v>
      </c>
      <c r="B1280" s="10">
        <f t="shared" si="241"/>
        <v>49939386.268235832</v>
      </c>
      <c r="C1280" s="3">
        <f t="shared" si="235"/>
        <v>6301.3698630136987</v>
      </c>
      <c r="D1280" s="3">
        <f t="shared" si="236"/>
        <v>6591.6485313093945</v>
      </c>
      <c r="E1280" s="3">
        <f t="shared" si="237"/>
        <v>290.27866829569575</v>
      </c>
      <c r="F1280" s="3">
        <f t="shared" si="238"/>
        <v>49939676.546904132</v>
      </c>
      <c r="G1280" s="14">
        <f t="shared" si="239"/>
        <v>49939676.546904132</v>
      </c>
      <c r="I1280" s="18">
        <f t="shared" si="245"/>
        <v>339676.54690412455</v>
      </c>
      <c r="J1280" s="18">
        <f t="shared" si="242"/>
        <v>8002498.6900217524</v>
      </c>
      <c r="K1280" s="21">
        <f t="shared" si="243"/>
        <v>99.879353093808263</v>
      </c>
      <c r="L1280" s="21">
        <f t="shared" si="246"/>
        <v>99.891921399819196</v>
      </c>
      <c r="M1280" s="19">
        <f t="shared" si="244"/>
        <v>49939676.546904132</v>
      </c>
      <c r="N1280" s="19">
        <f t="shared" si="244"/>
        <v>49945960.699909598</v>
      </c>
    </row>
    <row r="1281" spans="1:14" x14ac:dyDescent="0.15">
      <c r="A1281" s="7">
        <f t="shared" si="240"/>
        <v>44048</v>
      </c>
      <c r="B1281" s="10">
        <f t="shared" si="241"/>
        <v>49939676.546904132</v>
      </c>
      <c r="C1281" s="3">
        <f t="shared" si="235"/>
        <v>6301.3698630136987</v>
      </c>
      <c r="D1281" s="3">
        <f t="shared" si="236"/>
        <v>6591.686846056542</v>
      </c>
      <c r="E1281" s="3">
        <f t="shared" si="237"/>
        <v>290.31698304284328</v>
      </c>
      <c r="F1281" s="3">
        <f t="shared" si="238"/>
        <v>49939966.863887176</v>
      </c>
      <c r="G1281" s="14">
        <f t="shared" si="239"/>
        <v>49939966.863887176</v>
      </c>
      <c r="I1281" s="18">
        <f t="shared" si="245"/>
        <v>339966.86388716742</v>
      </c>
      <c r="J1281" s="18">
        <f t="shared" si="242"/>
        <v>8008800.0598847661</v>
      </c>
      <c r="K1281" s="21">
        <f t="shared" si="243"/>
        <v>99.879933727774358</v>
      </c>
      <c r="L1281" s="21">
        <f t="shared" si="246"/>
        <v>99.892502033785291</v>
      </c>
      <c r="M1281" s="19">
        <f t="shared" si="244"/>
        <v>49939966.863887176</v>
      </c>
      <c r="N1281" s="19">
        <f t="shared" si="244"/>
        <v>49946251.016892642</v>
      </c>
    </row>
    <row r="1282" spans="1:14" x14ac:dyDescent="0.15">
      <c r="A1282" s="7">
        <f t="shared" si="240"/>
        <v>44049</v>
      </c>
      <c r="B1282" s="10">
        <f t="shared" si="241"/>
        <v>49939966.863887176</v>
      </c>
      <c r="C1282" s="3">
        <f t="shared" si="235"/>
        <v>6301.3698630136987</v>
      </c>
      <c r="D1282" s="3">
        <f t="shared" si="236"/>
        <v>6591.7251658609675</v>
      </c>
      <c r="E1282" s="3">
        <f t="shared" si="237"/>
        <v>290.35530284726883</v>
      </c>
      <c r="F1282" s="3">
        <f t="shared" si="238"/>
        <v>49940257.219190024</v>
      </c>
      <c r="G1282" s="14">
        <f t="shared" si="239"/>
        <v>49940257.219190024</v>
      </c>
      <c r="I1282" s="18">
        <f t="shared" si="245"/>
        <v>340257.2191900147</v>
      </c>
      <c r="J1282" s="18">
        <f t="shared" si="242"/>
        <v>8015101.4297477799</v>
      </c>
      <c r="K1282" s="21">
        <f t="shared" si="243"/>
        <v>99.880514438380047</v>
      </c>
      <c r="L1282" s="21">
        <f t="shared" si="246"/>
        <v>99.893082744390981</v>
      </c>
      <c r="M1282" s="19">
        <f t="shared" si="244"/>
        <v>49940257.219190024</v>
      </c>
      <c r="N1282" s="19">
        <f t="shared" si="244"/>
        <v>49946541.37219549</v>
      </c>
    </row>
    <row r="1283" spans="1:14" x14ac:dyDescent="0.15">
      <c r="A1283" s="7">
        <f t="shared" si="240"/>
        <v>44050</v>
      </c>
      <c r="B1283" s="10">
        <f t="shared" si="241"/>
        <v>49940257.219190024</v>
      </c>
      <c r="C1283" s="3">
        <f t="shared" si="235"/>
        <v>6301.3698630136987</v>
      </c>
      <c r="D1283" s="3">
        <f t="shared" si="236"/>
        <v>6591.7634907233369</v>
      </c>
      <c r="E1283" s="3">
        <f t="shared" si="237"/>
        <v>290.39362770963817</v>
      </c>
      <c r="F1283" s="3">
        <f t="shared" si="238"/>
        <v>49940547.612817734</v>
      </c>
      <c r="G1283" s="14">
        <f t="shared" si="239"/>
        <v>49940547.612817734</v>
      </c>
      <c r="I1283" s="18">
        <f t="shared" si="245"/>
        <v>340547.61281772435</v>
      </c>
      <c r="J1283" s="18">
        <f t="shared" si="242"/>
        <v>8021402.7996107936</v>
      </c>
      <c r="K1283" s="21">
        <f t="shared" si="243"/>
        <v>99.881095225635477</v>
      </c>
      <c r="L1283" s="21">
        <f t="shared" si="246"/>
        <v>99.893663531646411</v>
      </c>
      <c r="M1283" s="19">
        <f t="shared" si="244"/>
        <v>49940547.612817734</v>
      </c>
      <c r="N1283" s="19">
        <f t="shared" si="244"/>
        <v>49946831.7658232</v>
      </c>
    </row>
    <row r="1284" spans="1:14" x14ac:dyDescent="0.15">
      <c r="A1284" s="7">
        <f t="shared" si="240"/>
        <v>44051</v>
      </c>
      <c r="B1284" s="10">
        <f t="shared" si="241"/>
        <v>49940547.612817734</v>
      </c>
      <c r="C1284" s="3">
        <f t="shared" si="235"/>
        <v>6301.3698630136987</v>
      </c>
      <c r="D1284" s="3">
        <f t="shared" si="236"/>
        <v>6591.8018206443203</v>
      </c>
      <c r="E1284" s="3">
        <f t="shared" si="237"/>
        <v>290.43195763062158</v>
      </c>
      <c r="F1284" s="3">
        <f t="shared" si="238"/>
        <v>49940838.044775367</v>
      </c>
      <c r="G1284" s="14">
        <f t="shared" si="239"/>
        <v>49940838.044775367</v>
      </c>
      <c r="I1284" s="18">
        <f t="shared" si="245"/>
        <v>340838.04477535497</v>
      </c>
      <c r="J1284" s="18">
        <f t="shared" si="242"/>
        <v>8027704.1694738073</v>
      </c>
      <c r="K1284" s="21">
        <f t="shared" si="243"/>
        <v>99.881676089550737</v>
      </c>
      <c r="L1284" s="21">
        <f t="shared" si="246"/>
        <v>99.894244395561671</v>
      </c>
      <c r="M1284" s="19">
        <f t="shared" si="244"/>
        <v>49940838.044775374</v>
      </c>
      <c r="N1284" s="19">
        <f t="shared" si="244"/>
        <v>49947122.19778084</v>
      </c>
    </row>
    <row r="1285" spans="1:14" x14ac:dyDescent="0.15">
      <c r="A1285" s="7">
        <f t="shared" si="240"/>
        <v>44052</v>
      </c>
      <c r="B1285" s="10">
        <f t="shared" si="241"/>
        <v>49940838.044775367</v>
      </c>
      <c r="C1285" s="3">
        <f t="shared" si="235"/>
        <v>6301.3698630136987</v>
      </c>
      <c r="D1285" s="3">
        <f t="shared" si="236"/>
        <v>6591.8401556245835</v>
      </c>
      <c r="E1285" s="3">
        <f t="shared" si="237"/>
        <v>290.47029261088483</v>
      </c>
      <c r="F1285" s="3">
        <f t="shared" si="238"/>
        <v>49941128.51506798</v>
      </c>
      <c r="G1285" s="14">
        <f t="shared" si="239"/>
        <v>49941128.51506798</v>
      </c>
      <c r="I1285" s="18">
        <f t="shared" si="245"/>
        <v>341128.51506796584</v>
      </c>
      <c r="J1285" s="18">
        <f t="shared" si="242"/>
        <v>8034005.5393368211</v>
      </c>
      <c r="K1285" s="21">
        <f t="shared" si="243"/>
        <v>99.88225703013596</v>
      </c>
      <c r="L1285" s="21">
        <f t="shared" si="246"/>
        <v>99.894825336146894</v>
      </c>
      <c r="M1285" s="19">
        <f t="shared" si="244"/>
        <v>49941128.51506798</v>
      </c>
      <c r="N1285" s="19">
        <f t="shared" si="244"/>
        <v>49947412.668073446</v>
      </c>
    </row>
    <row r="1286" spans="1:14" x14ac:dyDescent="0.15">
      <c r="A1286" s="7">
        <f t="shared" si="240"/>
        <v>44053</v>
      </c>
      <c r="B1286" s="10">
        <f t="shared" si="241"/>
        <v>49941128.51506798</v>
      </c>
      <c r="C1286" s="3">
        <f t="shared" si="235"/>
        <v>6301.3698630136987</v>
      </c>
      <c r="D1286" s="3">
        <f t="shared" si="236"/>
        <v>6591.878495664796</v>
      </c>
      <c r="E1286" s="3">
        <f t="shared" si="237"/>
        <v>290.50863265109729</v>
      </c>
      <c r="F1286" s="3">
        <f t="shared" si="238"/>
        <v>49941419.023700632</v>
      </c>
      <c r="G1286" s="14">
        <f t="shared" si="239"/>
        <v>49941419.023700632</v>
      </c>
      <c r="I1286" s="18">
        <f t="shared" si="245"/>
        <v>341419.02370061696</v>
      </c>
      <c r="J1286" s="18">
        <f t="shared" si="242"/>
        <v>8040306.9091998348</v>
      </c>
      <c r="K1286" s="21">
        <f t="shared" si="243"/>
        <v>99.882838047401265</v>
      </c>
      <c r="L1286" s="21">
        <f t="shared" si="246"/>
        <v>99.895406353412199</v>
      </c>
      <c r="M1286" s="19">
        <f t="shared" si="244"/>
        <v>49941419.023700625</v>
      </c>
      <c r="N1286" s="19">
        <f t="shared" si="244"/>
        <v>49947703.176706098</v>
      </c>
    </row>
    <row r="1287" spans="1:14" x14ac:dyDescent="0.15">
      <c r="A1287" s="7">
        <f t="shared" si="240"/>
        <v>44054</v>
      </c>
      <c r="B1287" s="10">
        <f t="shared" si="241"/>
        <v>49941419.023700632</v>
      </c>
      <c r="C1287" s="3">
        <f t="shared" ref="C1287:C1350" si="247">$N$6*$E$6/100</f>
        <v>6301.3698630136987</v>
      </c>
      <c r="D1287" s="3">
        <f t="shared" si="236"/>
        <v>6591.9168407656243</v>
      </c>
      <c r="E1287" s="3">
        <f t="shared" si="237"/>
        <v>290.54697775192562</v>
      </c>
      <c r="F1287" s="3">
        <f t="shared" si="238"/>
        <v>49941709.570678383</v>
      </c>
      <c r="G1287" s="14">
        <f t="shared" si="239"/>
        <v>49941709.570678391</v>
      </c>
      <c r="I1287" s="18">
        <f t="shared" si="245"/>
        <v>341709.57067836891</v>
      </c>
      <c r="J1287" s="18">
        <f t="shared" si="242"/>
        <v>8046608.2790628485</v>
      </c>
      <c r="K1287" s="21">
        <f t="shared" si="243"/>
        <v>99.883419141356782</v>
      </c>
      <c r="L1287" s="21">
        <f t="shared" si="246"/>
        <v>99.895987447367716</v>
      </c>
      <c r="M1287" s="19">
        <f t="shared" si="244"/>
        <v>49941709.570678383</v>
      </c>
      <c r="N1287" s="19">
        <f t="shared" si="244"/>
        <v>49947993.723683864</v>
      </c>
    </row>
    <row r="1288" spans="1:14" x14ac:dyDescent="0.15">
      <c r="A1288" s="7">
        <f t="shared" si="240"/>
        <v>44055</v>
      </c>
      <c r="B1288" s="10">
        <f t="shared" si="241"/>
        <v>49941709.570678383</v>
      </c>
      <c r="C1288" s="3">
        <f t="shared" si="247"/>
        <v>6301.3698630136987</v>
      </c>
      <c r="D1288" s="3">
        <f t="shared" si="236"/>
        <v>6591.9551909277361</v>
      </c>
      <c r="E1288" s="3">
        <f t="shared" si="237"/>
        <v>290.58532791403741</v>
      </c>
      <c r="F1288" s="3">
        <f t="shared" si="238"/>
        <v>49942000.156006299</v>
      </c>
      <c r="G1288" s="14">
        <f t="shared" si="239"/>
        <v>49942000.156006299</v>
      </c>
      <c r="I1288" s="18">
        <f t="shared" si="245"/>
        <v>342000.15600628295</v>
      </c>
      <c r="J1288" s="18">
        <f t="shared" si="242"/>
        <v>8052909.6489258623</v>
      </c>
      <c r="K1288" s="21">
        <f t="shared" si="243"/>
        <v>99.884000312012603</v>
      </c>
      <c r="L1288" s="21">
        <f t="shared" si="246"/>
        <v>99.896568618023537</v>
      </c>
      <c r="M1288" s="19">
        <f t="shared" si="244"/>
        <v>49942000.156006299</v>
      </c>
      <c r="N1288" s="19">
        <f t="shared" si="244"/>
        <v>49948284.309011765</v>
      </c>
    </row>
    <row r="1289" spans="1:14" x14ac:dyDescent="0.15">
      <c r="A1289" s="7">
        <f t="shared" si="240"/>
        <v>44056</v>
      </c>
      <c r="B1289" s="10">
        <f t="shared" si="241"/>
        <v>49942000.156006299</v>
      </c>
      <c r="C1289" s="3">
        <f t="shared" si="247"/>
        <v>6301.3698630136987</v>
      </c>
      <c r="D1289" s="3">
        <f t="shared" si="236"/>
        <v>6591.9935461518007</v>
      </c>
      <c r="E1289" s="3">
        <f t="shared" si="237"/>
        <v>290.62368313810202</v>
      </c>
      <c r="F1289" s="3">
        <f t="shared" si="238"/>
        <v>49942290.779689439</v>
      </c>
      <c r="G1289" s="14">
        <f t="shared" si="239"/>
        <v>49942290.779689439</v>
      </c>
      <c r="I1289" s="18">
        <f t="shared" si="245"/>
        <v>342290.77968942106</v>
      </c>
      <c r="J1289" s="18">
        <f t="shared" si="242"/>
        <v>8059211.018788876</v>
      </c>
      <c r="K1289" s="21">
        <f t="shared" si="243"/>
        <v>99.884581559378887</v>
      </c>
      <c r="L1289" s="21">
        <f t="shared" si="246"/>
        <v>99.897149865389821</v>
      </c>
      <c r="M1289" s="19">
        <f t="shared" si="244"/>
        <v>49942290.779689446</v>
      </c>
      <c r="N1289" s="19">
        <f t="shared" si="244"/>
        <v>49948574.932694912</v>
      </c>
    </row>
    <row r="1290" spans="1:14" x14ac:dyDescent="0.15">
      <c r="A1290" s="7">
        <f t="shared" si="240"/>
        <v>44057</v>
      </c>
      <c r="B1290" s="10">
        <f t="shared" si="241"/>
        <v>49942290.779689439</v>
      </c>
      <c r="C1290" s="3">
        <f t="shared" si="247"/>
        <v>6301.3698630136987</v>
      </c>
      <c r="D1290" s="3">
        <f t="shared" si="236"/>
        <v>6592.0319064384867</v>
      </c>
      <c r="E1290" s="3">
        <f t="shared" si="237"/>
        <v>290.66204342478795</v>
      </c>
      <c r="F1290" s="3">
        <f t="shared" si="238"/>
        <v>49942581.441732861</v>
      </c>
      <c r="G1290" s="14">
        <f t="shared" si="239"/>
        <v>49942581.441732869</v>
      </c>
      <c r="I1290" s="18">
        <f t="shared" si="245"/>
        <v>342581.44173284585</v>
      </c>
      <c r="J1290" s="18">
        <f t="shared" si="242"/>
        <v>8065512.3886518897</v>
      </c>
      <c r="K1290" s="21">
        <f t="shared" si="243"/>
        <v>99.885162883465739</v>
      </c>
      <c r="L1290" s="21">
        <f t="shared" si="246"/>
        <v>99.897731189476673</v>
      </c>
      <c r="M1290" s="19">
        <f t="shared" si="244"/>
        <v>49942581.441732876</v>
      </c>
      <c r="N1290" s="19">
        <f t="shared" si="244"/>
        <v>49948865.594738342</v>
      </c>
    </row>
    <row r="1291" spans="1:14" x14ac:dyDescent="0.15">
      <c r="A1291" s="7">
        <f t="shared" si="240"/>
        <v>44058</v>
      </c>
      <c r="B1291" s="10">
        <f t="shared" si="241"/>
        <v>49942581.441732861</v>
      </c>
      <c r="C1291" s="3">
        <f t="shared" si="247"/>
        <v>6301.3698630136987</v>
      </c>
      <c r="D1291" s="3">
        <f t="shared" si="236"/>
        <v>6592.0702717884596</v>
      </c>
      <c r="E1291" s="3">
        <f t="shared" si="237"/>
        <v>290.70040877476094</v>
      </c>
      <c r="F1291" s="3">
        <f t="shared" si="238"/>
        <v>49942872.142141633</v>
      </c>
      <c r="G1291" s="14">
        <f t="shared" si="239"/>
        <v>49942872.14214164</v>
      </c>
      <c r="I1291" s="18">
        <f t="shared" si="245"/>
        <v>342872.14214162063</v>
      </c>
      <c r="J1291" s="18">
        <f t="shared" si="242"/>
        <v>8071813.7585149035</v>
      </c>
      <c r="K1291" s="21">
        <f t="shared" si="243"/>
        <v>99.885744284283291</v>
      </c>
      <c r="L1291" s="21">
        <f t="shared" si="246"/>
        <v>99.898312590294225</v>
      </c>
      <c r="M1291" s="19">
        <f t="shared" si="244"/>
        <v>49942872.142141648</v>
      </c>
      <c r="N1291" s="19">
        <f t="shared" si="244"/>
        <v>49949156.295147114</v>
      </c>
    </row>
    <row r="1292" spans="1:14" x14ac:dyDescent="0.15">
      <c r="A1292" s="7">
        <f t="shared" si="240"/>
        <v>44059</v>
      </c>
      <c r="B1292" s="10">
        <f t="shared" si="241"/>
        <v>49942872.142141633</v>
      </c>
      <c r="C1292" s="3">
        <f t="shared" si="247"/>
        <v>6301.3698630136987</v>
      </c>
      <c r="D1292" s="3">
        <f t="shared" ref="D1292:D1355" si="248">B1292*$B$8</f>
        <v>6592.10864220239</v>
      </c>
      <c r="E1292" s="3">
        <f t="shared" ref="E1292:E1355" si="249">D1292-C1292</f>
        <v>290.7387791886913</v>
      </c>
      <c r="F1292" s="3">
        <f t="shared" ref="F1292:F1355" si="250">B1292+E1292</f>
        <v>49943162.88092082</v>
      </c>
      <c r="G1292" s="14">
        <f t="shared" ref="G1292:G1355" si="251">B1292+B1292*$B$8-C1292</f>
        <v>49943162.880920827</v>
      </c>
      <c r="I1292" s="18">
        <f t="shared" si="245"/>
        <v>343162.88092080934</v>
      </c>
      <c r="J1292" s="18">
        <f t="shared" si="242"/>
        <v>8078115.1283779172</v>
      </c>
      <c r="K1292" s="21">
        <f t="shared" si="243"/>
        <v>99.886325761841661</v>
      </c>
      <c r="L1292" s="21">
        <f t="shared" si="246"/>
        <v>99.898894067852595</v>
      </c>
      <c r="M1292" s="19">
        <f t="shared" si="244"/>
        <v>49943162.880920827</v>
      </c>
      <c r="N1292" s="19">
        <f t="shared" si="244"/>
        <v>49949447.033926293</v>
      </c>
    </row>
    <row r="1293" spans="1:14" x14ac:dyDescent="0.15">
      <c r="A1293" s="7">
        <f t="shared" ref="A1293:A1356" si="252">A1292+1</f>
        <v>44060</v>
      </c>
      <c r="B1293" s="10">
        <f t="shared" ref="B1293:B1356" si="253">F1292</f>
        <v>49943162.88092082</v>
      </c>
      <c r="C1293" s="3">
        <f t="shared" si="247"/>
        <v>6301.3698630136987</v>
      </c>
      <c r="D1293" s="3">
        <f t="shared" si="248"/>
        <v>6592.1470176809453</v>
      </c>
      <c r="E1293" s="3">
        <f t="shared" si="249"/>
        <v>290.77715466724658</v>
      </c>
      <c r="F1293" s="3">
        <f t="shared" si="250"/>
        <v>49943453.658075489</v>
      </c>
      <c r="G1293" s="14">
        <f t="shared" si="251"/>
        <v>49943453.658075489</v>
      </c>
      <c r="I1293" s="18">
        <f t="shared" si="245"/>
        <v>343453.65807547659</v>
      </c>
      <c r="J1293" s="18">
        <f t="shared" ref="J1293:J1356" si="254">C1293+J1292</f>
        <v>8084416.498240931</v>
      </c>
      <c r="K1293" s="21">
        <f t="shared" ref="K1293:K1356" si="255">G1293/$E$6*100</f>
        <v>99.886907316150968</v>
      </c>
      <c r="L1293" s="21">
        <f t="shared" si="246"/>
        <v>99.899475622161901</v>
      </c>
      <c r="M1293" s="19">
        <f t="shared" ref="M1293:N1356" si="256">K1293*$E$6/100</f>
        <v>49943453.658075482</v>
      </c>
      <c r="N1293" s="19">
        <f t="shared" si="256"/>
        <v>49949737.811080955</v>
      </c>
    </row>
    <row r="1294" spans="1:14" x14ac:dyDescent="0.15">
      <c r="A1294" s="7">
        <f t="shared" si="252"/>
        <v>44061</v>
      </c>
      <c r="B1294" s="10">
        <f t="shared" si="253"/>
        <v>49943453.658075489</v>
      </c>
      <c r="C1294" s="3">
        <f t="shared" si="247"/>
        <v>6301.3698630136987</v>
      </c>
      <c r="D1294" s="3">
        <f t="shared" si="248"/>
        <v>6592.1853982247958</v>
      </c>
      <c r="E1294" s="3">
        <f t="shared" si="249"/>
        <v>290.81553521109709</v>
      </c>
      <c r="F1294" s="3">
        <f t="shared" si="250"/>
        <v>49943744.473610699</v>
      </c>
      <c r="G1294" s="14">
        <f t="shared" si="251"/>
        <v>49943744.473610707</v>
      </c>
      <c r="I1294" s="18">
        <f t="shared" ref="I1294:I1357" si="257">E1294+I1293</f>
        <v>343744.47361068771</v>
      </c>
      <c r="J1294" s="18">
        <f t="shared" si="254"/>
        <v>8090717.8681039447</v>
      </c>
      <c r="K1294" s="21">
        <f t="shared" si="255"/>
        <v>99.887488947221414</v>
      </c>
      <c r="L1294" s="21">
        <f t="shared" si="246"/>
        <v>99.900057253232347</v>
      </c>
      <c r="M1294" s="19">
        <f t="shared" si="256"/>
        <v>49943744.473610707</v>
      </c>
      <c r="N1294" s="19">
        <f t="shared" si="256"/>
        <v>49950028.626616172</v>
      </c>
    </row>
    <row r="1295" spans="1:14" x14ac:dyDescent="0.15">
      <c r="A1295" s="7">
        <f t="shared" si="252"/>
        <v>44062</v>
      </c>
      <c r="B1295" s="10">
        <f t="shared" si="253"/>
        <v>49943744.473610699</v>
      </c>
      <c r="C1295" s="3">
        <f t="shared" si="247"/>
        <v>6301.3698630136987</v>
      </c>
      <c r="D1295" s="3">
        <f t="shared" si="248"/>
        <v>6592.2237838346082</v>
      </c>
      <c r="E1295" s="3">
        <f t="shared" si="249"/>
        <v>290.85392082090948</v>
      </c>
      <c r="F1295" s="3">
        <f t="shared" si="250"/>
        <v>49944035.327531517</v>
      </c>
      <c r="G1295" s="14">
        <f t="shared" si="251"/>
        <v>49944035.327531524</v>
      </c>
      <c r="I1295" s="18">
        <f t="shared" si="257"/>
        <v>344035.32753150864</v>
      </c>
      <c r="J1295" s="18">
        <f t="shared" si="254"/>
        <v>8097019.2379669584</v>
      </c>
      <c r="K1295" s="21">
        <f t="shared" si="255"/>
        <v>99.888070655063046</v>
      </c>
      <c r="L1295" s="21">
        <f t="shared" si="246"/>
        <v>99.90063896107398</v>
      </c>
      <c r="M1295" s="19">
        <f t="shared" si="256"/>
        <v>49944035.327531517</v>
      </c>
      <c r="N1295" s="19">
        <f t="shared" si="256"/>
        <v>49950319.480536982</v>
      </c>
    </row>
    <row r="1296" spans="1:14" x14ac:dyDescent="0.15">
      <c r="A1296" s="7">
        <f t="shared" si="252"/>
        <v>44063</v>
      </c>
      <c r="B1296" s="10">
        <f t="shared" si="253"/>
        <v>49944035.327531517</v>
      </c>
      <c r="C1296" s="3">
        <f t="shared" si="247"/>
        <v>6301.3698630136987</v>
      </c>
      <c r="D1296" s="3">
        <f t="shared" si="248"/>
        <v>6592.2621745110509</v>
      </c>
      <c r="E1296" s="3">
        <f t="shared" si="249"/>
        <v>290.89231149735224</v>
      </c>
      <c r="F1296" s="3">
        <f t="shared" si="250"/>
        <v>49944326.219843015</v>
      </c>
      <c r="G1296" s="14">
        <f t="shared" si="251"/>
        <v>49944326.219843015</v>
      </c>
      <c r="I1296" s="18">
        <f t="shared" si="257"/>
        <v>344326.21984300599</v>
      </c>
      <c r="J1296" s="18">
        <f t="shared" si="254"/>
        <v>8103320.6078299722</v>
      </c>
      <c r="K1296" s="21">
        <f t="shared" si="255"/>
        <v>99.888652439686027</v>
      </c>
      <c r="L1296" s="21">
        <f t="shared" si="246"/>
        <v>99.901220745696961</v>
      </c>
      <c r="M1296" s="19">
        <f t="shared" si="256"/>
        <v>49944326.219843015</v>
      </c>
      <c r="N1296" s="19">
        <f t="shared" si="256"/>
        <v>49950610.372848481</v>
      </c>
    </row>
    <row r="1297" spans="1:14" x14ac:dyDescent="0.15">
      <c r="A1297" s="7">
        <f t="shared" si="252"/>
        <v>44064</v>
      </c>
      <c r="B1297" s="10">
        <f t="shared" si="253"/>
        <v>49944326.219843015</v>
      </c>
      <c r="C1297" s="3">
        <f t="shared" si="247"/>
        <v>6301.3698630136987</v>
      </c>
      <c r="D1297" s="3">
        <f t="shared" si="248"/>
        <v>6592.3005702547944</v>
      </c>
      <c r="E1297" s="3">
        <f t="shared" si="249"/>
        <v>290.93070724109566</v>
      </c>
      <c r="F1297" s="3">
        <f t="shared" si="250"/>
        <v>49944617.150550254</v>
      </c>
      <c r="G1297" s="14">
        <f t="shared" si="251"/>
        <v>49944617.150550261</v>
      </c>
      <c r="I1297" s="18">
        <f t="shared" si="257"/>
        <v>344617.15055024711</v>
      </c>
      <c r="J1297" s="18">
        <f t="shared" si="254"/>
        <v>8109621.9776929859</v>
      </c>
      <c r="K1297" s="21">
        <f t="shared" si="255"/>
        <v>99.889234301100529</v>
      </c>
      <c r="L1297" s="21">
        <f t="shared" si="246"/>
        <v>99.901802607111463</v>
      </c>
      <c r="M1297" s="19">
        <f t="shared" si="256"/>
        <v>49944617.150550261</v>
      </c>
      <c r="N1297" s="19">
        <f t="shared" si="256"/>
        <v>49950901.303555727</v>
      </c>
    </row>
    <row r="1298" spans="1:14" x14ac:dyDescent="0.15">
      <c r="A1298" s="7">
        <f t="shared" si="252"/>
        <v>44065</v>
      </c>
      <c r="B1298" s="10">
        <f t="shared" si="253"/>
        <v>49944617.150550254</v>
      </c>
      <c r="C1298" s="3">
        <f t="shared" si="247"/>
        <v>6301.3698630136987</v>
      </c>
      <c r="D1298" s="3">
        <f t="shared" si="248"/>
        <v>6592.338971066506</v>
      </c>
      <c r="E1298" s="3">
        <f t="shared" si="249"/>
        <v>290.96910805280731</v>
      </c>
      <c r="F1298" s="3">
        <f t="shared" si="250"/>
        <v>49944908.119658306</v>
      </c>
      <c r="G1298" s="14">
        <f t="shared" si="251"/>
        <v>49944908.119658306</v>
      </c>
      <c r="I1298" s="18">
        <f t="shared" si="257"/>
        <v>344908.1196582999</v>
      </c>
      <c r="J1298" s="18">
        <f t="shared" si="254"/>
        <v>8115923.3475559996</v>
      </c>
      <c r="K1298" s="21">
        <f t="shared" si="255"/>
        <v>99.889816239316616</v>
      </c>
      <c r="L1298" s="21">
        <f t="shared" si="246"/>
        <v>99.90238454532755</v>
      </c>
      <c r="M1298" s="19">
        <f t="shared" si="256"/>
        <v>49944908.119658306</v>
      </c>
      <c r="N1298" s="19">
        <f t="shared" si="256"/>
        <v>49951192.272663772</v>
      </c>
    </row>
    <row r="1299" spans="1:14" x14ac:dyDescent="0.15">
      <c r="A1299" s="7">
        <f t="shared" si="252"/>
        <v>44066</v>
      </c>
      <c r="B1299" s="10">
        <f t="shared" si="253"/>
        <v>49944908.119658306</v>
      </c>
      <c r="C1299" s="3">
        <f t="shared" si="247"/>
        <v>6301.3698630136987</v>
      </c>
      <c r="D1299" s="3">
        <f t="shared" si="248"/>
        <v>6592.3773769468553</v>
      </c>
      <c r="E1299" s="3">
        <f t="shared" si="249"/>
        <v>291.00751393315659</v>
      </c>
      <c r="F1299" s="3">
        <f t="shared" si="250"/>
        <v>49945199.127172239</v>
      </c>
      <c r="G1299" s="14">
        <f t="shared" si="251"/>
        <v>49945199.127172239</v>
      </c>
      <c r="I1299" s="18">
        <f t="shared" si="257"/>
        <v>345199.12717223307</v>
      </c>
      <c r="J1299" s="18">
        <f t="shared" si="254"/>
        <v>8122224.7174190134</v>
      </c>
      <c r="K1299" s="21">
        <f t="shared" si="255"/>
        <v>99.890398254344476</v>
      </c>
      <c r="L1299" s="21">
        <f t="shared" ref="L1299:L1362" si="258">K1299+$N$8</f>
        <v>99.902966560355409</v>
      </c>
      <c r="M1299" s="19">
        <f t="shared" si="256"/>
        <v>49945199.127172239</v>
      </c>
      <c r="N1299" s="19">
        <f t="shared" si="256"/>
        <v>49951483.280177705</v>
      </c>
    </row>
    <row r="1300" spans="1:14" x14ac:dyDescent="0.15">
      <c r="A1300" s="7">
        <f t="shared" si="252"/>
        <v>44067</v>
      </c>
      <c r="B1300" s="10">
        <f t="shared" si="253"/>
        <v>49945199.127172239</v>
      </c>
      <c r="C1300" s="3">
        <f t="shared" si="247"/>
        <v>6301.3698630136987</v>
      </c>
      <c r="D1300" s="3">
        <f t="shared" si="248"/>
        <v>6592.4157878965116</v>
      </c>
      <c r="E1300" s="3">
        <f t="shared" si="249"/>
        <v>291.04592488281287</v>
      </c>
      <c r="F1300" s="3">
        <f t="shared" si="250"/>
        <v>49945490.173097119</v>
      </c>
      <c r="G1300" s="14">
        <f t="shared" si="251"/>
        <v>49945490.173097126</v>
      </c>
      <c r="I1300" s="18">
        <f t="shared" si="257"/>
        <v>345490.17309711588</v>
      </c>
      <c r="J1300" s="18">
        <f t="shared" si="254"/>
        <v>8128526.0872820271</v>
      </c>
      <c r="K1300" s="21">
        <f t="shared" si="255"/>
        <v>99.89098034619424</v>
      </c>
      <c r="L1300" s="21">
        <f t="shared" si="258"/>
        <v>99.903548652205174</v>
      </c>
      <c r="M1300" s="19">
        <f t="shared" si="256"/>
        <v>49945490.173097126</v>
      </c>
      <c r="N1300" s="19">
        <f t="shared" si="256"/>
        <v>49951774.326102592</v>
      </c>
    </row>
    <row r="1301" spans="1:14" x14ac:dyDescent="0.15">
      <c r="A1301" s="7">
        <f t="shared" si="252"/>
        <v>44068</v>
      </c>
      <c r="B1301" s="10">
        <f t="shared" si="253"/>
        <v>49945490.173097119</v>
      </c>
      <c r="C1301" s="3">
        <f t="shared" si="247"/>
        <v>6301.3698630136987</v>
      </c>
      <c r="D1301" s="3">
        <f t="shared" si="248"/>
        <v>6592.4542039161433</v>
      </c>
      <c r="E1301" s="3">
        <f t="shared" si="249"/>
        <v>291.08434090244464</v>
      </c>
      <c r="F1301" s="3">
        <f t="shared" si="250"/>
        <v>49945781.257438019</v>
      </c>
      <c r="G1301" s="14">
        <f t="shared" si="251"/>
        <v>49945781.257438026</v>
      </c>
      <c r="I1301" s="18">
        <f t="shared" si="257"/>
        <v>345781.25743801834</v>
      </c>
      <c r="J1301" s="18">
        <f t="shared" si="254"/>
        <v>8134827.4571450409</v>
      </c>
      <c r="K1301" s="21">
        <f t="shared" si="255"/>
        <v>99.891562514876057</v>
      </c>
      <c r="L1301" s="21">
        <f t="shared" si="258"/>
        <v>99.904130820886991</v>
      </c>
      <c r="M1301" s="19">
        <f t="shared" si="256"/>
        <v>49945781.257438034</v>
      </c>
      <c r="N1301" s="19">
        <f t="shared" si="256"/>
        <v>49952065.4104435</v>
      </c>
    </row>
    <row r="1302" spans="1:14" x14ac:dyDescent="0.15">
      <c r="A1302" s="7">
        <f t="shared" si="252"/>
        <v>44069</v>
      </c>
      <c r="B1302" s="10">
        <f t="shared" si="253"/>
        <v>49945781.257438019</v>
      </c>
      <c r="C1302" s="3">
        <f t="shared" si="247"/>
        <v>6301.3698630136987</v>
      </c>
      <c r="D1302" s="3">
        <f t="shared" si="248"/>
        <v>6592.49262500642</v>
      </c>
      <c r="E1302" s="3">
        <f t="shared" si="249"/>
        <v>291.12276199272128</v>
      </c>
      <c r="F1302" s="3">
        <f t="shared" si="250"/>
        <v>49946072.380200014</v>
      </c>
      <c r="G1302" s="14">
        <f t="shared" si="251"/>
        <v>49946072.380200014</v>
      </c>
      <c r="I1302" s="18">
        <f t="shared" si="257"/>
        <v>346072.38020001107</v>
      </c>
      <c r="J1302" s="18">
        <f t="shared" si="254"/>
        <v>8141128.8270080546</v>
      </c>
      <c r="K1302" s="21">
        <f t="shared" si="255"/>
        <v>99.892144760400029</v>
      </c>
      <c r="L1302" s="21">
        <f t="shared" si="258"/>
        <v>99.904713066410963</v>
      </c>
      <c r="M1302" s="19">
        <f t="shared" si="256"/>
        <v>49946072.380200014</v>
      </c>
      <c r="N1302" s="19">
        <f t="shared" si="256"/>
        <v>49952356.533205479</v>
      </c>
    </row>
    <row r="1303" spans="1:14" x14ac:dyDescent="0.15">
      <c r="A1303" s="7">
        <f t="shared" si="252"/>
        <v>44070</v>
      </c>
      <c r="B1303" s="10">
        <f t="shared" si="253"/>
        <v>49946072.380200014</v>
      </c>
      <c r="C1303" s="3">
        <f t="shared" si="247"/>
        <v>6301.3698630136987</v>
      </c>
      <c r="D1303" s="3">
        <f t="shared" si="248"/>
        <v>6592.5310511680118</v>
      </c>
      <c r="E1303" s="3">
        <f t="shared" si="249"/>
        <v>291.16118815431309</v>
      </c>
      <c r="F1303" s="3">
        <f t="shared" si="250"/>
        <v>49946363.541388169</v>
      </c>
      <c r="G1303" s="14">
        <f t="shared" si="251"/>
        <v>49946363.541388169</v>
      </c>
      <c r="I1303" s="18">
        <f t="shared" si="257"/>
        <v>346363.54138816538</v>
      </c>
      <c r="J1303" s="18">
        <f t="shared" si="254"/>
        <v>8147430.1968710683</v>
      </c>
      <c r="K1303" s="21">
        <f t="shared" si="255"/>
        <v>99.892727082776332</v>
      </c>
      <c r="L1303" s="21">
        <f t="shared" si="258"/>
        <v>99.905295388787266</v>
      </c>
      <c r="M1303" s="19">
        <f t="shared" si="256"/>
        <v>49946363.541388169</v>
      </c>
      <c r="N1303" s="19">
        <f t="shared" si="256"/>
        <v>49952647.694393635</v>
      </c>
    </row>
    <row r="1304" spans="1:14" x14ac:dyDescent="0.15">
      <c r="A1304" s="7">
        <f t="shared" si="252"/>
        <v>44071</v>
      </c>
      <c r="B1304" s="10">
        <f t="shared" si="253"/>
        <v>49946363.541388169</v>
      </c>
      <c r="C1304" s="3">
        <f t="shared" si="247"/>
        <v>6301.3698630136987</v>
      </c>
      <c r="D1304" s="3">
        <f t="shared" si="248"/>
        <v>6592.5694824015873</v>
      </c>
      <c r="E1304" s="3">
        <f t="shared" si="249"/>
        <v>291.19961938788856</v>
      </c>
      <c r="F1304" s="3">
        <f t="shared" si="250"/>
        <v>49946654.741007559</v>
      </c>
      <c r="G1304" s="14">
        <f t="shared" si="251"/>
        <v>49946654.741007559</v>
      </c>
      <c r="I1304" s="18">
        <f t="shared" si="257"/>
        <v>346654.7410075533</v>
      </c>
      <c r="J1304" s="18">
        <f t="shared" si="254"/>
        <v>8153731.5667340821</v>
      </c>
      <c r="K1304" s="21">
        <f t="shared" si="255"/>
        <v>99.893309482015113</v>
      </c>
      <c r="L1304" s="21">
        <f t="shared" si="258"/>
        <v>99.905877788026046</v>
      </c>
      <c r="M1304" s="19">
        <f t="shared" si="256"/>
        <v>49946654.741007559</v>
      </c>
      <c r="N1304" s="19">
        <f t="shared" si="256"/>
        <v>49952938.894013025</v>
      </c>
    </row>
    <row r="1305" spans="1:14" x14ac:dyDescent="0.15">
      <c r="A1305" s="7">
        <f t="shared" si="252"/>
        <v>44072</v>
      </c>
      <c r="B1305" s="10">
        <f t="shared" si="253"/>
        <v>49946654.741007559</v>
      </c>
      <c r="C1305" s="3">
        <f t="shared" si="247"/>
        <v>6301.3698630136987</v>
      </c>
      <c r="D1305" s="3">
        <f t="shared" si="248"/>
        <v>6592.6079187078158</v>
      </c>
      <c r="E1305" s="3">
        <f t="shared" si="249"/>
        <v>291.23805569411707</v>
      </c>
      <c r="F1305" s="3">
        <f t="shared" si="250"/>
        <v>49946945.97906325</v>
      </c>
      <c r="G1305" s="14">
        <f t="shared" si="251"/>
        <v>49946945.979063258</v>
      </c>
      <c r="I1305" s="18">
        <f t="shared" si="257"/>
        <v>346945.97906324739</v>
      </c>
      <c r="J1305" s="18">
        <f t="shared" si="254"/>
        <v>8160032.9365970958</v>
      </c>
      <c r="K1305" s="21">
        <f t="shared" si="255"/>
        <v>99.893891958126517</v>
      </c>
      <c r="L1305" s="21">
        <f t="shared" si="258"/>
        <v>99.906460264137451</v>
      </c>
      <c r="M1305" s="19">
        <f t="shared" si="256"/>
        <v>49946945.979063265</v>
      </c>
      <c r="N1305" s="19">
        <f t="shared" si="256"/>
        <v>49953230.132068731</v>
      </c>
    </row>
    <row r="1306" spans="1:14" x14ac:dyDescent="0.15">
      <c r="A1306" s="7">
        <f t="shared" si="252"/>
        <v>44073</v>
      </c>
      <c r="B1306" s="10">
        <f t="shared" si="253"/>
        <v>49946945.97906325</v>
      </c>
      <c r="C1306" s="3">
        <f t="shared" si="247"/>
        <v>6301.3698630136987</v>
      </c>
      <c r="D1306" s="3">
        <f t="shared" si="248"/>
        <v>6592.6463600873658</v>
      </c>
      <c r="E1306" s="3">
        <f t="shared" si="249"/>
        <v>291.27649707366709</v>
      </c>
      <c r="F1306" s="3">
        <f t="shared" si="250"/>
        <v>49947237.255560324</v>
      </c>
      <c r="G1306" s="14">
        <f t="shared" si="251"/>
        <v>49947237.255560324</v>
      </c>
      <c r="I1306" s="18">
        <f t="shared" si="257"/>
        <v>347237.25556032103</v>
      </c>
      <c r="J1306" s="18">
        <f t="shared" si="254"/>
        <v>8166334.3064601095</v>
      </c>
      <c r="K1306" s="21">
        <f t="shared" si="255"/>
        <v>99.894474511120649</v>
      </c>
      <c r="L1306" s="21">
        <f t="shared" si="258"/>
        <v>99.907042817131583</v>
      </c>
      <c r="M1306" s="19">
        <f t="shared" si="256"/>
        <v>49947237.255560324</v>
      </c>
      <c r="N1306" s="19">
        <f t="shared" si="256"/>
        <v>49953521.408565789</v>
      </c>
    </row>
    <row r="1307" spans="1:14" x14ac:dyDescent="0.15">
      <c r="A1307" s="7">
        <f t="shared" si="252"/>
        <v>44074</v>
      </c>
      <c r="B1307" s="10">
        <f t="shared" si="253"/>
        <v>49947237.255560324</v>
      </c>
      <c r="C1307" s="3">
        <f t="shared" si="247"/>
        <v>6301.3698630136987</v>
      </c>
      <c r="D1307" s="3">
        <f t="shared" si="248"/>
        <v>6592.6848065409094</v>
      </c>
      <c r="E1307" s="3">
        <f t="shared" si="249"/>
        <v>291.31494352721074</v>
      </c>
      <c r="F1307" s="3">
        <f t="shared" si="250"/>
        <v>49947528.570503853</v>
      </c>
      <c r="G1307" s="14">
        <f t="shared" si="251"/>
        <v>49947528.570503853</v>
      </c>
      <c r="I1307" s="18">
        <f t="shared" si="257"/>
        <v>347528.57050384826</v>
      </c>
      <c r="J1307" s="18">
        <f t="shared" si="254"/>
        <v>8172635.6763231233</v>
      </c>
      <c r="K1307" s="21">
        <f t="shared" si="255"/>
        <v>99.895057141007698</v>
      </c>
      <c r="L1307" s="21">
        <f t="shared" si="258"/>
        <v>99.907625447018631</v>
      </c>
      <c r="M1307" s="19">
        <f t="shared" si="256"/>
        <v>49947528.570503846</v>
      </c>
      <c r="N1307" s="19">
        <f t="shared" si="256"/>
        <v>49953812.723509312</v>
      </c>
    </row>
    <row r="1308" spans="1:14" x14ac:dyDescent="0.15">
      <c r="A1308" s="7">
        <f t="shared" si="252"/>
        <v>44075</v>
      </c>
      <c r="B1308" s="10">
        <f t="shared" si="253"/>
        <v>49947528.570503853</v>
      </c>
      <c r="C1308" s="3">
        <f t="shared" si="247"/>
        <v>6301.3698630136987</v>
      </c>
      <c r="D1308" s="3">
        <f t="shared" si="248"/>
        <v>6592.7232580691152</v>
      </c>
      <c r="E1308" s="3">
        <f t="shared" si="249"/>
        <v>291.35339505541651</v>
      </c>
      <c r="F1308" s="3">
        <f t="shared" si="250"/>
        <v>49947819.923898906</v>
      </c>
      <c r="G1308" s="14">
        <f t="shared" si="251"/>
        <v>49947819.923898913</v>
      </c>
      <c r="I1308" s="18">
        <f t="shared" si="257"/>
        <v>347819.92389890365</v>
      </c>
      <c r="J1308" s="18">
        <f t="shared" si="254"/>
        <v>8178937.046186137</v>
      </c>
      <c r="K1308" s="21">
        <f t="shared" si="255"/>
        <v>99.895639847797824</v>
      </c>
      <c r="L1308" s="21">
        <f t="shared" si="258"/>
        <v>99.908208153808758</v>
      </c>
      <c r="M1308" s="19">
        <f t="shared" si="256"/>
        <v>49947819.923898913</v>
      </c>
      <c r="N1308" s="19">
        <f t="shared" si="256"/>
        <v>49954104.076904386</v>
      </c>
    </row>
    <row r="1309" spans="1:14" x14ac:dyDescent="0.15">
      <c r="A1309" s="7">
        <f t="shared" si="252"/>
        <v>44076</v>
      </c>
      <c r="B1309" s="10">
        <f t="shared" si="253"/>
        <v>49947819.923898906</v>
      </c>
      <c r="C1309" s="3">
        <f t="shared" si="247"/>
        <v>6301.3698630136987</v>
      </c>
      <c r="D1309" s="3">
        <f t="shared" si="248"/>
        <v>6592.7617146726516</v>
      </c>
      <c r="E1309" s="3">
        <f t="shared" si="249"/>
        <v>291.39185165895287</v>
      </c>
      <c r="F1309" s="3">
        <f t="shared" si="250"/>
        <v>49948111.315750562</v>
      </c>
      <c r="G1309" s="14">
        <f t="shared" si="251"/>
        <v>49948111.315750569</v>
      </c>
      <c r="I1309" s="18">
        <f t="shared" si="257"/>
        <v>348111.31575056259</v>
      </c>
      <c r="J1309" s="18">
        <f t="shared" si="254"/>
        <v>8185238.4160491508</v>
      </c>
      <c r="K1309" s="21">
        <f t="shared" si="255"/>
        <v>99.896222631501146</v>
      </c>
      <c r="L1309" s="21">
        <f t="shared" si="258"/>
        <v>99.90879093751208</v>
      </c>
      <c r="M1309" s="19">
        <f t="shared" si="256"/>
        <v>49948111.315750569</v>
      </c>
      <c r="N1309" s="19">
        <f t="shared" si="256"/>
        <v>49954395.468756035</v>
      </c>
    </row>
    <row r="1310" spans="1:14" x14ac:dyDescent="0.15">
      <c r="A1310" s="7">
        <f t="shared" si="252"/>
        <v>44077</v>
      </c>
      <c r="B1310" s="10">
        <f t="shared" si="253"/>
        <v>49948111.315750562</v>
      </c>
      <c r="C1310" s="3">
        <f t="shared" si="247"/>
        <v>6301.3698630136987</v>
      </c>
      <c r="D1310" s="3">
        <f t="shared" si="248"/>
        <v>6592.8001763521906</v>
      </c>
      <c r="E1310" s="3">
        <f t="shared" si="249"/>
        <v>291.43031333849194</v>
      </c>
      <c r="F1310" s="3">
        <f t="shared" si="250"/>
        <v>49948402.746063903</v>
      </c>
      <c r="G1310" s="14">
        <f t="shared" si="251"/>
        <v>49948402.746063903</v>
      </c>
      <c r="I1310" s="18">
        <f t="shared" si="257"/>
        <v>348402.74606390105</v>
      </c>
      <c r="J1310" s="18">
        <f t="shared" si="254"/>
        <v>8191539.7859121645</v>
      </c>
      <c r="K1310" s="21">
        <f t="shared" si="255"/>
        <v>99.896805492127811</v>
      </c>
      <c r="L1310" s="21">
        <f t="shared" si="258"/>
        <v>99.909373798138745</v>
      </c>
      <c r="M1310" s="19">
        <f t="shared" si="256"/>
        <v>49948402.74606391</v>
      </c>
      <c r="N1310" s="19">
        <f t="shared" si="256"/>
        <v>49954686.899069376</v>
      </c>
    </row>
    <row r="1311" spans="1:14" x14ac:dyDescent="0.15">
      <c r="A1311" s="7">
        <f t="shared" si="252"/>
        <v>44078</v>
      </c>
      <c r="B1311" s="10">
        <f t="shared" si="253"/>
        <v>49948402.746063903</v>
      </c>
      <c r="C1311" s="3">
        <f t="shared" si="247"/>
        <v>6301.3698630136987</v>
      </c>
      <c r="D1311" s="3">
        <f t="shared" si="248"/>
        <v>6592.8386431084018</v>
      </c>
      <c r="E1311" s="3">
        <f t="shared" si="249"/>
        <v>291.46878009470311</v>
      </c>
      <c r="F1311" s="3">
        <f t="shared" si="250"/>
        <v>49948694.214843996</v>
      </c>
      <c r="G1311" s="14">
        <f t="shared" si="251"/>
        <v>49948694.214844003</v>
      </c>
      <c r="I1311" s="18">
        <f t="shared" si="257"/>
        <v>348694.21484399575</v>
      </c>
      <c r="J1311" s="18">
        <f t="shared" si="254"/>
        <v>8197841.1557751782</v>
      </c>
      <c r="K1311" s="21">
        <f t="shared" si="255"/>
        <v>99.897388429688007</v>
      </c>
      <c r="L1311" s="21">
        <f t="shared" si="258"/>
        <v>99.909956735698941</v>
      </c>
      <c r="M1311" s="19">
        <f t="shared" si="256"/>
        <v>49948694.214844011</v>
      </c>
      <c r="N1311" s="19">
        <f t="shared" si="256"/>
        <v>49954978.367849477</v>
      </c>
    </row>
    <row r="1312" spans="1:14" x14ac:dyDescent="0.15">
      <c r="A1312" s="7">
        <f t="shared" si="252"/>
        <v>44079</v>
      </c>
      <c r="B1312" s="10">
        <f t="shared" si="253"/>
        <v>49948694.214843996</v>
      </c>
      <c r="C1312" s="3">
        <f t="shared" si="247"/>
        <v>6301.3698630136987</v>
      </c>
      <c r="D1312" s="3">
        <f t="shared" si="248"/>
        <v>6592.8771149419545</v>
      </c>
      <c r="E1312" s="3">
        <f t="shared" si="249"/>
        <v>291.50725192825576</v>
      </c>
      <c r="F1312" s="3">
        <f t="shared" si="250"/>
        <v>49948985.722095922</v>
      </c>
      <c r="G1312" s="14">
        <f t="shared" si="251"/>
        <v>49948985.722095929</v>
      </c>
      <c r="I1312" s="18">
        <f t="shared" si="257"/>
        <v>348985.72209592402</v>
      </c>
      <c r="J1312" s="18">
        <f t="shared" si="254"/>
        <v>8204142.525638192</v>
      </c>
      <c r="K1312" s="21">
        <f t="shared" si="255"/>
        <v>99.897971444191853</v>
      </c>
      <c r="L1312" s="21">
        <f t="shared" si="258"/>
        <v>99.910539750202787</v>
      </c>
      <c r="M1312" s="19">
        <f t="shared" si="256"/>
        <v>49948985.722095929</v>
      </c>
      <c r="N1312" s="19">
        <f t="shared" si="256"/>
        <v>49955269.875101395</v>
      </c>
    </row>
    <row r="1313" spans="1:14" x14ac:dyDescent="0.15">
      <c r="A1313" s="7">
        <f t="shared" si="252"/>
        <v>44080</v>
      </c>
      <c r="B1313" s="10">
        <f t="shared" si="253"/>
        <v>49948985.722095922</v>
      </c>
      <c r="C1313" s="3">
        <f t="shared" si="247"/>
        <v>6301.3698630136987</v>
      </c>
      <c r="D1313" s="3">
        <f t="shared" si="248"/>
        <v>6592.9155918535189</v>
      </c>
      <c r="E1313" s="3">
        <f t="shared" si="249"/>
        <v>291.54572883982019</v>
      </c>
      <c r="F1313" s="3">
        <f t="shared" si="250"/>
        <v>49949277.267824762</v>
      </c>
      <c r="G1313" s="14">
        <f t="shared" si="251"/>
        <v>49949277.267824762</v>
      </c>
      <c r="I1313" s="18">
        <f t="shared" si="257"/>
        <v>349277.26782476384</v>
      </c>
      <c r="J1313" s="18">
        <f t="shared" si="254"/>
        <v>8210443.8955012057</v>
      </c>
      <c r="K1313" s="21">
        <f t="shared" si="255"/>
        <v>99.898554535649524</v>
      </c>
      <c r="L1313" s="21">
        <f t="shared" si="258"/>
        <v>99.911122841660458</v>
      </c>
      <c r="M1313" s="19">
        <f t="shared" si="256"/>
        <v>49949277.267824762</v>
      </c>
      <c r="N1313" s="19">
        <f t="shared" si="256"/>
        <v>49955561.420830227</v>
      </c>
    </row>
    <row r="1314" spans="1:14" x14ac:dyDescent="0.15">
      <c r="A1314" s="7">
        <f t="shared" si="252"/>
        <v>44081</v>
      </c>
      <c r="B1314" s="10">
        <f t="shared" si="253"/>
        <v>49949277.267824762</v>
      </c>
      <c r="C1314" s="3">
        <f t="shared" si="247"/>
        <v>6301.3698630136987</v>
      </c>
      <c r="D1314" s="3">
        <f t="shared" si="248"/>
        <v>6592.9540738437654</v>
      </c>
      <c r="E1314" s="3">
        <f t="shared" si="249"/>
        <v>291.5842108300667</v>
      </c>
      <c r="F1314" s="3">
        <f t="shared" si="250"/>
        <v>49949568.85203559</v>
      </c>
      <c r="G1314" s="14">
        <f t="shared" si="251"/>
        <v>49949568.852035597</v>
      </c>
      <c r="I1314" s="18">
        <f t="shared" si="257"/>
        <v>349568.85203559388</v>
      </c>
      <c r="J1314" s="18">
        <f t="shared" si="254"/>
        <v>8216745.2653642194</v>
      </c>
      <c r="K1314" s="21">
        <f t="shared" si="255"/>
        <v>99.899137704071194</v>
      </c>
      <c r="L1314" s="21">
        <f t="shared" si="258"/>
        <v>99.911706010082128</v>
      </c>
      <c r="M1314" s="19">
        <f t="shared" si="256"/>
        <v>49949568.852035597</v>
      </c>
      <c r="N1314" s="19">
        <f t="shared" si="256"/>
        <v>49955853.005041063</v>
      </c>
    </row>
    <row r="1315" spans="1:14" x14ac:dyDescent="0.15">
      <c r="A1315" s="7">
        <f t="shared" si="252"/>
        <v>44082</v>
      </c>
      <c r="B1315" s="10">
        <f t="shared" si="253"/>
        <v>49949568.85203559</v>
      </c>
      <c r="C1315" s="3">
        <f t="shared" si="247"/>
        <v>6301.3698630136987</v>
      </c>
      <c r="D1315" s="3">
        <f t="shared" si="248"/>
        <v>6592.9925609133652</v>
      </c>
      <c r="E1315" s="3">
        <f t="shared" si="249"/>
        <v>291.62269789966649</v>
      </c>
      <c r="F1315" s="3">
        <f t="shared" si="250"/>
        <v>49949860.474733487</v>
      </c>
      <c r="G1315" s="14">
        <f t="shared" si="251"/>
        <v>49949860.474733494</v>
      </c>
      <c r="I1315" s="18">
        <f t="shared" si="257"/>
        <v>349860.47473349352</v>
      </c>
      <c r="J1315" s="18">
        <f t="shared" si="254"/>
        <v>8223046.6352272332</v>
      </c>
      <c r="K1315" s="21">
        <f t="shared" si="255"/>
        <v>99.899720949466982</v>
      </c>
      <c r="L1315" s="21">
        <f t="shared" si="258"/>
        <v>99.912289255477916</v>
      </c>
      <c r="M1315" s="19">
        <f t="shared" si="256"/>
        <v>49949860.474733487</v>
      </c>
      <c r="N1315" s="19">
        <f t="shared" si="256"/>
        <v>49956144.62773896</v>
      </c>
    </row>
    <row r="1316" spans="1:14" x14ac:dyDescent="0.15">
      <c r="A1316" s="7">
        <f t="shared" si="252"/>
        <v>44083</v>
      </c>
      <c r="B1316" s="10">
        <f t="shared" si="253"/>
        <v>49949860.474733487</v>
      </c>
      <c r="C1316" s="3">
        <f t="shared" si="247"/>
        <v>6301.3698630136987</v>
      </c>
      <c r="D1316" s="3">
        <f t="shared" si="248"/>
        <v>6593.0310530629877</v>
      </c>
      <c r="E1316" s="3">
        <f t="shared" si="249"/>
        <v>291.66119004928896</v>
      </c>
      <c r="F1316" s="3">
        <f t="shared" si="250"/>
        <v>49950152.135923535</v>
      </c>
      <c r="G1316" s="14">
        <f t="shared" si="251"/>
        <v>49950152.135923542</v>
      </c>
      <c r="I1316" s="18">
        <f t="shared" si="257"/>
        <v>350152.13592354284</v>
      </c>
      <c r="J1316" s="18">
        <f t="shared" si="254"/>
        <v>8229348.0050902469</v>
      </c>
      <c r="K1316" s="21">
        <f t="shared" si="255"/>
        <v>99.900304271847091</v>
      </c>
      <c r="L1316" s="21">
        <f t="shared" si="258"/>
        <v>99.912872577858025</v>
      </c>
      <c r="M1316" s="19">
        <f t="shared" si="256"/>
        <v>49950152.13592355</v>
      </c>
      <c r="N1316" s="19">
        <f t="shared" si="256"/>
        <v>49956436.288929015</v>
      </c>
    </row>
    <row r="1317" spans="1:14" x14ac:dyDescent="0.15">
      <c r="A1317" s="7">
        <f t="shared" si="252"/>
        <v>44084</v>
      </c>
      <c r="B1317" s="10">
        <f t="shared" si="253"/>
        <v>49950152.135923535</v>
      </c>
      <c r="C1317" s="3">
        <f t="shared" si="247"/>
        <v>6301.3698630136987</v>
      </c>
      <c r="D1317" s="3">
        <f t="shared" si="248"/>
        <v>6593.069550293304</v>
      </c>
      <c r="E1317" s="3">
        <f t="shared" si="249"/>
        <v>291.69968727960531</v>
      </c>
      <c r="F1317" s="3">
        <f t="shared" si="250"/>
        <v>49950443.835610814</v>
      </c>
      <c r="G1317" s="14">
        <f t="shared" si="251"/>
        <v>49950443.835610814</v>
      </c>
      <c r="I1317" s="18">
        <f t="shared" si="257"/>
        <v>350443.83561082243</v>
      </c>
      <c r="J1317" s="18">
        <f t="shared" si="254"/>
        <v>8235649.3749532606</v>
      </c>
      <c r="K1317" s="21">
        <f t="shared" si="255"/>
        <v>99.900887671221625</v>
      </c>
      <c r="L1317" s="21">
        <f t="shared" si="258"/>
        <v>99.913455977232559</v>
      </c>
      <c r="M1317" s="19">
        <f t="shared" si="256"/>
        <v>49950443.835610807</v>
      </c>
      <c r="N1317" s="19">
        <f t="shared" si="256"/>
        <v>49956727.988616273</v>
      </c>
    </row>
    <row r="1318" spans="1:14" x14ac:dyDescent="0.15">
      <c r="A1318" s="7">
        <f t="shared" si="252"/>
        <v>44085</v>
      </c>
      <c r="B1318" s="10">
        <f t="shared" si="253"/>
        <v>49950443.835610814</v>
      </c>
      <c r="C1318" s="3">
        <f t="shared" si="247"/>
        <v>6301.3698630136987</v>
      </c>
      <c r="D1318" s="3">
        <f t="shared" si="248"/>
        <v>6593.1080526049846</v>
      </c>
      <c r="E1318" s="3">
        <f t="shared" si="249"/>
        <v>291.73818959128585</v>
      </c>
      <c r="F1318" s="3">
        <f t="shared" si="250"/>
        <v>49950735.573800407</v>
      </c>
      <c r="G1318" s="14">
        <f t="shared" si="251"/>
        <v>49950735.573800407</v>
      </c>
      <c r="I1318" s="18">
        <f t="shared" si="257"/>
        <v>350735.57380041369</v>
      </c>
      <c r="J1318" s="18">
        <f t="shared" si="254"/>
        <v>8241950.7448162744</v>
      </c>
      <c r="K1318" s="21">
        <f t="shared" si="255"/>
        <v>99.901471147600816</v>
      </c>
      <c r="L1318" s="21">
        <f t="shared" si="258"/>
        <v>99.91403945361175</v>
      </c>
      <c r="M1318" s="19">
        <f t="shared" si="256"/>
        <v>49950735.573800415</v>
      </c>
      <c r="N1318" s="19">
        <f t="shared" si="256"/>
        <v>49957019.726805881</v>
      </c>
    </row>
    <row r="1319" spans="1:14" x14ac:dyDescent="0.15">
      <c r="A1319" s="7">
        <f t="shared" si="252"/>
        <v>44086</v>
      </c>
      <c r="B1319" s="10">
        <f t="shared" si="253"/>
        <v>49950735.573800407</v>
      </c>
      <c r="C1319" s="3">
        <f t="shared" si="247"/>
        <v>6301.3698630136987</v>
      </c>
      <c r="D1319" s="3">
        <f t="shared" si="248"/>
        <v>6593.1465599987005</v>
      </c>
      <c r="E1319" s="3">
        <f t="shared" si="249"/>
        <v>291.77669698500176</v>
      </c>
      <c r="F1319" s="3">
        <f t="shared" si="250"/>
        <v>49951027.350497395</v>
      </c>
      <c r="G1319" s="14">
        <f t="shared" si="251"/>
        <v>49951027.350497395</v>
      </c>
      <c r="I1319" s="18">
        <f t="shared" si="257"/>
        <v>351027.3504973987</v>
      </c>
      <c r="J1319" s="18">
        <f t="shared" si="254"/>
        <v>8248252.1146792881</v>
      </c>
      <c r="K1319" s="21">
        <f t="shared" si="255"/>
        <v>99.902054700994796</v>
      </c>
      <c r="L1319" s="21">
        <f t="shared" si="258"/>
        <v>99.91462300700573</v>
      </c>
      <c r="M1319" s="19">
        <f t="shared" si="256"/>
        <v>49951027.350497395</v>
      </c>
      <c r="N1319" s="19">
        <f t="shared" si="256"/>
        <v>49957311.503502868</v>
      </c>
    </row>
    <row r="1320" spans="1:14" x14ac:dyDescent="0.15">
      <c r="A1320" s="7">
        <f t="shared" si="252"/>
        <v>44087</v>
      </c>
      <c r="B1320" s="10">
        <f t="shared" si="253"/>
        <v>49951027.350497395</v>
      </c>
      <c r="C1320" s="3">
        <f t="shared" si="247"/>
        <v>6301.3698630136987</v>
      </c>
      <c r="D1320" s="3">
        <f t="shared" si="248"/>
        <v>6593.1850724751221</v>
      </c>
      <c r="E1320" s="3">
        <f t="shared" si="249"/>
        <v>291.81520946142336</v>
      </c>
      <c r="F1320" s="3">
        <f t="shared" si="250"/>
        <v>49951319.165706858</v>
      </c>
      <c r="G1320" s="14">
        <f t="shared" si="251"/>
        <v>49951319.165706858</v>
      </c>
      <c r="I1320" s="18">
        <f t="shared" si="257"/>
        <v>351319.16570686013</v>
      </c>
      <c r="J1320" s="18">
        <f t="shared" si="254"/>
        <v>8254553.4845423019</v>
      </c>
      <c r="K1320" s="21">
        <f t="shared" si="255"/>
        <v>99.902638331413712</v>
      </c>
      <c r="L1320" s="21">
        <f t="shared" si="258"/>
        <v>99.915206637424646</v>
      </c>
      <c r="M1320" s="19">
        <f t="shared" si="256"/>
        <v>49951319.165706851</v>
      </c>
      <c r="N1320" s="19">
        <f t="shared" si="256"/>
        <v>49957603.318712324</v>
      </c>
    </row>
    <row r="1321" spans="1:14" x14ac:dyDescent="0.15">
      <c r="A1321" s="7">
        <f t="shared" si="252"/>
        <v>44088</v>
      </c>
      <c r="B1321" s="10">
        <f t="shared" si="253"/>
        <v>49951319.165706858</v>
      </c>
      <c r="C1321" s="3">
        <f t="shared" si="247"/>
        <v>6301.3698630136987</v>
      </c>
      <c r="D1321" s="3">
        <f t="shared" si="248"/>
        <v>6593.2235900349197</v>
      </c>
      <c r="E1321" s="3">
        <f t="shared" si="249"/>
        <v>291.85372702122095</v>
      </c>
      <c r="F1321" s="3">
        <f t="shared" si="250"/>
        <v>49951611.019433878</v>
      </c>
      <c r="G1321" s="14">
        <f t="shared" si="251"/>
        <v>49951611.019433878</v>
      </c>
      <c r="I1321" s="18">
        <f t="shared" si="257"/>
        <v>351611.01943388133</v>
      </c>
      <c r="J1321" s="18">
        <f t="shared" si="254"/>
        <v>8260854.8544053156</v>
      </c>
      <c r="K1321" s="21">
        <f t="shared" si="255"/>
        <v>99.903222038867753</v>
      </c>
      <c r="L1321" s="21">
        <f t="shared" si="258"/>
        <v>99.915790344878687</v>
      </c>
      <c r="M1321" s="19">
        <f t="shared" si="256"/>
        <v>49951611.019433878</v>
      </c>
      <c r="N1321" s="19">
        <f t="shared" si="256"/>
        <v>49957895.172439344</v>
      </c>
    </row>
    <row r="1322" spans="1:14" x14ac:dyDescent="0.15">
      <c r="A1322" s="7">
        <f t="shared" si="252"/>
        <v>44089</v>
      </c>
      <c r="B1322" s="10">
        <f t="shared" si="253"/>
        <v>49951611.019433878</v>
      </c>
      <c r="C1322" s="3">
        <f t="shared" si="247"/>
        <v>6301.3698630136987</v>
      </c>
      <c r="D1322" s="3">
        <f t="shared" si="248"/>
        <v>6593.2621126787653</v>
      </c>
      <c r="E1322" s="3">
        <f t="shared" si="249"/>
        <v>291.89224966506663</v>
      </c>
      <c r="F1322" s="3">
        <f t="shared" si="250"/>
        <v>49951902.911683545</v>
      </c>
      <c r="G1322" s="14">
        <f t="shared" si="251"/>
        <v>49951902.911683545</v>
      </c>
      <c r="I1322" s="18">
        <f t="shared" si="257"/>
        <v>351902.91168354638</v>
      </c>
      <c r="J1322" s="18">
        <f t="shared" si="254"/>
        <v>8267156.2242683293</v>
      </c>
      <c r="K1322" s="21">
        <f t="shared" si="255"/>
        <v>99.903805823367094</v>
      </c>
      <c r="L1322" s="21">
        <f t="shared" si="258"/>
        <v>99.916374129378028</v>
      </c>
      <c r="M1322" s="19">
        <f t="shared" si="256"/>
        <v>49951902.911683552</v>
      </c>
      <c r="N1322" s="19">
        <f t="shared" si="256"/>
        <v>49958187.064689018</v>
      </c>
    </row>
    <row r="1323" spans="1:14" x14ac:dyDescent="0.15">
      <c r="A1323" s="7">
        <f t="shared" si="252"/>
        <v>44090</v>
      </c>
      <c r="B1323" s="10">
        <f t="shared" si="253"/>
        <v>49951902.911683545</v>
      </c>
      <c r="C1323" s="3">
        <f t="shared" si="247"/>
        <v>6301.3698630136987</v>
      </c>
      <c r="D1323" s="3">
        <f t="shared" si="248"/>
        <v>6593.3006404073294</v>
      </c>
      <c r="E1323" s="3">
        <f t="shared" si="249"/>
        <v>291.93077739363071</v>
      </c>
      <c r="F1323" s="3">
        <f t="shared" si="250"/>
        <v>49952194.842460938</v>
      </c>
      <c r="G1323" s="14">
        <f t="shared" si="251"/>
        <v>49952194.842460938</v>
      </c>
      <c r="I1323" s="18">
        <f t="shared" si="257"/>
        <v>352194.84246094001</v>
      </c>
      <c r="J1323" s="18">
        <f t="shared" si="254"/>
        <v>8273457.5941313431</v>
      </c>
      <c r="K1323" s="21">
        <f t="shared" si="255"/>
        <v>99.904389684921881</v>
      </c>
      <c r="L1323" s="21">
        <f t="shared" si="258"/>
        <v>99.916957990932815</v>
      </c>
      <c r="M1323" s="19">
        <f t="shared" si="256"/>
        <v>49952194.842460938</v>
      </c>
      <c r="N1323" s="19">
        <f t="shared" si="256"/>
        <v>49958478.995466404</v>
      </c>
    </row>
    <row r="1324" spans="1:14" x14ac:dyDescent="0.15">
      <c r="A1324" s="7">
        <f t="shared" si="252"/>
        <v>44091</v>
      </c>
      <c r="B1324" s="10">
        <f t="shared" si="253"/>
        <v>49952194.842460938</v>
      </c>
      <c r="C1324" s="3">
        <f t="shared" si="247"/>
        <v>6301.3698630136987</v>
      </c>
      <c r="D1324" s="3">
        <f t="shared" si="248"/>
        <v>6593.339173221284</v>
      </c>
      <c r="E1324" s="3">
        <f t="shared" si="249"/>
        <v>291.96931020758529</v>
      </c>
      <c r="F1324" s="3">
        <f t="shared" si="250"/>
        <v>49952486.811771147</v>
      </c>
      <c r="G1324" s="14">
        <f t="shared" si="251"/>
        <v>49952486.811771147</v>
      </c>
      <c r="I1324" s="18">
        <f t="shared" si="257"/>
        <v>352486.81177114759</v>
      </c>
      <c r="J1324" s="18">
        <f t="shared" si="254"/>
        <v>8279758.9639943568</v>
      </c>
      <c r="K1324" s="21">
        <f t="shared" si="255"/>
        <v>99.90497362354229</v>
      </c>
      <c r="L1324" s="21">
        <f t="shared" si="258"/>
        <v>99.917541929553224</v>
      </c>
      <c r="M1324" s="19">
        <f t="shared" si="256"/>
        <v>49952486.811771147</v>
      </c>
      <c r="N1324" s="19">
        <f t="shared" si="256"/>
        <v>49958770.964776613</v>
      </c>
    </row>
    <row r="1325" spans="1:14" x14ac:dyDescent="0.15">
      <c r="A1325" s="7">
        <f t="shared" si="252"/>
        <v>44092</v>
      </c>
      <c r="B1325" s="10">
        <f t="shared" si="253"/>
        <v>49952486.811771147</v>
      </c>
      <c r="C1325" s="3">
        <f t="shared" si="247"/>
        <v>6301.3698630136987</v>
      </c>
      <c r="D1325" s="3">
        <f t="shared" si="248"/>
        <v>6593.3777111212985</v>
      </c>
      <c r="E1325" s="3">
        <f t="shared" si="249"/>
        <v>292.00784810759978</v>
      </c>
      <c r="F1325" s="3">
        <f t="shared" si="250"/>
        <v>49952778.819619253</v>
      </c>
      <c r="G1325" s="14">
        <f t="shared" si="251"/>
        <v>49952778.819619261</v>
      </c>
      <c r="I1325" s="18">
        <f t="shared" si="257"/>
        <v>352778.8196192552</v>
      </c>
      <c r="J1325" s="18">
        <f t="shared" si="254"/>
        <v>8286060.3338573705</v>
      </c>
      <c r="K1325" s="21">
        <f t="shared" si="255"/>
        <v>99.905557639238523</v>
      </c>
      <c r="L1325" s="21">
        <f t="shared" si="258"/>
        <v>99.918125945249457</v>
      </c>
      <c r="M1325" s="19">
        <f t="shared" si="256"/>
        <v>49952778.819619268</v>
      </c>
      <c r="N1325" s="19">
        <f t="shared" si="256"/>
        <v>49959062.972624734</v>
      </c>
    </row>
    <row r="1326" spans="1:14" x14ac:dyDescent="0.15">
      <c r="A1326" s="7">
        <f t="shared" si="252"/>
        <v>44093</v>
      </c>
      <c r="B1326" s="10">
        <f t="shared" si="253"/>
        <v>49952778.819619253</v>
      </c>
      <c r="C1326" s="3">
        <f t="shared" si="247"/>
        <v>6301.3698630136987</v>
      </c>
      <c r="D1326" s="3">
        <f t="shared" si="248"/>
        <v>6593.4162541080459</v>
      </c>
      <c r="E1326" s="3">
        <f t="shared" si="249"/>
        <v>292.0463910943472</v>
      </c>
      <c r="F1326" s="3">
        <f t="shared" si="250"/>
        <v>49953070.866010346</v>
      </c>
      <c r="G1326" s="14">
        <f t="shared" si="251"/>
        <v>49953070.866010353</v>
      </c>
      <c r="I1326" s="18">
        <f t="shared" si="257"/>
        <v>353070.86601034953</v>
      </c>
      <c r="J1326" s="18">
        <f t="shared" si="254"/>
        <v>8292361.7037203843</v>
      </c>
      <c r="K1326" s="21">
        <f t="shared" si="255"/>
        <v>99.9061417320207</v>
      </c>
      <c r="L1326" s="21">
        <f t="shared" si="258"/>
        <v>99.918710038031634</v>
      </c>
      <c r="M1326" s="19">
        <f t="shared" si="256"/>
        <v>49953070.866010353</v>
      </c>
      <c r="N1326" s="19">
        <f t="shared" si="256"/>
        <v>49959355.019015819</v>
      </c>
    </row>
    <row r="1327" spans="1:14" x14ac:dyDescent="0.15">
      <c r="A1327" s="7">
        <f t="shared" si="252"/>
        <v>44094</v>
      </c>
      <c r="B1327" s="10">
        <f t="shared" si="253"/>
        <v>49953070.866010346</v>
      </c>
      <c r="C1327" s="3">
        <f t="shared" si="247"/>
        <v>6301.3698630136987</v>
      </c>
      <c r="D1327" s="3">
        <f t="shared" si="248"/>
        <v>6593.4548021821965</v>
      </c>
      <c r="E1327" s="3">
        <f t="shared" si="249"/>
        <v>292.08493916849784</v>
      </c>
      <c r="F1327" s="3">
        <f t="shared" si="250"/>
        <v>49953362.950949512</v>
      </c>
      <c r="G1327" s="14">
        <f t="shared" si="251"/>
        <v>49953362.95094952</v>
      </c>
      <c r="I1327" s="18">
        <f t="shared" si="257"/>
        <v>353362.95094951801</v>
      </c>
      <c r="J1327" s="18">
        <f t="shared" si="254"/>
        <v>8298663.073583398</v>
      </c>
      <c r="K1327" s="21">
        <f t="shared" si="255"/>
        <v>99.906725901899037</v>
      </c>
      <c r="L1327" s="21">
        <f t="shared" si="258"/>
        <v>99.919294207909971</v>
      </c>
      <c r="M1327" s="19">
        <f t="shared" si="256"/>
        <v>49953362.95094952</v>
      </c>
      <c r="N1327" s="19">
        <f t="shared" si="256"/>
        <v>49959647.103954986</v>
      </c>
    </row>
    <row r="1328" spans="1:14" x14ac:dyDescent="0.15">
      <c r="A1328" s="7">
        <f t="shared" si="252"/>
        <v>44095</v>
      </c>
      <c r="B1328" s="10">
        <f t="shared" si="253"/>
        <v>49953362.950949512</v>
      </c>
      <c r="C1328" s="3">
        <f t="shared" si="247"/>
        <v>6301.3698630136987</v>
      </c>
      <c r="D1328" s="3">
        <f t="shared" si="248"/>
        <v>6593.4933553444234</v>
      </c>
      <c r="E1328" s="3">
        <f t="shared" si="249"/>
        <v>292.12349233072473</v>
      </c>
      <c r="F1328" s="3">
        <f t="shared" si="250"/>
        <v>49953655.074441843</v>
      </c>
      <c r="G1328" s="14">
        <f t="shared" si="251"/>
        <v>49953655.074441843</v>
      </c>
      <c r="I1328" s="18">
        <f t="shared" si="257"/>
        <v>353655.07444184873</v>
      </c>
      <c r="J1328" s="18">
        <f t="shared" si="254"/>
        <v>8304964.4434464118</v>
      </c>
      <c r="K1328" s="21">
        <f t="shared" si="255"/>
        <v>99.907310148883681</v>
      </c>
      <c r="L1328" s="21">
        <f t="shared" si="258"/>
        <v>99.919878454894615</v>
      </c>
      <c r="M1328" s="19">
        <f t="shared" si="256"/>
        <v>49953655.074441843</v>
      </c>
      <c r="N1328" s="19">
        <f t="shared" si="256"/>
        <v>49959939.227447309</v>
      </c>
    </row>
    <row r="1329" spans="1:14" x14ac:dyDescent="0.15">
      <c r="A1329" s="7">
        <f t="shared" si="252"/>
        <v>44096</v>
      </c>
      <c r="B1329" s="10">
        <f t="shared" si="253"/>
        <v>49953655.074441843</v>
      </c>
      <c r="C1329" s="3">
        <f t="shared" si="247"/>
        <v>6301.3698630136987</v>
      </c>
      <c r="D1329" s="3">
        <f t="shared" si="248"/>
        <v>6593.5319135953969</v>
      </c>
      <c r="E1329" s="3">
        <f t="shared" si="249"/>
        <v>292.16205058169817</v>
      </c>
      <c r="F1329" s="3">
        <f t="shared" si="250"/>
        <v>49953947.236492425</v>
      </c>
      <c r="G1329" s="14">
        <f t="shared" si="251"/>
        <v>49953947.236492425</v>
      </c>
      <c r="I1329" s="18">
        <f t="shared" si="257"/>
        <v>353947.23649243044</v>
      </c>
      <c r="J1329" s="18">
        <f t="shared" si="254"/>
        <v>8311265.8133094255</v>
      </c>
      <c r="K1329" s="21">
        <f t="shared" si="255"/>
        <v>99.90789447298485</v>
      </c>
      <c r="L1329" s="21">
        <f t="shared" si="258"/>
        <v>99.920462778995784</v>
      </c>
      <c r="M1329" s="19">
        <f t="shared" si="256"/>
        <v>49953947.236492425</v>
      </c>
      <c r="N1329" s="19">
        <f t="shared" si="256"/>
        <v>49960231.389497891</v>
      </c>
    </row>
    <row r="1330" spans="1:14" x14ac:dyDescent="0.15">
      <c r="A1330" s="7">
        <f t="shared" si="252"/>
        <v>44097</v>
      </c>
      <c r="B1330" s="10">
        <f t="shared" si="253"/>
        <v>49953947.236492425</v>
      </c>
      <c r="C1330" s="3">
        <f t="shared" si="247"/>
        <v>6301.3698630136987</v>
      </c>
      <c r="D1330" s="3">
        <f t="shared" si="248"/>
        <v>6593.5704769357881</v>
      </c>
      <c r="E1330" s="3">
        <f t="shared" si="249"/>
        <v>292.20061392208936</v>
      </c>
      <c r="F1330" s="3">
        <f t="shared" si="250"/>
        <v>49954239.437106349</v>
      </c>
      <c r="G1330" s="14">
        <f t="shared" si="251"/>
        <v>49954239.437106349</v>
      </c>
      <c r="I1330" s="18">
        <f t="shared" si="257"/>
        <v>354239.43710635253</v>
      </c>
      <c r="J1330" s="18">
        <f t="shared" si="254"/>
        <v>8317567.1831724392</v>
      </c>
      <c r="K1330" s="21">
        <f t="shared" si="255"/>
        <v>99.90847887421269</v>
      </c>
      <c r="L1330" s="21">
        <f t="shared" si="258"/>
        <v>99.921047180223624</v>
      </c>
      <c r="M1330" s="19">
        <f t="shared" si="256"/>
        <v>49954239.437106341</v>
      </c>
      <c r="N1330" s="19">
        <f t="shared" si="256"/>
        <v>49960523.590111807</v>
      </c>
    </row>
    <row r="1331" spans="1:14" x14ac:dyDescent="0.15">
      <c r="A1331" s="7">
        <f t="shared" si="252"/>
        <v>44098</v>
      </c>
      <c r="B1331" s="10">
        <f t="shared" si="253"/>
        <v>49954239.437106349</v>
      </c>
      <c r="C1331" s="3">
        <f t="shared" si="247"/>
        <v>6301.3698630136987</v>
      </c>
      <c r="D1331" s="3">
        <f t="shared" si="248"/>
        <v>6593.6090453662709</v>
      </c>
      <c r="E1331" s="3">
        <f t="shared" si="249"/>
        <v>292.23918235257224</v>
      </c>
      <c r="F1331" s="3">
        <f t="shared" si="250"/>
        <v>49954531.676288702</v>
      </c>
      <c r="G1331" s="14">
        <f t="shared" si="251"/>
        <v>49954531.676288702</v>
      </c>
      <c r="I1331" s="18">
        <f t="shared" si="257"/>
        <v>354531.67628870509</v>
      </c>
      <c r="J1331" s="18">
        <f t="shared" si="254"/>
        <v>8323868.553035453</v>
      </c>
      <c r="K1331" s="21">
        <f t="shared" si="255"/>
        <v>99.909063352577405</v>
      </c>
      <c r="L1331" s="21">
        <f t="shared" si="258"/>
        <v>99.921631658588339</v>
      </c>
      <c r="M1331" s="19">
        <f t="shared" si="256"/>
        <v>49954531.676288702</v>
      </c>
      <c r="N1331" s="19">
        <f t="shared" si="256"/>
        <v>49960815.829294167</v>
      </c>
    </row>
    <row r="1332" spans="1:14" x14ac:dyDescent="0.15">
      <c r="A1332" s="7">
        <f t="shared" si="252"/>
        <v>44099</v>
      </c>
      <c r="B1332" s="10">
        <f t="shared" si="253"/>
        <v>49954531.676288702</v>
      </c>
      <c r="C1332" s="3">
        <f t="shared" si="247"/>
        <v>6301.3698630136987</v>
      </c>
      <c r="D1332" s="3">
        <f t="shared" si="248"/>
        <v>6593.6476188875149</v>
      </c>
      <c r="E1332" s="3">
        <f t="shared" si="249"/>
        <v>292.2777558738162</v>
      </c>
      <c r="F1332" s="3">
        <f t="shared" si="250"/>
        <v>49954823.954044573</v>
      </c>
      <c r="G1332" s="14">
        <f t="shared" si="251"/>
        <v>49954823.95404458</v>
      </c>
      <c r="I1332" s="18">
        <f t="shared" si="257"/>
        <v>354823.95404457889</v>
      </c>
      <c r="J1332" s="18">
        <f t="shared" si="254"/>
        <v>8330169.9228984667</v>
      </c>
      <c r="K1332" s="21">
        <f t="shared" si="255"/>
        <v>99.909647908089156</v>
      </c>
      <c r="L1332" s="21">
        <f t="shared" si="258"/>
        <v>99.922216214100089</v>
      </c>
      <c r="M1332" s="19">
        <f t="shared" si="256"/>
        <v>49954823.95404458</v>
      </c>
      <c r="N1332" s="19">
        <f t="shared" si="256"/>
        <v>49961108.107050046</v>
      </c>
    </row>
    <row r="1333" spans="1:14" x14ac:dyDescent="0.15">
      <c r="A1333" s="7">
        <f t="shared" si="252"/>
        <v>44100</v>
      </c>
      <c r="B1333" s="10">
        <f t="shared" si="253"/>
        <v>49954823.954044573</v>
      </c>
      <c r="C1333" s="3">
        <f t="shared" si="247"/>
        <v>6301.3698630136987</v>
      </c>
      <c r="D1333" s="3">
        <f t="shared" si="248"/>
        <v>6593.686197500193</v>
      </c>
      <c r="E1333" s="3">
        <f t="shared" si="249"/>
        <v>292.31633448649427</v>
      </c>
      <c r="F1333" s="3">
        <f t="shared" si="250"/>
        <v>49955116.270379059</v>
      </c>
      <c r="G1333" s="14">
        <f t="shared" si="251"/>
        <v>49955116.270379059</v>
      </c>
      <c r="I1333" s="18">
        <f t="shared" si="257"/>
        <v>355116.27037906536</v>
      </c>
      <c r="J1333" s="18">
        <f t="shared" si="254"/>
        <v>8336471.2927614804</v>
      </c>
      <c r="K1333" s="21">
        <f t="shared" si="255"/>
        <v>99.910232540758116</v>
      </c>
      <c r="L1333" s="21">
        <f t="shared" si="258"/>
        <v>99.92280084676905</v>
      </c>
      <c r="M1333" s="19">
        <f t="shared" si="256"/>
        <v>49955116.270379059</v>
      </c>
      <c r="N1333" s="19">
        <f t="shared" si="256"/>
        <v>49961400.423384525</v>
      </c>
    </row>
    <row r="1334" spans="1:14" x14ac:dyDescent="0.15">
      <c r="A1334" s="7">
        <f t="shared" si="252"/>
        <v>44101</v>
      </c>
      <c r="B1334" s="10">
        <f t="shared" si="253"/>
        <v>49955116.270379059</v>
      </c>
      <c r="C1334" s="3">
        <f t="shared" si="247"/>
        <v>6301.3698630136987</v>
      </c>
      <c r="D1334" s="3">
        <f t="shared" si="248"/>
        <v>6593.7247812049773</v>
      </c>
      <c r="E1334" s="3">
        <f t="shared" si="249"/>
        <v>292.35491819127856</v>
      </c>
      <c r="F1334" s="3">
        <f t="shared" si="250"/>
        <v>49955408.625297248</v>
      </c>
      <c r="G1334" s="14">
        <f t="shared" si="251"/>
        <v>49955408.625297256</v>
      </c>
      <c r="I1334" s="18">
        <f t="shared" si="257"/>
        <v>355408.62529725663</v>
      </c>
      <c r="J1334" s="18">
        <f t="shared" si="254"/>
        <v>8342772.6626244942</v>
      </c>
      <c r="K1334" s="21">
        <f t="shared" si="255"/>
        <v>99.910817250594505</v>
      </c>
      <c r="L1334" s="21">
        <f t="shared" si="258"/>
        <v>99.923385556605439</v>
      </c>
      <c r="M1334" s="19">
        <f t="shared" si="256"/>
        <v>49955408.625297248</v>
      </c>
      <c r="N1334" s="19">
        <f t="shared" si="256"/>
        <v>49961692.778302714</v>
      </c>
    </row>
    <row r="1335" spans="1:14" x14ac:dyDescent="0.15">
      <c r="A1335" s="7">
        <f t="shared" si="252"/>
        <v>44102</v>
      </c>
      <c r="B1335" s="10">
        <f t="shared" si="253"/>
        <v>49955408.625297248</v>
      </c>
      <c r="C1335" s="3">
        <f t="shared" si="247"/>
        <v>6301.3698630136987</v>
      </c>
      <c r="D1335" s="3">
        <f t="shared" si="248"/>
        <v>6593.7633700025399</v>
      </c>
      <c r="E1335" s="3">
        <f t="shared" si="249"/>
        <v>292.39350698884118</v>
      </c>
      <c r="F1335" s="3">
        <f t="shared" si="250"/>
        <v>49955701.018804237</v>
      </c>
      <c r="G1335" s="14">
        <f t="shared" si="251"/>
        <v>49955701.018804237</v>
      </c>
      <c r="I1335" s="18">
        <f t="shared" si="257"/>
        <v>355701.01880424545</v>
      </c>
      <c r="J1335" s="18">
        <f t="shared" si="254"/>
        <v>8349074.0324875079</v>
      </c>
      <c r="K1335" s="21">
        <f t="shared" si="255"/>
        <v>99.911402037608482</v>
      </c>
      <c r="L1335" s="21">
        <f t="shared" si="258"/>
        <v>99.923970343619416</v>
      </c>
      <c r="M1335" s="19">
        <f t="shared" si="256"/>
        <v>49955701.018804245</v>
      </c>
      <c r="N1335" s="19">
        <f t="shared" si="256"/>
        <v>49961985.171809711</v>
      </c>
    </row>
    <row r="1336" spans="1:14" x14ac:dyDescent="0.15">
      <c r="A1336" s="7">
        <f t="shared" si="252"/>
        <v>44103</v>
      </c>
      <c r="B1336" s="10">
        <f t="shared" si="253"/>
        <v>49955701.018804237</v>
      </c>
      <c r="C1336" s="3">
        <f t="shared" si="247"/>
        <v>6301.3698630136987</v>
      </c>
      <c r="D1336" s="3">
        <f t="shared" si="248"/>
        <v>6593.8019638935539</v>
      </c>
      <c r="E1336" s="3">
        <f t="shared" si="249"/>
        <v>292.43210087985517</v>
      </c>
      <c r="F1336" s="3">
        <f t="shared" si="250"/>
        <v>49955993.450905114</v>
      </c>
      <c r="G1336" s="14">
        <f t="shared" si="251"/>
        <v>49955993.450905122</v>
      </c>
      <c r="I1336" s="18">
        <f t="shared" si="257"/>
        <v>355993.4509051253</v>
      </c>
      <c r="J1336" s="18">
        <f t="shared" si="254"/>
        <v>8355375.4023505216</v>
      </c>
      <c r="K1336" s="21">
        <f t="shared" si="255"/>
        <v>99.911986901810252</v>
      </c>
      <c r="L1336" s="21">
        <f t="shared" si="258"/>
        <v>99.924555207821186</v>
      </c>
      <c r="M1336" s="19">
        <f t="shared" si="256"/>
        <v>49955993.450905122</v>
      </c>
      <c r="N1336" s="19">
        <f t="shared" si="256"/>
        <v>49962277.603910588</v>
      </c>
    </row>
    <row r="1337" spans="1:14" x14ac:dyDescent="0.15">
      <c r="A1337" s="7">
        <f t="shared" si="252"/>
        <v>44104</v>
      </c>
      <c r="B1337" s="10">
        <f t="shared" si="253"/>
        <v>49955993.450905114</v>
      </c>
      <c r="C1337" s="3">
        <f t="shared" si="247"/>
        <v>6301.3698630136987</v>
      </c>
      <c r="D1337" s="3">
        <f t="shared" si="248"/>
        <v>6593.8405628786895</v>
      </c>
      <c r="E1337" s="3">
        <f t="shared" si="249"/>
        <v>292.47069986499082</v>
      </c>
      <c r="F1337" s="3">
        <f t="shared" si="250"/>
        <v>49956285.921604976</v>
      </c>
      <c r="G1337" s="14">
        <f t="shared" si="251"/>
        <v>49956285.921604984</v>
      </c>
      <c r="I1337" s="18">
        <f t="shared" si="257"/>
        <v>356285.92160499026</v>
      </c>
      <c r="J1337" s="18">
        <f t="shared" si="254"/>
        <v>8361676.7722135354</v>
      </c>
      <c r="K1337" s="21">
        <f t="shared" si="255"/>
        <v>99.91257184320996</v>
      </c>
      <c r="L1337" s="21">
        <f t="shared" si="258"/>
        <v>99.925140149220894</v>
      </c>
      <c r="M1337" s="19">
        <f t="shared" si="256"/>
        <v>49956285.921604976</v>
      </c>
      <c r="N1337" s="19">
        <f t="shared" si="256"/>
        <v>49962570.074610442</v>
      </c>
    </row>
    <row r="1338" spans="1:14" x14ac:dyDescent="0.15">
      <c r="A1338" s="7">
        <f t="shared" si="252"/>
        <v>44105</v>
      </c>
      <c r="B1338" s="10">
        <f t="shared" si="253"/>
        <v>49956285.921604976</v>
      </c>
      <c r="C1338" s="3">
        <f t="shared" si="247"/>
        <v>6301.3698630136987</v>
      </c>
      <c r="D1338" s="3">
        <f t="shared" si="248"/>
        <v>6593.8791669586199</v>
      </c>
      <c r="E1338" s="3">
        <f t="shared" si="249"/>
        <v>292.50930394492116</v>
      </c>
      <c r="F1338" s="3">
        <f t="shared" si="250"/>
        <v>49956578.430908918</v>
      </c>
      <c r="G1338" s="14">
        <f t="shared" si="251"/>
        <v>49956578.430908926</v>
      </c>
      <c r="I1338" s="18">
        <f t="shared" si="257"/>
        <v>356578.4309089352</v>
      </c>
      <c r="J1338" s="18">
        <f t="shared" si="254"/>
        <v>8367978.1420765491</v>
      </c>
      <c r="K1338" s="21">
        <f t="shared" si="255"/>
        <v>99.913156861817853</v>
      </c>
      <c r="L1338" s="21">
        <f t="shared" si="258"/>
        <v>99.925725167828787</v>
      </c>
      <c r="M1338" s="19">
        <f t="shared" si="256"/>
        <v>49956578.430908926</v>
      </c>
      <c r="N1338" s="19">
        <f t="shared" si="256"/>
        <v>49962862.583914392</v>
      </c>
    </row>
    <row r="1339" spans="1:14" x14ac:dyDescent="0.15">
      <c r="A1339" s="7">
        <f t="shared" si="252"/>
        <v>44106</v>
      </c>
      <c r="B1339" s="10">
        <f t="shared" si="253"/>
        <v>49956578.430908918</v>
      </c>
      <c r="C1339" s="3">
        <f t="shared" si="247"/>
        <v>6301.3698630136987</v>
      </c>
      <c r="D1339" s="3">
        <f t="shared" si="248"/>
        <v>6593.9177761340188</v>
      </c>
      <c r="E1339" s="3">
        <f t="shared" si="249"/>
        <v>292.54791312032012</v>
      </c>
      <c r="F1339" s="3">
        <f t="shared" si="250"/>
        <v>49956870.978822038</v>
      </c>
      <c r="G1339" s="14">
        <f t="shared" si="251"/>
        <v>49956870.978822045</v>
      </c>
      <c r="I1339" s="18">
        <f t="shared" si="257"/>
        <v>356870.97882205551</v>
      </c>
      <c r="J1339" s="18">
        <f t="shared" si="254"/>
        <v>8374279.5119395629</v>
      </c>
      <c r="K1339" s="21">
        <f t="shared" si="255"/>
        <v>99.913741957644092</v>
      </c>
      <c r="L1339" s="21">
        <f t="shared" si="258"/>
        <v>99.926310263655026</v>
      </c>
      <c r="M1339" s="19">
        <f t="shared" si="256"/>
        <v>49956870.978822052</v>
      </c>
      <c r="N1339" s="19">
        <f t="shared" si="256"/>
        <v>49963155.131827518</v>
      </c>
    </row>
    <row r="1340" spans="1:14" x14ac:dyDescent="0.15">
      <c r="A1340" s="7">
        <f t="shared" si="252"/>
        <v>44107</v>
      </c>
      <c r="B1340" s="10">
        <f t="shared" si="253"/>
        <v>49956870.978822038</v>
      </c>
      <c r="C1340" s="3">
        <f t="shared" si="247"/>
        <v>6301.3698630136987</v>
      </c>
      <c r="D1340" s="3">
        <f t="shared" si="248"/>
        <v>6593.9563904055576</v>
      </c>
      <c r="E1340" s="3">
        <f t="shared" si="249"/>
        <v>292.58652739185891</v>
      </c>
      <c r="F1340" s="3">
        <f t="shared" si="250"/>
        <v>49957163.56534943</v>
      </c>
      <c r="G1340" s="14">
        <f t="shared" si="251"/>
        <v>49957163.56534943</v>
      </c>
      <c r="I1340" s="18">
        <f t="shared" si="257"/>
        <v>357163.56534944737</v>
      </c>
      <c r="J1340" s="18">
        <f t="shared" si="254"/>
        <v>8380580.8818025766</v>
      </c>
      <c r="K1340" s="21">
        <f t="shared" si="255"/>
        <v>99.914327130698851</v>
      </c>
      <c r="L1340" s="21">
        <f t="shared" si="258"/>
        <v>99.926895436709785</v>
      </c>
      <c r="M1340" s="19">
        <f t="shared" si="256"/>
        <v>49957163.56534943</v>
      </c>
      <c r="N1340" s="19">
        <f t="shared" si="256"/>
        <v>49963447.718354896</v>
      </c>
    </row>
    <row r="1341" spans="1:14" x14ac:dyDescent="0.15">
      <c r="A1341" s="7">
        <f t="shared" si="252"/>
        <v>44108</v>
      </c>
      <c r="B1341" s="10">
        <f t="shared" si="253"/>
        <v>49957163.56534943</v>
      </c>
      <c r="C1341" s="3">
        <f t="shared" si="247"/>
        <v>6301.3698630136987</v>
      </c>
      <c r="D1341" s="3">
        <f t="shared" si="248"/>
        <v>6593.9950097739093</v>
      </c>
      <c r="E1341" s="3">
        <f t="shared" si="249"/>
        <v>292.62514676021055</v>
      </c>
      <c r="F1341" s="3">
        <f t="shared" si="250"/>
        <v>49957456.190496191</v>
      </c>
      <c r="G1341" s="14">
        <f t="shared" si="251"/>
        <v>49957456.190496191</v>
      </c>
      <c r="I1341" s="18">
        <f t="shared" si="257"/>
        <v>357456.19049620756</v>
      </c>
      <c r="J1341" s="18">
        <f t="shared" si="254"/>
        <v>8386882.2516655903</v>
      </c>
      <c r="K1341" s="21">
        <f t="shared" si="255"/>
        <v>99.914912380992376</v>
      </c>
      <c r="L1341" s="21">
        <f t="shared" si="258"/>
        <v>99.92748068700331</v>
      </c>
      <c r="M1341" s="19">
        <f t="shared" si="256"/>
        <v>49957456.190496184</v>
      </c>
      <c r="N1341" s="19">
        <f t="shared" si="256"/>
        <v>49963740.343501657</v>
      </c>
    </row>
    <row r="1342" spans="1:14" x14ac:dyDescent="0.15">
      <c r="A1342" s="7">
        <f t="shared" si="252"/>
        <v>44109</v>
      </c>
      <c r="B1342" s="10">
        <f t="shared" si="253"/>
        <v>49957456.190496191</v>
      </c>
      <c r="C1342" s="3">
        <f t="shared" si="247"/>
        <v>6301.3698630136987</v>
      </c>
      <c r="D1342" s="3">
        <f t="shared" si="248"/>
        <v>6594.0336342397477</v>
      </c>
      <c r="E1342" s="3">
        <f t="shared" si="249"/>
        <v>292.66377122604899</v>
      </c>
      <c r="F1342" s="3">
        <f t="shared" si="250"/>
        <v>49957748.854267418</v>
      </c>
      <c r="G1342" s="14">
        <f t="shared" si="251"/>
        <v>49957748.854267418</v>
      </c>
      <c r="I1342" s="18">
        <f t="shared" si="257"/>
        <v>357748.85426743363</v>
      </c>
      <c r="J1342" s="18">
        <f t="shared" si="254"/>
        <v>8393183.6215286031</v>
      </c>
      <c r="K1342" s="21">
        <f t="shared" si="255"/>
        <v>99.915497708534843</v>
      </c>
      <c r="L1342" s="21">
        <f t="shared" si="258"/>
        <v>99.928066014545777</v>
      </c>
      <c r="M1342" s="19">
        <f t="shared" si="256"/>
        <v>49957748.854267426</v>
      </c>
      <c r="N1342" s="19">
        <f t="shared" si="256"/>
        <v>49964033.007272892</v>
      </c>
    </row>
    <row r="1343" spans="1:14" x14ac:dyDescent="0.15">
      <c r="A1343" s="7">
        <f t="shared" si="252"/>
        <v>44110</v>
      </c>
      <c r="B1343" s="10">
        <f t="shared" si="253"/>
        <v>49957748.854267418</v>
      </c>
      <c r="C1343" s="3">
        <f t="shared" si="247"/>
        <v>6301.3698630136987</v>
      </c>
      <c r="D1343" s="3">
        <f t="shared" si="248"/>
        <v>6594.0722638037432</v>
      </c>
      <c r="E1343" s="3">
        <f t="shared" si="249"/>
        <v>292.70240079004452</v>
      </c>
      <c r="F1343" s="3">
        <f t="shared" si="250"/>
        <v>49958041.556668207</v>
      </c>
      <c r="G1343" s="14">
        <f t="shared" si="251"/>
        <v>49958041.556668214</v>
      </c>
      <c r="I1343" s="18">
        <f t="shared" si="257"/>
        <v>358041.5566682237</v>
      </c>
      <c r="J1343" s="18">
        <f t="shared" si="254"/>
        <v>8399484.9913916159</v>
      </c>
      <c r="K1343" s="21">
        <f t="shared" si="255"/>
        <v>99.916083113336427</v>
      </c>
      <c r="L1343" s="21">
        <f t="shared" si="258"/>
        <v>99.928651419347361</v>
      </c>
      <c r="M1343" s="19">
        <f t="shared" si="256"/>
        <v>49958041.556668214</v>
      </c>
      <c r="N1343" s="19">
        <f t="shared" si="256"/>
        <v>49964325.70967368</v>
      </c>
    </row>
    <row r="1344" spans="1:14" x14ac:dyDescent="0.15">
      <c r="A1344" s="7">
        <f t="shared" si="252"/>
        <v>44111</v>
      </c>
      <c r="B1344" s="10">
        <f t="shared" si="253"/>
        <v>49958041.556668207</v>
      </c>
      <c r="C1344" s="3">
        <f t="shared" si="247"/>
        <v>6301.3698630136987</v>
      </c>
      <c r="D1344" s="3">
        <f t="shared" si="248"/>
        <v>6594.1108984665707</v>
      </c>
      <c r="E1344" s="3">
        <f t="shared" si="249"/>
        <v>292.74103545287198</v>
      </c>
      <c r="F1344" s="3">
        <f t="shared" si="250"/>
        <v>49958334.297703661</v>
      </c>
      <c r="G1344" s="14">
        <f t="shared" si="251"/>
        <v>49958334.297703661</v>
      </c>
      <c r="I1344" s="18">
        <f t="shared" si="257"/>
        <v>358334.29770367657</v>
      </c>
      <c r="J1344" s="18">
        <f t="shared" si="254"/>
        <v>8405786.3612546287</v>
      </c>
      <c r="K1344" s="21">
        <f t="shared" si="255"/>
        <v>99.916668595407316</v>
      </c>
      <c r="L1344" s="21">
        <f t="shared" si="258"/>
        <v>99.92923690141825</v>
      </c>
      <c r="M1344" s="19">
        <f t="shared" si="256"/>
        <v>49958334.297703654</v>
      </c>
      <c r="N1344" s="19">
        <f t="shared" si="256"/>
        <v>49964618.450709127</v>
      </c>
    </row>
    <row r="1345" spans="1:14" x14ac:dyDescent="0.15">
      <c r="A1345" s="7">
        <f t="shared" si="252"/>
        <v>44112</v>
      </c>
      <c r="B1345" s="10">
        <f t="shared" si="253"/>
        <v>49958334.297703661</v>
      </c>
      <c r="C1345" s="3">
        <f t="shared" si="247"/>
        <v>6301.3698630136987</v>
      </c>
      <c r="D1345" s="3">
        <f t="shared" si="248"/>
        <v>6594.1495382289022</v>
      </c>
      <c r="E1345" s="3">
        <f t="shared" si="249"/>
        <v>292.7796752152035</v>
      </c>
      <c r="F1345" s="3">
        <f t="shared" si="250"/>
        <v>49958627.077378877</v>
      </c>
      <c r="G1345" s="14">
        <f t="shared" si="251"/>
        <v>49958627.077378877</v>
      </c>
      <c r="I1345" s="18">
        <f t="shared" si="257"/>
        <v>358627.07737889176</v>
      </c>
      <c r="J1345" s="18">
        <f t="shared" si="254"/>
        <v>8412087.7311176416</v>
      </c>
      <c r="K1345" s="21">
        <f t="shared" si="255"/>
        <v>99.917254154757757</v>
      </c>
      <c r="L1345" s="21">
        <f t="shared" si="258"/>
        <v>99.92982246076869</v>
      </c>
      <c r="M1345" s="19">
        <f t="shared" si="256"/>
        <v>49958627.077378877</v>
      </c>
      <c r="N1345" s="19">
        <f t="shared" si="256"/>
        <v>49964911.23038435</v>
      </c>
    </row>
    <row r="1346" spans="1:14" x14ac:dyDescent="0.15">
      <c r="A1346" s="7">
        <f t="shared" si="252"/>
        <v>44113</v>
      </c>
      <c r="B1346" s="10">
        <f t="shared" si="253"/>
        <v>49958627.077378877</v>
      </c>
      <c r="C1346" s="3">
        <f t="shared" si="247"/>
        <v>6301.3698630136987</v>
      </c>
      <c r="D1346" s="3">
        <f t="shared" si="248"/>
        <v>6594.1881830914117</v>
      </c>
      <c r="E1346" s="3">
        <f t="shared" si="249"/>
        <v>292.818320077713</v>
      </c>
      <c r="F1346" s="3">
        <f t="shared" si="250"/>
        <v>49958919.895698957</v>
      </c>
      <c r="G1346" s="14">
        <f t="shared" si="251"/>
        <v>49958919.895698957</v>
      </c>
      <c r="I1346" s="18">
        <f t="shared" si="257"/>
        <v>358919.89569896949</v>
      </c>
      <c r="J1346" s="18">
        <f t="shared" si="254"/>
        <v>8418389.1009806544</v>
      </c>
      <c r="K1346" s="21">
        <f t="shared" si="255"/>
        <v>99.91783979139791</v>
      </c>
      <c r="L1346" s="21">
        <f t="shared" si="258"/>
        <v>99.930408097408844</v>
      </c>
      <c r="M1346" s="19">
        <f t="shared" si="256"/>
        <v>49958919.895698957</v>
      </c>
      <c r="N1346" s="19">
        <f t="shared" si="256"/>
        <v>49965204.048704423</v>
      </c>
    </row>
    <row r="1347" spans="1:14" x14ac:dyDescent="0.15">
      <c r="A1347" s="7">
        <f t="shared" si="252"/>
        <v>44114</v>
      </c>
      <c r="B1347" s="10">
        <f t="shared" si="253"/>
        <v>49958919.895698957</v>
      </c>
      <c r="C1347" s="3">
        <f t="shared" si="247"/>
        <v>6301.3698630136987</v>
      </c>
      <c r="D1347" s="3">
        <f t="shared" si="248"/>
        <v>6594.2268330547722</v>
      </c>
      <c r="E1347" s="3">
        <f t="shared" si="249"/>
        <v>292.85697004107351</v>
      </c>
      <c r="F1347" s="3">
        <f t="shared" si="250"/>
        <v>49959212.752668999</v>
      </c>
      <c r="G1347" s="14">
        <f t="shared" si="251"/>
        <v>49959212.752668999</v>
      </c>
      <c r="I1347" s="18">
        <f t="shared" si="257"/>
        <v>359212.75266901054</v>
      </c>
      <c r="J1347" s="18">
        <f t="shared" si="254"/>
        <v>8424690.4708436672</v>
      </c>
      <c r="K1347" s="21">
        <f t="shared" si="255"/>
        <v>99.918425505337993</v>
      </c>
      <c r="L1347" s="21">
        <f t="shared" si="258"/>
        <v>99.930993811348927</v>
      </c>
      <c r="M1347" s="19">
        <f t="shared" si="256"/>
        <v>49959212.752668999</v>
      </c>
      <c r="N1347" s="19">
        <f t="shared" si="256"/>
        <v>49965496.905674465</v>
      </c>
    </row>
    <row r="1348" spans="1:14" x14ac:dyDescent="0.15">
      <c r="A1348" s="7">
        <f t="shared" si="252"/>
        <v>44115</v>
      </c>
      <c r="B1348" s="10">
        <f t="shared" si="253"/>
        <v>49959212.752668999</v>
      </c>
      <c r="C1348" s="3">
        <f t="shared" si="247"/>
        <v>6301.3698630136987</v>
      </c>
      <c r="D1348" s="3">
        <f t="shared" si="248"/>
        <v>6594.2654881196559</v>
      </c>
      <c r="E1348" s="3">
        <f t="shared" si="249"/>
        <v>292.89562510595715</v>
      </c>
      <c r="F1348" s="3">
        <f t="shared" si="250"/>
        <v>49959505.648294106</v>
      </c>
      <c r="G1348" s="14">
        <f t="shared" si="251"/>
        <v>49959505.648294106</v>
      </c>
      <c r="I1348" s="18">
        <f t="shared" si="257"/>
        <v>359505.64829411649</v>
      </c>
      <c r="J1348" s="18">
        <f t="shared" si="254"/>
        <v>8430991.84070668</v>
      </c>
      <c r="K1348" s="21">
        <f t="shared" si="255"/>
        <v>99.919011296588209</v>
      </c>
      <c r="L1348" s="21">
        <f t="shared" si="258"/>
        <v>99.931579602599143</v>
      </c>
      <c r="M1348" s="19">
        <f t="shared" si="256"/>
        <v>49959505.648294106</v>
      </c>
      <c r="N1348" s="19">
        <f t="shared" si="256"/>
        <v>49965789.801299572</v>
      </c>
    </row>
    <row r="1349" spans="1:14" x14ac:dyDescent="0.15">
      <c r="A1349" s="7">
        <f t="shared" si="252"/>
        <v>44116</v>
      </c>
      <c r="B1349" s="10">
        <f t="shared" si="253"/>
        <v>49959505.648294106</v>
      </c>
      <c r="C1349" s="3">
        <f t="shared" si="247"/>
        <v>6301.3698630136987</v>
      </c>
      <c r="D1349" s="3">
        <f t="shared" si="248"/>
        <v>6594.3041482867375</v>
      </c>
      <c r="E1349" s="3">
        <f t="shared" si="249"/>
        <v>292.93428527303877</v>
      </c>
      <c r="F1349" s="3">
        <f t="shared" si="250"/>
        <v>49959798.582579382</v>
      </c>
      <c r="G1349" s="14">
        <f t="shared" si="251"/>
        <v>49959798.582579382</v>
      </c>
      <c r="I1349" s="18">
        <f t="shared" si="257"/>
        <v>359798.58257938951</v>
      </c>
      <c r="J1349" s="18">
        <f t="shared" si="254"/>
        <v>8437293.2105696928</v>
      </c>
      <c r="K1349" s="21">
        <f t="shared" si="255"/>
        <v>99.919597165158763</v>
      </c>
      <c r="L1349" s="21">
        <f t="shared" si="258"/>
        <v>99.932165471169697</v>
      </c>
      <c r="M1349" s="19">
        <f t="shared" si="256"/>
        <v>49959798.582579382</v>
      </c>
      <c r="N1349" s="19">
        <f t="shared" si="256"/>
        <v>49966082.735584848</v>
      </c>
    </row>
    <row r="1350" spans="1:14" x14ac:dyDescent="0.15">
      <c r="A1350" s="7">
        <f t="shared" si="252"/>
        <v>44117</v>
      </c>
      <c r="B1350" s="10">
        <f t="shared" si="253"/>
        <v>49959798.582579382</v>
      </c>
      <c r="C1350" s="3">
        <f t="shared" si="247"/>
        <v>6301.3698630136987</v>
      </c>
      <c r="D1350" s="3">
        <f t="shared" si="248"/>
        <v>6594.3428135566892</v>
      </c>
      <c r="E1350" s="3">
        <f t="shared" si="249"/>
        <v>292.97295054299047</v>
      </c>
      <c r="F1350" s="3">
        <f t="shared" si="250"/>
        <v>49960091.555529922</v>
      </c>
      <c r="G1350" s="14">
        <f t="shared" si="251"/>
        <v>49960091.55552993</v>
      </c>
      <c r="I1350" s="18">
        <f t="shared" si="257"/>
        <v>360091.55552993249</v>
      </c>
      <c r="J1350" s="18">
        <f t="shared" si="254"/>
        <v>8443594.5804327056</v>
      </c>
      <c r="K1350" s="21">
        <f t="shared" si="255"/>
        <v>99.920183111059856</v>
      </c>
      <c r="L1350" s="21">
        <f t="shared" si="258"/>
        <v>99.93275141707079</v>
      </c>
      <c r="M1350" s="19">
        <f t="shared" si="256"/>
        <v>49960091.55552993</v>
      </c>
      <c r="N1350" s="19">
        <f t="shared" si="256"/>
        <v>49966375.708535396</v>
      </c>
    </row>
    <row r="1351" spans="1:14" x14ac:dyDescent="0.15">
      <c r="A1351" s="7">
        <f t="shared" si="252"/>
        <v>44118</v>
      </c>
      <c r="B1351" s="10">
        <f t="shared" si="253"/>
        <v>49960091.555529922</v>
      </c>
      <c r="C1351" s="3">
        <f t="shared" ref="C1351:C1414" si="259">$N$6*$E$6/100</f>
        <v>6301.3698630136987</v>
      </c>
      <c r="D1351" s="3">
        <f t="shared" si="248"/>
        <v>6594.3814839301849</v>
      </c>
      <c r="E1351" s="3">
        <f t="shared" si="249"/>
        <v>293.01162091648621</v>
      </c>
      <c r="F1351" s="3">
        <f t="shared" si="250"/>
        <v>49960384.567150839</v>
      </c>
      <c r="G1351" s="14">
        <f t="shared" si="251"/>
        <v>49960384.567150839</v>
      </c>
      <c r="I1351" s="18">
        <f t="shared" si="257"/>
        <v>360384.56715084898</v>
      </c>
      <c r="J1351" s="18">
        <f t="shared" si="254"/>
        <v>8449895.9502957184</v>
      </c>
      <c r="K1351" s="21">
        <f t="shared" si="255"/>
        <v>99.920769134301679</v>
      </c>
      <c r="L1351" s="21">
        <f t="shared" si="258"/>
        <v>99.933337440312613</v>
      </c>
      <c r="M1351" s="19">
        <f t="shared" si="256"/>
        <v>49960384.567150839</v>
      </c>
      <c r="N1351" s="19">
        <f t="shared" si="256"/>
        <v>49966668.720156305</v>
      </c>
    </row>
    <row r="1352" spans="1:14" x14ac:dyDescent="0.15">
      <c r="A1352" s="7">
        <f t="shared" si="252"/>
        <v>44119</v>
      </c>
      <c r="B1352" s="10">
        <f t="shared" si="253"/>
        <v>49960384.567150839</v>
      </c>
      <c r="C1352" s="3">
        <f t="shared" si="259"/>
        <v>6301.3698630136987</v>
      </c>
      <c r="D1352" s="3">
        <f t="shared" si="248"/>
        <v>6594.4201594078986</v>
      </c>
      <c r="E1352" s="3">
        <f t="shared" si="249"/>
        <v>293.0502963941999</v>
      </c>
      <c r="F1352" s="3">
        <f t="shared" si="250"/>
        <v>49960677.617447235</v>
      </c>
      <c r="G1352" s="14">
        <f t="shared" si="251"/>
        <v>49960677.617447235</v>
      </c>
      <c r="I1352" s="18">
        <f t="shared" si="257"/>
        <v>360677.61744724319</v>
      </c>
      <c r="J1352" s="18">
        <f t="shared" si="254"/>
        <v>8456197.3201587312</v>
      </c>
      <c r="K1352" s="21">
        <f t="shared" si="255"/>
        <v>99.921355234894477</v>
      </c>
      <c r="L1352" s="21">
        <f t="shared" si="258"/>
        <v>99.933923540905411</v>
      </c>
      <c r="M1352" s="19">
        <f t="shared" si="256"/>
        <v>49960677.617447242</v>
      </c>
      <c r="N1352" s="19">
        <f t="shared" si="256"/>
        <v>49966961.770452708</v>
      </c>
    </row>
    <row r="1353" spans="1:14" x14ac:dyDescent="0.15">
      <c r="A1353" s="7">
        <f t="shared" si="252"/>
        <v>44120</v>
      </c>
      <c r="B1353" s="10">
        <f t="shared" si="253"/>
        <v>49960677.617447235</v>
      </c>
      <c r="C1353" s="3">
        <f t="shared" si="259"/>
        <v>6301.3698630136987</v>
      </c>
      <c r="D1353" s="3">
        <f t="shared" si="248"/>
        <v>6594.4588399905051</v>
      </c>
      <c r="E1353" s="3">
        <f t="shared" si="249"/>
        <v>293.08897697680641</v>
      </c>
      <c r="F1353" s="3">
        <f t="shared" si="250"/>
        <v>49960970.706424214</v>
      </c>
      <c r="G1353" s="14">
        <f t="shared" si="251"/>
        <v>49960970.706424214</v>
      </c>
      <c r="I1353" s="18">
        <f t="shared" si="257"/>
        <v>360970.70642422</v>
      </c>
      <c r="J1353" s="18">
        <f t="shared" si="254"/>
        <v>8462498.690021744</v>
      </c>
      <c r="K1353" s="21">
        <f t="shared" si="255"/>
        <v>99.921941412848426</v>
      </c>
      <c r="L1353" s="21">
        <f t="shared" si="258"/>
        <v>99.93450971885936</v>
      </c>
      <c r="M1353" s="19">
        <f t="shared" si="256"/>
        <v>49960970.706424214</v>
      </c>
      <c r="N1353" s="19">
        <f t="shared" si="256"/>
        <v>49967254.859429687</v>
      </c>
    </row>
    <row r="1354" spans="1:14" x14ac:dyDescent="0.15">
      <c r="A1354" s="7">
        <f t="shared" si="252"/>
        <v>44121</v>
      </c>
      <c r="B1354" s="10">
        <f t="shared" si="253"/>
        <v>49960970.706424214</v>
      </c>
      <c r="C1354" s="3">
        <f t="shared" si="259"/>
        <v>6301.3698630136987</v>
      </c>
      <c r="D1354" s="3">
        <f t="shared" si="248"/>
        <v>6594.4975256786765</v>
      </c>
      <c r="E1354" s="3">
        <f t="shared" si="249"/>
        <v>293.12766266497783</v>
      </c>
      <c r="F1354" s="3">
        <f t="shared" si="250"/>
        <v>49961263.83408688</v>
      </c>
      <c r="G1354" s="14">
        <f t="shared" si="251"/>
        <v>49961263.83408688</v>
      </c>
      <c r="I1354" s="18">
        <f t="shared" si="257"/>
        <v>361263.83408688498</v>
      </c>
      <c r="J1354" s="18">
        <f t="shared" si="254"/>
        <v>8468800.0598847568</v>
      </c>
      <c r="K1354" s="21">
        <f t="shared" si="255"/>
        <v>99.922527668173757</v>
      </c>
      <c r="L1354" s="21">
        <f t="shared" si="258"/>
        <v>99.935095974184691</v>
      </c>
      <c r="M1354" s="19">
        <f t="shared" si="256"/>
        <v>49961263.834086873</v>
      </c>
      <c r="N1354" s="19">
        <f t="shared" si="256"/>
        <v>49967547.987092346</v>
      </c>
    </row>
    <row r="1355" spans="1:14" x14ac:dyDescent="0.15">
      <c r="A1355" s="7">
        <f t="shared" si="252"/>
        <v>44122</v>
      </c>
      <c r="B1355" s="10">
        <f t="shared" si="253"/>
        <v>49961263.83408688</v>
      </c>
      <c r="C1355" s="3">
        <f t="shared" si="259"/>
        <v>6301.3698630136987</v>
      </c>
      <c r="D1355" s="3">
        <f t="shared" si="248"/>
        <v>6594.5362164730868</v>
      </c>
      <c r="E1355" s="3">
        <f t="shared" si="249"/>
        <v>293.16635345938812</v>
      </c>
      <c r="F1355" s="3">
        <f t="shared" si="250"/>
        <v>49961557.000440337</v>
      </c>
      <c r="G1355" s="14">
        <f t="shared" si="251"/>
        <v>49961557.000440344</v>
      </c>
      <c r="I1355" s="18">
        <f t="shared" si="257"/>
        <v>361557.00044034439</v>
      </c>
      <c r="J1355" s="18">
        <f t="shared" si="254"/>
        <v>8475101.4297477696</v>
      </c>
      <c r="K1355" s="21">
        <f t="shared" si="255"/>
        <v>99.923114000880688</v>
      </c>
      <c r="L1355" s="21">
        <f t="shared" si="258"/>
        <v>99.935682306891621</v>
      </c>
      <c r="M1355" s="19">
        <f t="shared" si="256"/>
        <v>49961557.000440337</v>
      </c>
      <c r="N1355" s="19">
        <f t="shared" si="256"/>
        <v>49967841.15344581</v>
      </c>
    </row>
    <row r="1356" spans="1:14" x14ac:dyDescent="0.15">
      <c r="A1356" s="7">
        <f t="shared" si="252"/>
        <v>44123</v>
      </c>
      <c r="B1356" s="10">
        <f t="shared" si="253"/>
        <v>49961557.000440337</v>
      </c>
      <c r="C1356" s="3">
        <f t="shared" si="259"/>
        <v>6301.3698630136987</v>
      </c>
      <c r="D1356" s="3">
        <f t="shared" ref="D1356:D1419" si="260">B1356*$B$8</f>
        <v>6594.5749123744108</v>
      </c>
      <c r="E1356" s="3">
        <f t="shared" ref="E1356:E1419" si="261">D1356-C1356</f>
        <v>293.20504936071211</v>
      </c>
      <c r="F1356" s="3">
        <f t="shared" ref="F1356:F1419" si="262">B1356+E1356</f>
        <v>49961850.205489695</v>
      </c>
      <c r="G1356" s="14">
        <f t="shared" ref="G1356:G1419" si="263">B1356+B1356*$B$8-C1356</f>
        <v>49961850.205489703</v>
      </c>
      <c r="I1356" s="18">
        <f t="shared" si="257"/>
        <v>361850.20548970508</v>
      </c>
      <c r="J1356" s="18">
        <f t="shared" si="254"/>
        <v>8481402.7996107824</v>
      </c>
      <c r="K1356" s="21">
        <f t="shared" si="255"/>
        <v>99.923700410979407</v>
      </c>
      <c r="L1356" s="21">
        <f t="shared" si="258"/>
        <v>99.936268716990341</v>
      </c>
      <c r="M1356" s="19">
        <f t="shared" si="256"/>
        <v>49961850.205489703</v>
      </c>
      <c r="N1356" s="19">
        <f t="shared" si="256"/>
        <v>49968134.358495168</v>
      </c>
    </row>
    <row r="1357" spans="1:14" x14ac:dyDescent="0.15">
      <c r="A1357" s="7">
        <f t="shared" ref="A1357:A1420" si="264">A1356+1</f>
        <v>44124</v>
      </c>
      <c r="B1357" s="10">
        <f t="shared" ref="B1357:B1420" si="265">F1356</f>
        <v>49961850.205489695</v>
      </c>
      <c r="C1357" s="3">
        <f t="shared" si="259"/>
        <v>6301.3698630136987</v>
      </c>
      <c r="D1357" s="3">
        <f t="shared" si="260"/>
        <v>6594.6136133833215</v>
      </c>
      <c r="E1357" s="3">
        <f t="shared" si="261"/>
        <v>293.24375036962283</v>
      </c>
      <c r="F1357" s="3">
        <f t="shared" si="262"/>
        <v>49962143.449240066</v>
      </c>
      <c r="G1357" s="14">
        <f t="shared" si="263"/>
        <v>49962143.449240066</v>
      </c>
      <c r="I1357" s="18">
        <f t="shared" si="257"/>
        <v>362143.44924007473</v>
      </c>
      <c r="J1357" s="18">
        <f t="shared" ref="J1357:J1420" si="266">C1357+J1356</f>
        <v>8487704.1694737952</v>
      </c>
      <c r="K1357" s="21">
        <f t="shared" ref="K1357:K1420" si="267">G1357/$E$6*100</f>
        <v>99.924286898480133</v>
      </c>
      <c r="L1357" s="21">
        <f t="shared" si="258"/>
        <v>99.936855204491067</v>
      </c>
      <c r="M1357" s="19">
        <f t="shared" ref="M1357:N1420" si="268">K1357*$E$6/100</f>
        <v>49962143.449240066</v>
      </c>
      <c r="N1357" s="19">
        <f t="shared" si="268"/>
        <v>49968427.602245532</v>
      </c>
    </row>
    <row r="1358" spans="1:14" x14ac:dyDescent="0.15">
      <c r="A1358" s="7">
        <f t="shared" si="264"/>
        <v>44125</v>
      </c>
      <c r="B1358" s="10">
        <f t="shared" si="265"/>
        <v>49962143.449240066</v>
      </c>
      <c r="C1358" s="3">
        <f t="shared" si="259"/>
        <v>6301.3698630136987</v>
      </c>
      <c r="D1358" s="3">
        <f t="shared" si="260"/>
        <v>6594.6523195004947</v>
      </c>
      <c r="E1358" s="3">
        <f t="shared" si="261"/>
        <v>293.28245648679604</v>
      </c>
      <c r="F1358" s="3">
        <f t="shared" si="262"/>
        <v>49962436.731696554</v>
      </c>
      <c r="G1358" s="14">
        <f t="shared" si="263"/>
        <v>49962436.731696554</v>
      </c>
      <c r="I1358" s="18">
        <f t="shared" ref="I1358:I1421" si="269">E1358+I1357</f>
        <v>362436.7316965615</v>
      </c>
      <c r="J1358" s="18">
        <f t="shared" si="266"/>
        <v>8494005.539336808</v>
      </c>
      <c r="K1358" s="21">
        <f t="shared" si="267"/>
        <v>99.924873463393098</v>
      </c>
      <c r="L1358" s="21">
        <f t="shared" si="258"/>
        <v>99.937441769404032</v>
      </c>
      <c r="M1358" s="19">
        <f t="shared" si="268"/>
        <v>49962436.731696546</v>
      </c>
      <c r="N1358" s="19">
        <f t="shared" si="268"/>
        <v>49968720.884702012</v>
      </c>
    </row>
    <row r="1359" spans="1:14" x14ac:dyDescent="0.15">
      <c r="A1359" s="7">
        <f t="shared" si="264"/>
        <v>44126</v>
      </c>
      <c r="B1359" s="10">
        <f t="shared" si="265"/>
        <v>49962436.731696554</v>
      </c>
      <c r="C1359" s="3">
        <f t="shared" si="259"/>
        <v>6301.3698630136987</v>
      </c>
      <c r="D1359" s="3">
        <f t="shared" si="260"/>
        <v>6594.6910307266035</v>
      </c>
      <c r="E1359" s="3">
        <f t="shared" si="261"/>
        <v>293.32116771290475</v>
      </c>
      <c r="F1359" s="3">
        <f t="shared" si="262"/>
        <v>49962730.052864268</v>
      </c>
      <c r="G1359" s="14">
        <f t="shared" si="263"/>
        <v>49962730.052864268</v>
      </c>
      <c r="I1359" s="18">
        <f t="shared" si="269"/>
        <v>362730.05286427442</v>
      </c>
      <c r="J1359" s="18">
        <f t="shared" si="266"/>
        <v>8500306.9091998208</v>
      </c>
      <c r="K1359" s="21">
        <f t="shared" si="267"/>
        <v>99.925460105728533</v>
      </c>
      <c r="L1359" s="21">
        <f t="shared" si="258"/>
        <v>99.938028411739467</v>
      </c>
      <c r="M1359" s="19">
        <f t="shared" si="268"/>
        <v>49962730.052864268</v>
      </c>
      <c r="N1359" s="19">
        <f t="shared" si="268"/>
        <v>49969014.205869734</v>
      </c>
    </row>
    <row r="1360" spans="1:14" x14ac:dyDescent="0.15">
      <c r="A1360" s="7">
        <f t="shared" si="264"/>
        <v>44127</v>
      </c>
      <c r="B1360" s="10">
        <f t="shared" si="265"/>
        <v>49962730.052864268</v>
      </c>
      <c r="C1360" s="3">
        <f t="shared" si="259"/>
        <v>6301.3698630136987</v>
      </c>
      <c r="D1360" s="3">
        <f t="shared" si="260"/>
        <v>6594.7297470623225</v>
      </c>
      <c r="E1360" s="3">
        <f t="shared" si="261"/>
        <v>293.35988404862383</v>
      </c>
      <c r="F1360" s="3">
        <f t="shared" si="262"/>
        <v>49963023.412748314</v>
      </c>
      <c r="G1360" s="14">
        <f t="shared" si="263"/>
        <v>49963023.412748322</v>
      </c>
      <c r="I1360" s="18">
        <f t="shared" si="269"/>
        <v>363023.41274832305</v>
      </c>
      <c r="J1360" s="18">
        <f t="shared" si="266"/>
        <v>8506608.2790628336</v>
      </c>
      <c r="K1360" s="21">
        <f t="shared" si="267"/>
        <v>99.926046825496641</v>
      </c>
      <c r="L1360" s="21">
        <f t="shared" si="258"/>
        <v>99.938615131507575</v>
      </c>
      <c r="M1360" s="19">
        <f t="shared" si="268"/>
        <v>49963023.412748314</v>
      </c>
      <c r="N1360" s="19">
        <f t="shared" si="268"/>
        <v>49969307.565753788</v>
      </c>
    </row>
    <row r="1361" spans="1:14" x14ac:dyDescent="0.15">
      <c r="A1361" s="7">
        <f t="shared" si="264"/>
        <v>44128</v>
      </c>
      <c r="B1361" s="10">
        <f t="shared" si="265"/>
        <v>49963023.412748314</v>
      </c>
      <c r="C1361" s="3">
        <f t="shared" si="259"/>
        <v>6301.3698630136987</v>
      </c>
      <c r="D1361" s="3">
        <f t="shared" si="260"/>
        <v>6594.7684685083259</v>
      </c>
      <c r="E1361" s="3">
        <f t="shared" si="261"/>
        <v>293.39860549462719</v>
      </c>
      <c r="F1361" s="3">
        <f t="shared" si="262"/>
        <v>49963316.81135381</v>
      </c>
      <c r="G1361" s="14">
        <f t="shared" si="263"/>
        <v>49963316.81135381</v>
      </c>
      <c r="I1361" s="18">
        <f t="shared" si="269"/>
        <v>363316.8113538177</v>
      </c>
      <c r="J1361" s="18">
        <f t="shared" si="266"/>
        <v>8512909.6489258464</v>
      </c>
      <c r="K1361" s="21">
        <f t="shared" si="267"/>
        <v>99.926633622707612</v>
      </c>
      <c r="L1361" s="21">
        <f t="shared" si="258"/>
        <v>99.939201928718546</v>
      </c>
      <c r="M1361" s="19">
        <f t="shared" si="268"/>
        <v>49963316.81135381</v>
      </c>
      <c r="N1361" s="19">
        <f t="shared" si="268"/>
        <v>49969600.964359276</v>
      </c>
    </row>
    <row r="1362" spans="1:14" x14ac:dyDescent="0.15">
      <c r="A1362" s="7">
        <f t="shared" si="264"/>
        <v>44129</v>
      </c>
      <c r="B1362" s="10">
        <f t="shared" si="265"/>
        <v>49963316.81135381</v>
      </c>
      <c r="C1362" s="3">
        <f t="shared" si="259"/>
        <v>6301.3698630136987</v>
      </c>
      <c r="D1362" s="3">
        <f t="shared" si="260"/>
        <v>6594.8071950652884</v>
      </c>
      <c r="E1362" s="3">
        <f t="shared" si="261"/>
        <v>293.43733205158969</v>
      </c>
      <c r="F1362" s="3">
        <f t="shared" si="262"/>
        <v>49963610.248685859</v>
      </c>
      <c r="G1362" s="14">
        <f t="shared" si="263"/>
        <v>49963610.248685867</v>
      </c>
      <c r="I1362" s="18">
        <f t="shared" si="269"/>
        <v>363610.24868586927</v>
      </c>
      <c r="J1362" s="18">
        <f t="shared" si="266"/>
        <v>8519211.0187888592</v>
      </c>
      <c r="K1362" s="21">
        <f t="shared" si="267"/>
        <v>99.927220497371735</v>
      </c>
      <c r="L1362" s="21">
        <f t="shared" si="258"/>
        <v>99.939788803382669</v>
      </c>
      <c r="M1362" s="19">
        <f t="shared" si="268"/>
        <v>49963610.248685867</v>
      </c>
      <c r="N1362" s="19">
        <f t="shared" si="268"/>
        <v>49969894.401691332</v>
      </c>
    </row>
    <row r="1363" spans="1:14" x14ac:dyDescent="0.15">
      <c r="A1363" s="7">
        <f t="shared" si="264"/>
        <v>44130</v>
      </c>
      <c r="B1363" s="10">
        <f t="shared" si="265"/>
        <v>49963610.248685859</v>
      </c>
      <c r="C1363" s="3">
        <f t="shared" si="259"/>
        <v>6301.3698630136987</v>
      </c>
      <c r="D1363" s="3">
        <f t="shared" si="260"/>
        <v>6594.8459267338849</v>
      </c>
      <c r="E1363" s="3">
        <f t="shared" si="261"/>
        <v>293.47606372018618</v>
      </c>
      <c r="F1363" s="3">
        <f t="shared" si="262"/>
        <v>49963903.72474958</v>
      </c>
      <c r="G1363" s="14">
        <f t="shared" si="263"/>
        <v>49963903.72474958</v>
      </c>
      <c r="I1363" s="18">
        <f t="shared" si="269"/>
        <v>363903.72474958946</v>
      </c>
      <c r="J1363" s="18">
        <f t="shared" si="266"/>
        <v>8525512.3886518721</v>
      </c>
      <c r="K1363" s="21">
        <f t="shared" si="267"/>
        <v>99.927807449499156</v>
      </c>
      <c r="L1363" s="21">
        <f t="shared" ref="L1363:L1426" si="270">K1363+$N$8</f>
        <v>99.94037575551009</v>
      </c>
      <c r="M1363" s="19">
        <f t="shared" si="268"/>
        <v>49963903.724749573</v>
      </c>
      <c r="N1363" s="19">
        <f t="shared" si="268"/>
        <v>49970187.877755038</v>
      </c>
    </row>
    <row r="1364" spans="1:14" x14ac:dyDescent="0.15">
      <c r="A1364" s="7">
        <f t="shared" si="264"/>
        <v>44131</v>
      </c>
      <c r="B1364" s="10">
        <f t="shared" si="265"/>
        <v>49963903.72474958</v>
      </c>
      <c r="C1364" s="3">
        <f t="shared" si="259"/>
        <v>6301.3698630136987</v>
      </c>
      <c r="D1364" s="3">
        <f t="shared" si="260"/>
        <v>6594.8846635147893</v>
      </c>
      <c r="E1364" s="3">
        <f t="shared" si="261"/>
        <v>293.51480050109058</v>
      </c>
      <c r="F1364" s="3">
        <f t="shared" si="262"/>
        <v>49964197.239550084</v>
      </c>
      <c r="G1364" s="14">
        <f t="shared" si="263"/>
        <v>49964197.239550084</v>
      </c>
      <c r="I1364" s="18">
        <f t="shared" si="269"/>
        <v>364197.23955009057</v>
      </c>
      <c r="J1364" s="18">
        <f t="shared" si="266"/>
        <v>8531813.7585148849</v>
      </c>
      <c r="K1364" s="21">
        <f t="shared" si="267"/>
        <v>99.928394479100163</v>
      </c>
      <c r="L1364" s="21">
        <f t="shared" si="270"/>
        <v>99.940962785111097</v>
      </c>
      <c r="M1364" s="19">
        <f t="shared" si="268"/>
        <v>49964197.239550084</v>
      </c>
      <c r="N1364" s="19">
        <f t="shared" si="268"/>
        <v>49970481.39255555</v>
      </c>
    </row>
    <row r="1365" spans="1:14" x14ac:dyDescent="0.15">
      <c r="A1365" s="7">
        <f t="shared" si="264"/>
        <v>44132</v>
      </c>
      <c r="B1365" s="10">
        <f t="shared" si="265"/>
        <v>49964197.239550084</v>
      </c>
      <c r="C1365" s="3">
        <f t="shared" si="259"/>
        <v>6301.3698630136987</v>
      </c>
      <c r="D1365" s="3">
        <f t="shared" si="260"/>
        <v>6594.9234054086783</v>
      </c>
      <c r="E1365" s="3">
        <f t="shared" si="261"/>
        <v>293.55354239497956</v>
      </c>
      <c r="F1365" s="3">
        <f t="shared" si="262"/>
        <v>49964490.793092482</v>
      </c>
      <c r="G1365" s="14">
        <f t="shared" si="263"/>
        <v>49964490.793092482</v>
      </c>
      <c r="I1365" s="18">
        <f t="shared" si="269"/>
        <v>364490.79309248558</v>
      </c>
      <c r="J1365" s="18">
        <f t="shared" si="266"/>
        <v>8538115.1283778977</v>
      </c>
      <c r="K1365" s="21">
        <f t="shared" si="267"/>
        <v>99.92898158618496</v>
      </c>
      <c r="L1365" s="21">
        <f t="shared" si="270"/>
        <v>99.941549892195894</v>
      </c>
      <c r="M1365" s="19">
        <f t="shared" si="268"/>
        <v>49964490.793092482</v>
      </c>
      <c r="N1365" s="19">
        <f t="shared" si="268"/>
        <v>49970774.946097948</v>
      </c>
    </row>
    <row r="1366" spans="1:14" x14ac:dyDescent="0.15">
      <c r="A1366" s="7">
        <f t="shared" si="264"/>
        <v>44133</v>
      </c>
      <c r="B1366" s="10">
        <f t="shared" si="265"/>
        <v>49964490.793092482</v>
      </c>
      <c r="C1366" s="3">
        <f t="shared" si="259"/>
        <v>6301.3698630136987</v>
      </c>
      <c r="D1366" s="3">
        <f t="shared" si="260"/>
        <v>6594.9621524162249</v>
      </c>
      <c r="E1366" s="3">
        <f t="shared" si="261"/>
        <v>293.59228940252615</v>
      </c>
      <c r="F1366" s="3">
        <f t="shared" si="262"/>
        <v>49964784.385381885</v>
      </c>
      <c r="G1366" s="14">
        <f t="shared" si="263"/>
        <v>49964784.385381885</v>
      </c>
      <c r="I1366" s="18">
        <f t="shared" si="269"/>
        <v>364784.38538188807</v>
      </c>
      <c r="J1366" s="18">
        <f t="shared" si="266"/>
        <v>8544416.4982409105</v>
      </c>
      <c r="K1366" s="21">
        <f t="shared" si="267"/>
        <v>99.929568770763765</v>
      </c>
      <c r="L1366" s="21">
        <f t="shared" si="270"/>
        <v>99.942137076774699</v>
      </c>
      <c r="M1366" s="19">
        <f t="shared" si="268"/>
        <v>49964784.385381877</v>
      </c>
      <c r="N1366" s="19">
        <f t="shared" si="268"/>
        <v>49971068.538387343</v>
      </c>
    </row>
    <row r="1367" spans="1:14" x14ac:dyDescent="0.15">
      <c r="A1367" s="7">
        <f t="shared" si="264"/>
        <v>44134</v>
      </c>
      <c r="B1367" s="10">
        <f t="shared" si="265"/>
        <v>49964784.385381885</v>
      </c>
      <c r="C1367" s="3">
        <f t="shared" si="259"/>
        <v>6301.3698630136987</v>
      </c>
      <c r="D1367" s="3">
        <f t="shared" si="260"/>
        <v>6595.0009045381039</v>
      </c>
      <c r="E1367" s="3">
        <f t="shared" si="261"/>
        <v>293.63104152440519</v>
      </c>
      <c r="F1367" s="3">
        <f t="shared" si="262"/>
        <v>49965078.016423412</v>
      </c>
      <c r="G1367" s="14">
        <f t="shared" si="263"/>
        <v>49965078.016423412</v>
      </c>
      <c r="I1367" s="18">
        <f t="shared" si="269"/>
        <v>365078.01642341248</v>
      </c>
      <c r="J1367" s="18">
        <f t="shared" si="266"/>
        <v>8550717.8681039233</v>
      </c>
      <c r="K1367" s="21">
        <f t="shared" si="267"/>
        <v>99.930156032846824</v>
      </c>
      <c r="L1367" s="21">
        <f t="shared" si="270"/>
        <v>99.942724338857758</v>
      </c>
      <c r="M1367" s="19">
        <f t="shared" si="268"/>
        <v>49965078.016423419</v>
      </c>
      <c r="N1367" s="19">
        <f t="shared" si="268"/>
        <v>49971362.169428885</v>
      </c>
    </row>
    <row r="1368" spans="1:14" x14ac:dyDescent="0.15">
      <c r="A1368" s="7">
        <f t="shared" si="264"/>
        <v>44135</v>
      </c>
      <c r="B1368" s="10">
        <f t="shared" si="265"/>
        <v>49965078.016423412</v>
      </c>
      <c r="C1368" s="3">
        <f t="shared" si="259"/>
        <v>6301.3698630136987</v>
      </c>
      <c r="D1368" s="3">
        <f t="shared" si="260"/>
        <v>6595.0396617749921</v>
      </c>
      <c r="E1368" s="3">
        <f t="shared" si="261"/>
        <v>293.66979876129335</v>
      </c>
      <c r="F1368" s="3">
        <f t="shared" si="262"/>
        <v>49965371.686222173</v>
      </c>
      <c r="G1368" s="14">
        <f t="shared" si="263"/>
        <v>49965371.686222173</v>
      </c>
      <c r="I1368" s="18">
        <f t="shared" si="269"/>
        <v>365371.6862221738</v>
      </c>
      <c r="J1368" s="18">
        <f t="shared" si="266"/>
        <v>8557019.2379669361</v>
      </c>
      <c r="K1368" s="21">
        <f t="shared" si="267"/>
        <v>99.93074337244434</v>
      </c>
      <c r="L1368" s="21">
        <f t="shared" si="270"/>
        <v>99.943311678455274</v>
      </c>
      <c r="M1368" s="19">
        <f t="shared" si="268"/>
        <v>49965371.686222173</v>
      </c>
      <c r="N1368" s="19">
        <f t="shared" si="268"/>
        <v>49971655.839227639</v>
      </c>
    </row>
    <row r="1369" spans="1:14" x14ac:dyDescent="0.15">
      <c r="A1369" s="7">
        <f t="shared" si="264"/>
        <v>44136</v>
      </c>
      <c r="B1369" s="10">
        <f t="shared" si="265"/>
        <v>49965371.686222173</v>
      </c>
      <c r="C1369" s="3">
        <f t="shared" si="259"/>
        <v>6301.3698630136987</v>
      </c>
      <c r="D1369" s="3">
        <f t="shared" si="260"/>
        <v>6595.0784241275624</v>
      </c>
      <c r="E1369" s="3">
        <f t="shared" si="261"/>
        <v>293.70856111386365</v>
      </c>
      <c r="F1369" s="3">
        <f t="shared" si="262"/>
        <v>49965665.394783288</v>
      </c>
      <c r="G1369" s="14">
        <f t="shared" si="263"/>
        <v>49965665.394783288</v>
      </c>
      <c r="I1369" s="18">
        <f t="shared" si="269"/>
        <v>365665.39478328766</v>
      </c>
      <c r="J1369" s="18">
        <f t="shared" si="266"/>
        <v>8563320.6078299489</v>
      </c>
      <c r="K1369" s="21">
        <f t="shared" si="267"/>
        <v>99.931330789566573</v>
      </c>
      <c r="L1369" s="21">
        <f t="shared" si="270"/>
        <v>99.943899095577507</v>
      </c>
      <c r="M1369" s="19">
        <f t="shared" si="268"/>
        <v>49965665.394783288</v>
      </c>
      <c r="N1369" s="19">
        <f t="shared" si="268"/>
        <v>49971949.547788754</v>
      </c>
    </row>
    <row r="1370" spans="1:14" x14ac:dyDescent="0.15">
      <c r="A1370" s="7">
        <f t="shared" si="264"/>
        <v>44137</v>
      </c>
      <c r="B1370" s="10">
        <f t="shared" si="265"/>
        <v>49965665.394783288</v>
      </c>
      <c r="C1370" s="3">
        <f t="shared" si="259"/>
        <v>6301.3698630136987</v>
      </c>
      <c r="D1370" s="3">
        <f t="shared" si="260"/>
        <v>6595.1171915964924</v>
      </c>
      <c r="E1370" s="3">
        <f t="shared" si="261"/>
        <v>293.74732858279367</v>
      </c>
      <c r="F1370" s="3">
        <f t="shared" si="262"/>
        <v>49965959.142111868</v>
      </c>
      <c r="G1370" s="14">
        <f t="shared" si="263"/>
        <v>49965959.142111875</v>
      </c>
      <c r="I1370" s="18">
        <f t="shared" si="269"/>
        <v>365959.14211187046</v>
      </c>
      <c r="J1370" s="18">
        <f t="shared" si="266"/>
        <v>8569621.9776929617</v>
      </c>
      <c r="K1370" s="21">
        <f t="shared" si="267"/>
        <v>99.931918284223755</v>
      </c>
      <c r="L1370" s="21">
        <f t="shared" si="270"/>
        <v>99.944486590234689</v>
      </c>
      <c r="M1370" s="19">
        <f t="shared" si="268"/>
        <v>49965959.142111875</v>
      </c>
      <c r="N1370" s="19">
        <f t="shared" si="268"/>
        <v>49972243.295117341</v>
      </c>
    </row>
    <row r="1371" spans="1:14" x14ac:dyDescent="0.15">
      <c r="A1371" s="7">
        <f t="shared" si="264"/>
        <v>44138</v>
      </c>
      <c r="B1371" s="10">
        <f t="shared" si="265"/>
        <v>49965959.142111868</v>
      </c>
      <c r="C1371" s="3">
        <f t="shared" si="259"/>
        <v>6301.3698630136987</v>
      </c>
      <c r="D1371" s="3">
        <f t="shared" si="260"/>
        <v>6595.1559641824542</v>
      </c>
      <c r="E1371" s="3">
        <f t="shared" si="261"/>
        <v>293.78610116875552</v>
      </c>
      <c r="F1371" s="3">
        <f t="shared" si="262"/>
        <v>49966252.928213038</v>
      </c>
      <c r="G1371" s="14">
        <f t="shared" si="263"/>
        <v>49966252.928213038</v>
      </c>
      <c r="I1371" s="18">
        <f t="shared" si="269"/>
        <v>366252.92821303924</v>
      </c>
      <c r="J1371" s="18">
        <f t="shared" si="266"/>
        <v>8575923.3475559745</v>
      </c>
      <c r="K1371" s="21">
        <f t="shared" si="267"/>
        <v>99.932505856426076</v>
      </c>
      <c r="L1371" s="21">
        <f t="shared" si="270"/>
        <v>99.94507416243701</v>
      </c>
      <c r="M1371" s="19">
        <f t="shared" si="268"/>
        <v>49966252.92821303</v>
      </c>
      <c r="N1371" s="19">
        <f t="shared" si="268"/>
        <v>49972537.081218503</v>
      </c>
    </row>
    <row r="1372" spans="1:14" x14ac:dyDescent="0.15">
      <c r="A1372" s="7">
        <f t="shared" si="264"/>
        <v>44139</v>
      </c>
      <c r="B1372" s="10">
        <f t="shared" si="265"/>
        <v>49966252.928213038</v>
      </c>
      <c r="C1372" s="3">
        <f t="shared" si="259"/>
        <v>6301.3698630136987</v>
      </c>
      <c r="D1372" s="3">
        <f t="shared" si="260"/>
        <v>6595.1947418861273</v>
      </c>
      <c r="E1372" s="3">
        <f t="shared" si="261"/>
        <v>293.8248788724286</v>
      </c>
      <c r="F1372" s="3">
        <f t="shared" si="262"/>
        <v>49966546.753091909</v>
      </c>
      <c r="G1372" s="14">
        <f t="shared" si="263"/>
        <v>49966546.753091916</v>
      </c>
      <c r="I1372" s="18">
        <f t="shared" si="269"/>
        <v>366546.75309191167</v>
      </c>
      <c r="J1372" s="18">
        <f t="shared" si="266"/>
        <v>8582224.7174189873</v>
      </c>
      <c r="K1372" s="21">
        <f t="shared" si="267"/>
        <v>99.933093506183837</v>
      </c>
      <c r="L1372" s="21">
        <f t="shared" si="270"/>
        <v>99.945661812194771</v>
      </c>
      <c r="M1372" s="19">
        <f t="shared" si="268"/>
        <v>49966546.753091916</v>
      </c>
      <c r="N1372" s="19">
        <f t="shared" si="268"/>
        <v>49972830.906097382</v>
      </c>
    </row>
    <row r="1373" spans="1:14" x14ac:dyDescent="0.15">
      <c r="A1373" s="7">
        <f t="shared" si="264"/>
        <v>44140</v>
      </c>
      <c r="B1373" s="10">
        <f t="shared" si="265"/>
        <v>49966546.753091909</v>
      </c>
      <c r="C1373" s="3">
        <f t="shared" si="259"/>
        <v>6301.3698630136987</v>
      </c>
      <c r="D1373" s="3">
        <f t="shared" si="260"/>
        <v>6595.2335247081837</v>
      </c>
      <c r="E1373" s="3">
        <f t="shared" si="261"/>
        <v>293.86366169448502</v>
      </c>
      <c r="F1373" s="3">
        <f t="shared" si="262"/>
        <v>49966840.616753601</v>
      </c>
      <c r="G1373" s="14">
        <f t="shared" si="263"/>
        <v>49966840.616753608</v>
      </c>
      <c r="I1373" s="18">
        <f t="shared" si="269"/>
        <v>366840.61675360613</v>
      </c>
      <c r="J1373" s="18">
        <f t="shared" si="266"/>
        <v>8588526.0872820001</v>
      </c>
      <c r="K1373" s="21">
        <f t="shared" si="267"/>
        <v>99.933681233507215</v>
      </c>
      <c r="L1373" s="21">
        <f t="shared" si="270"/>
        <v>99.946249539518149</v>
      </c>
      <c r="M1373" s="19">
        <f t="shared" si="268"/>
        <v>49966840.616753608</v>
      </c>
      <c r="N1373" s="19">
        <f t="shared" si="268"/>
        <v>49973124.769759074</v>
      </c>
    </row>
    <row r="1374" spans="1:14" x14ac:dyDescent="0.15">
      <c r="A1374" s="7">
        <f t="shared" si="264"/>
        <v>44141</v>
      </c>
      <c r="B1374" s="10">
        <f t="shared" si="265"/>
        <v>49966840.616753601</v>
      </c>
      <c r="C1374" s="3">
        <f t="shared" si="259"/>
        <v>6301.3698630136987</v>
      </c>
      <c r="D1374" s="3">
        <f t="shared" si="260"/>
        <v>6595.2723126493011</v>
      </c>
      <c r="E1374" s="3">
        <f t="shared" si="261"/>
        <v>293.90244963560235</v>
      </c>
      <c r="F1374" s="3">
        <f t="shared" si="262"/>
        <v>49967134.519203238</v>
      </c>
      <c r="G1374" s="14">
        <f t="shared" si="263"/>
        <v>49967134.519203238</v>
      </c>
      <c r="I1374" s="18">
        <f t="shared" si="269"/>
        <v>367134.51920324174</v>
      </c>
      <c r="J1374" s="18">
        <f t="shared" si="266"/>
        <v>8594827.4571450129</v>
      </c>
      <c r="K1374" s="21">
        <f t="shared" si="267"/>
        <v>99.93426903840647</v>
      </c>
      <c r="L1374" s="21">
        <f t="shared" si="270"/>
        <v>99.946837344417403</v>
      </c>
      <c r="M1374" s="19">
        <f t="shared" si="268"/>
        <v>49967134.519203231</v>
      </c>
      <c r="N1374" s="19">
        <f t="shared" si="268"/>
        <v>49973418.672208697</v>
      </c>
    </row>
    <row r="1375" spans="1:14" x14ac:dyDescent="0.15">
      <c r="A1375" s="7">
        <f t="shared" si="264"/>
        <v>44142</v>
      </c>
      <c r="B1375" s="10">
        <f t="shared" si="265"/>
        <v>49967134.519203238</v>
      </c>
      <c r="C1375" s="3">
        <f t="shared" si="259"/>
        <v>6301.3698630136987</v>
      </c>
      <c r="D1375" s="3">
        <f t="shared" si="260"/>
        <v>6595.3111057101551</v>
      </c>
      <c r="E1375" s="3">
        <f t="shared" si="261"/>
        <v>293.94124269645636</v>
      </c>
      <c r="F1375" s="3">
        <f t="shared" si="262"/>
        <v>49967428.460445933</v>
      </c>
      <c r="G1375" s="14">
        <f t="shared" si="263"/>
        <v>49967428.46044594</v>
      </c>
      <c r="I1375" s="18">
        <f t="shared" si="269"/>
        <v>367428.46044593822</v>
      </c>
      <c r="J1375" s="18">
        <f t="shared" si="266"/>
        <v>8601128.8270080257</v>
      </c>
      <c r="K1375" s="21">
        <f t="shared" si="267"/>
        <v>99.934856920891875</v>
      </c>
      <c r="L1375" s="21">
        <f t="shared" si="270"/>
        <v>99.947425226902809</v>
      </c>
      <c r="M1375" s="19">
        <f t="shared" si="268"/>
        <v>49967428.46044594</v>
      </c>
      <c r="N1375" s="19">
        <f t="shared" si="268"/>
        <v>49973712.613451406</v>
      </c>
    </row>
    <row r="1376" spans="1:14" x14ac:dyDescent="0.15">
      <c r="A1376" s="7">
        <f t="shared" si="264"/>
        <v>44143</v>
      </c>
      <c r="B1376" s="10">
        <f t="shared" si="265"/>
        <v>49967428.460445933</v>
      </c>
      <c r="C1376" s="3">
        <f t="shared" si="259"/>
        <v>6301.3698630136987</v>
      </c>
      <c r="D1376" s="3">
        <f t="shared" si="260"/>
        <v>6595.3499038914197</v>
      </c>
      <c r="E1376" s="3">
        <f t="shared" si="261"/>
        <v>293.98004087772097</v>
      </c>
      <c r="F1376" s="3">
        <f t="shared" si="262"/>
        <v>49967722.440486811</v>
      </c>
      <c r="G1376" s="14">
        <f t="shared" si="263"/>
        <v>49967722.440486811</v>
      </c>
      <c r="I1376" s="18">
        <f t="shared" si="269"/>
        <v>367722.44048681593</v>
      </c>
      <c r="J1376" s="18">
        <f t="shared" si="266"/>
        <v>8607430.1968710385</v>
      </c>
      <c r="K1376" s="21">
        <f t="shared" si="267"/>
        <v>99.93544488097362</v>
      </c>
      <c r="L1376" s="21">
        <f t="shared" si="270"/>
        <v>99.948013186984554</v>
      </c>
      <c r="M1376" s="19">
        <f t="shared" si="268"/>
        <v>49967722.440486811</v>
      </c>
      <c r="N1376" s="19">
        <f t="shared" si="268"/>
        <v>49974006.593492277</v>
      </c>
    </row>
    <row r="1377" spans="1:14" x14ac:dyDescent="0.15">
      <c r="A1377" s="7">
        <f t="shared" si="264"/>
        <v>44144</v>
      </c>
      <c r="B1377" s="10">
        <f t="shared" si="265"/>
        <v>49967722.440486811</v>
      </c>
      <c r="C1377" s="3">
        <f t="shared" si="259"/>
        <v>6301.3698630136987</v>
      </c>
      <c r="D1377" s="3">
        <f t="shared" si="260"/>
        <v>6595.3887071937725</v>
      </c>
      <c r="E1377" s="3">
        <f t="shared" si="261"/>
        <v>294.01884418007376</v>
      </c>
      <c r="F1377" s="3">
        <f t="shared" si="262"/>
        <v>49968016.459330991</v>
      </c>
      <c r="G1377" s="14">
        <f t="shared" si="263"/>
        <v>49968016.459330991</v>
      </c>
      <c r="I1377" s="18">
        <f t="shared" si="269"/>
        <v>368016.45933099603</v>
      </c>
      <c r="J1377" s="18">
        <f t="shared" si="266"/>
        <v>8613731.5667340513</v>
      </c>
      <c r="K1377" s="21">
        <f t="shared" si="267"/>
        <v>99.936032918661979</v>
      </c>
      <c r="L1377" s="21">
        <f t="shared" si="270"/>
        <v>99.948601224672913</v>
      </c>
      <c r="M1377" s="19">
        <f t="shared" si="268"/>
        <v>49968016.459330991</v>
      </c>
      <c r="N1377" s="19">
        <f t="shared" si="268"/>
        <v>49974300.612336457</v>
      </c>
    </row>
    <row r="1378" spans="1:14" x14ac:dyDescent="0.15">
      <c r="A1378" s="7">
        <f t="shared" si="264"/>
        <v>44145</v>
      </c>
      <c r="B1378" s="10">
        <f t="shared" si="265"/>
        <v>49968016.459330991</v>
      </c>
      <c r="C1378" s="3">
        <f t="shared" si="259"/>
        <v>6301.3698630136987</v>
      </c>
      <c r="D1378" s="3">
        <f t="shared" si="260"/>
        <v>6595.4275156178892</v>
      </c>
      <c r="E1378" s="3">
        <f t="shared" si="261"/>
        <v>294.05765260419048</v>
      </c>
      <c r="F1378" s="3">
        <f t="shared" si="262"/>
        <v>49968310.516983598</v>
      </c>
      <c r="G1378" s="14">
        <f t="shared" si="263"/>
        <v>49968310.516983598</v>
      </c>
      <c r="I1378" s="18">
        <f t="shared" si="269"/>
        <v>368310.51698360022</v>
      </c>
      <c r="J1378" s="18">
        <f t="shared" si="266"/>
        <v>8620032.9365970641</v>
      </c>
      <c r="K1378" s="21">
        <f t="shared" si="267"/>
        <v>99.936621033967199</v>
      </c>
      <c r="L1378" s="21">
        <f t="shared" si="270"/>
        <v>99.949189339978133</v>
      </c>
      <c r="M1378" s="19">
        <f t="shared" si="268"/>
        <v>49968310.516983606</v>
      </c>
      <c r="N1378" s="19">
        <f t="shared" si="268"/>
        <v>49974594.669989072</v>
      </c>
    </row>
    <row r="1379" spans="1:14" x14ac:dyDescent="0.15">
      <c r="A1379" s="7">
        <f t="shared" si="264"/>
        <v>44146</v>
      </c>
      <c r="B1379" s="10">
        <f t="shared" si="265"/>
        <v>49968310.516983598</v>
      </c>
      <c r="C1379" s="3">
        <f t="shared" si="259"/>
        <v>6301.3698630136987</v>
      </c>
      <c r="D1379" s="3">
        <f t="shared" si="260"/>
        <v>6595.4663291644456</v>
      </c>
      <c r="E1379" s="3">
        <f t="shared" si="261"/>
        <v>294.09646615074689</v>
      </c>
      <c r="F1379" s="3">
        <f t="shared" si="262"/>
        <v>49968604.613449752</v>
      </c>
      <c r="G1379" s="14">
        <f t="shared" si="263"/>
        <v>49968604.613449752</v>
      </c>
      <c r="I1379" s="18">
        <f t="shared" si="269"/>
        <v>368604.61344975099</v>
      </c>
      <c r="J1379" s="18">
        <f t="shared" si="266"/>
        <v>8626334.3064600769</v>
      </c>
      <c r="K1379" s="21">
        <f t="shared" si="267"/>
        <v>99.937209226899498</v>
      </c>
      <c r="L1379" s="21">
        <f t="shared" si="270"/>
        <v>99.949777532910431</v>
      </c>
      <c r="M1379" s="19">
        <f t="shared" si="268"/>
        <v>49968604.613449745</v>
      </c>
      <c r="N1379" s="19">
        <f t="shared" si="268"/>
        <v>49974888.766455211</v>
      </c>
    </row>
    <row r="1380" spans="1:14" x14ac:dyDescent="0.15">
      <c r="A1380" s="7">
        <f t="shared" si="264"/>
        <v>44147</v>
      </c>
      <c r="B1380" s="10">
        <f t="shared" si="265"/>
        <v>49968604.613449752</v>
      </c>
      <c r="C1380" s="3">
        <f t="shared" si="259"/>
        <v>6301.3698630136987</v>
      </c>
      <c r="D1380" s="3">
        <f t="shared" si="260"/>
        <v>6595.5051478341184</v>
      </c>
      <c r="E1380" s="3">
        <f t="shared" si="261"/>
        <v>294.13528482041966</v>
      </c>
      <c r="F1380" s="3">
        <f t="shared" si="262"/>
        <v>49968898.748734571</v>
      </c>
      <c r="G1380" s="14">
        <f t="shared" si="263"/>
        <v>49968898.748734578</v>
      </c>
      <c r="I1380" s="18">
        <f t="shared" si="269"/>
        <v>368898.74873457139</v>
      </c>
      <c r="J1380" s="18">
        <f t="shared" si="266"/>
        <v>8632635.6763230897</v>
      </c>
      <c r="K1380" s="21">
        <f t="shared" si="267"/>
        <v>99.937797497469163</v>
      </c>
      <c r="L1380" s="21">
        <f t="shared" si="270"/>
        <v>99.950365803480096</v>
      </c>
      <c r="M1380" s="19">
        <f t="shared" si="268"/>
        <v>49968898.748734578</v>
      </c>
      <c r="N1380" s="19">
        <f t="shared" si="268"/>
        <v>49975182.901740044</v>
      </c>
    </row>
    <row r="1381" spans="1:14" x14ac:dyDescent="0.15">
      <c r="A1381" s="7">
        <f t="shared" si="264"/>
        <v>44148</v>
      </c>
      <c r="B1381" s="10">
        <f t="shared" si="265"/>
        <v>49968898.748734571</v>
      </c>
      <c r="C1381" s="3">
        <f t="shared" si="259"/>
        <v>6301.3698630136987</v>
      </c>
      <c r="D1381" s="3">
        <f t="shared" si="260"/>
        <v>6595.5439716275823</v>
      </c>
      <c r="E1381" s="3">
        <f t="shared" si="261"/>
        <v>294.17410861388362</v>
      </c>
      <c r="F1381" s="3">
        <f t="shared" si="262"/>
        <v>49969192.922843188</v>
      </c>
      <c r="G1381" s="14">
        <f t="shared" si="263"/>
        <v>49969192.922843188</v>
      </c>
      <c r="I1381" s="18">
        <f t="shared" si="269"/>
        <v>369192.92284318525</v>
      </c>
      <c r="J1381" s="18">
        <f t="shared" si="266"/>
        <v>8638937.0461861026</v>
      </c>
      <c r="K1381" s="21">
        <f t="shared" si="267"/>
        <v>99.938385845686369</v>
      </c>
      <c r="L1381" s="21">
        <f t="shared" si="270"/>
        <v>99.950954151697303</v>
      </c>
      <c r="M1381" s="19">
        <f t="shared" si="268"/>
        <v>49969192.922843188</v>
      </c>
      <c r="N1381" s="19">
        <f t="shared" si="268"/>
        <v>49975477.075848654</v>
      </c>
    </row>
    <row r="1382" spans="1:14" x14ac:dyDescent="0.15">
      <c r="A1382" s="7">
        <f t="shared" si="264"/>
        <v>44149</v>
      </c>
      <c r="B1382" s="10">
        <f t="shared" si="265"/>
        <v>49969192.922843188</v>
      </c>
      <c r="C1382" s="3">
        <f t="shared" si="259"/>
        <v>6301.3698630136987</v>
      </c>
      <c r="D1382" s="3">
        <f t="shared" si="260"/>
        <v>6595.5828005455151</v>
      </c>
      <c r="E1382" s="3">
        <f t="shared" si="261"/>
        <v>294.21293753181635</v>
      </c>
      <c r="F1382" s="3">
        <f t="shared" si="262"/>
        <v>49969487.135780722</v>
      </c>
      <c r="G1382" s="14">
        <f t="shared" si="263"/>
        <v>49969487.135780722</v>
      </c>
      <c r="I1382" s="18">
        <f t="shared" si="269"/>
        <v>369487.13578071707</v>
      </c>
      <c r="J1382" s="18">
        <f t="shared" si="266"/>
        <v>8645238.4160491154</v>
      </c>
      <c r="K1382" s="21">
        <f t="shared" si="267"/>
        <v>99.938974271561449</v>
      </c>
      <c r="L1382" s="21">
        <f t="shared" si="270"/>
        <v>99.951542577572383</v>
      </c>
      <c r="M1382" s="19">
        <f t="shared" si="268"/>
        <v>49969487.135780722</v>
      </c>
      <c r="N1382" s="19">
        <f t="shared" si="268"/>
        <v>49975771.288786195</v>
      </c>
    </row>
    <row r="1383" spans="1:14" x14ac:dyDescent="0.15">
      <c r="A1383" s="7">
        <f t="shared" si="264"/>
        <v>44150</v>
      </c>
      <c r="B1383" s="10">
        <f t="shared" si="265"/>
        <v>49969487.135780722</v>
      </c>
      <c r="C1383" s="3">
        <f t="shared" si="259"/>
        <v>6301.3698630136987</v>
      </c>
      <c r="D1383" s="3">
        <f t="shared" si="260"/>
        <v>6595.6216345885914</v>
      </c>
      <c r="E1383" s="3">
        <f t="shared" si="261"/>
        <v>294.2517715748927</v>
      </c>
      <c r="F1383" s="3">
        <f t="shared" si="262"/>
        <v>49969781.387552299</v>
      </c>
      <c r="G1383" s="14">
        <f t="shared" si="263"/>
        <v>49969781.387552299</v>
      </c>
      <c r="I1383" s="18">
        <f t="shared" si="269"/>
        <v>369781.38755229197</v>
      </c>
      <c r="J1383" s="18">
        <f t="shared" si="266"/>
        <v>8651539.7859121282</v>
      </c>
      <c r="K1383" s="21">
        <f t="shared" si="267"/>
        <v>99.939562775104591</v>
      </c>
      <c r="L1383" s="21">
        <f t="shared" si="270"/>
        <v>99.952131081115525</v>
      </c>
      <c r="M1383" s="19">
        <f t="shared" si="268"/>
        <v>49969781.387552299</v>
      </c>
      <c r="N1383" s="19">
        <f t="shared" si="268"/>
        <v>49976065.540557764</v>
      </c>
    </row>
    <row r="1384" spans="1:14" x14ac:dyDescent="0.15">
      <c r="A1384" s="7">
        <f t="shared" si="264"/>
        <v>44151</v>
      </c>
      <c r="B1384" s="10">
        <f t="shared" si="265"/>
        <v>49969781.387552299</v>
      </c>
      <c r="C1384" s="3">
        <f t="shared" si="259"/>
        <v>6301.3698630136987</v>
      </c>
      <c r="D1384" s="3">
        <f t="shared" si="260"/>
        <v>6595.6604737574899</v>
      </c>
      <c r="E1384" s="3">
        <f t="shared" si="261"/>
        <v>294.29061074379115</v>
      </c>
      <c r="F1384" s="3">
        <f t="shared" si="262"/>
        <v>49970075.678163044</v>
      </c>
      <c r="G1384" s="14">
        <f t="shared" si="263"/>
        <v>49970075.678163044</v>
      </c>
      <c r="I1384" s="18">
        <f t="shared" si="269"/>
        <v>370075.67816303577</v>
      </c>
      <c r="J1384" s="18">
        <f t="shared" si="266"/>
        <v>8657841.155775141</v>
      </c>
      <c r="K1384" s="21">
        <f t="shared" si="267"/>
        <v>99.940151356326083</v>
      </c>
      <c r="L1384" s="21">
        <f t="shared" si="270"/>
        <v>99.952719662337017</v>
      </c>
      <c r="M1384" s="19">
        <f t="shared" si="268"/>
        <v>49970075.678163044</v>
      </c>
      <c r="N1384" s="19">
        <f t="shared" si="268"/>
        <v>49976359.83116851</v>
      </c>
    </row>
    <row r="1385" spans="1:14" x14ac:dyDescent="0.15">
      <c r="A1385" s="7">
        <f t="shared" si="264"/>
        <v>44152</v>
      </c>
      <c r="B1385" s="10">
        <f t="shared" si="265"/>
        <v>49970075.678163044</v>
      </c>
      <c r="C1385" s="3">
        <f t="shared" si="259"/>
        <v>6301.3698630136987</v>
      </c>
      <c r="D1385" s="3">
        <f t="shared" si="260"/>
        <v>6595.6993180528862</v>
      </c>
      <c r="E1385" s="3">
        <f t="shared" si="261"/>
        <v>294.32945503918745</v>
      </c>
      <c r="F1385" s="3">
        <f t="shared" si="262"/>
        <v>49970370.007618085</v>
      </c>
      <c r="G1385" s="14">
        <f t="shared" si="263"/>
        <v>49970370.007618085</v>
      </c>
      <c r="I1385" s="18">
        <f t="shared" si="269"/>
        <v>370370.00761807495</v>
      </c>
      <c r="J1385" s="18">
        <f t="shared" si="266"/>
        <v>8664142.5256381538</v>
      </c>
      <c r="K1385" s="21">
        <f t="shared" si="267"/>
        <v>99.940740015236173</v>
      </c>
      <c r="L1385" s="21">
        <f t="shared" si="270"/>
        <v>99.953308321247107</v>
      </c>
      <c r="M1385" s="19">
        <f t="shared" si="268"/>
        <v>49970370.007618085</v>
      </c>
      <c r="N1385" s="19">
        <f t="shared" si="268"/>
        <v>49976654.16062355</v>
      </c>
    </row>
    <row r="1386" spans="1:14" x14ac:dyDescent="0.15">
      <c r="A1386" s="7">
        <f t="shared" si="264"/>
        <v>44153</v>
      </c>
      <c r="B1386" s="10">
        <f t="shared" si="265"/>
        <v>49970370.007618085</v>
      </c>
      <c r="C1386" s="3">
        <f t="shared" si="259"/>
        <v>6301.3698630136987</v>
      </c>
      <c r="D1386" s="3">
        <f t="shared" si="260"/>
        <v>6595.7381674754561</v>
      </c>
      <c r="E1386" s="3">
        <f t="shared" si="261"/>
        <v>294.36830446175736</v>
      </c>
      <c r="F1386" s="3">
        <f t="shared" si="262"/>
        <v>49970664.375922546</v>
      </c>
      <c r="G1386" s="14">
        <f t="shared" si="263"/>
        <v>49970664.375922546</v>
      </c>
      <c r="I1386" s="18">
        <f t="shared" si="269"/>
        <v>370664.37592253671</v>
      </c>
      <c r="J1386" s="18">
        <f t="shared" si="266"/>
        <v>8670443.8955011666</v>
      </c>
      <c r="K1386" s="21">
        <f t="shared" si="267"/>
        <v>99.941328751845091</v>
      </c>
      <c r="L1386" s="21">
        <f t="shared" si="270"/>
        <v>99.953897057856025</v>
      </c>
      <c r="M1386" s="19">
        <f t="shared" si="268"/>
        <v>49970664.375922546</v>
      </c>
      <c r="N1386" s="19">
        <f t="shared" si="268"/>
        <v>49976948.528928012</v>
      </c>
    </row>
    <row r="1387" spans="1:14" x14ac:dyDescent="0.15">
      <c r="A1387" s="7">
        <f t="shared" si="264"/>
        <v>44154</v>
      </c>
      <c r="B1387" s="10">
        <f t="shared" si="265"/>
        <v>49970664.375922546</v>
      </c>
      <c r="C1387" s="3">
        <f t="shared" si="259"/>
        <v>6301.3698630136987</v>
      </c>
      <c r="D1387" s="3">
        <f t="shared" si="260"/>
        <v>6595.7770220258781</v>
      </c>
      <c r="E1387" s="3">
        <f t="shared" si="261"/>
        <v>294.40715901217936</v>
      </c>
      <c r="F1387" s="3">
        <f t="shared" si="262"/>
        <v>49970958.783081561</v>
      </c>
      <c r="G1387" s="14">
        <f t="shared" si="263"/>
        <v>49970958.783081561</v>
      </c>
      <c r="I1387" s="18">
        <f t="shared" si="269"/>
        <v>370958.78308154887</v>
      </c>
      <c r="J1387" s="18">
        <f t="shared" si="266"/>
        <v>8676745.2653641794</v>
      </c>
      <c r="K1387" s="21">
        <f t="shared" si="267"/>
        <v>99.941917566163113</v>
      </c>
      <c r="L1387" s="21">
        <f t="shared" si="270"/>
        <v>99.954485872174047</v>
      </c>
      <c r="M1387" s="19">
        <f t="shared" si="268"/>
        <v>49970958.783081561</v>
      </c>
      <c r="N1387" s="19">
        <f t="shared" si="268"/>
        <v>49977242.936087027</v>
      </c>
    </row>
    <row r="1388" spans="1:14" x14ac:dyDescent="0.15">
      <c r="A1388" s="7">
        <f t="shared" si="264"/>
        <v>44155</v>
      </c>
      <c r="B1388" s="10">
        <f t="shared" si="265"/>
        <v>49970958.783081561</v>
      </c>
      <c r="C1388" s="3">
        <f t="shared" si="259"/>
        <v>6301.3698630136987</v>
      </c>
      <c r="D1388" s="3">
        <f t="shared" si="260"/>
        <v>6595.815881704827</v>
      </c>
      <c r="E1388" s="3">
        <f t="shared" si="261"/>
        <v>294.4460186911283</v>
      </c>
      <c r="F1388" s="3">
        <f t="shared" si="262"/>
        <v>49971253.22910025</v>
      </c>
      <c r="G1388" s="14">
        <f t="shared" si="263"/>
        <v>49971253.229100257</v>
      </c>
      <c r="I1388" s="18">
        <f t="shared" si="269"/>
        <v>371253.22910023999</v>
      </c>
      <c r="J1388" s="18">
        <f t="shared" si="266"/>
        <v>8683046.6352271922</v>
      </c>
      <c r="K1388" s="21">
        <f t="shared" si="267"/>
        <v>99.942506458200526</v>
      </c>
      <c r="L1388" s="21">
        <f t="shared" si="270"/>
        <v>99.95507476421146</v>
      </c>
      <c r="M1388" s="19">
        <f t="shared" si="268"/>
        <v>49971253.229100265</v>
      </c>
      <c r="N1388" s="19">
        <f t="shared" si="268"/>
        <v>49977537.38210573</v>
      </c>
    </row>
    <row r="1389" spans="1:14" x14ac:dyDescent="0.15">
      <c r="A1389" s="7">
        <f t="shared" si="264"/>
        <v>44156</v>
      </c>
      <c r="B1389" s="10">
        <f t="shared" si="265"/>
        <v>49971253.22910025</v>
      </c>
      <c r="C1389" s="3">
        <f t="shared" si="259"/>
        <v>6301.3698630136987</v>
      </c>
      <c r="D1389" s="3">
        <f t="shared" si="260"/>
        <v>6595.8547465129814</v>
      </c>
      <c r="E1389" s="3">
        <f t="shared" si="261"/>
        <v>294.48488349928266</v>
      </c>
      <c r="F1389" s="3">
        <f t="shared" si="262"/>
        <v>49971547.713983752</v>
      </c>
      <c r="G1389" s="14">
        <f t="shared" si="263"/>
        <v>49971547.713983752</v>
      </c>
      <c r="I1389" s="18">
        <f t="shared" si="269"/>
        <v>371547.71398373926</v>
      </c>
      <c r="J1389" s="18">
        <f t="shared" si="266"/>
        <v>8689348.005090205</v>
      </c>
      <c r="K1389" s="21">
        <f t="shared" si="267"/>
        <v>99.943095427967492</v>
      </c>
      <c r="L1389" s="21">
        <f t="shared" si="270"/>
        <v>99.955663733978426</v>
      </c>
      <c r="M1389" s="19">
        <f t="shared" si="268"/>
        <v>49971547.713983744</v>
      </c>
      <c r="N1389" s="19">
        <f t="shared" si="268"/>
        <v>49977831.86698921</v>
      </c>
    </row>
    <row r="1390" spans="1:14" x14ac:dyDescent="0.15">
      <c r="A1390" s="7">
        <f t="shared" si="264"/>
        <v>44157</v>
      </c>
      <c r="B1390" s="10">
        <f t="shared" si="265"/>
        <v>49971547.713983752</v>
      </c>
      <c r="C1390" s="3">
        <f t="shared" si="259"/>
        <v>6301.3698630136987</v>
      </c>
      <c r="D1390" s="3">
        <f t="shared" si="260"/>
        <v>6595.8936164510178</v>
      </c>
      <c r="E1390" s="3">
        <f t="shared" si="261"/>
        <v>294.5237534373191</v>
      </c>
      <c r="F1390" s="3">
        <f t="shared" si="262"/>
        <v>49971842.237737186</v>
      </c>
      <c r="G1390" s="14">
        <f t="shared" si="263"/>
        <v>49971842.237737194</v>
      </c>
      <c r="I1390" s="18">
        <f t="shared" si="269"/>
        <v>371842.23773717659</v>
      </c>
      <c r="J1390" s="18">
        <f t="shared" si="266"/>
        <v>8695649.3749532178</v>
      </c>
      <c r="K1390" s="21">
        <f t="shared" si="267"/>
        <v>99.943684475474399</v>
      </c>
      <c r="L1390" s="21">
        <f t="shared" si="270"/>
        <v>99.956252781485333</v>
      </c>
      <c r="M1390" s="19">
        <f t="shared" si="268"/>
        <v>49971842.237737201</v>
      </c>
      <c r="N1390" s="19">
        <f t="shared" si="268"/>
        <v>49978126.390742667</v>
      </c>
    </row>
    <row r="1391" spans="1:14" x14ac:dyDescent="0.15">
      <c r="A1391" s="7">
        <f t="shared" si="264"/>
        <v>44158</v>
      </c>
      <c r="B1391" s="10">
        <f t="shared" si="265"/>
        <v>49971842.237737186</v>
      </c>
      <c r="C1391" s="3">
        <f t="shared" si="259"/>
        <v>6301.3698630136987</v>
      </c>
      <c r="D1391" s="3">
        <f t="shared" si="260"/>
        <v>6595.932491519613</v>
      </c>
      <c r="E1391" s="3">
        <f t="shared" si="261"/>
        <v>294.56262850591429</v>
      </c>
      <c r="F1391" s="3">
        <f t="shared" si="262"/>
        <v>49972136.800365694</v>
      </c>
      <c r="G1391" s="14">
        <f t="shared" si="263"/>
        <v>49972136.800365694</v>
      </c>
      <c r="I1391" s="18">
        <f t="shared" si="269"/>
        <v>372136.80036568252</v>
      </c>
      <c r="J1391" s="18">
        <f t="shared" si="266"/>
        <v>8701950.7448162306</v>
      </c>
      <c r="K1391" s="21">
        <f t="shared" si="267"/>
        <v>99.944273600731393</v>
      </c>
      <c r="L1391" s="21">
        <f t="shared" si="270"/>
        <v>99.956841906742326</v>
      </c>
      <c r="M1391" s="19">
        <f t="shared" si="268"/>
        <v>49972136.800365694</v>
      </c>
      <c r="N1391" s="19">
        <f t="shared" si="268"/>
        <v>49978420.95337116</v>
      </c>
    </row>
    <row r="1392" spans="1:14" x14ac:dyDescent="0.15">
      <c r="A1392" s="7">
        <f t="shared" si="264"/>
        <v>44159</v>
      </c>
      <c r="B1392" s="10">
        <f t="shared" si="265"/>
        <v>49972136.800365694</v>
      </c>
      <c r="C1392" s="3">
        <f t="shared" si="259"/>
        <v>6301.3698630136987</v>
      </c>
      <c r="D1392" s="3">
        <f t="shared" si="260"/>
        <v>6595.9713717194445</v>
      </c>
      <c r="E1392" s="3">
        <f t="shared" si="261"/>
        <v>294.6015087057458</v>
      </c>
      <c r="F1392" s="3">
        <f t="shared" si="262"/>
        <v>49972431.401874401</v>
      </c>
      <c r="G1392" s="14">
        <f t="shared" si="263"/>
        <v>49972431.401874401</v>
      </c>
      <c r="I1392" s="18">
        <f t="shared" si="269"/>
        <v>372431.40187438828</v>
      </c>
      <c r="J1392" s="18">
        <f t="shared" si="266"/>
        <v>8708252.1146792434</v>
      </c>
      <c r="K1392" s="21">
        <f t="shared" si="267"/>
        <v>99.944862803748805</v>
      </c>
      <c r="L1392" s="21">
        <f t="shared" si="270"/>
        <v>99.957431109759739</v>
      </c>
      <c r="M1392" s="19">
        <f t="shared" si="268"/>
        <v>49972431.401874401</v>
      </c>
      <c r="N1392" s="19">
        <f t="shared" si="268"/>
        <v>49978715.554879867</v>
      </c>
    </row>
    <row r="1393" spans="1:14" x14ac:dyDescent="0.15">
      <c r="A1393" s="7">
        <f t="shared" si="264"/>
        <v>44160</v>
      </c>
      <c r="B1393" s="10">
        <f t="shared" si="265"/>
        <v>49972431.401874401</v>
      </c>
      <c r="C1393" s="3">
        <f t="shared" si="259"/>
        <v>6301.3698630136987</v>
      </c>
      <c r="D1393" s="3">
        <f t="shared" si="260"/>
        <v>6596.0102570511899</v>
      </c>
      <c r="E1393" s="3">
        <f t="shared" si="261"/>
        <v>294.64039403749121</v>
      </c>
      <c r="F1393" s="3">
        <f t="shared" si="262"/>
        <v>49972726.04226844</v>
      </c>
      <c r="G1393" s="14">
        <f t="shared" si="263"/>
        <v>49972726.04226844</v>
      </c>
      <c r="I1393" s="18">
        <f t="shared" si="269"/>
        <v>372726.04226842575</v>
      </c>
      <c r="J1393" s="18">
        <f t="shared" si="266"/>
        <v>8714553.4845422562</v>
      </c>
      <c r="K1393" s="21">
        <f t="shared" si="267"/>
        <v>99.945452084536882</v>
      </c>
      <c r="L1393" s="21">
        <f t="shared" si="270"/>
        <v>99.958020390547816</v>
      </c>
      <c r="M1393" s="19">
        <f t="shared" si="268"/>
        <v>49972726.04226844</v>
      </c>
      <c r="N1393" s="19">
        <f t="shared" si="268"/>
        <v>49979010.195273906</v>
      </c>
    </row>
    <row r="1394" spans="1:14" x14ac:dyDescent="0.15">
      <c r="A1394" s="7">
        <f t="shared" si="264"/>
        <v>44161</v>
      </c>
      <c r="B1394" s="10">
        <f t="shared" si="265"/>
        <v>49972726.04226844</v>
      </c>
      <c r="C1394" s="3">
        <f t="shared" si="259"/>
        <v>6301.3698630136987</v>
      </c>
      <c r="D1394" s="3">
        <f t="shared" si="260"/>
        <v>6596.0491475155259</v>
      </c>
      <c r="E1394" s="3">
        <f t="shared" si="261"/>
        <v>294.67928450182717</v>
      </c>
      <c r="F1394" s="3">
        <f t="shared" si="262"/>
        <v>49973020.721552946</v>
      </c>
      <c r="G1394" s="14">
        <f t="shared" si="263"/>
        <v>49973020.721552946</v>
      </c>
      <c r="I1394" s="18">
        <f t="shared" si="269"/>
        <v>373020.72155292757</v>
      </c>
      <c r="J1394" s="18">
        <f t="shared" si="266"/>
        <v>8720854.854405269</v>
      </c>
      <c r="K1394" s="21">
        <f t="shared" si="267"/>
        <v>99.946041443105898</v>
      </c>
      <c r="L1394" s="21">
        <f t="shared" si="270"/>
        <v>99.958609749116832</v>
      </c>
      <c r="M1394" s="19">
        <f t="shared" si="268"/>
        <v>49973020.721552946</v>
      </c>
      <c r="N1394" s="19">
        <f t="shared" si="268"/>
        <v>49979304.874558419</v>
      </c>
    </row>
    <row r="1395" spans="1:14" x14ac:dyDescent="0.15">
      <c r="A1395" s="7">
        <f t="shared" si="264"/>
        <v>44162</v>
      </c>
      <c r="B1395" s="10">
        <f t="shared" si="265"/>
        <v>49973020.721552946</v>
      </c>
      <c r="C1395" s="3">
        <f t="shared" si="259"/>
        <v>6301.3698630136987</v>
      </c>
      <c r="D1395" s="3">
        <f t="shared" si="260"/>
        <v>6596.0880431131309</v>
      </c>
      <c r="E1395" s="3">
        <f t="shared" si="261"/>
        <v>294.71818009943217</v>
      </c>
      <c r="F1395" s="3">
        <f t="shared" si="262"/>
        <v>49973315.439733043</v>
      </c>
      <c r="G1395" s="14">
        <f t="shared" si="263"/>
        <v>49973315.439733051</v>
      </c>
      <c r="I1395" s="18">
        <f t="shared" si="269"/>
        <v>373315.43973302701</v>
      </c>
      <c r="J1395" s="18">
        <f t="shared" si="266"/>
        <v>8727156.2242682818</v>
      </c>
      <c r="K1395" s="21">
        <f t="shared" si="267"/>
        <v>99.946630879466099</v>
      </c>
      <c r="L1395" s="21">
        <f t="shared" si="270"/>
        <v>99.959199185477033</v>
      </c>
      <c r="M1395" s="19">
        <f t="shared" si="268"/>
        <v>49973315.439733051</v>
      </c>
      <c r="N1395" s="19">
        <f t="shared" si="268"/>
        <v>49979599.592738517</v>
      </c>
    </row>
    <row r="1396" spans="1:14" x14ac:dyDescent="0.15">
      <c r="A1396" s="7">
        <f t="shared" si="264"/>
        <v>44163</v>
      </c>
      <c r="B1396" s="10">
        <f t="shared" si="265"/>
        <v>49973315.439733043</v>
      </c>
      <c r="C1396" s="3">
        <f t="shared" si="259"/>
        <v>6301.3698630136987</v>
      </c>
      <c r="D1396" s="3">
        <f t="shared" si="260"/>
        <v>6596.1269438446807</v>
      </c>
      <c r="E1396" s="3">
        <f t="shared" si="261"/>
        <v>294.75708083098198</v>
      </c>
      <c r="F1396" s="3">
        <f t="shared" si="262"/>
        <v>49973610.196813874</v>
      </c>
      <c r="G1396" s="14">
        <f t="shared" si="263"/>
        <v>49973610.196813874</v>
      </c>
      <c r="I1396" s="18">
        <f t="shared" si="269"/>
        <v>373610.196813858</v>
      </c>
      <c r="J1396" s="18">
        <f t="shared" si="266"/>
        <v>8733457.5941312946</v>
      </c>
      <c r="K1396" s="21">
        <f t="shared" si="267"/>
        <v>99.947220393627745</v>
      </c>
      <c r="L1396" s="21">
        <f t="shared" si="270"/>
        <v>99.959788699638679</v>
      </c>
      <c r="M1396" s="19">
        <f t="shared" si="268"/>
        <v>49973610.196813866</v>
      </c>
      <c r="N1396" s="19">
        <f t="shared" si="268"/>
        <v>49979894.349819332</v>
      </c>
    </row>
    <row r="1397" spans="1:14" x14ac:dyDescent="0.15">
      <c r="A1397" s="7">
        <f t="shared" si="264"/>
        <v>44164</v>
      </c>
      <c r="B1397" s="10">
        <f t="shared" si="265"/>
        <v>49973610.196813874</v>
      </c>
      <c r="C1397" s="3">
        <f t="shared" si="259"/>
        <v>6301.3698630136987</v>
      </c>
      <c r="D1397" s="3">
        <f t="shared" si="260"/>
        <v>6596.1658497108538</v>
      </c>
      <c r="E1397" s="3">
        <f t="shared" si="261"/>
        <v>294.79598669715506</v>
      </c>
      <c r="F1397" s="3">
        <f t="shared" si="262"/>
        <v>49973904.992800571</v>
      </c>
      <c r="G1397" s="14">
        <f t="shared" si="263"/>
        <v>49973904.992800571</v>
      </c>
      <c r="I1397" s="18">
        <f t="shared" si="269"/>
        <v>373904.99280055513</v>
      </c>
      <c r="J1397" s="18">
        <f t="shared" si="266"/>
        <v>8739758.9639943074</v>
      </c>
      <c r="K1397" s="21">
        <f t="shared" si="267"/>
        <v>99.94780998560114</v>
      </c>
      <c r="L1397" s="21">
        <f t="shared" si="270"/>
        <v>99.960378291612074</v>
      </c>
      <c r="M1397" s="19">
        <f t="shared" si="268"/>
        <v>49973904.992800571</v>
      </c>
      <c r="N1397" s="19">
        <f t="shared" si="268"/>
        <v>49980189.145806037</v>
      </c>
    </row>
    <row r="1398" spans="1:14" x14ac:dyDescent="0.15">
      <c r="A1398" s="7">
        <f t="shared" si="264"/>
        <v>44165</v>
      </c>
      <c r="B1398" s="10">
        <f t="shared" si="265"/>
        <v>49973904.992800571</v>
      </c>
      <c r="C1398" s="3">
        <f t="shared" si="259"/>
        <v>6301.3698630136987</v>
      </c>
      <c r="D1398" s="3">
        <f t="shared" si="260"/>
        <v>6596.2047607123295</v>
      </c>
      <c r="E1398" s="3">
        <f t="shared" si="261"/>
        <v>294.83489769863081</v>
      </c>
      <c r="F1398" s="3">
        <f t="shared" si="262"/>
        <v>49974199.827698268</v>
      </c>
      <c r="G1398" s="14">
        <f t="shared" si="263"/>
        <v>49974199.827698275</v>
      </c>
      <c r="I1398" s="18">
        <f t="shared" si="269"/>
        <v>374199.82769825379</v>
      </c>
      <c r="J1398" s="18">
        <f t="shared" si="266"/>
        <v>8746060.3338573202</v>
      </c>
      <c r="K1398" s="21">
        <f t="shared" si="267"/>
        <v>99.948399655396543</v>
      </c>
      <c r="L1398" s="21">
        <f t="shared" si="270"/>
        <v>99.960967961407476</v>
      </c>
      <c r="M1398" s="19">
        <f t="shared" si="268"/>
        <v>49974199.827698268</v>
      </c>
      <c r="N1398" s="19">
        <f t="shared" si="268"/>
        <v>49980483.980703734</v>
      </c>
    </row>
    <row r="1399" spans="1:14" x14ac:dyDescent="0.15">
      <c r="A1399" s="7">
        <f t="shared" si="264"/>
        <v>44166</v>
      </c>
      <c r="B1399" s="10">
        <f t="shared" si="265"/>
        <v>49974199.827698268</v>
      </c>
      <c r="C1399" s="3">
        <f t="shared" si="259"/>
        <v>6301.3698630136987</v>
      </c>
      <c r="D1399" s="3">
        <f t="shared" si="260"/>
        <v>6596.2436768497828</v>
      </c>
      <c r="E1399" s="3">
        <f t="shared" si="261"/>
        <v>294.87381383608408</v>
      </c>
      <c r="F1399" s="3">
        <f t="shared" si="262"/>
        <v>49974494.701512106</v>
      </c>
      <c r="G1399" s="14">
        <f t="shared" si="263"/>
        <v>49974494.701512106</v>
      </c>
      <c r="I1399" s="18">
        <f t="shared" si="269"/>
        <v>374494.70151208987</v>
      </c>
      <c r="J1399" s="18">
        <f t="shared" si="266"/>
        <v>8752361.7037203331</v>
      </c>
      <c r="K1399" s="21">
        <f t="shared" si="267"/>
        <v>99.948989403024214</v>
      </c>
      <c r="L1399" s="21">
        <f t="shared" si="270"/>
        <v>99.961557709035148</v>
      </c>
      <c r="M1399" s="19">
        <f t="shared" si="268"/>
        <v>49974494.701512106</v>
      </c>
      <c r="N1399" s="19">
        <f t="shared" si="268"/>
        <v>49980778.854517572</v>
      </c>
    </row>
    <row r="1400" spans="1:14" x14ac:dyDescent="0.15">
      <c r="A1400" s="7">
        <f t="shared" si="264"/>
        <v>44167</v>
      </c>
      <c r="B1400" s="10">
        <f t="shared" si="265"/>
        <v>49974494.701512106</v>
      </c>
      <c r="C1400" s="3">
        <f t="shared" si="259"/>
        <v>6301.3698630136987</v>
      </c>
      <c r="D1400" s="3">
        <f t="shared" si="260"/>
        <v>6596.2825981238948</v>
      </c>
      <c r="E1400" s="3">
        <f t="shared" si="261"/>
        <v>294.91273511019608</v>
      </c>
      <c r="F1400" s="3">
        <f t="shared" si="262"/>
        <v>49974789.614247218</v>
      </c>
      <c r="G1400" s="14">
        <f t="shared" si="263"/>
        <v>49974789.614247218</v>
      </c>
      <c r="I1400" s="18">
        <f t="shared" si="269"/>
        <v>374789.61424720008</v>
      </c>
      <c r="J1400" s="18">
        <f t="shared" si="266"/>
        <v>8758663.0735833459</v>
      </c>
      <c r="K1400" s="21">
        <f t="shared" si="267"/>
        <v>99.949579228494429</v>
      </c>
      <c r="L1400" s="21">
        <f t="shared" si="270"/>
        <v>99.962147534505363</v>
      </c>
      <c r="M1400" s="19">
        <f t="shared" si="268"/>
        <v>49974789.614247218</v>
      </c>
      <c r="N1400" s="19">
        <f t="shared" si="268"/>
        <v>49981073.767252684</v>
      </c>
    </row>
    <row r="1401" spans="1:14" x14ac:dyDescent="0.15">
      <c r="A1401" s="7">
        <f t="shared" si="264"/>
        <v>44168</v>
      </c>
      <c r="B1401" s="10">
        <f t="shared" si="265"/>
        <v>49974789.614247218</v>
      </c>
      <c r="C1401" s="3">
        <f t="shared" si="259"/>
        <v>6301.3698630136987</v>
      </c>
      <c r="D1401" s="3">
        <f t="shared" si="260"/>
        <v>6596.3215245353413</v>
      </c>
      <c r="E1401" s="3">
        <f t="shared" si="261"/>
        <v>294.95166152164256</v>
      </c>
      <c r="F1401" s="3">
        <f t="shared" si="262"/>
        <v>49975084.565908737</v>
      </c>
      <c r="G1401" s="14">
        <f t="shared" si="263"/>
        <v>49975084.565908745</v>
      </c>
      <c r="I1401" s="18">
        <f t="shared" si="269"/>
        <v>375084.56590872171</v>
      </c>
      <c r="J1401" s="18">
        <f t="shared" si="266"/>
        <v>8764964.4434463587</v>
      </c>
      <c r="K1401" s="21">
        <f t="shared" si="267"/>
        <v>99.950169131817489</v>
      </c>
      <c r="L1401" s="21">
        <f t="shared" si="270"/>
        <v>99.962737437828423</v>
      </c>
      <c r="M1401" s="19">
        <f t="shared" si="268"/>
        <v>49975084.565908745</v>
      </c>
      <c r="N1401" s="19">
        <f t="shared" si="268"/>
        <v>49981368.718914211</v>
      </c>
    </row>
    <row r="1402" spans="1:14" x14ac:dyDescent="0.15">
      <c r="A1402" s="7">
        <f t="shared" si="264"/>
        <v>44169</v>
      </c>
      <c r="B1402" s="10">
        <f t="shared" si="265"/>
        <v>49975084.565908737</v>
      </c>
      <c r="C1402" s="3">
        <f t="shared" si="259"/>
        <v>6301.3698630136987</v>
      </c>
      <c r="D1402" s="3">
        <f t="shared" si="260"/>
        <v>6596.3604560848007</v>
      </c>
      <c r="E1402" s="3">
        <f t="shared" si="261"/>
        <v>294.99059307110201</v>
      </c>
      <c r="F1402" s="3">
        <f t="shared" si="262"/>
        <v>49975379.556501806</v>
      </c>
      <c r="G1402" s="14">
        <f t="shared" si="263"/>
        <v>49975379.556501813</v>
      </c>
      <c r="I1402" s="18">
        <f t="shared" si="269"/>
        <v>375379.5565017928</v>
      </c>
      <c r="J1402" s="18">
        <f t="shared" si="266"/>
        <v>8771265.8133093715</v>
      </c>
      <c r="K1402" s="21">
        <f t="shared" si="267"/>
        <v>99.950759113003627</v>
      </c>
      <c r="L1402" s="21">
        <f t="shared" si="270"/>
        <v>99.963327419014561</v>
      </c>
      <c r="M1402" s="19">
        <f t="shared" si="268"/>
        <v>49975379.556501821</v>
      </c>
      <c r="N1402" s="19">
        <f t="shared" si="268"/>
        <v>49981663.709507287</v>
      </c>
    </row>
    <row r="1403" spans="1:14" x14ac:dyDescent="0.15">
      <c r="A1403" s="7">
        <f t="shared" si="264"/>
        <v>44170</v>
      </c>
      <c r="B1403" s="10">
        <f t="shared" si="265"/>
        <v>49975379.556501806</v>
      </c>
      <c r="C1403" s="3">
        <f t="shared" si="259"/>
        <v>6301.3698630136987</v>
      </c>
      <c r="D1403" s="3">
        <f t="shared" si="260"/>
        <v>6596.3993927729507</v>
      </c>
      <c r="E1403" s="3">
        <f t="shared" si="261"/>
        <v>295.029529759252</v>
      </c>
      <c r="F1403" s="3">
        <f t="shared" si="262"/>
        <v>49975674.586031564</v>
      </c>
      <c r="G1403" s="14">
        <f t="shared" si="263"/>
        <v>49975674.586031571</v>
      </c>
      <c r="I1403" s="18">
        <f t="shared" si="269"/>
        <v>375674.58603155205</v>
      </c>
      <c r="J1403" s="18">
        <f t="shared" si="266"/>
        <v>8777567.1831723843</v>
      </c>
      <c r="K1403" s="21">
        <f t="shared" si="267"/>
        <v>99.951349172063146</v>
      </c>
      <c r="L1403" s="21">
        <f t="shared" si="270"/>
        <v>99.96391747807408</v>
      </c>
      <c r="M1403" s="19">
        <f t="shared" si="268"/>
        <v>49975674.586031571</v>
      </c>
      <c r="N1403" s="19">
        <f t="shared" si="268"/>
        <v>49981958.739037037</v>
      </c>
    </row>
    <row r="1404" spans="1:14" x14ac:dyDescent="0.15">
      <c r="A1404" s="7">
        <f t="shared" si="264"/>
        <v>44171</v>
      </c>
      <c r="B1404" s="10">
        <f t="shared" si="265"/>
        <v>49975674.586031564</v>
      </c>
      <c r="C1404" s="3">
        <f t="shared" si="259"/>
        <v>6301.3698630136987</v>
      </c>
      <c r="D1404" s="3">
        <f t="shared" si="260"/>
        <v>6596.4383346004706</v>
      </c>
      <c r="E1404" s="3">
        <f t="shared" si="261"/>
        <v>295.06847158677192</v>
      </c>
      <c r="F1404" s="3">
        <f t="shared" si="262"/>
        <v>49975969.654503152</v>
      </c>
      <c r="G1404" s="14">
        <f t="shared" si="263"/>
        <v>49975969.654503152</v>
      </c>
      <c r="I1404" s="18">
        <f t="shared" si="269"/>
        <v>375969.65450313885</v>
      </c>
      <c r="J1404" s="18">
        <f t="shared" si="266"/>
        <v>8783868.5530353971</v>
      </c>
      <c r="K1404" s="21">
        <f t="shared" si="267"/>
        <v>99.951939309006292</v>
      </c>
      <c r="L1404" s="21">
        <f t="shared" si="270"/>
        <v>99.964507615017226</v>
      </c>
      <c r="M1404" s="19">
        <f t="shared" si="268"/>
        <v>49975969.654503144</v>
      </c>
      <c r="N1404" s="19">
        <f t="shared" si="268"/>
        <v>49982253.80750861</v>
      </c>
    </row>
    <row r="1405" spans="1:14" x14ac:dyDescent="0.15">
      <c r="A1405" s="7">
        <f t="shared" si="264"/>
        <v>44172</v>
      </c>
      <c r="B1405" s="10">
        <f t="shared" si="265"/>
        <v>49975969.654503152</v>
      </c>
      <c r="C1405" s="3">
        <f t="shared" si="259"/>
        <v>6301.3698630136987</v>
      </c>
      <c r="D1405" s="3">
        <f t="shared" si="260"/>
        <v>6596.4772815680399</v>
      </c>
      <c r="E1405" s="3">
        <f t="shared" si="261"/>
        <v>295.10741855434117</v>
      </c>
      <c r="F1405" s="3">
        <f t="shared" si="262"/>
        <v>49976264.761921704</v>
      </c>
      <c r="G1405" s="14">
        <f t="shared" si="263"/>
        <v>49976264.761921711</v>
      </c>
      <c r="I1405" s="18">
        <f t="shared" si="269"/>
        <v>376264.76192169322</v>
      </c>
      <c r="J1405" s="18">
        <f t="shared" si="266"/>
        <v>8790169.9228984099</v>
      </c>
      <c r="K1405" s="21">
        <f t="shared" si="267"/>
        <v>99.952529523843424</v>
      </c>
      <c r="L1405" s="21">
        <f t="shared" si="270"/>
        <v>99.965097829854358</v>
      </c>
      <c r="M1405" s="19">
        <f t="shared" si="268"/>
        <v>49976264.761921711</v>
      </c>
      <c r="N1405" s="19">
        <f t="shared" si="268"/>
        <v>49982548.914927177</v>
      </c>
    </row>
    <row r="1406" spans="1:14" x14ac:dyDescent="0.15">
      <c r="A1406" s="7">
        <f t="shared" si="264"/>
        <v>44173</v>
      </c>
      <c r="B1406" s="10">
        <f t="shared" si="265"/>
        <v>49976264.761921704</v>
      </c>
      <c r="C1406" s="3">
        <f t="shared" si="259"/>
        <v>6301.3698630136987</v>
      </c>
      <c r="D1406" s="3">
        <f t="shared" si="260"/>
        <v>6596.5162336763342</v>
      </c>
      <c r="E1406" s="3">
        <f t="shared" si="261"/>
        <v>295.14637066263549</v>
      </c>
      <c r="F1406" s="3">
        <f t="shared" si="262"/>
        <v>49976559.908292368</v>
      </c>
      <c r="G1406" s="14">
        <f t="shared" si="263"/>
        <v>49976559.908292368</v>
      </c>
      <c r="I1406" s="18">
        <f t="shared" si="269"/>
        <v>376559.90829235583</v>
      </c>
      <c r="J1406" s="18">
        <f t="shared" si="266"/>
        <v>8796471.2927614227</v>
      </c>
      <c r="K1406" s="21">
        <f t="shared" si="267"/>
        <v>99.953119816584731</v>
      </c>
      <c r="L1406" s="21">
        <f t="shared" si="270"/>
        <v>99.965688122595665</v>
      </c>
      <c r="M1406" s="19">
        <f t="shared" si="268"/>
        <v>49976559.908292368</v>
      </c>
      <c r="N1406" s="19">
        <f t="shared" si="268"/>
        <v>49982844.061297834</v>
      </c>
    </row>
    <row r="1407" spans="1:14" x14ac:dyDescent="0.15">
      <c r="A1407" s="7">
        <f t="shared" si="264"/>
        <v>44174</v>
      </c>
      <c r="B1407" s="10">
        <f t="shared" si="265"/>
        <v>49976559.908292368</v>
      </c>
      <c r="C1407" s="3">
        <f t="shared" si="259"/>
        <v>6301.3698630136987</v>
      </c>
      <c r="D1407" s="3">
        <f t="shared" si="260"/>
        <v>6596.5551909260339</v>
      </c>
      <c r="E1407" s="3">
        <f t="shared" si="261"/>
        <v>295.1853279123352</v>
      </c>
      <c r="F1407" s="3">
        <f t="shared" si="262"/>
        <v>49976855.093620278</v>
      </c>
      <c r="G1407" s="14">
        <f t="shared" si="263"/>
        <v>49976855.093620285</v>
      </c>
      <c r="I1407" s="18">
        <f t="shared" si="269"/>
        <v>376855.09362026816</v>
      </c>
      <c r="J1407" s="18">
        <f t="shared" si="266"/>
        <v>8802772.6626244355</v>
      </c>
      <c r="K1407" s="21">
        <f t="shared" si="267"/>
        <v>99.953710187240574</v>
      </c>
      <c r="L1407" s="21">
        <f t="shared" si="270"/>
        <v>99.966278493251508</v>
      </c>
      <c r="M1407" s="19">
        <f t="shared" si="268"/>
        <v>49976855.093620293</v>
      </c>
      <c r="N1407" s="19">
        <f t="shared" si="268"/>
        <v>49983139.246625759</v>
      </c>
    </row>
    <row r="1408" spans="1:14" x14ac:dyDescent="0.15">
      <c r="A1408" s="7">
        <f t="shared" si="264"/>
        <v>44175</v>
      </c>
      <c r="B1408" s="10">
        <f t="shared" si="265"/>
        <v>49976855.093620278</v>
      </c>
      <c r="C1408" s="3">
        <f t="shared" si="259"/>
        <v>6301.3698630136987</v>
      </c>
      <c r="D1408" s="3">
        <f t="shared" si="260"/>
        <v>6596.5941533178166</v>
      </c>
      <c r="E1408" s="3">
        <f t="shared" si="261"/>
        <v>295.22429030411786</v>
      </c>
      <c r="F1408" s="3">
        <f t="shared" si="262"/>
        <v>49977150.317910582</v>
      </c>
      <c r="G1408" s="14">
        <f t="shared" si="263"/>
        <v>49977150.317910582</v>
      </c>
      <c r="I1408" s="18">
        <f t="shared" si="269"/>
        <v>377150.31791057228</v>
      </c>
      <c r="J1408" s="18">
        <f t="shared" si="266"/>
        <v>8809074.0324874483</v>
      </c>
      <c r="K1408" s="21">
        <f t="shared" si="267"/>
        <v>99.954300635821156</v>
      </c>
      <c r="L1408" s="21">
        <f t="shared" si="270"/>
        <v>99.966868941832089</v>
      </c>
      <c r="M1408" s="19">
        <f t="shared" si="268"/>
        <v>49977150.317910574</v>
      </c>
      <c r="N1408" s="19">
        <f t="shared" si="268"/>
        <v>49983434.47091604</v>
      </c>
    </row>
    <row r="1409" spans="1:14" x14ac:dyDescent="0.15">
      <c r="A1409" s="7">
        <f t="shared" si="264"/>
        <v>44176</v>
      </c>
      <c r="B1409" s="10">
        <f t="shared" si="265"/>
        <v>49977150.317910582</v>
      </c>
      <c r="C1409" s="3">
        <f t="shared" si="259"/>
        <v>6301.3698630136987</v>
      </c>
      <c r="D1409" s="3">
        <f t="shared" si="260"/>
        <v>6596.6331208523625</v>
      </c>
      <c r="E1409" s="3">
        <f t="shared" si="261"/>
        <v>295.26325783866378</v>
      </c>
      <c r="F1409" s="3">
        <f t="shared" si="262"/>
        <v>49977445.581168421</v>
      </c>
      <c r="G1409" s="14">
        <f t="shared" si="263"/>
        <v>49977445.581168421</v>
      </c>
      <c r="I1409" s="18">
        <f t="shared" si="269"/>
        <v>377445.58116841095</v>
      </c>
      <c r="J1409" s="18">
        <f t="shared" si="266"/>
        <v>8815375.4023504611</v>
      </c>
      <c r="K1409" s="21">
        <f t="shared" si="267"/>
        <v>99.95489116233685</v>
      </c>
      <c r="L1409" s="21">
        <f t="shared" si="270"/>
        <v>99.967459468347784</v>
      </c>
      <c r="M1409" s="19">
        <f t="shared" si="268"/>
        <v>49977445.581168421</v>
      </c>
      <c r="N1409" s="19">
        <f t="shared" si="268"/>
        <v>49983729.734173886</v>
      </c>
    </row>
    <row r="1410" spans="1:14" x14ac:dyDescent="0.15">
      <c r="A1410" s="7">
        <f t="shared" si="264"/>
        <v>44177</v>
      </c>
      <c r="B1410" s="10">
        <f t="shared" si="265"/>
        <v>49977445.581168421</v>
      </c>
      <c r="C1410" s="3">
        <f t="shared" si="259"/>
        <v>6301.3698630136987</v>
      </c>
      <c r="D1410" s="3">
        <f t="shared" si="260"/>
        <v>6596.6720935303492</v>
      </c>
      <c r="E1410" s="3">
        <f t="shared" si="261"/>
        <v>295.30223051665052</v>
      </c>
      <c r="F1410" s="3">
        <f t="shared" si="262"/>
        <v>49977740.883398935</v>
      </c>
      <c r="G1410" s="14">
        <f t="shared" si="263"/>
        <v>49977740.883398943</v>
      </c>
      <c r="I1410" s="18">
        <f t="shared" si="269"/>
        <v>377740.88339892757</v>
      </c>
      <c r="J1410" s="18">
        <f t="shared" si="266"/>
        <v>8821676.7722134739</v>
      </c>
      <c r="K1410" s="21">
        <f t="shared" si="267"/>
        <v>99.955481766797888</v>
      </c>
      <c r="L1410" s="21">
        <f t="shared" si="270"/>
        <v>99.968050072808822</v>
      </c>
      <c r="M1410" s="19">
        <f t="shared" si="268"/>
        <v>49977740.883398943</v>
      </c>
      <c r="N1410" s="19">
        <f t="shared" si="268"/>
        <v>49984025.036404409</v>
      </c>
    </row>
    <row r="1411" spans="1:14" x14ac:dyDescent="0.15">
      <c r="A1411" s="7">
        <f t="shared" si="264"/>
        <v>44178</v>
      </c>
      <c r="B1411" s="10">
        <f t="shared" si="265"/>
        <v>49977740.883398935</v>
      </c>
      <c r="C1411" s="3">
        <f t="shared" si="259"/>
        <v>6301.3698630136987</v>
      </c>
      <c r="D1411" s="3">
        <f t="shared" si="260"/>
        <v>6596.7110713524553</v>
      </c>
      <c r="E1411" s="3">
        <f t="shared" si="261"/>
        <v>295.34120833875659</v>
      </c>
      <c r="F1411" s="3">
        <f t="shared" si="262"/>
        <v>49978036.224607274</v>
      </c>
      <c r="G1411" s="14">
        <f t="shared" si="263"/>
        <v>49978036.224607274</v>
      </c>
      <c r="I1411" s="18">
        <f t="shared" si="269"/>
        <v>378036.22460726631</v>
      </c>
      <c r="J1411" s="18">
        <f t="shared" si="266"/>
        <v>8827978.1420764867</v>
      </c>
      <c r="K1411" s="21">
        <f t="shared" si="267"/>
        <v>99.956072449214545</v>
      </c>
      <c r="L1411" s="21">
        <f t="shared" si="270"/>
        <v>99.968640755225479</v>
      </c>
      <c r="M1411" s="19">
        <f t="shared" si="268"/>
        <v>49978036.224607274</v>
      </c>
      <c r="N1411" s="19">
        <f t="shared" si="268"/>
        <v>49984320.37761274</v>
      </c>
    </row>
    <row r="1412" spans="1:14" x14ac:dyDescent="0.15">
      <c r="A1412" s="7">
        <f t="shared" si="264"/>
        <v>44179</v>
      </c>
      <c r="B1412" s="10">
        <f t="shared" si="265"/>
        <v>49978036.224607274</v>
      </c>
      <c r="C1412" s="3">
        <f t="shared" si="259"/>
        <v>6301.3698630136987</v>
      </c>
      <c r="D1412" s="3">
        <f t="shared" si="260"/>
        <v>6596.750054319361</v>
      </c>
      <c r="E1412" s="3">
        <f t="shared" si="261"/>
        <v>295.38019130566227</v>
      </c>
      <c r="F1412" s="3">
        <f t="shared" si="262"/>
        <v>49978331.604798578</v>
      </c>
      <c r="G1412" s="14">
        <f t="shared" si="263"/>
        <v>49978331.604798585</v>
      </c>
      <c r="I1412" s="18">
        <f t="shared" si="269"/>
        <v>378331.60479857196</v>
      </c>
      <c r="J1412" s="18">
        <f t="shared" si="266"/>
        <v>8834279.5119394995</v>
      </c>
      <c r="K1412" s="21">
        <f t="shared" si="267"/>
        <v>99.956663209597167</v>
      </c>
      <c r="L1412" s="21">
        <f t="shared" si="270"/>
        <v>99.969231515608101</v>
      </c>
      <c r="M1412" s="19">
        <f t="shared" si="268"/>
        <v>49978331.604798585</v>
      </c>
      <c r="N1412" s="19">
        <f t="shared" si="268"/>
        <v>49984615.757804051</v>
      </c>
    </row>
    <row r="1413" spans="1:14" x14ac:dyDescent="0.15">
      <c r="A1413" s="7">
        <f t="shared" si="264"/>
        <v>44180</v>
      </c>
      <c r="B1413" s="10">
        <f t="shared" si="265"/>
        <v>49978331.604798578</v>
      </c>
      <c r="C1413" s="3">
        <f t="shared" si="259"/>
        <v>6301.3698630136987</v>
      </c>
      <c r="D1413" s="3">
        <f t="shared" si="260"/>
        <v>6596.7890424317438</v>
      </c>
      <c r="E1413" s="3">
        <f t="shared" si="261"/>
        <v>295.41917941804513</v>
      </c>
      <c r="F1413" s="3">
        <f t="shared" si="262"/>
        <v>49978627.023977995</v>
      </c>
      <c r="G1413" s="14">
        <f t="shared" si="263"/>
        <v>49978627.023977995</v>
      </c>
      <c r="I1413" s="18">
        <f t="shared" si="269"/>
        <v>378627.02397799003</v>
      </c>
      <c r="J1413" s="18">
        <f t="shared" si="266"/>
        <v>8840580.8818025123</v>
      </c>
      <c r="K1413" s="21">
        <f t="shared" si="267"/>
        <v>99.957254047955985</v>
      </c>
      <c r="L1413" s="21">
        <f t="shared" si="270"/>
        <v>99.969822353966919</v>
      </c>
      <c r="M1413" s="19">
        <f t="shared" si="268"/>
        <v>49978627.023977995</v>
      </c>
      <c r="N1413" s="19">
        <f t="shared" si="268"/>
        <v>49984911.176983461</v>
      </c>
    </row>
    <row r="1414" spans="1:14" x14ac:dyDescent="0.15">
      <c r="A1414" s="7">
        <f t="shared" si="264"/>
        <v>44181</v>
      </c>
      <c r="B1414" s="10">
        <f t="shared" si="265"/>
        <v>49978627.023977995</v>
      </c>
      <c r="C1414" s="3">
        <f t="shared" si="259"/>
        <v>6301.3698630136987</v>
      </c>
      <c r="D1414" s="3">
        <f t="shared" si="260"/>
        <v>6596.8280356902851</v>
      </c>
      <c r="E1414" s="3">
        <f t="shared" si="261"/>
        <v>295.4581726765864</v>
      </c>
      <c r="F1414" s="3">
        <f t="shared" si="262"/>
        <v>49978922.482150674</v>
      </c>
      <c r="G1414" s="14">
        <f t="shared" si="263"/>
        <v>49978922.482150674</v>
      </c>
      <c r="I1414" s="18">
        <f t="shared" si="269"/>
        <v>378922.48215066659</v>
      </c>
      <c r="J1414" s="18">
        <f t="shared" si="266"/>
        <v>8846882.2516655251</v>
      </c>
      <c r="K1414" s="21">
        <f t="shared" si="267"/>
        <v>99.957844964301344</v>
      </c>
      <c r="L1414" s="21">
        <f t="shared" si="270"/>
        <v>99.970413270312278</v>
      </c>
      <c r="M1414" s="19">
        <f t="shared" si="268"/>
        <v>49978922.482150666</v>
      </c>
      <c r="N1414" s="19">
        <f t="shared" si="268"/>
        <v>49985206.635156132</v>
      </c>
    </row>
    <row r="1415" spans="1:14" x14ac:dyDescent="0.15">
      <c r="A1415" s="7">
        <f t="shared" si="264"/>
        <v>44182</v>
      </c>
      <c r="B1415" s="10">
        <f t="shared" si="265"/>
        <v>49978922.482150674</v>
      </c>
      <c r="C1415" s="3">
        <f t="shared" ref="C1415:C1478" si="271">$N$6*$E$6/100</f>
        <v>6301.3698630136987</v>
      </c>
      <c r="D1415" s="3">
        <f t="shared" si="260"/>
        <v>6596.8670340956623</v>
      </c>
      <c r="E1415" s="3">
        <f t="shared" si="261"/>
        <v>295.49717108196364</v>
      </c>
      <c r="F1415" s="3">
        <f t="shared" si="262"/>
        <v>49979217.979321755</v>
      </c>
      <c r="G1415" s="14">
        <f t="shared" si="263"/>
        <v>49979217.979321755</v>
      </c>
      <c r="I1415" s="18">
        <f t="shared" si="269"/>
        <v>379217.97932174854</v>
      </c>
      <c r="J1415" s="18">
        <f t="shared" si="266"/>
        <v>8853183.6215285379</v>
      </c>
      <c r="K1415" s="21">
        <f t="shared" si="267"/>
        <v>99.958435958643506</v>
      </c>
      <c r="L1415" s="21">
        <f t="shared" si="270"/>
        <v>99.971004264654439</v>
      </c>
      <c r="M1415" s="19">
        <f t="shared" si="268"/>
        <v>49979217.979321755</v>
      </c>
      <c r="N1415" s="19">
        <f t="shared" si="268"/>
        <v>49985502.132327221</v>
      </c>
    </row>
    <row r="1416" spans="1:14" x14ac:dyDescent="0.15">
      <c r="A1416" s="7">
        <f t="shared" si="264"/>
        <v>44183</v>
      </c>
      <c r="B1416" s="10">
        <f t="shared" si="265"/>
        <v>49979217.979321755</v>
      </c>
      <c r="C1416" s="3">
        <f t="shared" si="271"/>
        <v>6301.3698630136987</v>
      </c>
      <c r="D1416" s="3">
        <f t="shared" si="260"/>
        <v>6596.9060376485559</v>
      </c>
      <c r="E1416" s="3">
        <f t="shared" si="261"/>
        <v>295.53617463485716</v>
      </c>
      <c r="F1416" s="3">
        <f t="shared" si="262"/>
        <v>49979513.515496388</v>
      </c>
      <c r="G1416" s="14">
        <f t="shared" si="263"/>
        <v>49979513.515496396</v>
      </c>
      <c r="I1416" s="18">
        <f t="shared" si="269"/>
        <v>379513.51549638342</v>
      </c>
      <c r="J1416" s="18">
        <f t="shared" si="266"/>
        <v>8859484.9913915507</v>
      </c>
      <c r="K1416" s="21">
        <f t="shared" si="267"/>
        <v>99.959027030992786</v>
      </c>
      <c r="L1416" s="21">
        <f t="shared" si="270"/>
        <v>99.97159533700372</v>
      </c>
      <c r="M1416" s="19">
        <f t="shared" si="268"/>
        <v>49979513.515496396</v>
      </c>
      <c r="N1416" s="19">
        <f t="shared" si="268"/>
        <v>49985797.668501861</v>
      </c>
    </row>
    <row r="1417" spans="1:14" x14ac:dyDescent="0.15">
      <c r="A1417" s="7">
        <f t="shared" si="264"/>
        <v>44184</v>
      </c>
      <c r="B1417" s="10">
        <f t="shared" si="265"/>
        <v>49979513.515496388</v>
      </c>
      <c r="C1417" s="3">
        <f t="shared" si="271"/>
        <v>6301.3698630136987</v>
      </c>
      <c r="D1417" s="3">
        <f t="shared" si="260"/>
        <v>6596.9450463496441</v>
      </c>
      <c r="E1417" s="3">
        <f t="shared" si="261"/>
        <v>295.57518333594544</v>
      </c>
      <c r="F1417" s="3">
        <f t="shared" si="262"/>
        <v>49979809.090679727</v>
      </c>
      <c r="G1417" s="14">
        <f t="shared" si="263"/>
        <v>49979809.090679727</v>
      </c>
      <c r="I1417" s="18">
        <f t="shared" si="269"/>
        <v>379809.09067971935</v>
      </c>
      <c r="J1417" s="18">
        <f t="shared" si="266"/>
        <v>8865786.3612545636</v>
      </c>
      <c r="K1417" s="21">
        <f t="shared" si="267"/>
        <v>99.95961818135946</v>
      </c>
      <c r="L1417" s="21">
        <f t="shared" si="270"/>
        <v>99.972186487370394</v>
      </c>
      <c r="M1417" s="19">
        <f t="shared" si="268"/>
        <v>49979809.090679735</v>
      </c>
      <c r="N1417" s="19">
        <f t="shared" si="268"/>
        <v>49986093.243685201</v>
      </c>
    </row>
    <row r="1418" spans="1:14" x14ac:dyDescent="0.15">
      <c r="A1418" s="7">
        <f t="shared" si="264"/>
        <v>44185</v>
      </c>
      <c r="B1418" s="10">
        <f t="shared" si="265"/>
        <v>49979809.090679727</v>
      </c>
      <c r="C1418" s="3">
        <f t="shared" si="271"/>
        <v>6301.3698630136987</v>
      </c>
      <c r="D1418" s="3">
        <f t="shared" si="260"/>
        <v>6596.9840601996075</v>
      </c>
      <c r="E1418" s="3">
        <f t="shared" si="261"/>
        <v>295.61419718590878</v>
      </c>
      <c r="F1418" s="3">
        <f t="shared" si="262"/>
        <v>49980104.704876915</v>
      </c>
      <c r="G1418" s="14">
        <f t="shared" si="263"/>
        <v>49980104.704876915</v>
      </c>
      <c r="I1418" s="18">
        <f t="shared" si="269"/>
        <v>380104.70487690525</v>
      </c>
      <c r="J1418" s="18">
        <f t="shared" si="266"/>
        <v>8872087.7311175764</v>
      </c>
      <c r="K1418" s="21">
        <f t="shared" si="267"/>
        <v>99.96020940975383</v>
      </c>
      <c r="L1418" s="21">
        <f t="shared" si="270"/>
        <v>99.972777715764764</v>
      </c>
      <c r="M1418" s="19">
        <f t="shared" si="268"/>
        <v>49980104.704876922</v>
      </c>
      <c r="N1418" s="19">
        <f t="shared" si="268"/>
        <v>49986388.857882388</v>
      </c>
    </row>
    <row r="1419" spans="1:14" x14ac:dyDescent="0.15">
      <c r="A1419" s="7">
        <f t="shared" si="264"/>
        <v>44186</v>
      </c>
      <c r="B1419" s="10">
        <f t="shared" si="265"/>
        <v>49980104.704876915</v>
      </c>
      <c r="C1419" s="3">
        <f t="shared" si="271"/>
        <v>6301.3698630136987</v>
      </c>
      <c r="D1419" s="3">
        <f t="shared" si="260"/>
        <v>6597.0230791991262</v>
      </c>
      <c r="E1419" s="3">
        <f t="shared" si="261"/>
        <v>295.65321618542748</v>
      </c>
      <c r="F1419" s="3">
        <f t="shared" si="262"/>
        <v>49980400.358093098</v>
      </c>
      <c r="G1419" s="14">
        <f t="shared" si="263"/>
        <v>49980400.358093105</v>
      </c>
      <c r="I1419" s="18">
        <f t="shared" si="269"/>
        <v>380400.3580930907</v>
      </c>
      <c r="J1419" s="18">
        <f t="shared" si="266"/>
        <v>8878389.1009805892</v>
      </c>
      <c r="K1419" s="21">
        <f t="shared" si="267"/>
        <v>99.960800716186213</v>
      </c>
      <c r="L1419" s="21">
        <f t="shared" si="270"/>
        <v>99.973369022197147</v>
      </c>
      <c r="M1419" s="19">
        <f t="shared" si="268"/>
        <v>49980400.358093113</v>
      </c>
      <c r="N1419" s="19">
        <f t="shared" si="268"/>
        <v>49986684.511098579</v>
      </c>
    </row>
    <row r="1420" spans="1:14" x14ac:dyDescent="0.15">
      <c r="A1420" s="7">
        <f t="shared" si="264"/>
        <v>44187</v>
      </c>
      <c r="B1420" s="10">
        <f t="shared" si="265"/>
        <v>49980400.358093098</v>
      </c>
      <c r="C1420" s="3">
        <f t="shared" si="271"/>
        <v>6301.3698630136987</v>
      </c>
      <c r="D1420" s="3">
        <f t="shared" ref="D1420:D1483" si="272">B1420*$B$8</f>
        <v>6597.0621033488769</v>
      </c>
      <c r="E1420" s="3">
        <f t="shared" ref="E1420:E1483" si="273">D1420-C1420</f>
        <v>295.69224033517821</v>
      </c>
      <c r="F1420" s="3">
        <f t="shared" ref="F1420:F1483" si="274">B1420+E1420</f>
        <v>49980696.050333433</v>
      </c>
      <c r="G1420" s="14">
        <f t="shared" ref="G1420:G1483" si="275">B1420+B1420*$B$8-C1420</f>
        <v>49980696.050333433</v>
      </c>
      <c r="I1420" s="18">
        <f t="shared" si="269"/>
        <v>380696.05033342587</v>
      </c>
      <c r="J1420" s="18">
        <f t="shared" si="266"/>
        <v>8884690.470843602</v>
      </c>
      <c r="K1420" s="21">
        <f t="shared" si="267"/>
        <v>99.96139210066687</v>
      </c>
      <c r="L1420" s="21">
        <f t="shared" si="270"/>
        <v>99.973960406677804</v>
      </c>
      <c r="M1420" s="19">
        <f t="shared" si="268"/>
        <v>49980696.050333433</v>
      </c>
      <c r="N1420" s="19">
        <f t="shared" si="268"/>
        <v>49986980.203338899</v>
      </c>
    </row>
    <row r="1421" spans="1:14" x14ac:dyDescent="0.15">
      <c r="A1421" s="7">
        <f t="shared" ref="A1421:A1484" si="276">A1420+1</f>
        <v>44188</v>
      </c>
      <c r="B1421" s="10">
        <f t="shared" ref="B1421:B1484" si="277">F1420</f>
        <v>49980696.050333433</v>
      </c>
      <c r="C1421" s="3">
        <f t="shared" si="271"/>
        <v>6301.3698630136987</v>
      </c>
      <c r="D1421" s="3">
        <f t="shared" si="272"/>
        <v>6597.1011326495427</v>
      </c>
      <c r="E1421" s="3">
        <f t="shared" si="273"/>
        <v>295.731269635844</v>
      </c>
      <c r="F1421" s="3">
        <f t="shared" si="274"/>
        <v>49980991.781603068</v>
      </c>
      <c r="G1421" s="14">
        <f t="shared" si="275"/>
        <v>49980991.781603068</v>
      </c>
      <c r="I1421" s="18">
        <f t="shared" si="269"/>
        <v>380991.78160306171</v>
      </c>
      <c r="J1421" s="18">
        <f t="shared" ref="J1421:J1484" si="278">C1421+J1420</f>
        <v>8890991.8407066148</v>
      </c>
      <c r="K1421" s="21">
        <f t="shared" ref="K1421:K1484" si="279">G1421/$E$6*100</f>
        <v>99.961983563206132</v>
      </c>
      <c r="L1421" s="21">
        <f t="shared" si="270"/>
        <v>99.974551869217066</v>
      </c>
      <c r="M1421" s="19">
        <f t="shared" ref="M1421:N1484" si="280">K1421*$E$6/100</f>
        <v>49980991.781603068</v>
      </c>
      <c r="N1421" s="19">
        <f t="shared" si="280"/>
        <v>49987275.934608534</v>
      </c>
    </row>
    <row r="1422" spans="1:14" x14ac:dyDescent="0.15">
      <c r="A1422" s="7">
        <f t="shared" si="276"/>
        <v>44189</v>
      </c>
      <c r="B1422" s="10">
        <f t="shared" si="277"/>
        <v>49980991.781603068</v>
      </c>
      <c r="C1422" s="3">
        <f t="shared" si="271"/>
        <v>6301.3698630136987</v>
      </c>
      <c r="D1422" s="3">
        <f t="shared" si="272"/>
        <v>6597.140167101802</v>
      </c>
      <c r="E1422" s="3">
        <f t="shared" si="273"/>
        <v>295.77030408810333</v>
      </c>
      <c r="F1422" s="3">
        <f t="shared" si="274"/>
        <v>49981287.551907159</v>
      </c>
      <c r="G1422" s="14">
        <f t="shared" si="275"/>
        <v>49981287.551907159</v>
      </c>
      <c r="I1422" s="18">
        <f t="shared" ref="I1422:I1485" si="281">E1422+I1421</f>
        <v>381287.55190714984</v>
      </c>
      <c r="J1422" s="18">
        <f t="shared" si="278"/>
        <v>8897293.2105696276</v>
      </c>
      <c r="K1422" s="21">
        <f t="shared" si="279"/>
        <v>99.962575103814316</v>
      </c>
      <c r="L1422" s="21">
        <f t="shared" si="270"/>
        <v>99.97514340982525</v>
      </c>
      <c r="M1422" s="19">
        <f t="shared" si="280"/>
        <v>49981287.551907159</v>
      </c>
      <c r="N1422" s="19">
        <f t="shared" si="280"/>
        <v>49987571.704912625</v>
      </c>
    </row>
    <row r="1423" spans="1:14" x14ac:dyDescent="0.15">
      <c r="A1423" s="7">
        <f t="shared" si="276"/>
        <v>44190</v>
      </c>
      <c r="B1423" s="10">
        <f t="shared" si="277"/>
        <v>49981287.551907159</v>
      </c>
      <c r="C1423" s="3">
        <f t="shared" si="271"/>
        <v>6301.3698630136987</v>
      </c>
      <c r="D1423" s="3">
        <f t="shared" si="272"/>
        <v>6597.1792067063361</v>
      </c>
      <c r="E1423" s="3">
        <f t="shared" si="273"/>
        <v>295.80934369263741</v>
      </c>
      <c r="F1423" s="3">
        <f t="shared" si="274"/>
        <v>49981583.361250855</v>
      </c>
      <c r="G1423" s="14">
        <f t="shared" si="275"/>
        <v>49981583.361250855</v>
      </c>
      <c r="I1423" s="18">
        <f t="shared" si="281"/>
        <v>381583.36125084246</v>
      </c>
      <c r="J1423" s="18">
        <f t="shared" si="278"/>
        <v>8903594.5804326404</v>
      </c>
      <c r="K1423" s="21">
        <f t="shared" si="279"/>
        <v>99.963166722501711</v>
      </c>
      <c r="L1423" s="21">
        <f t="shared" si="270"/>
        <v>99.975735028512645</v>
      </c>
      <c r="M1423" s="19">
        <f t="shared" si="280"/>
        <v>49981583.361250855</v>
      </c>
      <c r="N1423" s="19">
        <f t="shared" si="280"/>
        <v>49987867.514256328</v>
      </c>
    </row>
    <row r="1424" spans="1:14" x14ac:dyDescent="0.15">
      <c r="A1424" s="7">
        <f t="shared" si="276"/>
        <v>44191</v>
      </c>
      <c r="B1424" s="10">
        <f t="shared" si="277"/>
        <v>49981583.361250855</v>
      </c>
      <c r="C1424" s="3">
        <f t="shared" si="271"/>
        <v>6301.3698630136987</v>
      </c>
      <c r="D1424" s="3">
        <f t="shared" si="272"/>
        <v>6597.2182514638234</v>
      </c>
      <c r="E1424" s="3">
        <f t="shared" si="273"/>
        <v>295.84838845012473</v>
      </c>
      <c r="F1424" s="3">
        <f t="shared" si="274"/>
        <v>49981879.209639303</v>
      </c>
      <c r="G1424" s="14">
        <f t="shared" si="275"/>
        <v>49981879.209639311</v>
      </c>
      <c r="I1424" s="18">
        <f t="shared" si="281"/>
        <v>381879.20963929256</v>
      </c>
      <c r="J1424" s="18">
        <f t="shared" si="278"/>
        <v>8909895.9502956532</v>
      </c>
      <c r="K1424" s="21">
        <f t="shared" si="279"/>
        <v>99.963758419278619</v>
      </c>
      <c r="L1424" s="21">
        <f t="shared" si="270"/>
        <v>99.976326725289553</v>
      </c>
      <c r="M1424" s="19">
        <f t="shared" si="280"/>
        <v>49981879.209639311</v>
      </c>
      <c r="N1424" s="19">
        <f t="shared" si="280"/>
        <v>49988163.362644777</v>
      </c>
    </row>
    <row r="1425" spans="1:14" x14ac:dyDescent="0.15">
      <c r="A1425" s="7">
        <f t="shared" si="276"/>
        <v>44192</v>
      </c>
      <c r="B1425" s="10">
        <f t="shared" si="277"/>
        <v>49981879.209639303</v>
      </c>
      <c r="C1425" s="3">
        <f t="shared" si="271"/>
        <v>6301.3698630136987</v>
      </c>
      <c r="D1425" s="3">
        <f t="shared" si="272"/>
        <v>6597.2573013749443</v>
      </c>
      <c r="E1425" s="3">
        <f t="shared" si="273"/>
        <v>295.88743836124559</v>
      </c>
      <c r="F1425" s="3">
        <f t="shared" si="274"/>
        <v>49982175.097077668</v>
      </c>
      <c r="G1425" s="14">
        <f t="shared" si="275"/>
        <v>49982175.097077668</v>
      </c>
      <c r="I1425" s="18">
        <f t="shared" si="281"/>
        <v>382175.0970776538</v>
      </c>
      <c r="J1425" s="18">
        <f t="shared" si="278"/>
        <v>8916197.320158666</v>
      </c>
      <c r="K1425" s="21">
        <f t="shared" si="279"/>
        <v>99.964350194155344</v>
      </c>
      <c r="L1425" s="21">
        <f t="shared" si="270"/>
        <v>99.976918500166278</v>
      </c>
      <c r="M1425" s="19">
        <f t="shared" si="280"/>
        <v>49982175.097077675</v>
      </c>
      <c r="N1425" s="19">
        <f t="shared" si="280"/>
        <v>49988459.250083141</v>
      </c>
    </row>
    <row r="1426" spans="1:14" x14ac:dyDescent="0.15">
      <c r="A1426" s="7">
        <f t="shared" si="276"/>
        <v>44193</v>
      </c>
      <c r="B1426" s="10">
        <f t="shared" si="277"/>
        <v>49982175.097077668</v>
      </c>
      <c r="C1426" s="3">
        <f t="shared" si="271"/>
        <v>6301.3698630136987</v>
      </c>
      <c r="D1426" s="3">
        <f t="shared" si="272"/>
        <v>6597.2963564403799</v>
      </c>
      <c r="E1426" s="3">
        <f t="shared" si="273"/>
        <v>295.92649342668119</v>
      </c>
      <c r="F1426" s="3">
        <f t="shared" si="274"/>
        <v>49982471.023571096</v>
      </c>
      <c r="G1426" s="14">
        <f t="shared" si="275"/>
        <v>49982471.023571096</v>
      </c>
      <c r="I1426" s="18">
        <f t="shared" si="281"/>
        <v>382471.02357108047</v>
      </c>
      <c r="J1426" s="18">
        <f t="shared" si="278"/>
        <v>8922498.6900216788</v>
      </c>
      <c r="K1426" s="21">
        <f t="shared" si="279"/>
        <v>99.964942047142188</v>
      </c>
      <c r="L1426" s="21">
        <f t="shared" si="270"/>
        <v>99.977510353153122</v>
      </c>
      <c r="M1426" s="19">
        <f t="shared" si="280"/>
        <v>49982471.023571089</v>
      </c>
      <c r="N1426" s="19">
        <f t="shared" si="280"/>
        <v>49988755.176576555</v>
      </c>
    </row>
    <row r="1427" spans="1:14" x14ac:dyDescent="0.15">
      <c r="A1427" s="7">
        <f t="shared" si="276"/>
        <v>44194</v>
      </c>
      <c r="B1427" s="10">
        <f t="shared" si="277"/>
        <v>49982471.023571096</v>
      </c>
      <c r="C1427" s="3">
        <f t="shared" si="271"/>
        <v>6301.3698630136987</v>
      </c>
      <c r="D1427" s="3">
        <f t="shared" si="272"/>
        <v>6597.3354166608106</v>
      </c>
      <c r="E1427" s="3">
        <f t="shared" si="273"/>
        <v>295.96555364711185</v>
      </c>
      <c r="F1427" s="3">
        <f t="shared" si="274"/>
        <v>49982766.989124745</v>
      </c>
      <c r="G1427" s="14">
        <f t="shared" si="275"/>
        <v>49982766.989124745</v>
      </c>
      <c r="I1427" s="18">
        <f t="shared" si="281"/>
        <v>382766.98912472761</v>
      </c>
      <c r="J1427" s="18">
        <f t="shared" si="278"/>
        <v>8928800.0598846916</v>
      </c>
      <c r="K1427" s="21">
        <f t="shared" si="279"/>
        <v>99.965533978249482</v>
      </c>
      <c r="L1427" s="21">
        <f t="shared" ref="L1427:L1485" si="282">K1427+$N$8</f>
        <v>99.978102284260416</v>
      </c>
      <c r="M1427" s="19">
        <f t="shared" si="280"/>
        <v>49982766.989124738</v>
      </c>
      <c r="N1427" s="19">
        <f t="shared" si="280"/>
        <v>49989051.142130204</v>
      </c>
    </row>
    <row r="1428" spans="1:14" x14ac:dyDescent="0.15">
      <c r="A1428" s="7">
        <f t="shared" si="276"/>
        <v>44195</v>
      </c>
      <c r="B1428" s="10">
        <f t="shared" si="277"/>
        <v>49982766.989124745</v>
      </c>
      <c r="C1428" s="3">
        <f t="shared" si="271"/>
        <v>6301.3698630136987</v>
      </c>
      <c r="D1428" s="3">
        <f t="shared" si="272"/>
        <v>6597.3744820369157</v>
      </c>
      <c r="E1428" s="3">
        <f t="shared" si="273"/>
        <v>296.00461902321695</v>
      </c>
      <c r="F1428" s="3">
        <f t="shared" si="274"/>
        <v>49983062.99374377</v>
      </c>
      <c r="G1428" s="14">
        <f t="shared" si="275"/>
        <v>49983062.99374377</v>
      </c>
      <c r="I1428" s="18">
        <f t="shared" si="281"/>
        <v>383062.99374375085</v>
      </c>
      <c r="J1428" s="18">
        <f t="shared" si="278"/>
        <v>8935101.4297477044</v>
      </c>
      <c r="K1428" s="21">
        <f t="shared" si="279"/>
        <v>99.966125987487544</v>
      </c>
      <c r="L1428" s="21">
        <f t="shared" si="282"/>
        <v>99.978694293498478</v>
      </c>
      <c r="M1428" s="19">
        <f t="shared" si="280"/>
        <v>49983062.99374377</v>
      </c>
      <c r="N1428" s="19">
        <f t="shared" si="280"/>
        <v>49989347.146749236</v>
      </c>
    </row>
    <row r="1429" spans="1:14" x14ac:dyDescent="0.15">
      <c r="A1429" s="7">
        <f t="shared" si="276"/>
        <v>44196</v>
      </c>
      <c r="B1429" s="10">
        <f t="shared" si="277"/>
        <v>49983062.99374377</v>
      </c>
      <c r="C1429" s="3">
        <f t="shared" si="271"/>
        <v>6301.3698630136987</v>
      </c>
      <c r="D1429" s="3">
        <f t="shared" si="272"/>
        <v>6597.4135525693764</v>
      </c>
      <c r="E1429" s="3">
        <f t="shared" si="273"/>
        <v>296.0436895556777</v>
      </c>
      <c r="F1429" s="3">
        <f t="shared" si="274"/>
        <v>49983359.037433326</v>
      </c>
      <c r="G1429" s="14">
        <f t="shared" si="275"/>
        <v>49983359.037433326</v>
      </c>
      <c r="I1429" s="18">
        <f t="shared" si="281"/>
        <v>383359.03743330651</v>
      </c>
      <c r="J1429" s="18">
        <f t="shared" si="278"/>
        <v>8941402.7996107172</v>
      </c>
      <c r="K1429" s="21">
        <f t="shared" si="279"/>
        <v>99.966718074866662</v>
      </c>
      <c r="L1429" s="21">
        <f t="shared" si="282"/>
        <v>99.979286380877596</v>
      </c>
      <c r="M1429" s="19">
        <f t="shared" si="280"/>
        <v>49983359.037433326</v>
      </c>
      <c r="N1429" s="19">
        <f t="shared" si="280"/>
        <v>49989643.190438792</v>
      </c>
    </row>
    <row r="1430" spans="1:14" x14ac:dyDescent="0.15">
      <c r="A1430" s="7">
        <f t="shared" si="276"/>
        <v>44197</v>
      </c>
      <c r="B1430" s="10">
        <f t="shared" si="277"/>
        <v>49983359.037433326</v>
      </c>
      <c r="C1430" s="3">
        <f t="shared" si="271"/>
        <v>6301.3698630136987</v>
      </c>
      <c r="D1430" s="3">
        <f t="shared" si="272"/>
        <v>6597.4526282588731</v>
      </c>
      <c r="E1430" s="3">
        <f t="shared" si="273"/>
        <v>296.08276524517441</v>
      </c>
      <c r="F1430" s="3">
        <f t="shared" si="274"/>
        <v>49983655.12019857</v>
      </c>
      <c r="G1430" s="14">
        <f t="shared" si="275"/>
        <v>49983655.120198578</v>
      </c>
      <c r="I1430" s="18">
        <f t="shared" si="281"/>
        <v>383655.12019855168</v>
      </c>
      <c r="J1430" s="18">
        <f t="shared" si="278"/>
        <v>8947704.16947373</v>
      </c>
      <c r="K1430" s="21">
        <f t="shared" si="279"/>
        <v>99.967310240397154</v>
      </c>
      <c r="L1430" s="21">
        <f t="shared" si="282"/>
        <v>99.979878546408088</v>
      </c>
      <c r="M1430" s="19">
        <f t="shared" si="280"/>
        <v>49983655.120198578</v>
      </c>
      <c r="N1430" s="19">
        <f t="shared" si="280"/>
        <v>49989939.273204044</v>
      </c>
    </row>
    <row r="1431" spans="1:14" x14ac:dyDescent="0.15">
      <c r="A1431" s="7">
        <f t="shared" si="276"/>
        <v>44198</v>
      </c>
      <c r="B1431" s="10">
        <f t="shared" si="277"/>
        <v>49983655.12019857</v>
      </c>
      <c r="C1431" s="3">
        <f t="shared" si="271"/>
        <v>6301.3698630136987</v>
      </c>
      <c r="D1431" s="3">
        <f t="shared" si="272"/>
        <v>6597.4917091060861</v>
      </c>
      <c r="E1431" s="3">
        <f t="shared" si="273"/>
        <v>296.12184609238739</v>
      </c>
      <c r="F1431" s="3">
        <f t="shared" si="274"/>
        <v>49983951.242044665</v>
      </c>
      <c r="G1431" s="14">
        <f t="shared" si="275"/>
        <v>49983951.242044665</v>
      </c>
      <c r="I1431" s="18">
        <f t="shared" si="281"/>
        <v>383951.24204464408</v>
      </c>
      <c r="J1431" s="18">
        <f t="shared" si="278"/>
        <v>8954005.5393367428</v>
      </c>
      <c r="K1431" s="21">
        <f t="shared" si="279"/>
        <v>99.967902484089336</v>
      </c>
      <c r="L1431" s="21">
        <f t="shared" si="282"/>
        <v>99.98047079010027</v>
      </c>
      <c r="M1431" s="19">
        <f t="shared" si="280"/>
        <v>49983951.242044665</v>
      </c>
      <c r="N1431" s="19">
        <f t="shared" si="280"/>
        <v>49990235.395050138</v>
      </c>
    </row>
    <row r="1432" spans="1:14" x14ac:dyDescent="0.15">
      <c r="A1432" s="7">
        <f t="shared" si="276"/>
        <v>44199</v>
      </c>
      <c r="B1432" s="10">
        <f t="shared" si="277"/>
        <v>49983951.242044665</v>
      </c>
      <c r="C1432" s="3">
        <f t="shared" si="271"/>
        <v>6301.3698630136987</v>
      </c>
      <c r="D1432" s="3">
        <f t="shared" si="272"/>
        <v>6597.5307951116974</v>
      </c>
      <c r="E1432" s="3">
        <f t="shared" si="273"/>
        <v>296.16093209799874</v>
      </c>
      <c r="F1432" s="3">
        <f t="shared" si="274"/>
        <v>49984247.402976766</v>
      </c>
      <c r="G1432" s="14">
        <f t="shared" si="275"/>
        <v>49984247.402976766</v>
      </c>
      <c r="I1432" s="18">
        <f t="shared" si="281"/>
        <v>384247.40297674207</v>
      </c>
      <c r="J1432" s="18">
        <f t="shared" si="278"/>
        <v>8960306.9091997556</v>
      </c>
      <c r="K1432" s="21">
        <f t="shared" si="279"/>
        <v>99.96849480595354</v>
      </c>
      <c r="L1432" s="21">
        <f t="shared" si="282"/>
        <v>99.981063111964474</v>
      </c>
      <c r="M1432" s="19">
        <f t="shared" si="280"/>
        <v>49984247.402976774</v>
      </c>
      <c r="N1432" s="19">
        <f t="shared" si="280"/>
        <v>49990531.55598224</v>
      </c>
    </row>
    <row r="1433" spans="1:14" x14ac:dyDescent="0.15">
      <c r="A1433" s="7">
        <f t="shared" si="276"/>
        <v>44200</v>
      </c>
      <c r="B1433" s="10">
        <f t="shared" si="277"/>
        <v>49984247.402976766</v>
      </c>
      <c r="C1433" s="3">
        <f t="shared" si="271"/>
        <v>6301.3698630136987</v>
      </c>
      <c r="D1433" s="3">
        <f t="shared" si="272"/>
        <v>6597.5698862763866</v>
      </c>
      <c r="E1433" s="3">
        <f t="shared" si="273"/>
        <v>296.20002326268786</v>
      </c>
      <c r="F1433" s="3">
        <f t="shared" si="274"/>
        <v>49984543.60300003</v>
      </c>
      <c r="G1433" s="14">
        <f t="shared" si="275"/>
        <v>49984543.60300003</v>
      </c>
      <c r="I1433" s="18">
        <f t="shared" si="281"/>
        <v>384543.60300000478</v>
      </c>
      <c r="J1433" s="18">
        <f t="shared" si="278"/>
        <v>8966608.2790627684</v>
      </c>
      <c r="K1433" s="21">
        <f t="shared" si="279"/>
        <v>99.969087206000069</v>
      </c>
      <c r="L1433" s="21">
        <f t="shared" si="282"/>
        <v>99.981655512011002</v>
      </c>
      <c r="M1433" s="19">
        <f t="shared" si="280"/>
        <v>49984543.60300003</v>
      </c>
      <c r="N1433" s="19">
        <f t="shared" si="280"/>
        <v>49990827.756005496</v>
      </c>
    </row>
    <row r="1434" spans="1:14" x14ac:dyDescent="0.15">
      <c r="A1434" s="7">
        <f t="shared" si="276"/>
        <v>44201</v>
      </c>
      <c r="B1434" s="10">
        <f t="shared" si="277"/>
        <v>49984543.60300003</v>
      </c>
      <c r="C1434" s="3">
        <f t="shared" si="271"/>
        <v>6301.3698630136987</v>
      </c>
      <c r="D1434" s="3">
        <f t="shared" si="272"/>
        <v>6597.6089826008356</v>
      </c>
      <c r="E1434" s="3">
        <f t="shared" si="273"/>
        <v>296.23911958713688</v>
      </c>
      <c r="F1434" s="3">
        <f t="shared" si="274"/>
        <v>49984839.842119619</v>
      </c>
      <c r="G1434" s="14">
        <f t="shared" si="275"/>
        <v>49984839.842119619</v>
      </c>
      <c r="I1434" s="18">
        <f t="shared" si="281"/>
        <v>384839.84211959189</v>
      </c>
      <c r="J1434" s="18">
        <f t="shared" si="278"/>
        <v>8972909.6489257813</v>
      </c>
      <c r="K1434" s="21">
        <f t="shared" si="279"/>
        <v>99.969679684239239</v>
      </c>
      <c r="L1434" s="21">
        <f t="shared" si="282"/>
        <v>99.982247990250173</v>
      </c>
      <c r="M1434" s="19">
        <f t="shared" si="280"/>
        <v>49984839.842119619</v>
      </c>
      <c r="N1434" s="19">
        <f t="shared" si="280"/>
        <v>49991123.995125085</v>
      </c>
    </row>
    <row r="1435" spans="1:14" x14ac:dyDescent="0.15">
      <c r="A1435" s="7">
        <f t="shared" si="276"/>
        <v>44202</v>
      </c>
      <c r="B1435" s="10">
        <f t="shared" si="277"/>
        <v>49984839.842119619</v>
      </c>
      <c r="C1435" s="3">
        <f t="shared" si="271"/>
        <v>6301.3698630136987</v>
      </c>
      <c r="D1435" s="3">
        <f t="shared" si="272"/>
        <v>6597.6480840857248</v>
      </c>
      <c r="E1435" s="3">
        <f t="shared" si="273"/>
        <v>296.2782210720261</v>
      </c>
      <c r="F1435" s="3">
        <f t="shared" si="274"/>
        <v>49985136.12034069</v>
      </c>
      <c r="G1435" s="14">
        <f t="shared" si="275"/>
        <v>49985136.120340697</v>
      </c>
      <c r="I1435" s="18">
        <f t="shared" si="281"/>
        <v>385136.12034066394</v>
      </c>
      <c r="J1435" s="18">
        <f t="shared" si="278"/>
        <v>8979211.0187887941</v>
      </c>
      <c r="K1435" s="21">
        <f t="shared" si="279"/>
        <v>99.970272240681396</v>
      </c>
      <c r="L1435" s="21">
        <f t="shared" si="282"/>
        <v>99.98284054669233</v>
      </c>
      <c r="M1435" s="19">
        <f t="shared" si="280"/>
        <v>49985136.120340697</v>
      </c>
      <c r="N1435" s="19">
        <f t="shared" si="280"/>
        <v>49991420.273346163</v>
      </c>
    </row>
    <row r="1436" spans="1:14" x14ac:dyDescent="0.15">
      <c r="A1436" s="7">
        <f t="shared" si="276"/>
        <v>44203</v>
      </c>
      <c r="B1436" s="10">
        <f t="shared" si="277"/>
        <v>49985136.12034069</v>
      </c>
      <c r="C1436" s="3">
        <f t="shared" si="271"/>
        <v>6301.3698630136987</v>
      </c>
      <c r="D1436" s="3">
        <f t="shared" si="272"/>
        <v>6597.6871907317354</v>
      </c>
      <c r="E1436" s="3">
        <f t="shared" si="273"/>
        <v>296.31732771803672</v>
      </c>
      <c r="F1436" s="3">
        <f t="shared" si="274"/>
        <v>49985432.437668405</v>
      </c>
      <c r="G1436" s="14">
        <f t="shared" si="275"/>
        <v>49985432.437668413</v>
      </c>
      <c r="I1436" s="18">
        <f t="shared" si="281"/>
        <v>385432.43766838196</v>
      </c>
      <c r="J1436" s="18">
        <f t="shared" si="278"/>
        <v>8985512.3886518069</v>
      </c>
      <c r="K1436" s="21">
        <f t="shared" si="279"/>
        <v>99.970864875336829</v>
      </c>
      <c r="L1436" s="21">
        <f t="shared" si="282"/>
        <v>99.983433181347763</v>
      </c>
      <c r="M1436" s="19">
        <f t="shared" si="280"/>
        <v>49985432.43766842</v>
      </c>
      <c r="N1436" s="19">
        <f t="shared" si="280"/>
        <v>49991716.590673886</v>
      </c>
    </row>
    <row r="1437" spans="1:14" x14ac:dyDescent="0.15">
      <c r="A1437" s="7">
        <f t="shared" si="276"/>
        <v>44204</v>
      </c>
      <c r="B1437" s="10">
        <f t="shared" si="277"/>
        <v>49985432.437668405</v>
      </c>
      <c r="C1437" s="3">
        <f t="shared" si="271"/>
        <v>6301.3698630136987</v>
      </c>
      <c r="D1437" s="3">
        <f t="shared" si="272"/>
        <v>6597.7263025395487</v>
      </c>
      <c r="E1437" s="3">
        <f t="shared" si="273"/>
        <v>296.35643952584996</v>
      </c>
      <c r="F1437" s="3">
        <f t="shared" si="274"/>
        <v>49985728.794107929</v>
      </c>
      <c r="G1437" s="14">
        <f t="shared" si="275"/>
        <v>49985728.794107936</v>
      </c>
      <c r="I1437" s="18">
        <f t="shared" si="281"/>
        <v>385728.7941079078</v>
      </c>
      <c r="J1437" s="18">
        <f t="shared" si="278"/>
        <v>8991813.7585148197</v>
      </c>
      <c r="K1437" s="21">
        <f t="shared" si="279"/>
        <v>99.97145758821587</v>
      </c>
      <c r="L1437" s="21">
        <f t="shared" si="282"/>
        <v>99.984025894226804</v>
      </c>
      <c r="M1437" s="19">
        <f t="shared" si="280"/>
        <v>49985728.794107936</v>
      </c>
      <c r="N1437" s="19">
        <f t="shared" si="280"/>
        <v>49992012.947113402</v>
      </c>
    </row>
    <row r="1438" spans="1:14" x14ac:dyDescent="0.15">
      <c r="A1438" s="7">
        <f t="shared" si="276"/>
        <v>44205</v>
      </c>
      <c r="B1438" s="10">
        <f t="shared" si="277"/>
        <v>49985728.794107929</v>
      </c>
      <c r="C1438" s="3">
        <f t="shared" si="271"/>
        <v>6301.3698630136987</v>
      </c>
      <c r="D1438" s="3">
        <f t="shared" si="272"/>
        <v>6597.7654195098467</v>
      </c>
      <c r="E1438" s="3">
        <f t="shared" si="273"/>
        <v>296.39555649614795</v>
      </c>
      <c r="F1438" s="3">
        <f t="shared" si="274"/>
        <v>49986025.189664423</v>
      </c>
      <c r="G1438" s="14">
        <f t="shared" si="275"/>
        <v>49986025.189664431</v>
      </c>
      <c r="I1438" s="18">
        <f t="shared" si="281"/>
        <v>386025.18966440397</v>
      </c>
      <c r="J1438" s="18">
        <f t="shared" si="278"/>
        <v>8998115.1283778325</v>
      </c>
      <c r="K1438" s="21">
        <f t="shared" si="279"/>
        <v>99.972050379328863</v>
      </c>
      <c r="L1438" s="21">
        <f t="shared" si="282"/>
        <v>99.984618685339797</v>
      </c>
      <c r="M1438" s="19">
        <f t="shared" si="280"/>
        <v>49986025.189664431</v>
      </c>
      <c r="N1438" s="19">
        <f t="shared" si="280"/>
        <v>49992309.342669897</v>
      </c>
    </row>
    <row r="1439" spans="1:14" x14ac:dyDescent="0.15">
      <c r="A1439" s="7">
        <f t="shared" si="276"/>
        <v>44206</v>
      </c>
      <c r="B1439" s="10">
        <f t="shared" si="277"/>
        <v>49986025.189664423</v>
      </c>
      <c r="C1439" s="3">
        <f t="shared" si="271"/>
        <v>6301.3698630136987</v>
      </c>
      <c r="D1439" s="3">
        <f t="shared" si="272"/>
        <v>6597.8045416433097</v>
      </c>
      <c r="E1439" s="3">
        <f t="shared" si="273"/>
        <v>296.43467862961097</v>
      </c>
      <c r="F1439" s="3">
        <f t="shared" si="274"/>
        <v>49986321.624343053</v>
      </c>
      <c r="G1439" s="14">
        <f t="shared" si="275"/>
        <v>49986321.624343053</v>
      </c>
      <c r="I1439" s="18">
        <f t="shared" si="281"/>
        <v>386321.62434303359</v>
      </c>
      <c r="J1439" s="18">
        <f t="shared" si="278"/>
        <v>9004416.4982408453</v>
      </c>
      <c r="K1439" s="21">
        <f t="shared" si="279"/>
        <v>99.972643248686111</v>
      </c>
      <c r="L1439" s="21">
        <f t="shared" si="282"/>
        <v>99.985211554697045</v>
      </c>
      <c r="M1439" s="19">
        <f t="shared" si="280"/>
        <v>49986321.624343053</v>
      </c>
      <c r="N1439" s="19">
        <f t="shared" si="280"/>
        <v>49992605.777348518</v>
      </c>
    </row>
    <row r="1440" spans="1:14" x14ac:dyDescent="0.15">
      <c r="A1440" s="7">
        <f t="shared" si="276"/>
        <v>44207</v>
      </c>
      <c r="B1440" s="10">
        <f t="shared" si="277"/>
        <v>49986321.624343053</v>
      </c>
      <c r="C1440" s="3">
        <f t="shared" si="271"/>
        <v>6301.3698630136987</v>
      </c>
      <c r="D1440" s="3">
        <f t="shared" si="272"/>
        <v>6597.8436689406199</v>
      </c>
      <c r="E1440" s="3">
        <f t="shared" si="273"/>
        <v>296.47380592692116</v>
      </c>
      <c r="F1440" s="3">
        <f t="shared" si="274"/>
        <v>49986618.098148979</v>
      </c>
      <c r="G1440" s="14">
        <f t="shared" si="275"/>
        <v>49986618.098148979</v>
      </c>
      <c r="I1440" s="18">
        <f t="shared" si="281"/>
        <v>386618.0981489605</v>
      </c>
      <c r="J1440" s="18">
        <f t="shared" si="278"/>
        <v>9010717.8681038581</v>
      </c>
      <c r="K1440" s="21">
        <f t="shared" si="279"/>
        <v>99.973236196297961</v>
      </c>
      <c r="L1440" s="21">
        <f t="shared" si="282"/>
        <v>99.985804502308895</v>
      </c>
      <c r="M1440" s="19">
        <f t="shared" si="280"/>
        <v>49986618.098148987</v>
      </c>
      <c r="N1440" s="19">
        <f t="shared" si="280"/>
        <v>49992902.251154453</v>
      </c>
    </row>
    <row r="1441" spans="1:14" x14ac:dyDescent="0.15">
      <c r="A1441" s="7">
        <f t="shared" si="276"/>
        <v>44208</v>
      </c>
      <c r="B1441" s="10">
        <f t="shared" si="277"/>
        <v>49986618.098148979</v>
      </c>
      <c r="C1441" s="3">
        <f t="shared" si="271"/>
        <v>6301.3698630136987</v>
      </c>
      <c r="D1441" s="3">
        <f t="shared" si="272"/>
        <v>6597.8828014024593</v>
      </c>
      <c r="E1441" s="3">
        <f t="shared" si="273"/>
        <v>296.51293838876063</v>
      </c>
      <c r="F1441" s="3">
        <f t="shared" si="274"/>
        <v>49986914.611087367</v>
      </c>
      <c r="G1441" s="14">
        <f t="shared" si="275"/>
        <v>49986914.611087374</v>
      </c>
      <c r="I1441" s="18">
        <f t="shared" si="281"/>
        <v>386914.61108734924</v>
      </c>
      <c r="J1441" s="18">
        <f t="shared" si="278"/>
        <v>9017019.2379668709</v>
      </c>
      <c r="K1441" s="21">
        <f t="shared" si="279"/>
        <v>99.973829222174743</v>
      </c>
      <c r="L1441" s="21">
        <f t="shared" si="282"/>
        <v>99.986397528185677</v>
      </c>
      <c r="M1441" s="19">
        <f t="shared" si="280"/>
        <v>49986914.611087367</v>
      </c>
      <c r="N1441" s="19">
        <f t="shared" si="280"/>
        <v>49993198.764092833</v>
      </c>
    </row>
    <row r="1442" spans="1:14" x14ac:dyDescent="0.15">
      <c r="A1442" s="7">
        <f t="shared" si="276"/>
        <v>44209</v>
      </c>
      <c r="B1442" s="10">
        <f t="shared" si="277"/>
        <v>49986914.611087367</v>
      </c>
      <c r="C1442" s="3">
        <f t="shared" si="271"/>
        <v>6301.3698630136987</v>
      </c>
      <c r="D1442" s="3">
        <f t="shared" si="272"/>
        <v>6597.9219390295084</v>
      </c>
      <c r="E1442" s="3">
        <f t="shared" si="273"/>
        <v>296.55207601580969</v>
      </c>
      <c r="F1442" s="3">
        <f t="shared" si="274"/>
        <v>49987211.163163386</v>
      </c>
      <c r="G1442" s="14">
        <f t="shared" si="275"/>
        <v>49987211.163163386</v>
      </c>
      <c r="I1442" s="18">
        <f t="shared" si="281"/>
        <v>387211.16316336504</v>
      </c>
      <c r="J1442" s="18">
        <f t="shared" si="278"/>
        <v>9023320.6078298837</v>
      </c>
      <c r="K1442" s="21">
        <f t="shared" si="279"/>
        <v>99.974422326326774</v>
      </c>
      <c r="L1442" s="21">
        <f t="shared" si="282"/>
        <v>99.986990632337708</v>
      </c>
      <c r="M1442" s="19">
        <f t="shared" si="280"/>
        <v>49987211.163163386</v>
      </c>
      <c r="N1442" s="19">
        <f t="shared" si="280"/>
        <v>49993495.316168852</v>
      </c>
    </row>
    <row r="1443" spans="1:14" x14ac:dyDescent="0.15">
      <c r="A1443" s="7">
        <f t="shared" si="276"/>
        <v>44210</v>
      </c>
      <c r="B1443" s="10">
        <f t="shared" si="277"/>
        <v>49987211.163163386</v>
      </c>
      <c r="C1443" s="3">
        <f t="shared" si="271"/>
        <v>6301.3698630136987</v>
      </c>
      <c r="D1443" s="3">
        <f t="shared" si="272"/>
        <v>6597.9610818224501</v>
      </c>
      <c r="E1443" s="3">
        <f t="shared" si="273"/>
        <v>296.59121880875136</v>
      </c>
      <c r="F1443" s="3">
        <f t="shared" si="274"/>
        <v>49987507.754382193</v>
      </c>
      <c r="G1443" s="14">
        <f t="shared" si="275"/>
        <v>49987507.754382201</v>
      </c>
      <c r="I1443" s="18">
        <f t="shared" si="281"/>
        <v>387507.75438217376</v>
      </c>
      <c r="J1443" s="18">
        <f t="shared" si="278"/>
        <v>9029621.9776928965</v>
      </c>
      <c r="K1443" s="21">
        <f t="shared" si="279"/>
        <v>99.9750155087644</v>
      </c>
      <c r="L1443" s="21">
        <f t="shared" si="282"/>
        <v>99.987583814775334</v>
      </c>
      <c r="M1443" s="19">
        <f t="shared" si="280"/>
        <v>49987507.754382201</v>
      </c>
      <c r="N1443" s="19">
        <f t="shared" si="280"/>
        <v>49993791.907387666</v>
      </c>
    </row>
    <row r="1444" spans="1:14" x14ac:dyDescent="0.15">
      <c r="A1444" s="7">
        <f t="shared" si="276"/>
        <v>44211</v>
      </c>
      <c r="B1444" s="10">
        <f t="shared" si="277"/>
        <v>49987507.754382193</v>
      </c>
      <c r="C1444" s="3">
        <f t="shared" si="271"/>
        <v>6301.3698630136987</v>
      </c>
      <c r="D1444" s="3">
        <f t="shared" si="272"/>
        <v>6598.0002297819656</v>
      </c>
      <c r="E1444" s="3">
        <f t="shared" si="273"/>
        <v>296.63036676826687</v>
      </c>
      <c r="F1444" s="3">
        <f t="shared" si="274"/>
        <v>49987804.384748958</v>
      </c>
      <c r="G1444" s="14">
        <f t="shared" si="275"/>
        <v>49987804.384748966</v>
      </c>
      <c r="I1444" s="18">
        <f t="shared" si="281"/>
        <v>387804.38474894204</v>
      </c>
      <c r="J1444" s="18">
        <f t="shared" si="278"/>
        <v>9035923.3475559093</v>
      </c>
      <c r="K1444" s="21">
        <f t="shared" si="279"/>
        <v>99.975608769497924</v>
      </c>
      <c r="L1444" s="21">
        <f t="shared" si="282"/>
        <v>99.988177075508858</v>
      </c>
      <c r="M1444" s="19">
        <f t="shared" si="280"/>
        <v>49987804.384748966</v>
      </c>
      <c r="N1444" s="19">
        <f t="shared" si="280"/>
        <v>49994088.537754431</v>
      </c>
    </row>
    <row r="1445" spans="1:14" x14ac:dyDescent="0.15">
      <c r="A1445" s="7">
        <f t="shared" si="276"/>
        <v>44212</v>
      </c>
      <c r="B1445" s="10">
        <f t="shared" si="277"/>
        <v>49987804.384748958</v>
      </c>
      <c r="C1445" s="3">
        <f t="shared" si="271"/>
        <v>6301.3698630136987</v>
      </c>
      <c r="D1445" s="3">
        <f t="shared" si="272"/>
        <v>6598.039382908737</v>
      </c>
      <c r="E1445" s="3">
        <f t="shared" si="273"/>
        <v>296.66951989503832</v>
      </c>
      <c r="F1445" s="3">
        <f t="shared" si="274"/>
        <v>49988101.054268852</v>
      </c>
      <c r="G1445" s="14">
        <f t="shared" si="275"/>
        <v>49988101.054268859</v>
      </c>
      <c r="I1445" s="18">
        <f t="shared" si="281"/>
        <v>388101.05426883709</v>
      </c>
      <c r="J1445" s="18">
        <f t="shared" si="278"/>
        <v>9042224.7174189221</v>
      </c>
      <c r="K1445" s="21">
        <f t="shared" si="279"/>
        <v>99.97620210853772</v>
      </c>
      <c r="L1445" s="21">
        <f t="shared" si="282"/>
        <v>99.988770414548654</v>
      </c>
      <c r="M1445" s="19">
        <f t="shared" si="280"/>
        <v>49988101.054268859</v>
      </c>
      <c r="N1445" s="19">
        <f t="shared" si="280"/>
        <v>49994385.207274325</v>
      </c>
    </row>
    <row r="1446" spans="1:14" x14ac:dyDescent="0.15">
      <c r="A1446" s="7">
        <f t="shared" si="276"/>
        <v>44213</v>
      </c>
      <c r="B1446" s="10">
        <f t="shared" si="277"/>
        <v>49988101.054268852</v>
      </c>
      <c r="C1446" s="3">
        <f t="shared" si="271"/>
        <v>6301.3698630136987</v>
      </c>
      <c r="D1446" s="3">
        <f t="shared" si="272"/>
        <v>6598.0785412034465</v>
      </c>
      <c r="E1446" s="3">
        <f t="shared" si="273"/>
        <v>296.70867818974784</v>
      </c>
      <c r="F1446" s="3">
        <f t="shared" si="274"/>
        <v>49988397.762947045</v>
      </c>
      <c r="G1446" s="14">
        <f t="shared" si="275"/>
        <v>49988397.762947045</v>
      </c>
      <c r="I1446" s="18">
        <f t="shared" si="281"/>
        <v>388397.76294702681</v>
      </c>
      <c r="J1446" s="18">
        <f t="shared" si="278"/>
        <v>9048526.0872819349</v>
      </c>
      <c r="K1446" s="21">
        <f t="shared" si="279"/>
        <v>99.97679552589409</v>
      </c>
      <c r="L1446" s="21">
        <f t="shared" si="282"/>
        <v>99.989363831905024</v>
      </c>
      <c r="M1446" s="19">
        <f t="shared" si="280"/>
        <v>49988397.762947045</v>
      </c>
      <c r="N1446" s="19">
        <f t="shared" si="280"/>
        <v>49994681.915952511</v>
      </c>
    </row>
    <row r="1447" spans="1:14" x14ac:dyDescent="0.15">
      <c r="A1447" s="7">
        <f t="shared" si="276"/>
        <v>44214</v>
      </c>
      <c r="B1447" s="10">
        <f t="shared" si="277"/>
        <v>49988397.762947045</v>
      </c>
      <c r="C1447" s="3">
        <f t="shared" si="271"/>
        <v>6301.3698630136987</v>
      </c>
      <c r="D1447" s="3">
        <f t="shared" si="272"/>
        <v>6598.1177046667763</v>
      </c>
      <c r="E1447" s="3">
        <f t="shared" si="273"/>
        <v>296.74784165307756</v>
      </c>
      <c r="F1447" s="3">
        <f t="shared" si="274"/>
        <v>49988694.510788701</v>
      </c>
      <c r="G1447" s="14">
        <f t="shared" si="275"/>
        <v>49988694.510788701</v>
      </c>
      <c r="I1447" s="18">
        <f t="shared" si="281"/>
        <v>388694.51078867988</v>
      </c>
      <c r="J1447" s="18">
        <f t="shared" si="278"/>
        <v>9054827.4571449477</v>
      </c>
      <c r="K1447" s="21">
        <f t="shared" si="279"/>
        <v>99.977389021577395</v>
      </c>
      <c r="L1447" s="21">
        <f t="shared" si="282"/>
        <v>99.989957327588328</v>
      </c>
      <c r="M1447" s="19">
        <f t="shared" si="280"/>
        <v>49988694.510788701</v>
      </c>
      <c r="N1447" s="19">
        <f t="shared" si="280"/>
        <v>49994978.663794167</v>
      </c>
    </row>
    <row r="1448" spans="1:14" x14ac:dyDescent="0.15">
      <c r="A1448" s="7">
        <f t="shared" si="276"/>
        <v>44215</v>
      </c>
      <c r="B1448" s="10">
        <f t="shared" si="277"/>
        <v>49988694.510788701</v>
      </c>
      <c r="C1448" s="3">
        <f t="shared" si="271"/>
        <v>6301.3698630136987</v>
      </c>
      <c r="D1448" s="3">
        <f t="shared" si="272"/>
        <v>6598.1568732994083</v>
      </c>
      <c r="E1448" s="3">
        <f t="shared" si="273"/>
        <v>296.78701028570958</v>
      </c>
      <c r="F1448" s="3">
        <f t="shared" si="274"/>
        <v>49988991.297798984</v>
      </c>
      <c r="G1448" s="14">
        <f t="shared" si="275"/>
        <v>49988991.297798991</v>
      </c>
      <c r="I1448" s="18">
        <f t="shared" si="281"/>
        <v>388991.29779896559</v>
      </c>
      <c r="J1448" s="18">
        <f t="shared" si="278"/>
        <v>9061128.8270079605</v>
      </c>
      <c r="K1448" s="21">
        <f t="shared" si="279"/>
        <v>99.977982595597979</v>
      </c>
      <c r="L1448" s="21">
        <f t="shared" si="282"/>
        <v>99.990550901608913</v>
      </c>
      <c r="M1448" s="19">
        <f t="shared" si="280"/>
        <v>49988991.297798984</v>
      </c>
      <c r="N1448" s="19">
        <f t="shared" si="280"/>
        <v>49995275.45080445</v>
      </c>
    </row>
    <row r="1449" spans="1:14" x14ac:dyDescent="0.15">
      <c r="A1449" s="7">
        <f t="shared" si="276"/>
        <v>44216</v>
      </c>
      <c r="B1449" s="10">
        <f t="shared" si="277"/>
        <v>49988991.297798984</v>
      </c>
      <c r="C1449" s="3">
        <f t="shared" si="271"/>
        <v>6301.3698630136987</v>
      </c>
      <c r="D1449" s="3">
        <f t="shared" si="272"/>
        <v>6598.1960471020247</v>
      </c>
      <c r="E1449" s="3">
        <f t="shared" si="273"/>
        <v>296.82618408832604</v>
      </c>
      <c r="F1449" s="3">
        <f t="shared" si="274"/>
        <v>49989288.12398307</v>
      </c>
      <c r="G1449" s="14">
        <f t="shared" si="275"/>
        <v>49989288.123983078</v>
      </c>
      <c r="I1449" s="18">
        <f t="shared" si="281"/>
        <v>389288.1239830539</v>
      </c>
      <c r="J1449" s="18">
        <f t="shared" si="278"/>
        <v>9067430.1968709733</v>
      </c>
      <c r="K1449" s="21">
        <f t="shared" si="279"/>
        <v>99.97857624796616</v>
      </c>
      <c r="L1449" s="21">
        <f t="shared" si="282"/>
        <v>99.991144553977094</v>
      </c>
      <c r="M1449" s="19">
        <f t="shared" si="280"/>
        <v>49989288.123983078</v>
      </c>
      <c r="N1449" s="19">
        <f t="shared" si="280"/>
        <v>49995572.276988544</v>
      </c>
    </row>
    <row r="1450" spans="1:14" x14ac:dyDescent="0.15">
      <c r="A1450" s="7">
        <f t="shared" si="276"/>
        <v>44217</v>
      </c>
      <c r="B1450" s="10">
        <f t="shared" si="277"/>
        <v>49989288.12398307</v>
      </c>
      <c r="C1450" s="3">
        <f t="shared" si="271"/>
        <v>6301.3698630136987</v>
      </c>
      <c r="D1450" s="3">
        <f t="shared" si="272"/>
        <v>6598.2352260753078</v>
      </c>
      <c r="E1450" s="3">
        <f t="shared" si="273"/>
        <v>296.86536306160906</v>
      </c>
      <c r="F1450" s="3">
        <f t="shared" si="274"/>
        <v>49989584.989346132</v>
      </c>
      <c r="G1450" s="14">
        <f t="shared" si="275"/>
        <v>49989584.989346132</v>
      </c>
      <c r="I1450" s="18">
        <f t="shared" si="281"/>
        <v>389584.9893461155</v>
      </c>
      <c r="J1450" s="18">
        <f t="shared" si="278"/>
        <v>9073731.5667339861</v>
      </c>
      <c r="K1450" s="21">
        <f t="shared" si="279"/>
        <v>99.979169978692255</v>
      </c>
      <c r="L1450" s="21">
        <f t="shared" si="282"/>
        <v>99.991738284703189</v>
      </c>
      <c r="M1450" s="19">
        <f t="shared" si="280"/>
        <v>49989584.989346124</v>
      </c>
      <c r="N1450" s="19">
        <f t="shared" si="280"/>
        <v>49995869.142351598</v>
      </c>
    </row>
    <row r="1451" spans="1:14" x14ac:dyDescent="0.15">
      <c r="A1451" s="7">
        <f t="shared" si="276"/>
        <v>44218</v>
      </c>
      <c r="B1451" s="10">
        <f t="shared" si="277"/>
        <v>49989584.989346132</v>
      </c>
      <c r="C1451" s="3">
        <f t="shared" si="271"/>
        <v>6301.3698630136987</v>
      </c>
      <c r="D1451" s="3">
        <f t="shared" si="272"/>
        <v>6598.2744102199413</v>
      </c>
      <c r="E1451" s="3">
        <f t="shared" si="273"/>
        <v>296.90454720624257</v>
      </c>
      <c r="F1451" s="3">
        <f t="shared" si="274"/>
        <v>49989881.893893339</v>
      </c>
      <c r="G1451" s="14">
        <f t="shared" si="275"/>
        <v>49989881.893893339</v>
      </c>
      <c r="I1451" s="18">
        <f t="shared" si="281"/>
        <v>389881.89389332174</v>
      </c>
      <c r="J1451" s="18">
        <f t="shared" si="278"/>
        <v>9080032.9365969989</v>
      </c>
      <c r="K1451" s="21">
        <f t="shared" si="279"/>
        <v>99.97976378778668</v>
      </c>
      <c r="L1451" s="21">
        <f t="shared" si="282"/>
        <v>99.992332093797614</v>
      </c>
      <c r="M1451" s="19">
        <f t="shared" si="280"/>
        <v>49989881.893893339</v>
      </c>
      <c r="N1451" s="19">
        <f t="shared" si="280"/>
        <v>49996166.046898805</v>
      </c>
    </row>
    <row r="1452" spans="1:14" x14ac:dyDescent="0.15">
      <c r="A1452" s="7">
        <f t="shared" si="276"/>
        <v>44219</v>
      </c>
      <c r="B1452" s="10">
        <f t="shared" si="277"/>
        <v>49989881.893893339</v>
      </c>
      <c r="C1452" s="3">
        <f t="shared" si="271"/>
        <v>6301.3698630136987</v>
      </c>
      <c r="D1452" s="3">
        <f t="shared" si="272"/>
        <v>6598.3135995366065</v>
      </c>
      <c r="E1452" s="3">
        <f t="shared" si="273"/>
        <v>296.94373652290778</v>
      </c>
      <c r="F1452" s="3">
        <f t="shared" si="274"/>
        <v>49990178.837629862</v>
      </c>
      <c r="G1452" s="14">
        <f t="shared" si="275"/>
        <v>49990178.837629862</v>
      </c>
      <c r="I1452" s="18">
        <f t="shared" si="281"/>
        <v>390178.83762984467</v>
      </c>
      <c r="J1452" s="18">
        <f t="shared" si="278"/>
        <v>9086334.3064600118</v>
      </c>
      <c r="K1452" s="21">
        <f t="shared" si="279"/>
        <v>99.980357675259725</v>
      </c>
      <c r="L1452" s="21">
        <f t="shared" si="282"/>
        <v>99.992925981270659</v>
      </c>
      <c r="M1452" s="19">
        <f t="shared" si="280"/>
        <v>49990178.837629862</v>
      </c>
      <c r="N1452" s="19">
        <f t="shared" si="280"/>
        <v>49996462.990635328</v>
      </c>
    </row>
    <row r="1453" spans="1:14" x14ac:dyDescent="0.15">
      <c r="A1453" s="7">
        <f t="shared" si="276"/>
        <v>44220</v>
      </c>
      <c r="B1453" s="10">
        <f t="shared" si="277"/>
        <v>49990178.837629862</v>
      </c>
      <c r="C1453" s="3">
        <f t="shared" si="271"/>
        <v>6301.3698630136987</v>
      </c>
      <c r="D1453" s="3">
        <f t="shared" si="272"/>
        <v>6598.3527940259864</v>
      </c>
      <c r="E1453" s="3">
        <f t="shared" si="273"/>
        <v>296.98293101228774</v>
      </c>
      <c r="F1453" s="3">
        <f t="shared" si="274"/>
        <v>49990475.820560873</v>
      </c>
      <c r="G1453" s="14">
        <f t="shared" si="275"/>
        <v>49990475.82056088</v>
      </c>
      <c r="I1453" s="18">
        <f t="shared" si="281"/>
        <v>390475.82056085696</v>
      </c>
      <c r="J1453" s="18">
        <f t="shared" si="278"/>
        <v>9092635.6763230246</v>
      </c>
      <c r="K1453" s="21">
        <f t="shared" si="279"/>
        <v>99.980951641121763</v>
      </c>
      <c r="L1453" s="21">
        <f t="shared" si="282"/>
        <v>99.993519947132697</v>
      </c>
      <c r="M1453" s="19">
        <f t="shared" si="280"/>
        <v>49990475.820560887</v>
      </c>
      <c r="N1453" s="19">
        <f t="shared" si="280"/>
        <v>49996759.973566353</v>
      </c>
    </row>
    <row r="1454" spans="1:14" x14ac:dyDescent="0.15">
      <c r="A1454" s="7">
        <f t="shared" si="276"/>
        <v>44221</v>
      </c>
      <c r="B1454" s="10">
        <f t="shared" si="277"/>
        <v>49990475.820560873</v>
      </c>
      <c r="C1454" s="3">
        <f t="shared" si="271"/>
        <v>6301.3698630136987</v>
      </c>
      <c r="D1454" s="3">
        <f t="shared" si="272"/>
        <v>6598.3919936887633</v>
      </c>
      <c r="E1454" s="3">
        <f t="shared" si="273"/>
        <v>297.02213067506455</v>
      </c>
      <c r="F1454" s="3">
        <f t="shared" si="274"/>
        <v>49990772.842691548</v>
      </c>
      <c r="G1454" s="14">
        <f t="shared" si="275"/>
        <v>49990772.842691548</v>
      </c>
      <c r="I1454" s="18">
        <f t="shared" si="281"/>
        <v>390772.84269153205</v>
      </c>
      <c r="J1454" s="18">
        <f t="shared" si="278"/>
        <v>9098937.0461860374</v>
      </c>
      <c r="K1454" s="21">
        <f t="shared" si="279"/>
        <v>99.981545685383097</v>
      </c>
      <c r="L1454" s="21">
        <f t="shared" si="282"/>
        <v>99.99411399139403</v>
      </c>
      <c r="M1454" s="19">
        <f t="shared" si="280"/>
        <v>49990772.842691548</v>
      </c>
      <c r="N1454" s="19">
        <f t="shared" si="280"/>
        <v>49997056.995697014</v>
      </c>
    </row>
    <row r="1455" spans="1:14" x14ac:dyDescent="0.15">
      <c r="A1455" s="7">
        <f t="shared" si="276"/>
        <v>44222</v>
      </c>
      <c r="B1455" s="10">
        <f t="shared" si="277"/>
        <v>49990772.842691548</v>
      </c>
      <c r="C1455" s="3">
        <f t="shared" si="271"/>
        <v>6301.3698630136987</v>
      </c>
      <c r="D1455" s="3">
        <f t="shared" si="272"/>
        <v>6598.4311985256218</v>
      </c>
      <c r="E1455" s="3">
        <f t="shared" si="273"/>
        <v>297.06133551192306</v>
      </c>
      <c r="F1455" s="3">
        <f t="shared" si="274"/>
        <v>49991069.90402706</v>
      </c>
      <c r="G1455" s="14">
        <f t="shared" si="275"/>
        <v>49991069.90402706</v>
      </c>
      <c r="I1455" s="18">
        <f t="shared" si="281"/>
        <v>391069.90402704396</v>
      </c>
      <c r="J1455" s="18">
        <f t="shared" si="278"/>
        <v>9105238.4160490502</v>
      </c>
      <c r="K1455" s="21">
        <f t="shared" si="279"/>
        <v>99.982139808054114</v>
      </c>
      <c r="L1455" s="21">
        <f t="shared" si="282"/>
        <v>99.994708114065048</v>
      </c>
      <c r="M1455" s="19">
        <f t="shared" si="280"/>
        <v>49991069.90402706</v>
      </c>
      <c r="N1455" s="19">
        <f t="shared" si="280"/>
        <v>49997354.057032526</v>
      </c>
    </row>
    <row r="1456" spans="1:14" x14ac:dyDescent="0.15">
      <c r="A1456" s="7">
        <f t="shared" si="276"/>
        <v>44223</v>
      </c>
      <c r="B1456" s="10">
        <f t="shared" si="277"/>
        <v>49991069.90402706</v>
      </c>
      <c r="C1456" s="3">
        <f t="shared" si="271"/>
        <v>6301.3698630136987</v>
      </c>
      <c r="D1456" s="3">
        <f t="shared" si="272"/>
        <v>6598.4704085372423</v>
      </c>
      <c r="E1456" s="3">
        <f t="shared" si="273"/>
        <v>297.10054552354359</v>
      </c>
      <c r="F1456" s="3">
        <f t="shared" si="274"/>
        <v>49991367.004572585</v>
      </c>
      <c r="G1456" s="14">
        <f t="shared" si="275"/>
        <v>49991367.004572585</v>
      </c>
      <c r="I1456" s="18">
        <f t="shared" si="281"/>
        <v>391367.00457256753</v>
      </c>
      <c r="J1456" s="18">
        <f t="shared" si="278"/>
        <v>9111539.785912063</v>
      </c>
      <c r="K1456" s="21">
        <f t="shared" si="279"/>
        <v>99.982734009145162</v>
      </c>
      <c r="L1456" s="21">
        <f t="shared" si="282"/>
        <v>99.995302315156096</v>
      </c>
      <c r="M1456" s="19">
        <f t="shared" si="280"/>
        <v>49991367.004572585</v>
      </c>
      <c r="N1456" s="19">
        <f t="shared" si="280"/>
        <v>49997651.157578051</v>
      </c>
    </row>
    <row r="1457" spans="1:14" x14ac:dyDescent="0.15">
      <c r="A1457" s="7">
        <f t="shared" si="276"/>
        <v>44224</v>
      </c>
      <c r="B1457" s="10">
        <f t="shared" si="277"/>
        <v>49991367.004572585</v>
      </c>
      <c r="C1457" s="3">
        <f t="shared" si="271"/>
        <v>6301.3698630136987</v>
      </c>
      <c r="D1457" s="3">
        <f t="shared" si="272"/>
        <v>6598.5096237243106</v>
      </c>
      <c r="E1457" s="3">
        <f t="shared" si="273"/>
        <v>297.13976071061188</v>
      </c>
      <c r="F1457" s="3">
        <f t="shared" si="274"/>
        <v>49991664.144333296</v>
      </c>
      <c r="G1457" s="14">
        <f t="shared" si="275"/>
        <v>49991664.144333296</v>
      </c>
      <c r="I1457" s="18">
        <f t="shared" si="281"/>
        <v>391664.14433327812</v>
      </c>
      <c r="J1457" s="18">
        <f t="shared" si="278"/>
        <v>9117841.1557750758</v>
      </c>
      <c r="K1457" s="21">
        <f t="shared" si="279"/>
        <v>99.983328288666598</v>
      </c>
      <c r="L1457" s="21">
        <f t="shared" si="282"/>
        <v>99.995896594677532</v>
      </c>
      <c r="M1457" s="19">
        <f t="shared" si="280"/>
        <v>49991664.144333296</v>
      </c>
      <c r="N1457" s="19">
        <f t="shared" si="280"/>
        <v>49997948.297338761</v>
      </c>
    </row>
    <row r="1458" spans="1:14" x14ac:dyDescent="0.15">
      <c r="A1458" s="7">
        <f t="shared" si="276"/>
        <v>44225</v>
      </c>
      <c r="B1458" s="10">
        <f t="shared" si="277"/>
        <v>49991664.144333296</v>
      </c>
      <c r="C1458" s="3">
        <f t="shared" si="271"/>
        <v>6301.3698630136987</v>
      </c>
      <c r="D1458" s="3">
        <f t="shared" si="272"/>
        <v>6598.5488440875079</v>
      </c>
      <c r="E1458" s="3">
        <f t="shared" si="273"/>
        <v>297.17898107380915</v>
      </c>
      <c r="F1458" s="3">
        <f t="shared" si="274"/>
        <v>49991961.323314369</v>
      </c>
      <c r="G1458" s="14">
        <f t="shared" si="275"/>
        <v>49991961.323314369</v>
      </c>
      <c r="I1458" s="18">
        <f t="shared" si="281"/>
        <v>391961.3233143519</v>
      </c>
      <c r="J1458" s="18">
        <f t="shared" si="278"/>
        <v>9124142.5256380886</v>
      </c>
      <c r="K1458" s="21">
        <f t="shared" si="279"/>
        <v>99.983922646628741</v>
      </c>
      <c r="L1458" s="21">
        <f t="shared" si="282"/>
        <v>99.996490952639675</v>
      </c>
      <c r="M1458" s="19">
        <f t="shared" si="280"/>
        <v>49991961.323314369</v>
      </c>
      <c r="N1458" s="19">
        <f t="shared" si="280"/>
        <v>49998245.476319835</v>
      </c>
    </row>
    <row r="1459" spans="1:14" x14ac:dyDescent="0.15">
      <c r="A1459" s="7">
        <f t="shared" si="276"/>
        <v>44226</v>
      </c>
      <c r="B1459" s="10">
        <f t="shared" si="277"/>
        <v>49991961.323314369</v>
      </c>
      <c r="C1459" s="3">
        <f t="shared" si="271"/>
        <v>6301.3698630136987</v>
      </c>
      <c r="D1459" s="3">
        <f t="shared" si="272"/>
        <v>6598.5880696275171</v>
      </c>
      <c r="E1459" s="3">
        <f t="shared" si="273"/>
        <v>297.21820661381844</v>
      </c>
      <c r="F1459" s="3">
        <f t="shared" si="274"/>
        <v>49992258.541520983</v>
      </c>
      <c r="G1459" s="14">
        <f t="shared" si="275"/>
        <v>49992258.541520983</v>
      </c>
      <c r="I1459" s="18">
        <f t="shared" si="281"/>
        <v>392258.54152096569</v>
      </c>
      <c r="J1459" s="18">
        <f t="shared" si="278"/>
        <v>9130443.8955011014</v>
      </c>
      <c r="K1459" s="21">
        <f t="shared" si="279"/>
        <v>99.984517083041965</v>
      </c>
      <c r="L1459" s="21">
        <f t="shared" si="282"/>
        <v>99.997085389052899</v>
      </c>
      <c r="M1459" s="19">
        <f t="shared" si="280"/>
        <v>49992258.541520983</v>
      </c>
      <c r="N1459" s="19">
        <f t="shared" si="280"/>
        <v>49998542.694526456</v>
      </c>
    </row>
    <row r="1460" spans="1:14" x14ac:dyDescent="0.15">
      <c r="A1460" s="7">
        <f t="shared" si="276"/>
        <v>44227</v>
      </c>
      <c r="B1460" s="10">
        <f t="shared" si="277"/>
        <v>49992258.541520983</v>
      </c>
      <c r="C1460" s="3">
        <f t="shared" si="271"/>
        <v>6301.3698630136987</v>
      </c>
      <c r="D1460" s="3">
        <f t="shared" si="272"/>
        <v>6598.6273003450233</v>
      </c>
      <c r="E1460" s="3">
        <f t="shared" si="273"/>
        <v>297.25743733132458</v>
      </c>
      <c r="F1460" s="3">
        <f t="shared" si="274"/>
        <v>49992555.798958316</v>
      </c>
      <c r="G1460" s="14">
        <f t="shared" si="275"/>
        <v>49992555.798958316</v>
      </c>
      <c r="I1460" s="18">
        <f t="shared" si="281"/>
        <v>392555.798958297</v>
      </c>
      <c r="J1460" s="18">
        <f t="shared" si="278"/>
        <v>9136745.2653641142</v>
      </c>
      <c r="K1460" s="21">
        <f t="shared" si="279"/>
        <v>99.985111597916628</v>
      </c>
      <c r="L1460" s="21">
        <f t="shared" si="282"/>
        <v>99.997679903927562</v>
      </c>
      <c r="M1460" s="19">
        <f t="shared" si="280"/>
        <v>49992555.798958309</v>
      </c>
      <c r="N1460" s="19">
        <f t="shared" si="280"/>
        <v>49998839.951963775</v>
      </c>
    </row>
    <row r="1461" spans="1:14" x14ac:dyDescent="0.15">
      <c r="A1461" s="7">
        <f t="shared" si="276"/>
        <v>44228</v>
      </c>
      <c r="B1461" s="10">
        <f t="shared" si="277"/>
        <v>49992555.798958316</v>
      </c>
      <c r="C1461" s="3">
        <f t="shared" si="271"/>
        <v>6301.3698630136987</v>
      </c>
      <c r="D1461" s="3">
        <f t="shared" si="272"/>
        <v>6598.6665362407084</v>
      </c>
      <c r="E1461" s="3">
        <f t="shared" si="273"/>
        <v>297.29667322700971</v>
      </c>
      <c r="F1461" s="3">
        <f t="shared" si="274"/>
        <v>49992853.09563154</v>
      </c>
      <c r="G1461" s="14">
        <f t="shared" si="275"/>
        <v>49992853.095631547</v>
      </c>
      <c r="I1461" s="18">
        <f t="shared" si="281"/>
        <v>392853.09563152399</v>
      </c>
      <c r="J1461" s="18">
        <f t="shared" si="278"/>
        <v>9143046.635227127</v>
      </c>
      <c r="K1461" s="21">
        <f t="shared" si="279"/>
        <v>99.985706191263091</v>
      </c>
      <c r="L1461" s="21">
        <f t="shared" si="282"/>
        <v>99.998274497274025</v>
      </c>
      <c r="M1461" s="19">
        <f t="shared" si="280"/>
        <v>49992853.09563154</v>
      </c>
      <c r="N1461" s="19">
        <f t="shared" si="280"/>
        <v>49999137.248637006</v>
      </c>
    </row>
    <row r="1462" spans="1:14" x14ac:dyDescent="0.15">
      <c r="A1462" s="7">
        <f t="shared" si="276"/>
        <v>44229</v>
      </c>
      <c r="B1462" s="10">
        <f t="shared" si="277"/>
        <v>49992853.09563154</v>
      </c>
      <c r="C1462" s="3">
        <f t="shared" si="271"/>
        <v>6301.3698630136987</v>
      </c>
      <c r="D1462" s="3">
        <f t="shared" si="272"/>
        <v>6598.7057773152565</v>
      </c>
      <c r="E1462" s="3">
        <f t="shared" si="273"/>
        <v>297.33591430155775</v>
      </c>
      <c r="F1462" s="3">
        <f t="shared" si="274"/>
        <v>49993150.431545839</v>
      </c>
      <c r="G1462" s="14">
        <f t="shared" si="275"/>
        <v>49993150.431545846</v>
      </c>
      <c r="I1462" s="18">
        <f t="shared" si="281"/>
        <v>393150.43154582556</v>
      </c>
      <c r="J1462" s="18">
        <f t="shared" si="278"/>
        <v>9149348.0050901398</v>
      </c>
      <c r="K1462" s="21">
        <f t="shared" si="279"/>
        <v>99.986300863091699</v>
      </c>
      <c r="L1462" s="21">
        <f t="shared" si="282"/>
        <v>99.998869169102633</v>
      </c>
      <c r="M1462" s="19">
        <f t="shared" si="280"/>
        <v>49993150.431545846</v>
      </c>
      <c r="N1462" s="19">
        <f t="shared" si="280"/>
        <v>49999434.584551312</v>
      </c>
    </row>
    <row r="1463" spans="1:14" x14ac:dyDescent="0.15">
      <c r="A1463" s="7">
        <f t="shared" si="276"/>
        <v>44230</v>
      </c>
      <c r="B1463" s="10">
        <f t="shared" si="277"/>
        <v>49993150.431545839</v>
      </c>
      <c r="C1463" s="3">
        <f t="shared" si="271"/>
        <v>6301.3698630136987</v>
      </c>
      <c r="D1463" s="3">
        <f t="shared" si="272"/>
        <v>6598.7450235693505</v>
      </c>
      <c r="E1463" s="3">
        <f t="shared" si="273"/>
        <v>297.37516055565175</v>
      </c>
      <c r="F1463" s="3">
        <f t="shared" si="274"/>
        <v>49993447.806706391</v>
      </c>
      <c r="G1463" s="14">
        <f t="shared" si="275"/>
        <v>49993447.806706399</v>
      </c>
      <c r="I1463" s="18">
        <f t="shared" si="281"/>
        <v>393447.80670638121</v>
      </c>
      <c r="J1463" s="18">
        <f t="shared" si="278"/>
        <v>9155649.3749531526</v>
      </c>
      <c r="K1463" s="21">
        <f t="shared" si="279"/>
        <v>99.986895613412798</v>
      </c>
      <c r="L1463" s="21">
        <f t="shared" si="282"/>
        <v>99.999463919423732</v>
      </c>
      <c r="M1463" s="19">
        <f t="shared" si="280"/>
        <v>49993447.806706399</v>
      </c>
      <c r="N1463" s="19">
        <f t="shared" si="280"/>
        <v>49999731.959711865</v>
      </c>
    </row>
    <row r="1464" spans="1:14" x14ac:dyDescent="0.15">
      <c r="A1464" s="7">
        <f t="shared" si="276"/>
        <v>44231</v>
      </c>
      <c r="B1464" s="10">
        <f t="shared" si="277"/>
        <v>49993447.806706391</v>
      </c>
      <c r="C1464" s="3">
        <f t="shared" si="271"/>
        <v>6301.3698630136987</v>
      </c>
      <c r="D1464" s="3">
        <f t="shared" si="272"/>
        <v>6598.7842750036752</v>
      </c>
      <c r="E1464" s="3">
        <f t="shared" si="273"/>
        <v>297.41441198997654</v>
      </c>
      <c r="F1464" s="3">
        <f t="shared" si="274"/>
        <v>49993745.221118383</v>
      </c>
      <c r="G1464" s="14">
        <f t="shared" si="275"/>
        <v>49993745.221118383</v>
      </c>
      <c r="I1464" s="18">
        <f t="shared" si="281"/>
        <v>393745.22111837118</v>
      </c>
      <c r="J1464" s="18">
        <f t="shared" si="278"/>
        <v>9161950.7448161654</v>
      </c>
      <c r="K1464" s="21">
        <f t="shared" si="279"/>
        <v>99.987490442236776</v>
      </c>
      <c r="L1464" s="21">
        <f t="shared" si="282"/>
        <v>100.00005874824771</v>
      </c>
      <c r="M1464" s="19">
        <f t="shared" si="280"/>
        <v>49993745.221118383</v>
      </c>
      <c r="N1464" s="19">
        <f t="shared" si="280"/>
        <v>50000029.374123856</v>
      </c>
    </row>
    <row r="1465" spans="1:14" x14ac:dyDescent="0.15">
      <c r="A1465" s="7">
        <f t="shared" si="276"/>
        <v>44232</v>
      </c>
      <c r="B1465" s="10">
        <f t="shared" si="277"/>
        <v>49993745.221118383</v>
      </c>
      <c r="C1465" s="3">
        <f t="shared" si="271"/>
        <v>6301.3698630136987</v>
      </c>
      <c r="D1465" s="3">
        <f t="shared" si="272"/>
        <v>6598.8235316189139</v>
      </c>
      <c r="E1465" s="3">
        <f t="shared" si="273"/>
        <v>297.45366860521517</v>
      </c>
      <c r="F1465" s="3">
        <f t="shared" si="274"/>
        <v>49994042.674786985</v>
      </c>
      <c r="G1465" s="14">
        <f t="shared" si="275"/>
        <v>49994042.674786992</v>
      </c>
      <c r="I1465" s="18">
        <f t="shared" si="281"/>
        <v>394042.67478697636</v>
      </c>
      <c r="J1465" s="18">
        <f t="shared" si="278"/>
        <v>9168252.1146791782</v>
      </c>
      <c r="K1465" s="21">
        <f t="shared" si="279"/>
        <v>99.988085349573979</v>
      </c>
      <c r="L1465" s="21">
        <f t="shared" si="282"/>
        <v>100.00065365558491</v>
      </c>
      <c r="M1465" s="19">
        <f t="shared" si="280"/>
        <v>49994042.674786985</v>
      </c>
      <c r="N1465" s="19">
        <f t="shared" si="280"/>
        <v>50000326.827792451</v>
      </c>
    </row>
    <row r="1466" spans="1:14" x14ac:dyDescent="0.15">
      <c r="A1466" s="7">
        <f t="shared" si="276"/>
        <v>44233</v>
      </c>
      <c r="B1466" s="10">
        <f t="shared" si="277"/>
        <v>49994042.674786985</v>
      </c>
      <c r="C1466" s="3">
        <f t="shared" si="271"/>
        <v>6301.3698630136987</v>
      </c>
      <c r="D1466" s="3">
        <f t="shared" si="272"/>
        <v>6598.8627934157494</v>
      </c>
      <c r="E1466" s="3">
        <f t="shared" si="273"/>
        <v>297.49293040205066</v>
      </c>
      <c r="F1466" s="3">
        <f t="shared" si="274"/>
        <v>49994340.16771739</v>
      </c>
      <c r="G1466" s="14">
        <f t="shared" si="275"/>
        <v>49994340.16771739</v>
      </c>
      <c r="I1466" s="18">
        <f t="shared" si="281"/>
        <v>394340.16771737841</v>
      </c>
      <c r="J1466" s="18">
        <f t="shared" si="278"/>
        <v>9174553.484542191</v>
      </c>
      <c r="K1466" s="21">
        <f t="shared" si="279"/>
        <v>99.988680335434779</v>
      </c>
      <c r="L1466" s="21">
        <f t="shared" si="282"/>
        <v>100.00124864144571</v>
      </c>
      <c r="M1466" s="19">
        <f t="shared" si="280"/>
        <v>49994340.16771739</v>
      </c>
      <c r="N1466" s="19">
        <f t="shared" si="280"/>
        <v>50000624.320722856</v>
      </c>
    </row>
    <row r="1467" spans="1:14" x14ac:dyDescent="0.15">
      <c r="A1467" s="7">
        <f t="shared" si="276"/>
        <v>44234</v>
      </c>
      <c r="B1467" s="10">
        <f t="shared" si="277"/>
        <v>49994340.16771739</v>
      </c>
      <c r="C1467" s="3">
        <f t="shared" si="271"/>
        <v>6301.3698630136987</v>
      </c>
      <c r="D1467" s="3">
        <f t="shared" si="272"/>
        <v>6598.9020603948684</v>
      </c>
      <c r="E1467" s="3">
        <f t="shared" si="273"/>
        <v>297.53219738116968</v>
      </c>
      <c r="F1467" s="3">
        <f t="shared" si="274"/>
        <v>49994637.699914768</v>
      </c>
      <c r="G1467" s="14">
        <f t="shared" si="275"/>
        <v>49994637.699914776</v>
      </c>
      <c r="I1467" s="18">
        <f t="shared" si="281"/>
        <v>394637.69991475961</v>
      </c>
      <c r="J1467" s="18">
        <f t="shared" si="278"/>
        <v>9180854.8544052038</v>
      </c>
      <c r="K1467" s="21">
        <f t="shared" si="279"/>
        <v>99.989275399829552</v>
      </c>
      <c r="L1467" s="21">
        <f t="shared" si="282"/>
        <v>100.00184370584049</v>
      </c>
      <c r="M1467" s="19">
        <f t="shared" si="280"/>
        <v>49994637.699914783</v>
      </c>
      <c r="N1467" s="19">
        <f t="shared" si="280"/>
        <v>50000921.852920249</v>
      </c>
    </row>
    <row r="1468" spans="1:14" x14ac:dyDescent="0.15">
      <c r="A1468" s="7">
        <f t="shared" si="276"/>
        <v>44235</v>
      </c>
      <c r="B1468" s="10">
        <f t="shared" si="277"/>
        <v>49994637.699914768</v>
      </c>
      <c r="C1468" s="3">
        <f t="shared" si="271"/>
        <v>6301.3698630136987</v>
      </c>
      <c r="D1468" s="3">
        <f t="shared" si="272"/>
        <v>6598.9413325569512</v>
      </c>
      <c r="E1468" s="3">
        <f t="shared" si="273"/>
        <v>297.57146954325253</v>
      </c>
      <c r="F1468" s="3">
        <f t="shared" si="274"/>
        <v>49994935.271384314</v>
      </c>
      <c r="G1468" s="14">
        <f t="shared" si="275"/>
        <v>49994935.271384314</v>
      </c>
      <c r="I1468" s="18">
        <f t="shared" si="281"/>
        <v>394935.27138430288</v>
      </c>
      <c r="J1468" s="18">
        <f t="shared" si="278"/>
        <v>9187156.2242682166</v>
      </c>
      <c r="K1468" s="21">
        <f t="shared" si="279"/>
        <v>99.989870542768628</v>
      </c>
      <c r="L1468" s="21">
        <f t="shared" si="282"/>
        <v>100.00243884877956</v>
      </c>
      <c r="M1468" s="19">
        <f t="shared" si="280"/>
        <v>49994935.271384314</v>
      </c>
      <c r="N1468" s="19">
        <f t="shared" si="280"/>
        <v>50001219.42438978</v>
      </c>
    </row>
    <row r="1469" spans="1:14" x14ac:dyDescent="0.15">
      <c r="A1469" s="7">
        <f t="shared" si="276"/>
        <v>44236</v>
      </c>
      <c r="B1469" s="10">
        <f t="shared" si="277"/>
        <v>49994935.271384314</v>
      </c>
      <c r="C1469" s="3">
        <f t="shared" si="271"/>
        <v>6301.3698630136987</v>
      </c>
      <c r="D1469" s="3">
        <f t="shared" si="272"/>
        <v>6598.9806099026855</v>
      </c>
      <c r="E1469" s="3">
        <f t="shared" si="273"/>
        <v>297.6107468889868</v>
      </c>
      <c r="F1469" s="3">
        <f t="shared" si="274"/>
        <v>49995232.882131204</v>
      </c>
      <c r="G1469" s="14">
        <f t="shared" si="275"/>
        <v>49995232.882131204</v>
      </c>
      <c r="I1469" s="18">
        <f t="shared" si="281"/>
        <v>395232.88213119184</v>
      </c>
      <c r="J1469" s="18">
        <f t="shared" si="278"/>
        <v>9193457.5941312294</v>
      </c>
      <c r="K1469" s="21">
        <f t="shared" si="279"/>
        <v>99.99046576426241</v>
      </c>
      <c r="L1469" s="21">
        <f t="shared" si="282"/>
        <v>100.00303407027334</v>
      </c>
      <c r="M1469" s="19">
        <f t="shared" si="280"/>
        <v>49995232.882131204</v>
      </c>
      <c r="N1469" s="19">
        <f t="shared" si="280"/>
        <v>50001517.03513667</v>
      </c>
    </row>
    <row r="1470" spans="1:14" x14ac:dyDescent="0.15">
      <c r="A1470" s="7">
        <f t="shared" si="276"/>
        <v>44237</v>
      </c>
      <c r="B1470" s="10">
        <f t="shared" si="277"/>
        <v>49995232.882131204</v>
      </c>
      <c r="C1470" s="3">
        <f t="shared" si="271"/>
        <v>6301.3698630136987</v>
      </c>
      <c r="D1470" s="3">
        <f t="shared" si="272"/>
        <v>6599.0198924327524</v>
      </c>
      <c r="E1470" s="3">
        <f t="shared" si="273"/>
        <v>297.65002941905368</v>
      </c>
      <c r="F1470" s="3">
        <f t="shared" si="274"/>
        <v>49995530.532160625</v>
      </c>
      <c r="G1470" s="14">
        <f t="shared" si="275"/>
        <v>49995530.532160625</v>
      </c>
      <c r="I1470" s="18">
        <f t="shared" si="281"/>
        <v>395530.53216061089</v>
      </c>
      <c r="J1470" s="18">
        <f t="shared" si="278"/>
        <v>9199758.9639942423</v>
      </c>
      <c r="K1470" s="21">
        <f t="shared" si="279"/>
        <v>99.991061064321258</v>
      </c>
      <c r="L1470" s="21">
        <f t="shared" si="282"/>
        <v>100.00362937033219</v>
      </c>
      <c r="M1470" s="19">
        <f t="shared" si="280"/>
        <v>49995530.532160625</v>
      </c>
      <c r="N1470" s="19">
        <f t="shared" si="280"/>
        <v>50001814.685166091</v>
      </c>
    </row>
    <row r="1471" spans="1:14" x14ac:dyDescent="0.15">
      <c r="A1471" s="7">
        <f t="shared" si="276"/>
        <v>44238</v>
      </c>
      <c r="B1471" s="10">
        <f t="shared" si="277"/>
        <v>49995530.532160625</v>
      </c>
      <c r="C1471" s="3">
        <f t="shared" si="271"/>
        <v>6301.3698630136987</v>
      </c>
      <c r="D1471" s="3">
        <f t="shared" si="272"/>
        <v>6599.0591801478386</v>
      </c>
      <c r="E1471" s="3">
        <f t="shared" si="273"/>
        <v>297.68931713413986</v>
      </c>
      <c r="F1471" s="3">
        <f t="shared" si="274"/>
        <v>49995828.221477762</v>
      </c>
      <c r="G1471" s="14">
        <f t="shared" si="275"/>
        <v>49995828.221477762</v>
      </c>
      <c r="I1471" s="18">
        <f t="shared" si="281"/>
        <v>395828.22147774504</v>
      </c>
      <c r="J1471" s="18">
        <f t="shared" si="278"/>
        <v>9206060.3338572551</v>
      </c>
      <c r="K1471" s="21">
        <f t="shared" si="279"/>
        <v>99.991656442955517</v>
      </c>
      <c r="L1471" s="21">
        <f t="shared" si="282"/>
        <v>100.00422474896645</v>
      </c>
      <c r="M1471" s="19">
        <f t="shared" si="280"/>
        <v>49995828.221477754</v>
      </c>
      <c r="N1471" s="19">
        <f t="shared" si="280"/>
        <v>50002112.37448322</v>
      </c>
    </row>
    <row r="1472" spans="1:14" x14ac:dyDescent="0.15">
      <c r="A1472" s="7">
        <f t="shared" si="276"/>
        <v>44239</v>
      </c>
      <c r="B1472" s="10">
        <f t="shared" si="277"/>
        <v>49995828.221477762</v>
      </c>
      <c r="C1472" s="3">
        <f t="shared" si="271"/>
        <v>6301.3698630136987</v>
      </c>
      <c r="D1472" s="3">
        <f t="shared" si="272"/>
        <v>6599.098473048628</v>
      </c>
      <c r="E1472" s="3">
        <f t="shared" si="273"/>
        <v>297.72861003492926</v>
      </c>
      <c r="F1472" s="3">
        <f t="shared" si="274"/>
        <v>49996125.950087793</v>
      </c>
      <c r="G1472" s="14">
        <f t="shared" si="275"/>
        <v>49996125.950087801</v>
      </c>
      <c r="I1472" s="18">
        <f t="shared" si="281"/>
        <v>396125.95008777996</v>
      </c>
      <c r="J1472" s="18">
        <f t="shared" si="278"/>
        <v>9212361.7037202679</v>
      </c>
      <c r="K1472" s="21">
        <f t="shared" si="279"/>
        <v>99.992251900175603</v>
      </c>
      <c r="L1472" s="21">
        <f t="shared" si="282"/>
        <v>100.00482020618654</v>
      </c>
      <c r="M1472" s="19">
        <f t="shared" si="280"/>
        <v>49996125.950087808</v>
      </c>
      <c r="N1472" s="19">
        <f t="shared" si="280"/>
        <v>50002410.103093274</v>
      </c>
    </row>
    <row r="1473" spans="1:14" x14ac:dyDescent="0.15">
      <c r="A1473" s="7">
        <f t="shared" si="276"/>
        <v>44240</v>
      </c>
      <c r="B1473" s="10">
        <f t="shared" si="277"/>
        <v>49996125.950087793</v>
      </c>
      <c r="C1473" s="3">
        <f t="shared" si="271"/>
        <v>6301.3698630136987</v>
      </c>
      <c r="D1473" s="3">
        <f t="shared" si="272"/>
        <v>6599.1377711358027</v>
      </c>
      <c r="E1473" s="3">
        <f t="shared" si="273"/>
        <v>297.76790812210402</v>
      </c>
      <c r="F1473" s="3">
        <f t="shared" si="274"/>
        <v>49996423.717995912</v>
      </c>
      <c r="G1473" s="14">
        <f t="shared" si="275"/>
        <v>49996423.717995919</v>
      </c>
      <c r="I1473" s="18">
        <f t="shared" si="281"/>
        <v>396423.71799590206</v>
      </c>
      <c r="J1473" s="18">
        <f t="shared" si="278"/>
        <v>9218663.0735832807</v>
      </c>
      <c r="K1473" s="21">
        <f t="shared" si="279"/>
        <v>99.992847435991834</v>
      </c>
      <c r="L1473" s="21">
        <f t="shared" si="282"/>
        <v>100.00541574200277</v>
      </c>
      <c r="M1473" s="19">
        <f t="shared" si="280"/>
        <v>49996423.717995919</v>
      </c>
      <c r="N1473" s="19">
        <f t="shared" si="280"/>
        <v>50002707.871001385</v>
      </c>
    </row>
    <row r="1474" spans="1:14" x14ac:dyDescent="0.15">
      <c r="A1474" s="7">
        <f t="shared" si="276"/>
        <v>44241</v>
      </c>
      <c r="B1474" s="10">
        <f t="shared" si="277"/>
        <v>49996423.717995912</v>
      </c>
      <c r="C1474" s="3">
        <f t="shared" si="271"/>
        <v>6301.3698630136987</v>
      </c>
      <c r="D1474" s="3">
        <f t="shared" si="272"/>
        <v>6599.1770744100495</v>
      </c>
      <c r="E1474" s="3">
        <f t="shared" si="273"/>
        <v>297.80721139635079</v>
      </c>
      <c r="F1474" s="3">
        <f t="shared" si="274"/>
        <v>49996721.525207311</v>
      </c>
      <c r="G1474" s="14">
        <f t="shared" si="275"/>
        <v>49996721.525207311</v>
      </c>
      <c r="I1474" s="18">
        <f t="shared" si="281"/>
        <v>396721.5252072984</v>
      </c>
      <c r="J1474" s="18">
        <f t="shared" si="278"/>
        <v>9224964.4434462935</v>
      </c>
      <c r="K1474" s="21">
        <f t="shared" si="279"/>
        <v>99.993443050414626</v>
      </c>
      <c r="L1474" s="21">
        <f t="shared" si="282"/>
        <v>100.00601135642556</v>
      </c>
      <c r="M1474" s="19">
        <f t="shared" si="280"/>
        <v>49996721.525207311</v>
      </c>
      <c r="N1474" s="19">
        <f t="shared" si="280"/>
        <v>50003005.678212777</v>
      </c>
    </row>
    <row r="1475" spans="1:14" x14ac:dyDescent="0.15">
      <c r="A1475" s="7">
        <f t="shared" si="276"/>
        <v>44242</v>
      </c>
      <c r="B1475" s="10">
        <f t="shared" si="277"/>
        <v>49996721.525207311</v>
      </c>
      <c r="C1475" s="3">
        <f t="shared" si="271"/>
        <v>6301.3698630136987</v>
      </c>
      <c r="D1475" s="3">
        <f t="shared" si="272"/>
        <v>6599.2163828720541</v>
      </c>
      <c r="E1475" s="3">
        <f t="shared" si="273"/>
        <v>297.84651985835535</v>
      </c>
      <c r="F1475" s="3">
        <f t="shared" si="274"/>
        <v>49997019.371727169</v>
      </c>
      <c r="G1475" s="14">
        <f t="shared" si="275"/>
        <v>49997019.371727169</v>
      </c>
      <c r="I1475" s="18">
        <f t="shared" si="281"/>
        <v>397019.37172715674</v>
      </c>
      <c r="J1475" s="18">
        <f t="shared" si="278"/>
        <v>9231265.8133093063</v>
      </c>
      <c r="K1475" s="21">
        <f t="shared" si="279"/>
        <v>99.99403874345434</v>
      </c>
      <c r="L1475" s="21">
        <f t="shared" si="282"/>
        <v>100.00660704946527</v>
      </c>
      <c r="M1475" s="19">
        <f t="shared" si="280"/>
        <v>49997019.371727169</v>
      </c>
      <c r="N1475" s="19">
        <f t="shared" si="280"/>
        <v>50003303.524732634</v>
      </c>
    </row>
    <row r="1476" spans="1:14" x14ac:dyDescent="0.15">
      <c r="A1476" s="7">
        <f t="shared" si="276"/>
        <v>44243</v>
      </c>
      <c r="B1476" s="10">
        <f t="shared" si="277"/>
        <v>49997019.371727169</v>
      </c>
      <c r="C1476" s="3">
        <f t="shared" si="271"/>
        <v>6301.3698630136987</v>
      </c>
      <c r="D1476" s="3">
        <f t="shared" si="272"/>
        <v>6599.2556965224985</v>
      </c>
      <c r="E1476" s="3">
        <f t="shared" si="273"/>
        <v>297.88583350879981</v>
      </c>
      <c r="F1476" s="3">
        <f t="shared" si="274"/>
        <v>49997317.257560678</v>
      </c>
      <c r="G1476" s="14">
        <f t="shared" si="275"/>
        <v>49997317.257560678</v>
      </c>
      <c r="I1476" s="18">
        <f t="shared" si="281"/>
        <v>397317.25756066554</v>
      </c>
      <c r="J1476" s="18">
        <f t="shared" si="278"/>
        <v>9237567.1831723191</v>
      </c>
      <c r="K1476" s="21">
        <f t="shared" si="279"/>
        <v>99.994634515121362</v>
      </c>
      <c r="L1476" s="21">
        <f t="shared" si="282"/>
        <v>100.0072028211323</v>
      </c>
      <c r="M1476" s="19">
        <f t="shared" si="280"/>
        <v>49997317.257560685</v>
      </c>
      <c r="N1476" s="19">
        <f t="shared" si="280"/>
        <v>50003601.410566151</v>
      </c>
    </row>
    <row r="1477" spans="1:14" x14ac:dyDescent="0.15">
      <c r="A1477" s="7">
        <f t="shared" si="276"/>
        <v>44244</v>
      </c>
      <c r="B1477" s="10">
        <f t="shared" si="277"/>
        <v>49997317.257560678</v>
      </c>
      <c r="C1477" s="3">
        <f t="shared" si="271"/>
        <v>6301.3698630136987</v>
      </c>
      <c r="D1477" s="3">
        <f t="shared" si="272"/>
        <v>6599.2950153620695</v>
      </c>
      <c r="E1477" s="3">
        <f t="shared" si="273"/>
        <v>297.92515234837083</v>
      </c>
      <c r="F1477" s="3">
        <f t="shared" si="274"/>
        <v>49997615.182713024</v>
      </c>
      <c r="G1477" s="14">
        <f t="shared" si="275"/>
        <v>49997615.182713032</v>
      </c>
      <c r="I1477" s="18">
        <f t="shared" si="281"/>
        <v>397615.1827130139</v>
      </c>
      <c r="J1477" s="18">
        <f t="shared" si="278"/>
        <v>9243868.5530353319</v>
      </c>
      <c r="K1477" s="21">
        <f t="shared" si="279"/>
        <v>99.995230365426067</v>
      </c>
      <c r="L1477" s="21">
        <f t="shared" si="282"/>
        <v>100.007798671437</v>
      </c>
      <c r="M1477" s="19">
        <f t="shared" si="280"/>
        <v>49997615.182713032</v>
      </c>
      <c r="N1477" s="19">
        <f t="shared" si="280"/>
        <v>50003899.335718498</v>
      </c>
    </row>
    <row r="1478" spans="1:14" x14ac:dyDescent="0.15">
      <c r="A1478" s="7">
        <f t="shared" si="276"/>
        <v>44245</v>
      </c>
      <c r="B1478" s="10">
        <f t="shared" si="277"/>
        <v>49997615.182713024</v>
      </c>
      <c r="C1478" s="3">
        <f t="shared" si="271"/>
        <v>6301.3698630136987</v>
      </c>
      <c r="D1478" s="3">
        <f t="shared" si="272"/>
        <v>6599.3343393914511</v>
      </c>
      <c r="E1478" s="3">
        <f t="shared" si="273"/>
        <v>297.96447637775236</v>
      </c>
      <c r="F1478" s="3">
        <f t="shared" si="274"/>
        <v>49997913.147189401</v>
      </c>
      <c r="G1478" s="14">
        <f t="shared" si="275"/>
        <v>49997913.147189409</v>
      </c>
      <c r="I1478" s="18">
        <f t="shared" si="281"/>
        <v>397913.14718939166</v>
      </c>
      <c r="J1478" s="18">
        <f t="shared" si="278"/>
        <v>9250169.9228983447</v>
      </c>
      <c r="K1478" s="21">
        <f t="shared" si="279"/>
        <v>99.995826294378816</v>
      </c>
      <c r="L1478" s="21">
        <f t="shared" si="282"/>
        <v>100.00839460038975</v>
      </c>
      <c r="M1478" s="19">
        <f t="shared" si="280"/>
        <v>49997913.147189409</v>
      </c>
      <c r="N1478" s="19">
        <f t="shared" si="280"/>
        <v>50004197.300194874</v>
      </c>
    </row>
    <row r="1479" spans="1:14" x14ac:dyDescent="0.15">
      <c r="A1479" s="7">
        <f t="shared" si="276"/>
        <v>44246</v>
      </c>
      <c r="B1479" s="10">
        <f t="shared" si="277"/>
        <v>49997913.147189401</v>
      </c>
      <c r="C1479" s="3">
        <f t="shared" ref="C1479:C1485" si="283">$N$6*$E$6/100</f>
        <v>6301.3698630136987</v>
      </c>
      <c r="D1479" s="3">
        <f t="shared" si="272"/>
        <v>6599.373668611328</v>
      </c>
      <c r="E1479" s="3">
        <f t="shared" si="273"/>
        <v>298.00380559762925</v>
      </c>
      <c r="F1479" s="3">
        <f t="shared" si="274"/>
        <v>49998211.150995001</v>
      </c>
      <c r="G1479" s="14">
        <f t="shared" si="275"/>
        <v>49998211.150995001</v>
      </c>
      <c r="I1479" s="18">
        <f t="shared" si="281"/>
        <v>398211.15099498926</v>
      </c>
      <c r="J1479" s="18">
        <f t="shared" si="278"/>
        <v>9256471.2927613575</v>
      </c>
      <c r="K1479" s="21">
        <f t="shared" si="279"/>
        <v>99.996422301990009</v>
      </c>
      <c r="L1479" s="21">
        <f t="shared" si="282"/>
        <v>100.00899060800094</v>
      </c>
      <c r="M1479" s="19">
        <f t="shared" si="280"/>
        <v>49998211.150995009</v>
      </c>
      <c r="N1479" s="19">
        <f t="shared" si="280"/>
        <v>50004495.304000475</v>
      </c>
    </row>
    <row r="1480" spans="1:14" x14ac:dyDescent="0.15">
      <c r="A1480" s="7">
        <f t="shared" si="276"/>
        <v>44247</v>
      </c>
      <c r="B1480" s="10">
        <f t="shared" si="277"/>
        <v>49998211.150995001</v>
      </c>
      <c r="C1480" s="3">
        <f t="shared" si="283"/>
        <v>6301.3698630136987</v>
      </c>
      <c r="D1480" s="3">
        <f t="shared" si="272"/>
        <v>6599.4130030223878</v>
      </c>
      <c r="E1480" s="3">
        <f t="shared" si="273"/>
        <v>298.04314000868908</v>
      </c>
      <c r="F1480" s="3">
        <f t="shared" si="274"/>
        <v>49998509.19413501</v>
      </c>
      <c r="G1480" s="14">
        <f t="shared" si="275"/>
        <v>49998509.19413501</v>
      </c>
      <c r="I1480" s="18">
        <f t="shared" si="281"/>
        <v>398509.19413499796</v>
      </c>
      <c r="J1480" s="18">
        <f t="shared" si="278"/>
        <v>9262772.6626243703</v>
      </c>
      <c r="K1480" s="21">
        <f t="shared" si="279"/>
        <v>99.997018388270021</v>
      </c>
      <c r="L1480" s="21">
        <f t="shared" si="282"/>
        <v>100.00958669428096</v>
      </c>
      <c r="M1480" s="19">
        <f t="shared" si="280"/>
        <v>49998509.19413501</v>
      </c>
      <c r="N1480" s="19">
        <f t="shared" si="280"/>
        <v>50004793.347140476</v>
      </c>
    </row>
    <row r="1481" spans="1:14" x14ac:dyDescent="0.15">
      <c r="A1481" s="7">
        <f t="shared" si="276"/>
        <v>44248</v>
      </c>
      <c r="B1481" s="10">
        <f t="shared" si="277"/>
        <v>49998509.19413501</v>
      </c>
      <c r="C1481" s="3">
        <f t="shared" si="283"/>
        <v>6301.3698630136987</v>
      </c>
      <c r="D1481" s="3">
        <f t="shared" si="272"/>
        <v>6599.4523426253127</v>
      </c>
      <c r="E1481" s="3">
        <f t="shared" si="273"/>
        <v>298.08247961161396</v>
      </c>
      <c r="F1481" s="3">
        <f t="shared" si="274"/>
        <v>49998807.276614621</v>
      </c>
      <c r="G1481" s="14">
        <f t="shared" si="275"/>
        <v>49998807.276614621</v>
      </c>
      <c r="I1481" s="18">
        <f t="shared" si="281"/>
        <v>398807.27661460958</v>
      </c>
      <c r="J1481" s="18">
        <f t="shared" si="278"/>
        <v>9269074.0324873831</v>
      </c>
      <c r="K1481" s="21">
        <f t="shared" si="279"/>
        <v>99.997614553229241</v>
      </c>
      <c r="L1481" s="21">
        <f t="shared" si="282"/>
        <v>100.01018285924017</v>
      </c>
      <c r="M1481" s="19">
        <f t="shared" si="280"/>
        <v>49998807.276614621</v>
      </c>
      <c r="N1481" s="19">
        <f t="shared" si="280"/>
        <v>50005091.429620087</v>
      </c>
    </row>
    <row r="1482" spans="1:14" x14ac:dyDescent="0.15">
      <c r="A1482" s="7">
        <f t="shared" si="276"/>
        <v>44249</v>
      </c>
      <c r="B1482" s="10">
        <f t="shared" si="277"/>
        <v>49998807.276614621</v>
      </c>
      <c r="C1482" s="3">
        <f t="shared" si="283"/>
        <v>6301.3698630136987</v>
      </c>
      <c r="D1482" s="3">
        <f t="shared" si="272"/>
        <v>6599.4916874207884</v>
      </c>
      <c r="E1482" s="3">
        <f t="shared" si="273"/>
        <v>298.12182440708966</v>
      </c>
      <c r="F1482" s="3">
        <f t="shared" si="274"/>
        <v>49999105.398439027</v>
      </c>
      <c r="G1482" s="14">
        <f t="shared" si="275"/>
        <v>49999105.398439035</v>
      </c>
      <c r="I1482" s="18">
        <f t="shared" si="281"/>
        <v>399105.39843901666</v>
      </c>
      <c r="J1482" s="18">
        <f t="shared" si="278"/>
        <v>9275375.4023503959</v>
      </c>
      <c r="K1482" s="21">
        <f t="shared" si="279"/>
        <v>99.99821079687807</v>
      </c>
      <c r="L1482" s="21">
        <f t="shared" si="282"/>
        <v>100.010779102889</v>
      </c>
      <c r="M1482" s="19">
        <f t="shared" si="280"/>
        <v>49999105.398439035</v>
      </c>
      <c r="N1482" s="19">
        <f t="shared" si="280"/>
        <v>50005389.551444501</v>
      </c>
    </row>
    <row r="1483" spans="1:14" x14ac:dyDescent="0.15">
      <c r="A1483" s="7">
        <f t="shared" si="276"/>
        <v>44250</v>
      </c>
      <c r="B1483" s="10">
        <f t="shared" si="277"/>
        <v>49999105.398439027</v>
      </c>
      <c r="C1483" s="3">
        <f t="shared" si="283"/>
        <v>6301.3698630136987</v>
      </c>
      <c r="D1483" s="3">
        <f t="shared" si="272"/>
        <v>6599.5310374095016</v>
      </c>
      <c r="E1483" s="3">
        <f t="shared" si="273"/>
        <v>298.16117439580285</v>
      </c>
      <c r="F1483" s="3">
        <f t="shared" si="274"/>
        <v>49999403.559613422</v>
      </c>
      <c r="G1483" s="14">
        <f t="shared" si="275"/>
        <v>49999403.559613429</v>
      </c>
      <c r="I1483" s="18">
        <f t="shared" si="281"/>
        <v>399403.55961341248</v>
      </c>
      <c r="J1483" s="18">
        <f t="shared" si="278"/>
        <v>9281676.7722134087</v>
      </c>
      <c r="K1483" s="21">
        <f t="shared" si="279"/>
        <v>99.998807119226868</v>
      </c>
      <c r="L1483" s="21">
        <f t="shared" si="282"/>
        <v>100.0113754252378</v>
      </c>
      <c r="M1483" s="19">
        <f t="shared" si="280"/>
        <v>49999403.559613436</v>
      </c>
      <c r="N1483" s="19">
        <f t="shared" si="280"/>
        <v>50005687.712618902</v>
      </c>
    </row>
    <row r="1484" spans="1:14" x14ac:dyDescent="0.15">
      <c r="A1484" s="7">
        <f t="shared" si="276"/>
        <v>44251</v>
      </c>
      <c r="B1484" s="10">
        <f t="shared" si="277"/>
        <v>49999403.559613422</v>
      </c>
      <c r="C1484" s="3">
        <f t="shared" si="283"/>
        <v>6301.3698630136987</v>
      </c>
      <c r="D1484" s="3">
        <f t="shared" ref="D1484:D1485" si="284">B1484*$B$8</f>
        <v>6599.5703925921371</v>
      </c>
      <c r="E1484" s="3">
        <f t="shared" ref="E1484:E1485" si="285">D1484-C1484</f>
        <v>298.20052957843836</v>
      </c>
      <c r="F1484" s="3">
        <f t="shared" ref="F1484:F1485" si="286">B1484+E1484</f>
        <v>49999701.760142997</v>
      </c>
      <c r="G1484" s="14">
        <f t="shared" ref="G1484:G1485" si="287">B1484+B1484*$B$8-C1484</f>
        <v>49999701.760143004</v>
      </c>
      <c r="I1484" s="18">
        <f t="shared" si="281"/>
        <v>399701.76014299091</v>
      </c>
      <c r="J1484" s="18">
        <f t="shared" si="278"/>
        <v>9287978.1420764215</v>
      </c>
      <c r="K1484" s="21">
        <f t="shared" si="279"/>
        <v>99.999403520286009</v>
      </c>
      <c r="L1484" s="21">
        <f t="shared" si="282"/>
        <v>100.01197182629694</v>
      </c>
      <c r="M1484" s="19">
        <f t="shared" si="280"/>
        <v>49999701.760143004</v>
      </c>
      <c r="N1484" s="19">
        <f t="shared" si="280"/>
        <v>50005985.91314847</v>
      </c>
    </row>
    <row r="1485" spans="1:14" x14ac:dyDescent="0.15">
      <c r="A1485" s="7">
        <f t="shared" ref="A1485:A1486" si="288">A1484+1</f>
        <v>44252</v>
      </c>
      <c r="B1485" s="10">
        <f t="shared" ref="B1485:B1486" si="289">F1484</f>
        <v>49999701.760142997</v>
      </c>
      <c r="C1485" s="3">
        <f t="shared" si="283"/>
        <v>6301.3698630136987</v>
      </c>
      <c r="D1485" s="3">
        <f t="shared" si="284"/>
        <v>6599.6097529693807</v>
      </c>
      <c r="E1485" s="3">
        <f t="shared" si="285"/>
        <v>298.23988995568197</v>
      </c>
      <c r="F1485" s="3">
        <f t="shared" si="286"/>
        <v>50000000.000032954</v>
      </c>
      <c r="G1485" s="14">
        <f t="shared" si="287"/>
        <v>50000000.000032954</v>
      </c>
      <c r="I1485" s="18">
        <f t="shared" si="281"/>
        <v>400000.00003294658</v>
      </c>
      <c r="J1485" s="18">
        <f t="shared" ref="J1485" si="290">C1485+J1484</f>
        <v>9294279.5119394343</v>
      </c>
      <c r="K1485" s="21">
        <f t="shared" ref="K1485" si="291">G1485/$E$6*100</f>
        <v>100.00000000006591</v>
      </c>
      <c r="L1485" s="21">
        <f t="shared" si="282"/>
        <v>100.01256830607684</v>
      </c>
      <c r="M1485" s="19">
        <f t="shared" ref="M1485:N1485" si="292">K1485*$E$6/100</f>
        <v>50000000.000032961</v>
      </c>
      <c r="N1485" s="19">
        <f t="shared" si="292"/>
        <v>50006284.153038427</v>
      </c>
    </row>
    <row r="1486" spans="1:14" x14ac:dyDescent="0.15">
      <c r="A1486" s="7">
        <f t="shared" si="288"/>
        <v>44253</v>
      </c>
      <c r="B1486" s="10">
        <f t="shared" si="289"/>
        <v>50000000.000032954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N259"/>
  <sheetViews>
    <sheetView topLeftCell="F1" zoomScaleNormal="100" workbookViewId="0">
      <selection activeCell="N4" sqref="N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3.875" style="4" bestFit="1" customWidth="1"/>
    <col min="8" max="8" width="28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101">
        <f>B1/365</f>
        <v>1.2328767123287671E-4</v>
      </c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H3" s="4" t="s">
        <v>72</v>
      </c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>
        <f>B7+B6</f>
        <v>100.642465753425</v>
      </c>
      <c r="F4" s="3"/>
      <c r="G4" s="1"/>
      <c r="H4" s="44">
        <v>1500000</v>
      </c>
      <c r="I4" s="7">
        <v>43003</v>
      </c>
      <c r="J4" s="1">
        <f>(I4-B3)*B1/365*100</f>
        <v>4.5000000000000009</v>
      </c>
      <c r="K4" s="1">
        <f>(I4-$B$5)/365</f>
        <v>0.67945205479452053</v>
      </c>
      <c r="L4" s="1">
        <f>J4/(1+$J$1)^K4</f>
        <v>4.3526635965623726</v>
      </c>
      <c r="M4" s="1">
        <f>L4*$E$6/100</f>
        <v>108816.58991405932</v>
      </c>
      <c r="N4" s="1">
        <f>J4/(I4-B3)</f>
        <v>1.2328767123287674E-2</v>
      </c>
    </row>
    <row r="5" spans="1:14" x14ac:dyDescent="0.15">
      <c r="A5" s="1" t="s">
        <v>13</v>
      </c>
      <c r="B5" s="7">
        <v>42755</v>
      </c>
      <c r="C5" s="23">
        <v>42764</v>
      </c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ROUND(100*(B5-B3)*B1/B2,12)</f>
        <v>1.4424657534250001</v>
      </c>
      <c r="C6" s="28">
        <f>ROUND(100*(C5-B3)*B1/B2,12)</f>
        <v>1.5534246575340001</v>
      </c>
      <c r="D6" s="3" t="s">
        <v>16</v>
      </c>
      <c r="E6" s="22">
        <v>2500000</v>
      </c>
      <c r="F6" s="3" t="s">
        <v>17</v>
      </c>
      <c r="G6" s="3">
        <f>(B7+B6)*E6/100</f>
        <v>2516061.6438356251</v>
      </c>
      <c r="H6" s="27" t="s">
        <v>73</v>
      </c>
      <c r="K6" s="4" t="s">
        <v>18</v>
      </c>
      <c r="L6" s="4">
        <f>SUM(L4:L5)</f>
        <v>4.3526635965623726</v>
      </c>
      <c r="M6" s="4">
        <f>SUM(M4:M5)</f>
        <v>108816.58991405932</v>
      </c>
    </row>
    <row r="7" spans="1:14" x14ac:dyDescent="0.15">
      <c r="A7" s="1" t="s">
        <v>19</v>
      </c>
      <c r="B7" s="10">
        <v>99.2</v>
      </c>
      <c r="C7" s="29">
        <f>ROUND((G19+H7*H8/100)/(H4+H7)*100,12)</f>
        <v>99.908548199999998</v>
      </c>
      <c r="D7" s="3" t="s">
        <v>20</v>
      </c>
      <c r="E7" s="3">
        <f>SUM(E11:E258)</f>
        <v>2692.6589267083241</v>
      </c>
      <c r="F7" s="3" t="s">
        <v>21</v>
      </c>
      <c r="G7" s="3">
        <f>SUM(E11:E258)+SUM(C11:C258)</f>
        <v>73817.317282872245</v>
      </c>
      <c r="H7" s="27">
        <v>3500000</v>
      </c>
    </row>
    <row r="8" spans="1:14" x14ac:dyDescent="0.15">
      <c r="A8" s="1" t="s">
        <v>22</v>
      </c>
      <c r="B8" s="5">
        <v>1.5617699488909196E-4</v>
      </c>
      <c r="C8" s="1">
        <v>1.271728006989345E-4</v>
      </c>
      <c r="D8" s="3"/>
      <c r="E8" s="3" t="s">
        <v>45</v>
      </c>
      <c r="F8" s="3"/>
      <c r="G8" s="1"/>
      <c r="H8" s="27">
        <v>100.2</v>
      </c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>
        <f>C7*5000000</f>
        <v>499542741</v>
      </c>
      <c r="H9" s="27">
        <v>5000000</v>
      </c>
      <c r="J9" s="18"/>
      <c r="K9" s="20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H10" s="44" t="s">
        <v>76</v>
      </c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42755</v>
      </c>
      <c r="B11" s="10">
        <f>B7*E6/100</f>
        <v>2480000</v>
      </c>
      <c r="C11" s="3">
        <f>ROUND($N$4*$E$6/100,2)</f>
        <v>308.22000000000003</v>
      </c>
      <c r="D11" s="3">
        <f>ROUND(B11*$B$8,2)</f>
        <v>387.32</v>
      </c>
      <c r="E11" s="3">
        <f>D11-C11</f>
        <v>79.099999999999966</v>
      </c>
      <c r="F11" s="3">
        <f>B11+E11</f>
        <v>2480079.1</v>
      </c>
      <c r="G11" s="14">
        <f>ROUND(B11+B11*$B$8-C11,2)</f>
        <v>2480079.1</v>
      </c>
      <c r="H11" s="44">
        <v>2200000</v>
      </c>
      <c r="I11" s="18">
        <f>E11</f>
        <v>79.099999999999966</v>
      </c>
      <c r="J11" s="18">
        <f>ROUND(C11+E6*B6/100,2)</f>
        <v>36369.86</v>
      </c>
      <c r="K11" s="21">
        <f>G11/$E$6*100</f>
        <v>99.203164000000001</v>
      </c>
      <c r="L11" s="21">
        <f>K11+J11/$E$6*100</f>
        <v>100.6579584</v>
      </c>
      <c r="M11" s="19">
        <f>K11*$E$6/100</f>
        <v>2480079.1</v>
      </c>
      <c r="N11" s="19">
        <f>L11*$E$6/100</f>
        <v>2516448.96</v>
      </c>
    </row>
    <row r="12" spans="1:14" x14ac:dyDescent="0.15">
      <c r="A12" s="7">
        <f>A11+1</f>
        <v>42756</v>
      </c>
      <c r="B12" s="10">
        <f>F11</f>
        <v>2480079.1</v>
      </c>
      <c r="C12" s="3">
        <f t="shared" ref="C12:C14" si="0">$N$4*$E$6/100</f>
        <v>308.21917808219189</v>
      </c>
      <c r="D12" s="3">
        <f t="shared" ref="D12:D19" si="1">B12*$B$8</f>
        <v>387.3313009252438</v>
      </c>
      <c r="E12" s="3">
        <f t="shared" ref="E12:E75" si="2">D12-C12</f>
        <v>79.112122843051907</v>
      </c>
      <c r="F12" s="3">
        <f t="shared" ref="F12:F75" si="3">B12+E12</f>
        <v>2480158.2121228431</v>
      </c>
      <c r="G12" s="14">
        <f t="shared" ref="G12:G19" si="4">ROUND(B12+B12*$B$8-C12,2)</f>
        <v>2480158.21</v>
      </c>
      <c r="H12" s="4">
        <f>C11*5</f>
        <v>1541.1000000000001</v>
      </c>
      <c r="I12" s="18">
        <f>E12+I11</f>
        <v>158.21212284305187</v>
      </c>
      <c r="J12" s="18">
        <f>ROUND(C12+J11,2)</f>
        <v>36678.080000000002</v>
      </c>
      <c r="K12" s="21">
        <f t="shared" ref="K12:K14" si="5">G12/$E$6*100</f>
        <v>99.206328400000004</v>
      </c>
      <c r="L12" s="21">
        <f t="shared" ref="L12:L14" si="6">K12+J12/$E$6*100</f>
        <v>100.67345160000001</v>
      </c>
      <c r="M12" s="19">
        <f t="shared" ref="M12:N14" si="7">K12*$E$6/100</f>
        <v>2480158.21</v>
      </c>
      <c r="N12" s="19">
        <f t="shared" si="7"/>
        <v>2516836.2900000005</v>
      </c>
    </row>
    <row r="13" spans="1:14" x14ac:dyDescent="0.15">
      <c r="A13" s="7">
        <f t="shared" ref="A13:A76" si="8">A12+1</f>
        <v>42757</v>
      </c>
      <c r="B13" s="10">
        <f t="shared" ref="B13:B76" si="9">F12</f>
        <v>2480158.2121228431</v>
      </c>
      <c r="C13" s="3">
        <f t="shared" si="0"/>
        <v>308.21917808219189</v>
      </c>
      <c r="D13" s="3">
        <f t="shared" si="1"/>
        <v>387.3436564188487</v>
      </c>
      <c r="E13" s="3">
        <f t="shared" si="2"/>
        <v>79.124478336656807</v>
      </c>
      <c r="F13" s="3">
        <f t="shared" si="3"/>
        <v>2480237.33660118</v>
      </c>
      <c r="G13" s="14">
        <f t="shared" si="4"/>
        <v>2480237.34</v>
      </c>
      <c r="I13" s="18">
        <f t="shared" ref="I13:I76" si="10">E13+I12</f>
        <v>237.33660117970868</v>
      </c>
      <c r="J13" s="18">
        <f t="shared" ref="J13:J76" si="11">ROUND(C13+J12,2)</f>
        <v>36986.300000000003</v>
      </c>
      <c r="K13" s="21">
        <f>G13/$E$6*100</f>
        <v>99.209493600000002</v>
      </c>
      <c r="L13" s="21">
        <f t="shared" si="6"/>
        <v>100.6889456</v>
      </c>
      <c r="M13" s="19">
        <f t="shared" si="7"/>
        <v>2480237.34</v>
      </c>
      <c r="N13" s="19">
        <f t="shared" si="7"/>
        <v>2517223.64</v>
      </c>
    </row>
    <row r="14" spans="1:14" x14ac:dyDescent="0.15">
      <c r="A14" s="7">
        <f t="shared" si="8"/>
        <v>42758</v>
      </c>
      <c r="B14" s="10">
        <f t="shared" si="9"/>
        <v>2480237.33660118</v>
      </c>
      <c r="C14" s="3">
        <f t="shared" si="0"/>
        <v>308.21917808219189</v>
      </c>
      <c r="D14" s="3">
        <f t="shared" si="1"/>
        <v>387.35601384209752</v>
      </c>
      <c r="E14" s="3">
        <f t="shared" si="2"/>
        <v>79.136835759905637</v>
      </c>
      <c r="F14" s="3">
        <f t="shared" si="3"/>
        <v>2480316.47343694</v>
      </c>
      <c r="G14" s="14">
        <f t="shared" si="4"/>
        <v>2480316.4700000002</v>
      </c>
      <c r="I14" s="18">
        <f t="shared" si="10"/>
        <v>316.47343693961432</v>
      </c>
      <c r="J14" s="18">
        <f t="shared" si="11"/>
        <v>37294.519999999997</v>
      </c>
      <c r="K14" s="21">
        <f t="shared" si="5"/>
        <v>99.212658800000014</v>
      </c>
      <c r="L14" s="21">
        <f t="shared" si="6"/>
        <v>100.70443960000001</v>
      </c>
      <c r="M14" s="19">
        <f t="shared" si="7"/>
        <v>2480316.4700000002</v>
      </c>
      <c r="N14" s="19">
        <f t="shared" si="7"/>
        <v>2517610.9900000002</v>
      </c>
    </row>
    <row r="15" spans="1:14" s="15" customFormat="1" x14ac:dyDescent="0.15">
      <c r="A15" s="66">
        <f t="shared" si="8"/>
        <v>42759</v>
      </c>
      <c r="B15" s="67">
        <f>F14*3/5</f>
        <v>1488189.884062164</v>
      </c>
      <c r="C15" s="42">
        <f>$N$4*$H$4/100</f>
        <v>184.93150684931513</v>
      </c>
      <c r="D15" s="42">
        <f t="shared" si="1"/>
        <v>232.42102391717495</v>
      </c>
      <c r="E15" s="42">
        <f t="shared" si="2"/>
        <v>47.489517067859822</v>
      </c>
      <c r="F15" s="42">
        <f t="shared" si="3"/>
        <v>1488237.3735792318</v>
      </c>
      <c r="G15" s="68">
        <f>ROUND(B15+B15*$B$8-C15,2)</f>
        <v>1488237.37</v>
      </c>
      <c r="H15" s="44" t="s">
        <v>72</v>
      </c>
      <c r="I15" s="42">
        <f t="shared" si="10"/>
        <v>363.96295400747414</v>
      </c>
      <c r="J15" s="42">
        <f>ROUND(C15+J14*3/5,2)</f>
        <v>22561.64</v>
      </c>
      <c r="K15" s="69">
        <f>G15/$H$4*100</f>
        <v>99.215824666666677</v>
      </c>
      <c r="L15" s="69">
        <f>K15+J15/$H$4*100</f>
        <v>100.71993400000001</v>
      </c>
      <c r="M15" s="40">
        <f>K15*$H$4/100</f>
        <v>1488237.3700000003</v>
      </c>
      <c r="N15" s="40">
        <f>L15*$H$4/100</f>
        <v>1510799.01</v>
      </c>
    </row>
    <row r="16" spans="1:14" x14ac:dyDescent="0.15">
      <c r="A16" s="7">
        <f t="shared" si="8"/>
        <v>42760</v>
      </c>
      <c r="B16" s="10">
        <f t="shared" si="9"/>
        <v>1488237.3735792318</v>
      </c>
      <c r="C16" s="42">
        <f t="shared" ref="C16:C19" si="12">$N$4*$H$4/100</f>
        <v>184.93150684931513</v>
      </c>
      <c r="D16" s="3">
        <f t="shared" si="1"/>
        <v>232.42844068723932</v>
      </c>
      <c r="E16" s="3">
        <f t="shared" si="2"/>
        <v>47.496933837924189</v>
      </c>
      <c r="F16" s="3">
        <f t="shared" si="3"/>
        <v>1488284.8705130697</v>
      </c>
      <c r="G16" s="68">
        <f>ROUND(B16+B16*$B$8-C16,3)</f>
        <v>1488284.871</v>
      </c>
      <c r="I16" s="18">
        <f t="shared" si="10"/>
        <v>411.45988784539833</v>
      </c>
      <c r="J16" s="18">
        <f t="shared" si="11"/>
        <v>22746.57</v>
      </c>
      <c r="K16" s="69">
        <f>G16/$H$4*100</f>
        <v>99.218991400000007</v>
      </c>
      <c r="L16" s="69">
        <f t="shared" ref="L16:L19" si="13">K16+J16/$H$4*100</f>
        <v>100.7354294</v>
      </c>
      <c r="M16" s="40">
        <f t="shared" ref="M16:M19" si="14">K16*$H$4/100</f>
        <v>1488284.8710000003</v>
      </c>
      <c r="N16" s="40">
        <f t="shared" ref="N16:N19" si="15">L16*$H$4/100</f>
        <v>1511031.4409999999</v>
      </c>
    </row>
    <row r="17" spans="1:14" x14ac:dyDescent="0.15">
      <c r="A17" s="7">
        <f t="shared" si="8"/>
        <v>42761</v>
      </c>
      <c r="B17" s="10">
        <f t="shared" si="9"/>
        <v>1488284.8705130697</v>
      </c>
      <c r="C17" s="42">
        <f t="shared" si="12"/>
        <v>184.93150684931513</v>
      </c>
      <c r="D17" s="3">
        <f t="shared" si="1"/>
        <v>232.43585861563258</v>
      </c>
      <c r="E17" s="3">
        <f t="shared" si="2"/>
        <v>47.504351766317455</v>
      </c>
      <c r="F17" s="3">
        <f t="shared" si="3"/>
        <v>1488332.374864836</v>
      </c>
      <c r="G17" s="68">
        <f t="shared" si="4"/>
        <v>1488332.37</v>
      </c>
      <c r="I17" s="18">
        <f t="shared" si="10"/>
        <v>458.96423961171581</v>
      </c>
      <c r="J17" s="18">
        <f t="shared" si="11"/>
        <v>22931.5</v>
      </c>
      <c r="K17" s="69">
        <f t="shared" ref="K17:K19" si="16">G17/$H$4*100</f>
        <v>99.222158000000007</v>
      </c>
      <c r="L17" s="69">
        <f t="shared" si="13"/>
        <v>100.75092466666668</v>
      </c>
      <c r="M17" s="40">
        <f t="shared" si="14"/>
        <v>1488332.37</v>
      </c>
      <c r="N17" s="40">
        <f t="shared" si="15"/>
        <v>1511263.8700000003</v>
      </c>
    </row>
    <row r="18" spans="1:14" x14ac:dyDescent="0.15">
      <c r="A18" s="7">
        <f t="shared" si="8"/>
        <v>42762</v>
      </c>
      <c r="B18" s="10">
        <f t="shared" si="9"/>
        <v>1488332.374864836</v>
      </c>
      <c r="C18" s="42">
        <f t="shared" si="12"/>
        <v>184.93150684931513</v>
      </c>
      <c r="D18" s="3">
        <f t="shared" si="1"/>
        <v>232.4432777025356</v>
      </c>
      <c r="E18" s="3">
        <f t="shared" si="2"/>
        <v>47.511770853220469</v>
      </c>
      <c r="F18" s="3">
        <f t="shared" si="3"/>
        <v>1488379.8866356893</v>
      </c>
      <c r="G18" s="68">
        <f t="shared" si="4"/>
        <v>1488379.89</v>
      </c>
      <c r="I18" s="18">
        <f t="shared" si="10"/>
        <v>506.47601046493628</v>
      </c>
      <c r="J18" s="18">
        <f t="shared" si="11"/>
        <v>23116.43</v>
      </c>
      <c r="K18" s="69">
        <f t="shared" si="16"/>
        <v>99.225325999999995</v>
      </c>
      <c r="L18" s="69">
        <f t="shared" si="13"/>
        <v>100.76642133333333</v>
      </c>
      <c r="M18" s="40">
        <f t="shared" si="14"/>
        <v>1488379.89</v>
      </c>
      <c r="N18" s="40">
        <f t="shared" si="15"/>
        <v>1511496.32</v>
      </c>
    </row>
    <row r="19" spans="1:14" x14ac:dyDescent="0.15">
      <c r="A19" s="7">
        <f t="shared" si="8"/>
        <v>42763</v>
      </c>
      <c r="B19" s="10">
        <f t="shared" si="9"/>
        <v>1488379.8866356893</v>
      </c>
      <c r="C19" s="42">
        <f t="shared" si="12"/>
        <v>184.93150684931513</v>
      </c>
      <c r="D19" s="3">
        <f t="shared" si="1"/>
        <v>232.45069794812932</v>
      </c>
      <c r="E19" s="3">
        <f t="shared" si="2"/>
        <v>47.51919109881419</v>
      </c>
      <c r="F19" s="3">
        <f t="shared" si="3"/>
        <v>1488427.4058267882</v>
      </c>
      <c r="G19" s="68">
        <f t="shared" si="4"/>
        <v>1488427.41</v>
      </c>
      <c r="I19" s="18">
        <f t="shared" si="10"/>
        <v>553.99520156375047</v>
      </c>
      <c r="J19" s="18">
        <f t="shared" si="11"/>
        <v>23301.360000000001</v>
      </c>
      <c r="K19" s="69">
        <f t="shared" si="16"/>
        <v>99.228493999999984</v>
      </c>
      <c r="L19" s="69">
        <f t="shared" si="13"/>
        <v>100.78191799999999</v>
      </c>
      <c r="M19" s="40">
        <f t="shared" si="14"/>
        <v>1488427.4099999997</v>
      </c>
      <c r="N19" s="40">
        <f t="shared" si="15"/>
        <v>1511728.77</v>
      </c>
    </row>
    <row r="20" spans="1:14" x14ac:dyDescent="0.15">
      <c r="A20" s="23">
        <f t="shared" si="8"/>
        <v>42764</v>
      </c>
      <c r="B20" s="24">
        <f>F19+H7*H8/100</f>
        <v>4995427.4058267884</v>
      </c>
      <c r="C20" s="25">
        <f>$N$4*$H$9/100</f>
        <v>616.43835616438378</v>
      </c>
      <c r="D20" s="25">
        <f>B20*$C$8</f>
        <v>635.28249388720553</v>
      </c>
      <c r="E20" s="25">
        <f t="shared" si="2"/>
        <v>18.844137722821756</v>
      </c>
      <c r="F20" s="25">
        <f t="shared" si="3"/>
        <v>4995446.249964511</v>
      </c>
      <c r="G20" s="26">
        <f>ROUND(B20+B20*$C$8-C20,2)</f>
        <v>4995446.25</v>
      </c>
      <c r="H20" s="27" t="s">
        <v>74</v>
      </c>
      <c r="I20" s="25">
        <f t="shared" si="10"/>
        <v>572.83933928657223</v>
      </c>
      <c r="J20" s="25">
        <f>ROUND(C20+C6*H9/100,2)</f>
        <v>78287.67</v>
      </c>
      <c r="K20" s="28">
        <f>G20/$H$9*100</f>
        <v>99.908925000000011</v>
      </c>
      <c r="L20" s="28">
        <f>K20+J20/$H$9*100</f>
        <v>101.47467840000002</v>
      </c>
      <c r="M20" s="29">
        <f>K20*$H$9/100</f>
        <v>4995446.2500000009</v>
      </c>
      <c r="N20" s="29">
        <f>L20*$H$9/100</f>
        <v>5073733.9200000009</v>
      </c>
    </row>
    <row r="21" spans="1:14" x14ac:dyDescent="0.15">
      <c r="A21" s="7">
        <f t="shared" si="8"/>
        <v>42765</v>
      </c>
      <c r="B21" s="10">
        <f t="shared" si="9"/>
        <v>4995446.249964511</v>
      </c>
      <c r="C21" s="25">
        <f t="shared" ref="C21:C31" si="17">$N$4*$H$9/100</f>
        <v>616.43835616438378</v>
      </c>
      <c r="D21" s="25">
        <f t="shared" ref="D21:D84" si="18">B21*$C$8</f>
        <v>635.28489034897655</v>
      </c>
      <c r="E21" s="3">
        <f t="shared" si="2"/>
        <v>18.84653418459277</v>
      </c>
      <c r="F21" s="3">
        <f t="shared" si="3"/>
        <v>4995465.0964986952</v>
      </c>
      <c r="G21" s="26">
        <f t="shared" ref="G21:G84" si="19">ROUND(B21+B21*$C$8-C21,2)</f>
        <v>4995465.0999999996</v>
      </c>
      <c r="I21" s="18">
        <f t="shared" si="10"/>
        <v>591.685873471165</v>
      </c>
      <c r="J21" s="18">
        <f t="shared" si="11"/>
        <v>78904.11</v>
      </c>
      <c r="K21" s="28">
        <f t="shared" ref="K21:K31" si="20">G21/$H$9*100</f>
        <v>99.909301999999983</v>
      </c>
      <c r="L21" s="28">
        <f t="shared" ref="L21:L31" si="21">K21+J21/$H$9*100</f>
        <v>101.48738419999998</v>
      </c>
      <c r="M21" s="29">
        <f t="shared" ref="M21:M31" si="22">K21*$H$9/100</f>
        <v>4995465.0999999996</v>
      </c>
      <c r="N21" s="29">
        <f t="shared" ref="N21:N31" si="23">L21*$H$9/100</f>
        <v>5074369.209999999</v>
      </c>
    </row>
    <row r="22" spans="1:14" x14ac:dyDescent="0.15">
      <c r="A22" s="7">
        <f t="shared" si="8"/>
        <v>42766</v>
      </c>
      <c r="B22" s="10">
        <f t="shared" si="9"/>
        <v>4995465.0964986952</v>
      </c>
      <c r="C22" s="25">
        <f t="shared" si="17"/>
        <v>616.43835616438378</v>
      </c>
      <c r="D22" s="25">
        <f t="shared" si="18"/>
        <v>635.28728711551219</v>
      </c>
      <c r="E22" s="3">
        <f t="shared" si="2"/>
        <v>18.848930951128409</v>
      </c>
      <c r="F22" s="3">
        <f t="shared" si="3"/>
        <v>4995483.9454296464</v>
      </c>
      <c r="G22" s="26">
        <f t="shared" si="19"/>
        <v>4995483.95</v>
      </c>
      <c r="I22" s="18">
        <f t="shared" si="10"/>
        <v>610.5348044222934</v>
      </c>
      <c r="J22" s="18">
        <f t="shared" si="11"/>
        <v>79520.55</v>
      </c>
      <c r="K22" s="28">
        <f t="shared" si="20"/>
        <v>99.909679000000011</v>
      </c>
      <c r="L22" s="28">
        <f t="shared" si="21"/>
        <v>101.50009000000001</v>
      </c>
      <c r="M22" s="29">
        <f t="shared" si="22"/>
        <v>4995483.95</v>
      </c>
      <c r="N22" s="29">
        <f t="shared" si="23"/>
        <v>5075004.5000000009</v>
      </c>
    </row>
    <row r="23" spans="1:14" x14ac:dyDescent="0.15">
      <c r="A23" s="7">
        <f t="shared" si="8"/>
        <v>42767</v>
      </c>
      <c r="B23" s="10">
        <f t="shared" si="9"/>
        <v>4995483.9454296464</v>
      </c>
      <c r="C23" s="25">
        <f t="shared" si="17"/>
        <v>616.43835616438378</v>
      </c>
      <c r="D23" s="25">
        <f t="shared" si="18"/>
        <v>635.28968418685145</v>
      </c>
      <c r="E23" s="3">
        <f t="shared" si="2"/>
        <v>18.851328022467669</v>
      </c>
      <c r="F23" s="3">
        <f t="shared" si="3"/>
        <v>4995502.7967576692</v>
      </c>
      <c r="G23" s="26">
        <f t="shared" si="19"/>
        <v>4995502.8</v>
      </c>
      <c r="I23" s="18">
        <f t="shared" si="10"/>
        <v>629.38613244476107</v>
      </c>
      <c r="J23" s="18">
        <f t="shared" si="11"/>
        <v>80136.990000000005</v>
      </c>
      <c r="K23" s="28">
        <f t="shared" si="20"/>
        <v>99.910055999999997</v>
      </c>
      <c r="L23" s="28">
        <f t="shared" si="21"/>
        <v>101.51279579999999</v>
      </c>
      <c r="M23" s="29">
        <f t="shared" si="22"/>
        <v>4995502.8</v>
      </c>
      <c r="N23" s="29">
        <f t="shared" si="23"/>
        <v>5075639.7899999991</v>
      </c>
    </row>
    <row r="24" spans="1:14" x14ac:dyDescent="0.15">
      <c r="A24" s="7">
        <f t="shared" si="8"/>
        <v>42768</v>
      </c>
      <c r="B24" s="10">
        <f t="shared" si="9"/>
        <v>4995502.7967576692</v>
      </c>
      <c r="C24" s="25">
        <f t="shared" si="17"/>
        <v>616.43835616438378</v>
      </c>
      <c r="D24" s="25">
        <f t="shared" si="18"/>
        <v>635.29208156303298</v>
      </c>
      <c r="E24" s="3">
        <f t="shared" si="2"/>
        <v>18.853725398649203</v>
      </c>
      <c r="F24" s="3">
        <f t="shared" si="3"/>
        <v>4995521.6504830681</v>
      </c>
      <c r="G24" s="26">
        <f t="shared" si="19"/>
        <v>4995521.6500000004</v>
      </c>
      <c r="I24" s="18">
        <f t="shared" si="10"/>
        <v>648.23985784341028</v>
      </c>
      <c r="J24" s="18">
        <f t="shared" si="11"/>
        <v>80753.429999999993</v>
      </c>
      <c r="K24" s="28">
        <f t="shared" si="20"/>
        <v>99.910433000000012</v>
      </c>
      <c r="L24" s="28">
        <f t="shared" si="21"/>
        <v>101.52550160000001</v>
      </c>
      <c r="M24" s="29">
        <f t="shared" si="22"/>
        <v>4995521.6500000004</v>
      </c>
      <c r="N24" s="29">
        <f t="shared" si="23"/>
        <v>5076275.080000001</v>
      </c>
    </row>
    <row r="25" spans="1:14" x14ac:dyDescent="0.15">
      <c r="A25" s="7">
        <f t="shared" si="8"/>
        <v>42769</v>
      </c>
      <c r="B25" s="10">
        <f t="shared" si="9"/>
        <v>4995521.6504830681</v>
      </c>
      <c r="C25" s="25">
        <f t="shared" si="17"/>
        <v>616.43835616438378</v>
      </c>
      <c r="D25" s="25">
        <f t="shared" si="18"/>
        <v>635.29447924409556</v>
      </c>
      <c r="E25" s="3">
        <f t="shared" si="2"/>
        <v>18.856123079711779</v>
      </c>
      <c r="F25" s="3">
        <f t="shared" si="3"/>
        <v>4995540.5066061476</v>
      </c>
      <c r="G25" s="26">
        <f t="shared" si="19"/>
        <v>4995540.51</v>
      </c>
      <c r="I25" s="18">
        <f t="shared" si="10"/>
        <v>667.09598092312206</v>
      </c>
      <c r="J25" s="18">
        <f t="shared" si="11"/>
        <v>81369.87</v>
      </c>
      <c r="K25" s="28">
        <f t="shared" si="20"/>
        <v>99.9108102</v>
      </c>
      <c r="L25" s="28">
        <f t="shared" si="21"/>
        <v>101.53820760000001</v>
      </c>
      <c r="M25" s="29">
        <f t="shared" si="22"/>
        <v>4995540.51</v>
      </c>
      <c r="N25" s="29">
        <f t="shared" si="23"/>
        <v>5076910.3800000008</v>
      </c>
    </row>
    <row r="26" spans="1:14" x14ac:dyDescent="0.15">
      <c r="A26" s="7">
        <f t="shared" si="8"/>
        <v>42770</v>
      </c>
      <c r="B26" s="10">
        <f t="shared" si="9"/>
        <v>4995540.5066061476</v>
      </c>
      <c r="C26" s="25">
        <f t="shared" si="17"/>
        <v>616.43835616438378</v>
      </c>
      <c r="D26" s="25">
        <f t="shared" si="18"/>
        <v>635.29687723007794</v>
      </c>
      <c r="E26" s="3">
        <f t="shared" si="2"/>
        <v>18.858521065694163</v>
      </c>
      <c r="F26" s="3">
        <f t="shared" si="3"/>
        <v>4995559.3651272133</v>
      </c>
      <c r="G26" s="26">
        <f t="shared" si="19"/>
        <v>4995559.37</v>
      </c>
      <c r="I26" s="18">
        <f t="shared" si="10"/>
        <v>685.95450198881622</v>
      </c>
      <c r="J26" s="18">
        <f t="shared" si="11"/>
        <v>81986.31</v>
      </c>
      <c r="K26" s="28">
        <f t="shared" si="20"/>
        <v>99.911187400000003</v>
      </c>
      <c r="L26" s="28">
        <f t="shared" si="21"/>
        <v>101.5509136</v>
      </c>
      <c r="M26" s="29">
        <f t="shared" si="22"/>
        <v>4995559.37</v>
      </c>
      <c r="N26" s="29">
        <f t="shared" si="23"/>
        <v>5077545.68</v>
      </c>
    </row>
    <row r="27" spans="1:14" x14ac:dyDescent="0.15">
      <c r="A27" s="7">
        <f t="shared" si="8"/>
        <v>42771</v>
      </c>
      <c r="B27" s="10">
        <f t="shared" si="9"/>
        <v>4995559.3651272133</v>
      </c>
      <c r="C27" s="25">
        <f t="shared" si="17"/>
        <v>616.43835616438378</v>
      </c>
      <c r="D27" s="25">
        <f t="shared" si="18"/>
        <v>635.2992755210189</v>
      </c>
      <c r="E27" s="3">
        <f t="shared" si="2"/>
        <v>18.860919356635122</v>
      </c>
      <c r="F27" s="3">
        <f t="shared" si="3"/>
        <v>4995578.2260465696</v>
      </c>
      <c r="G27" s="26">
        <f t="shared" si="19"/>
        <v>4995578.2300000004</v>
      </c>
      <c r="I27" s="18">
        <f t="shared" si="10"/>
        <v>704.81542134545134</v>
      </c>
      <c r="J27" s="18">
        <f t="shared" si="11"/>
        <v>82602.75</v>
      </c>
      <c r="K27" s="28">
        <f t="shared" si="20"/>
        <v>99.91156460000002</v>
      </c>
      <c r="L27" s="28">
        <f t="shared" si="21"/>
        <v>101.56361960000002</v>
      </c>
      <c r="M27" s="29">
        <f t="shared" si="22"/>
        <v>4995578.2300000014</v>
      </c>
      <c r="N27" s="29">
        <f t="shared" si="23"/>
        <v>5078180.9800000014</v>
      </c>
    </row>
    <row r="28" spans="1:14" x14ac:dyDescent="0.15">
      <c r="A28" s="7">
        <f t="shared" si="8"/>
        <v>42772</v>
      </c>
      <c r="B28" s="10">
        <f t="shared" si="9"/>
        <v>4995578.2260465696</v>
      </c>
      <c r="C28" s="25">
        <f t="shared" si="17"/>
        <v>616.43835616438378</v>
      </c>
      <c r="D28" s="25">
        <f t="shared" si="18"/>
        <v>635.3016741169572</v>
      </c>
      <c r="E28" s="3">
        <f t="shared" si="2"/>
        <v>18.863317952573425</v>
      </c>
      <c r="F28" s="3">
        <f t="shared" si="3"/>
        <v>4995597.0893645221</v>
      </c>
      <c r="G28" s="26">
        <f t="shared" si="19"/>
        <v>4995597.09</v>
      </c>
      <c r="I28" s="18">
        <f t="shared" si="10"/>
        <v>723.67873929802477</v>
      </c>
      <c r="J28" s="18">
        <f t="shared" si="11"/>
        <v>83219.19</v>
      </c>
      <c r="K28" s="28">
        <f t="shared" si="20"/>
        <v>99.911941799999994</v>
      </c>
      <c r="L28" s="28">
        <f t="shared" si="21"/>
        <v>101.57632559999999</v>
      </c>
      <c r="M28" s="29">
        <f t="shared" si="22"/>
        <v>4995597.09</v>
      </c>
      <c r="N28" s="29">
        <f t="shared" si="23"/>
        <v>5078816.2799999993</v>
      </c>
    </row>
    <row r="29" spans="1:14" x14ac:dyDescent="0.15">
      <c r="A29" s="7">
        <f t="shared" si="8"/>
        <v>42773</v>
      </c>
      <c r="B29" s="10">
        <f t="shared" si="9"/>
        <v>4995597.0893645221</v>
      </c>
      <c r="C29" s="25">
        <f t="shared" si="17"/>
        <v>616.43835616438378</v>
      </c>
      <c r="D29" s="25">
        <f t="shared" si="18"/>
        <v>635.30407301793173</v>
      </c>
      <c r="E29" s="3">
        <f t="shared" si="2"/>
        <v>18.865716853547951</v>
      </c>
      <c r="F29" s="3">
        <f t="shared" si="3"/>
        <v>4995615.9550813753</v>
      </c>
      <c r="G29" s="26">
        <f t="shared" si="19"/>
        <v>4995615.96</v>
      </c>
      <c r="I29" s="18">
        <f t="shared" si="10"/>
        <v>742.54445615157272</v>
      </c>
      <c r="J29" s="18">
        <f t="shared" si="11"/>
        <v>83835.63</v>
      </c>
      <c r="K29" s="28">
        <f t="shared" si="20"/>
        <v>99.912319199999999</v>
      </c>
      <c r="L29" s="28">
        <f t="shared" si="21"/>
        <v>101.5890318</v>
      </c>
      <c r="M29" s="29">
        <f t="shared" si="22"/>
        <v>4995615.96</v>
      </c>
      <c r="N29" s="29">
        <f t="shared" si="23"/>
        <v>5079451.59</v>
      </c>
    </row>
    <row r="30" spans="1:14" x14ac:dyDescent="0.15">
      <c r="A30" s="7">
        <f t="shared" si="8"/>
        <v>42774</v>
      </c>
      <c r="B30" s="10">
        <f t="shared" si="9"/>
        <v>4995615.9550813753</v>
      </c>
      <c r="C30" s="25">
        <f t="shared" si="17"/>
        <v>616.43835616438378</v>
      </c>
      <c r="D30" s="25">
        <f t="shared" si="18"/>
        <v>635.30647222398113</v>
      </c>
      <c r="E30" s="3">
        <f t="shared" si="2"/>
        <v>18.868116059597355</v>
      </c>
      <c r="F30" s="3">
        <f t="shared" si="3"/>
        <v>4995634.8231974347</v>
      </c>
      <c r="G30" s="26">
        <f t="shared" si="19"/>
        <v>4995634.82</v>
      </c>
      <c r="I30" s="18">
        <f t="shared" si="10"/>
        <v>761.41257221117007</v>
      </c>
      <c r="J30" s="18">
        <f t="shared" si="11"/>
        <v>84452.07</v>
      </c>
      <c r="K30" s="28">
        <f t="shared" si="20"/>
        <v>99.912696400000002</v>
      </c>
      <c r="L30" s="28">
        <f t="shared" si="21"/>
        <v>101.6017378</v>
      </c>
      <c r="M30" s="29">
        <f t="shared" si="22"/>
        <v>4995634.82</v>
      </c>
      <c r="N30" s="29">
        <f t="shared" si="23"/>
        <v>5080086.8899999997</v>
      </c>
    </row>
    <row r="31" spans="1:14" x14ac:dyDescent="0.15">
      <c r="A31" s="7">
        <f t="shared" si="8"/>
        <v>42775</v>
      </c>
      <c r="B31" s="10">
        <f t="shared" si="9"/>
        <v>4995634.8231974347</v>
      </c>
      <c r="C31" s="25">
        <f t="shared" si="17"/>
        <v>616.43835616438378</v>
      </c>
      <c r="D31" s="25">
        <f t="shared" si="18"/>
        <v>635.30887173514429</v>
      </c>
      <c r="E31" s="3">
        <f t="shared" si="2"/>
        <v>18.870515570760517</v>
      </c>
      <c r="F31" s="3">
        <f t="shared" si="3"/>
        <v>4995653.6937130056</v>
      </c>
      <c r="G31" s="26">
        <f t="shared" si="19"/>
        <v>4995653.6900000004</v>
      </c>
      <c r="I31" s="18">
        <f t="shared" si="10"/>
        <v>780.28308778193059</v>
      </c>
      <c r="J31" s="18">
        <f t="shared" si="11"/>
        <v>85068.51</v>
      </c>
      <c r="K31" s="28">
        <f t="shared" si="20"/>
        <v>99.913073800000006</v>
      </c>
      <c r="L31" s="28">
        <f t="shared" si="21"/>
        <v>101.61444400000001</v>
      </c>
      <c r="M31" s="29">
        <f t="shared" si="22"/>
        <v>4995653.6900000004</v>
      </c>
      <c r="N31" s="29">
        <f t="shared" si="23"/>
        <v>5080722.2</v>
      </c>
    </row>
    <row r="32" spans="1:14" s="44" customFormat="1" x14ac:dyDescent="0.15">
      <c r="A32" s="66">
        <f t="shared" si="8"/>
        <v>42776</v>
      </c>
      <c r="B32" s="67">
        <f>F31*(22/50)</f>
        <v>2198087.6252337224</v>
      </c>
      <c r="C32" s="42">
        <f>$N$4*$H$11/100</f>
        <v>271.23287671232885</v>
      </c>
      <c r="D32" s="42">
        <f t="shared" si="18"/>
        <v>279.53695948264243</v>
      </c>
      <c r="E32" s="42">
        <f t="shared" si="2"/>
        <v>8.3040827703135847</v>
      </c>
      <c r="F32" s="42">
        <f t="shared" si="3"/>
        <v>2198095.9293164928</v>
      </c>
      <c r="G32" s="68">
        <f t="shared" si="19"/>
        <v>2198095.9300000002</v>
      </c>
      <c r="H32" s="44" t="s">
        <v>75</v>
      </c>
      <c r="I32" s="42">
        <f t="shared" si="10"/>
        <v>788.58717055224417</v>
      </c>
      <c r="J32" s="42">
        <f>ROUND(C32+J31*22/50,2)</f>
        <v>37701.379999999997</v>
      </c>
      <c r="K32" s="69">
        <f>G32/$H$11*100</f>
        <v>99.913451363636369</v>
      </c>
      <c r="L32" s="69">
        <f>K32+J32/$H$11*100</f>
        <v>101.62715045454546</v>
      </c>
      <c r="M32" s="40">
        <f>K32*$H$11/100</f>
        <v>2198095.9300000002</v>
      </c>
      <c r="N32" s="40">
        <f>L32*$H$11/100</f>
        <v>2235797.31</v>
      </c>
    </row>
    <row r="33" spans="1:14" x14ac:dyDescent="0.15">
      <c r="A33" s="7">
        <f t="shared" si="8"/>
        <v>42777</v>
      </c>
      <c r="B33" s="10">
        <f t="shared" si="9"/>
        <v>2198095.9293164928</v>
      </c>
      <c r="C33" s="42">
        <f t="shared" ref="C33:C96" si="24">$N$4*$H$11/100</f>
        <v>271.23287671232885</v>
      </c>
      <c r="D33" s="25">
        <f t="shared" si="18"/>
        <v>279.53801553610555</v>
      </c>
      <c r="E33" s="3">
        <f t="shared" si="2"/>
        <v>8.3051388237767014</v>
      </c>
      <c r="F33" s="3">
        <f t="shared" si="3"/>
        <v>2198104.2344553163</v>
      </c>
      <c r="G33" s="26">
        <f t="shared" si="19"/>
        <v>2198104.23</v>
      </c>
      <c r="I33" s="18">
        <f t="shared" si="10"/>
        <v>796.89230937602088</v>
      </c>
      <c r="J33" s="18">
        <f t="shared" si="11"/>
        <v>37972.61</v>
      </c>
      <c r="K33" s="69">
        <f t="shared" ref="K33:K96" si="25">G33/$H$11*100</f>
        <v>99.913828636363633</v>
      </c>
      <c r="L33" s="69">
        <f t="shared" ref="L33:L96" si="26">K33+J33/$H$11*100</f>
        <v>101.63985636363635</v>
      </c>
      <c r="M33" s="40">
        <f t="shared" ref="M33:M96" si="27">K33*$H$11/100</f>
        <v>2198104.23</v>
      </c>
      <c r="N33" s="40">
        <f t="shared" ref="N33:N96" si="28">L33*$H$11/100</f>
        <v>2236076.84</v>
      </c>
    </row>
    <row r="34" spans="1:14" x14ac:dyDescent="0.15">
      <c r="A34" s="7">
        <f t="shared" si="8"/>
        <v>42778</v>
      </c>
      <c r="B34" s="10">
        <f t="shared" si="9"/>
        <v>2198104.2344553163</v>
      </c>
      <c r="C34" s="42">
        <f t="shared" si="24"/>
        <v>271.23287671232885</v>
      </c>
      <c r="D34" s="25">
        <f t="shared" si="18"/>
        <v>279.53907172386994</v>
      </c>
      <c r="E34" s="3">
        <f t="shared" si="2"/>
        <v>8.3061950115410923</v>
      </c>
      <c r="F34" s="3">
        <f t="shared" si="3"/>
        <v>2198112.5406503277</v>
      </c>
      <c r="G34" s="26">
        <f t="shared" si="19"/>
        <v>2198112.54</v>
      </c>
      <c r="I34" s="18">
        <f t="shared" si="10"/>
        <v>805.19850438756202</v>
      </c>
      <c r="J34" s="18">
        <f t="shared" si="11"/>
        <v>38243.839999999997</v>
      </c>
      <c r="K34" s="69">
        <f t="shared" si="25"/>
        <v>99.914206363636367</v>
      </c>
      <c r="L34" s="69">
        <f t="shared" si="26"/>
        <v>101.65256272727274</v>
      </c>
      <c r="M34" s="40">
        <f t="shared" si="27"/>
        <v>2198112.54</v>
      </c>
      <c r="N34" s="40">
        <f t="shared" si="28"/>
        <v>2236356.3800000004</v>
      </c>
    </row>
    <row r="35" spans="1:14" x14ac:dyDescent="0.15">
      <c r="A35" s="7">
        <f t="shared" si="8"/>
        <v>42779</v>
      </c>
      <c r="B35" s="10">
        <f t="shared" si="9"/>
        <v>2198112.5406503277</v>
      </c>
      <c r="C35" s="42">
        <f t="shared" si="24"/>
        <v>271.23287671232885</v>
      </c>
      <c r="D35" s="25">
        <f t="shared" si="18"/>
        <v>279.54012804595271</v>
      </c>
      <c r="E35" s="3">
        <f t="shared" si="2"/>
        <v>8.3072513336238671</v>
      </c>
      <c r="F35" s="3">
        <f t="shared" si="3"/>
        <v>2198120.8479016614</v>
      </c>
      <c r="G35" s="26">
        <f t="shared" si="19"/>
        <v>2198120.85</v>
      </c>
      <c r="I35" s="18">
        <f t="shared" si="10"/>
        <v>813.50575572118589</v>
      </c>
      <c r="J35" s="18">
        <f t="shared" si="11"/>
        <v>38515.07</v>
      </c>
      <c r="K35" s="69">
        <f t="shared" si="25"/>
        <v>99.914584090909102</v>
      </c>
      <c r="L35" s="69">
        <f t="shared" si="26"/>
        <v>101.66526909090911</v>
      </c>
      <c r="M35" s="40">
        <f t="shared" si="27"/>
        <v>2198120.85</v>
      </c>
      <c r="N35" s="40">
        <f t="shared" si="28"/>
        <v>2236635.9200000004</v>
      </c>
    </row>
    <row r="36" spans="1:14" x14ac:dyDescent="0.15">
      <c r="A36" s="7">
        <f t="shared" si="8"/>
        <v>42780</v>
      </c>
      <c r="B36" s="10">
        <f t="shared" si="9"/>
        <v>2198120.8479016614</v>
      </c>
      <c r="C36" s="42">
        <f t="shared" si="24"/>
        <v>271.23287671232885</v>
      </c>
      <c r="D36" s="25">
        <f t="shared" si="18"/>
        <v>279.54118450237092</v>
      </c>
      <c r="E36" s="3">
        <f t="shared" si="2"/>
        <v>8.308307790042079</v>
      </c>
      <c r="F36" s="3">
        <f t="shared" si="3"/>
        <v>2198129.1562094516</v>
      </c>
      <c r="G36" s="26">
        <f t="shared" si="19"/>
        <v>2198129.16</v>
      </c>
      <c r="I36" s="18">
        <f t="shared" si="10"/>
        <v>821.81406351122791</v>
      </c>
      <c r="J36" s="18">
        <f t="shared" si="11"/>
        <v>38786.300000000003</v>
      </c>
      <c r="K36" s="69">
        <f t="shared" si="25"/>
        <v>99.914961818181823</v>
      </c>
      <c r="L36" s="69">
        <f t="shared" si="26"/>
        <v>101.67797545454546</v>
      </c>
      <c r="M36" s="40">
        <f t="shared" si="27"/>
        <v>2198129.16</v>
      </c>
      <c r="N36" s="40">
        <f t="shared" si="28"/>
        <v>2236915.46</v>
      </c>
    </row>
    <row r="37" spans="1:14" x14ac:dyDescent="0.15">
      <c r="A37" s="7">
        <f t="shared" si="8"/>
        <v>42781</v>
      </c>
      <c r="B37" s="10">
        <f t="shared" si="9"/>
        <v>2198129.1562094516</v>
      </c>
      <c r="C37" s="42">
        <f t="shared" si="24"/>
        <v>271.23287671232885</v>
      </c>
      <c r="D37" s="25">
        <f t="shared" si="18"/>
        <v>279.54224109314168</v>
      </c>
      <c r="E37" s="3">
        <f t="shared" si="2"/>
        <v>8.3093643808128377</v>
      </c>
      <c r="F37" s="3">
        <f t="shared" si="3"/>
        <v>2198137.4655738324</v>
      </c>
      <c r="G37" s="26">
        <f t="shared" si="19"/>
        <v>2198137.4700000002</v>
      </c>
      <c r="I37" s="18">
        <f t="shared" si="10"/>
        <v>830.12342789204081</v>
      </c>
      <c r="J37" s="18">
        <f t="shared" si="11"/>
        <v>39057.53</v>
      </c>
      <c r="K37" s="69">
        <f t="shared" si="25"/>
        <v>99.915339545454557</v>
      </c>
      <c r="L37" s="69">
        <f t="shared" si="26"/>
        <v>101.69068181818183</v>
      </c>
      <c r="M37" s="40">
        <f t="shared" si="27"/>
        <v>2198137.4700000002</v>
      </c>
      <c r="N37" s="40">
        <f t="shared" si="28"/>
        <v>2237195.0000000005</v>
      </c>
    </row>
    <row r="38" spans="1:14" x14ac:dyDescent="0.15">
      <c r="A38" s="7">
        <f t="shared" si="8"/>
        <v>42782</v>
      </c>
      <c r="B38" s="10">
        <f t="shared" si="9"/>
        <v>2198137.4655738324</v>
      </c>
      <c r="C38" s="42">
        <f t="shared" si="24"/>
        <v>271.23287671232885</v>
      </c>
      <c r="D38" s="25">
        <f t="shared" si="18"/>
        <v>279.54329781828199</v>
      </c>
      <c r="E38" s="3">
        <f t="shared" si="2"/>
        <v>8.3104211059531394</v>
      </c>
      <c r="F38" s="3">
        <f t="shared" si="3"/>
        <v>2198145.7759949383</v>
      </c>
      <c r="G38" s="26">
        <f t="shared" si="19"/>
        <v>2198145.7799999998</v>
      </c>
      <c r="I38" s="18">
        <f t="shared" si="10"/>
        <v>838.43384899799389</v>
      </c>
      <c r="J38" s="18">
        <f t="shared" si="11"/>
        <v>39328.76</v>
      </c>
      <c r="K38" s="69">
        <f t="shared" si="25"/>
        <v>99.915717272727264</v>
      </c>
      <c r="L38" s="69">
        <f t="shared" si="26"/>
        <v>101.70338818181817</v>
      </c>
      <c r="M38" s="40">
        <f t="shared" si="27"/>
        <v>2198145.7799999998</v>
      </c>
      <c r="N38" s="40">
        <f t="shared" si="28"/>
        <v>2237474.5399999996</v>
      </c>
    </row>
    <row r="39" spans="1:14" x14ac:dyDescent="0.15">
      <c r="A39" s="7">
        <f t="shared" si="8"/>
        <v>42783</v>
      </c>
      <c r="B39" s="10">
        <f t="shared" si="9"/>
        <v>2198145.7759949383</v>
      </c>
      <c r="C39" s="42">
        <f t="shared" si="24"/>
        <v>271.23287671232885</v>
      </c>
      <c r="D39" s="25">
        <f t="shared" si="18"/>
        <v>279.544354677809</v>
      </c>
      <c r="E39" s="3">
        <f t="shared" si="2"/>
        <v>8.3114779654801509</v>
      </c>
      <c r="F39" s="3">
        <f t="shared" si="3"/>
        <v>2198154.087472904</v>
      </c>
      <c r="G39" s="26">
        <f t="shared" si="19"/>
        <v>2198154.09</v>
      </c>
      <c r="I39" s="18">
        <f t="shared" si="10"/>
        <v>846.7453269634741</v>
      </c>
      <c r="J39" s="18">
        <f t="shared" si="11"/>
        <v>39599.99</v>
      </c>
      <c r="K39" s="69">
        <f t="shared" si="25"/>
        <v>99.916094999999999</v>
      </c>
      <c r="L39" s="69">
        <f t="shared" si="26"/>
        <v>101.71609454545454</v>
      </c>
      <c r="M39" s="40">
        <f t="shared" si="27"/>
        <v>2198154.09</v>
      </c>
      <c r="N39" s="40">
        <f t="shared" si="28"/>
        <v>2237754.0799999996</v>
      </c>
    </row>
    <row r="40" spans="1:14" x14ac:dyDescent="0.15">
      <c r="A40" s="7">
        <f t="shared" si="8"/>
        <v>42784</v>
      </c>
      <c r="B40" s="10">
        <f t="shared" si="9"/>
        <v>2198154.087472904</v>
      </c>
      <c r="C40" s="42">
        <f t="shared" si="24"/>
        <v>271.23287671232885</v>
      </c>
      <c r="D40" s="25">
        <f t="shared" si="18"/>
        <v>279.54541167173988</v>
      </c>
      <c r="E40" s="3">
        <f t="shared" si="2"/>
        <v>8.3125349594110389</v>
      </c>
      <c r="F40" s="3">
        <f t="shared" si="3"/>
        <v>2198162.4000078635</v>
      </c>
      <c r="G40" s="26">
        <f t="shared" si="19"/>
        <v>2198162.4</v>
      </c>
      <c r="I40" s="18">
        <f t="shared" si="10"/>
        <v>855.05786192288519</v>
      </c>
      <c r="J40" s="18">
        <f t="shared" si="11"/>
        <v>39871.22</v>
      </c>
      <c r="K40" s="69">
        <f t="shared" si="25"/>
        <v>99.916472727272719</v>
      </c>
      <c r="L40" s="69">
        <f t="shared" si="26"/>
        <v>101.72880090909091</v>
      </c>
      <c r="M40" s="40">
        <f t="shared" si="27"/>
        <v>2198162.4</v>
      </c>
      <c r="N40" s="40">
        <f t="shared" si="28"/>
        <v>2238033.62</v>
      </c>
    </row>
    <row r="41" spans="1:14" x14ac:dyDescent="0.15">
      <c r="A41" s="7">
        <f t="shared" si="8"/>
        <v>42785</v>
      </c>
      <c r="B41" s="10">
        <f t="shared" si="9"/>
        <v>2198162.4000078635</v>
      </c>
      <c r="C41" s="42">
        <f t="shared" si="24"/>
        <v>271.23287671232885</v>
      </c>
      <c r="D41" s="25">
        <f t="shared" si="18"/>
        <v>279.54646880009159</v>
      </c>
      <c r="E41" s="3">
        <f t="shared" si="2"/>
        <v>8.3135920877627427</v>
      </c>
      <c r="F41" s="3">
        <f t="shared" si="3"/>
        <v>2198170.7135999515</v>
      </c>
      <c r="G41" s="26">
        <f t="shared" si="19"/>
        <v>2198170.71</v>
      </c>
      <c r="I41" s="18">
        <f t="shared" si="10"/>
        <v>863.37145401064799</v>
      </c>
      <c r="J41" s="18">
        <f t="shared" si="11"/>
        <v>40142.449999999997</v>
      </c>
      <c r="K41" s="69">
        <f t="shared" si="25"/>
        <v>99.916850454545454</v>
      </c>
      <c r="L41" s="69">
        <f t="shared" si="26"/>
        <v>101.74150727272728</v>
      </c>
      <c r="M41" s="40">
        <f t="shared" si="27"/>
        <v>2198170.71</v>
      </c>
      <c r="N41" s="40">
        <f t="shared" si="28"/>
        <v>2238313.16</v>
      </c>
    </row>
    <row r="42" spans="1:14" x14ac:dyDescent="0.15">
      <c r="A42" s="7">
        <f t="shared" si="8"/>
        <v>42786</v>
      </c>
      <c r="B42" s="10">
        <f t="shared" si="9"/>
        <v>2198170.7135999515</v>
      </c>
      <c r="C42" s="42">
        <f t="shared" si="24"/>
        <v>271.23287671232885</v>
      </c>
      <c r="D42" s="25">
        <f t="shared" si="18"/>
        <v>279.54752606288127</v>
      </c>
      <c r="E42" s="3">
        <f t="shared" si="2"/>
        <v>8.314649350552429</v>
      </c>
      <c r="F42" s="3">
        <f t="shared" si="3"/>
        <v>2198179.0282493019</v>
      </c>
      <c r="G42" s="26">
        <f t="shared" si="19"/>
        <v>2198179.0299999998</v>
      </c>
      <c r="I42" s="18">
        <f t="shared" si="10"/>
        <v>871.68610336120037</v>
      </c>
      <c r="J42" s="18">
        <f t="shared" si="11"/>
        <v>40413.68</v>
      </c>
      <c r="K42" s="69">
        <f t="shared" si="25"/>
        <v>99.917228636363632</v>
      </c>
      <c r="L42" s="69">
        <f t="shared" si="26"/>
        <v>101.75421409090909</v>
      </c>
      <c r="M42" s="40">
        <f t="shared" si="27"/>
        <v>2198179.0299999998</v>
      </c>
      <c r="N42" s="40">
        <f t="shared" si="28"/>
        <v>2238592.71</v>
      </c>
    </row>
    <row r="43" spans="1:14" x14ac:dyDescent="0.15">
      <c r="A43" s="7">
        <f t="shared" si="8"/>
        <v>42787</v>
      </c>
      <c r="B43" s="10">
        <f t="shared" si="9"/>
        <v>2198179.0282493019</v>
      </c>
      <c r="C43" s="42">
        <f t="shared" si="24"/>
        <v>271.23287671232885</v>
      </c>
      <c r="D43" s="25">
        <f t="shared" si="18"/>
        <v>279.548583460126</v>
      </c>
      <c r="E43" s="3">
        <f t="shared" si="2"/>
        <v>8.3157067477971509</v>
      </c>
      <c r="F43" s="3">
        <f t="shared" si="3"/>
        <v>2198187.3439560495</v>
      </c>
      <c r="G43" s="26">
        <f t="shared" si="19"/>
        <v>2198187.34</v>
      </c>
      <c r="I43" s="18">
        <f t="shared" si="10"/>
        <v>880.00181010899746</v>
      </c>
      <c r="J43" s="18">
        <f t="shared" si="11"/>
        <v>40684.910000000003</v>
      </c>
      <c r="K43" s="69">
        <f t="shared" si="25"/>
        <v>99.917606363636352</v>
      </c>
      <c r="L43" s="69">
        <f t="shared" si="26"/>
        <v>101.76692045454544</v>
      </c>
      <c r="M43" s="40">
        <f t="shared" si="27"/>
        <v>2198187.34</v>
      </c>
      <c r="N43" s="40">
        <f t="shared" si="28"/>
        <v>2238872.2499999995</v>
      </c>
    </row>
    <row r="44" spans="1:14" x14ac:dyDescent="0.15">
      <c r="A44" s="7">
        <f t="shared" si="8"/>
        <v>42788</v>
      </c>
      <c r="B44" s="10">
        <f t="shared" si="9"/>
        <v>2198187.3439560495</v>
      </c>
      <c r="C44" s="42">
        <f t="shared" si="24"/>
        <v>271.23287671232885</v>
      </c>
      <c r="D44" s="25">
        <f t="shared" si="18"/>
        <v>279.54964099184286</v>
      </c>
      <c r="E44" s="3">
        <f t="shared" si="2"/>
        <v>8.3167642795140182</v>
      </c>
      <c r="F44" s="3">
        <f t="shared" si="3"/>
        <v>2198195.6607203293</v>
      </c>
      <c r="G44" s="26">
        <f t="shared" si="19"/>
        <v>2198195.66</v>
      </c>
      <c r="I44" s="18">
        <f t="shared" si="10"/>
        <v>888.31857438851148</v>
      </c>
      <c r="J44" s="18">
        <f t="shared" si="11"/>
        <v>40956.14</v>
      </c>
      <c r="K44" s="69">
        <f t="shared" si="25"/>
        <v>99.917984545454559</v>
      </c>
      <c r="L44" s="69">
        <f t="shared" si="26"/>
        <v>101.77962727272728</v>
      </c>
      <c r="M44" s="40">
        <f t="shared" si="27"/>
        <v>2198195.66</v>
      </c>
      <c r="N44" s="40">
        <f t="shared" si="28"/>
        <v>2239151.8000000003</v>
      </c>
    </row>
    <row r="45" spans="1:14" x14ac:dyDescent="0.15">
      <c r="A45" s="7">
        <f t="shared" si="8"/>
        <v>42789</v>
      </c>
      <c r="B45" s="10">
        <f t="shared" si="9"/>
        <v>2198195.6607203293</v>
      </c>
      <c r="C45" s="42">
        <f t="shared" si="24"/>
        <v>271.23287671232885</v>
      </c>
      <c r="D45" s="25">
        <f t="shared" si="18"/>
        <v>279.5506986580491</v>
      </c>
      <c r="E45" s="3">
        <f t="shared" si="2"/>
        <v>8.3178219457202545</v>
      </c>
      <c r="F45" s="3">
        <f t="shared" si="3"/>
        <v>2198203.9785422748</v>
      </c>
      <c r="G45" s="26">
        <f t="shared" si="19"/>
        <v>2198203.98</v>
      </c>
      <c r="I45" s="18">
        <f t="shared" si="10"/>
        <v>896.63639633423168</v>
      </c>
      <c r="J45" s="18">
        <f t="shared" si="11"/>
        <v>41227.370000000003</v>
      </c>
      <c r="K45" s="69">
        <f t="shared" si="25"/>
        <v>99.918362727272722</v>
      </c>
      <c r="L45" s="69">
        <f t="shared" si="26"/>
        <v>101.79233409090908</v>
      </c>
      <c r="M45" s="40">
        <f t="shared" si="27"/>
        <v>2198203.98</v>
      </c>
      <c r="N45" s="40">
        <f t="shared" si="28"/>
        <v>2239431.3499999996</v>
      </c>
    </row>
    <row r="46" spans="1:14" x14ac:dyDescent="0.15">
      <c r="A46" s="7">
        <f t="shared" si="8"/>
        <v>42790</v>
      </c>
      <c r="B46" s="10">
        <f t="shared" si="9"/>
        <v>2198203.9785422748</v>
      </c>
      <c r="C46" s="42">
        <f t="shared" si="24"/>
        <v>271.23287671232885</v>
      </c>
      <c r="D46" s="25">
        <f t="shared" si="18"/>
        <v>279.55175645876159</v>
      </c>
      <c r="E46" s="3">
        <f t="shared" si="2"/>
        <v>8.3188797464327422</v>
      </c>
      <c r="F46" s="3">
        <f t="shared" si="3"/>
        <v>2198212.2974220212</v>
      </c>
      <c r="G46" s="26">
        <f t="shared" si="19"/>
        <v>2198212.2999999998</v>
      </c>
      <c r="I46" s="18">
        <f t="shared" si="10"/>
        <v>904.95527608066436</v>
      </c>
      <c r="J46" s="18">
        <f t="shared" si="11"/>
        <v>41498.6</v>
      </c>
      <c r="K46" s="69">
        <f t="shared" si="25"/>
        <v>99.9187409090909</v>
      </c>
      <c r="L46" s="69">
        <f t="shared" si="26"/>
        <v>101.80504090909091</v>
      </c>
      <c r="M46" s="40">
        <f t="shared" si="27"/>
        <v>2198212.2999999998</v>
      </c>
      <c r="N46" s="40">
        <f t="shared" si="28"/>
        <v>2239710.9</v>
      </c>
    </row>
    <row r="47" spans="1:14" x14ac:dyDescent="0.15">
      <c r="A47" s="7">
        <f t="shared" si="8"/>
        <v>42791</v>
      </c>
      <c r="B47" s="10">
        <f t="shared" si="9"/>
        <v>2198212.2974220212</v>
      </c>
      <c r="C47" s="42">
        <f t="shared" si="24"/>
        <v>271.23287671232885</v>
      </c>
      <c r="D47" s="25">
        <f t="shared" si="18"/>
        <v>279.55281439399766</v>
      </c>
      <c r="E47" s="3">
        <f t="shared" si="2"/>
        <v>8.3199376816688186</v>
      </c>
      <c r="F47" s="3">
        <f t="shared" si="3"/>
        <v>2198220.6173597029</v>
      </c>
      <c r="G47" s="26">
        <f t="shared" si="19"/>
        <v>2198220.62</v>
      </c>
      <c r="I47" s="18">
        <f t="shared" si="10"/>
        <v>913.27521376233312</v>
      </c>
      <c r="J47" s="18">
        <f t="shared" si="11"/>
        <v>41769.83</v>
      </c>
      <c r="K47" s="69">
        <f t="shared" si="25"/>
        <v>99.919119090909092</v>
      </c>
      <c r="L47" s="69">
        <f t="shared" si="26"/>
        <v>101.81774772727273</v>
      </c>
      <c r="M47" s="40">
        <f t="shared" si="27"/>
        <v>2198220.62</v>
      </c>
      <c r="N47" s="40">
        <f t="shared" si="28"/>
        <v>2239990.4500000002</v>
      </c>
    </row>
    <row r="48" spans="1:14" x14ac:dyDescent="0.15">
      <c r="A48" s="7">
        <f t="shared" si="8"/>
        <v>42792</v>
      </c>
      <c r="B48" s="10">
        <f t="shared" si="9"/>
        <v>2198220.6173597029</v>
      </c>
      <c r="C48" s="42">
        <f t="shared" si="24"/>
        <v>271.23287671232885</v>
      </c>
      <c r="D48" s="25">
        <f t="shared" si="18"/>
        <v>279.55387246377427</v>
      </c>
      <c r="E48" s="3">
        <f t="shared" si="2"/>
        <v>8.3209957514454231</v>
      </c>
      <c r="F48" s="3">
        <f t="shared" si="3"/>
        <v>2198228.9383554542</v>
      </c>
      <c r="G48" s="26">
        <f t="shared" si="19"/>
        <v>2198228.94</v>
      </c>
      <c r="I48" s="18">
        <f t="shared" si="10"/>
        <v>921.5962095137786</v>
      </c>
      <c r="J48" s="18">
        <f t="shared" si="11"/>
        <v>42041.06</v>
      </c>
      <c r="K48" s="69">
        <f t="shared" si="25"/>
        <v>99.91949727272727</v>
      </c>
      <c r="L48" s="69">
        <f t="shared" si="26"/>
        <v>101.83045454545454</v>
      </c>
      <c r="M48" s="40">
        <f t="shared" si="27"/>
        <v>2198228.94</v>
      </c>
      <c r="N48" s="40">
        <f t="shared" si="28"/>
        <v>2240270</v>
      </c>
    </row>
    <row r="49" spans="1:14" x14ac:dyDescent="0.15">
      <c r="A49" s="7">
        <f t="shared" si="8"/>
        <v>42793</v>
      </c>
      <c r="B49" s="10">
        <f t="shared" si="9"/>
        <v>2198228.9383554542</v>
      </c>
      <c r="C49" s="42">
        <f t="shared" si="24"/>
        <v>271.23287671232885</v>
      </c>
      <c r="D49" s="25">
        <f t="shared" si="18"/>
        <v>279.55493066810857</v>
      </c>
      <c r="E49" s="3">
        <f t="shared" si="2"/>
        <v>8.3220539557797224</v>
      </c>
      <c r="F49" s="3">
        <f t="shared" si="3"/>
        <v>2198237.2604094101</v>
      </c>
      <c r="G49" s="26">
        <f t="shared" si="19"/>
        <v>2198237.2599999998</v>
      </c>
      <c r="I49" s="18">
        <f t="shared" si="10"/>
        <v>929.91826346955827</v>
      </c>
      <c r="J49" s="18">
        <f t="shared" si="11"/>
        <v>42312.29</v>
      </c>
      <c r="K49" s="69">
        <f t="shared" si="25"/>
        <v>99.919875454545448</v>
      </c>
      <c r="L49" s="69">
        <f t="shared" si="26"/>
        <v>101.84316136363636</v>
      </c>
      <c r="M49" s="40">
        <f t="shared" si="27"/>
        <v>2198237.2599999998</v>
      </c>
      <c r="N49" s="40">
        <f t="shared" si="28"/>
        <v>2240549.5499999998</v>
      </c>
    </row>
    <row r="50" spans="1:14" x14ac:dyDescent="0.15">
      <c r="A50" s="7">
        <f t="shared" si="8"/>
        <v>42794</v>
      </c>
      <c r="B50" s="10">
        <f t="shared" si="9"/>
        <v>2198237.2604094101</v>
      </c>
      <c r="C50" s="42">
        <f t="shared" si="24"/>
        <v>271.23287671232885</v>
      </c>
      <c r="D50" s="25">
        <f t="shared" si="18"/>
        <v>279.55598900701773</v>
      </c>
      <c r="E50" s="3">
        <f t="shared" si="2"/>
        <v>8.3231122946888831</v>
      </c>
      <c r="F50" s="3">
        <f t="shared" si="3"/>
        <v>2198245.5835217047</v>
      </c>
      <c r="G50" s="26">
        <f t="shared" si="19"/>
        <v>2198245.58</v>
      </c>
      <c r="I50" s="18">
        <f t="shared" si="10"/>
        <v>938.2413757642471</v>
      </c>
      <c r="J50" s="18">
        <f t="shared" si="11"/>
        <v>42583.519999999997</v>
      </c>
      <c r="K50" s="69">
        <f t="shared" si="25"/>
        <v>99.92025363636364</v>
      </c>
      <c r="L50" s="69">
        <f t="shared" si="26"/>
        <v>101.85586818181818</v>
      </c>
      <c r="M50" s="40">
        <f t="shared" si="27"/>
        <v>2198245.58</v>
      </c>
      <c r="N50" s="40">
        <f t="shared" si="28"/>
        <v>2240829.1</v>
      </c>
    </row>
    <row r="51" spans="1:14" s="15" customFormat="1" x14ac:dyDescent="0.15">
      <c r="A51" s="7">
        <f t="shared" si="8"/>
        <v>42795</v>
      </c>
      <c r="B51" s="10">
        <f t="shared" si="9"/>
        <v>2198245.5835217047</v>
      </c>
      <c r="C51" s="42">
        <f t="shared" si="24"/>
        <v>271.23287671232885</v>
      </c>
      <c r="D51" s="25">
        <f t="shared" si="18"/>
        <v>279.55704748051875</v>
      </c>
      <c r="E51" s="3">
        <f t="shared" si="2"/>
        <v>8.3241707681899015</v>
      </c>
      <c r="F51" s="3">
        <f t="shared" si="3"/>
        <v>2198253.9076924729</v>
      </c>
      <c r="G51" s="26">
        <f t="shared" si="19"/>
        <v>2198253.91</v>
      </c>
      <c r="I51" s="18">
        <f t="shared" si="10"/>
        <v>946.565546532437</v>
      </c>
      <c r="J51" s="18">
        <f t="shared" si="11"/>
        <v>42854.75</v>
      </c>
      <c r="K51" s="69">
        <f t="shared" si="25"/>
        <v>99.920632272727289</v>
      </c>
      <c r="L51" s="69">
        <f t="shared" si="26"/>
        <v>101.86857545454546</v>
      </c>
      <c r="M51" s="40">
        <f t="shared" si="27"/>
        <v>2198253.91</v>
      </c>
      <c r="N51" s="40">
        <f t="shared" si="28"/>
        <v>2241108.66</v>
      </c>
    </row>
    <row r="52" spans="1:14" x14ac:dyDescent="0.15">
      <c r="A52" s="7">
        <f t="shared" si="8"/>
        <v>42796</v>
      </c>
      <c r="B52" s="10">
        <f t="shared" si="9"/>
        <v>2198253.9076924729</v>
      </c>
      <c r="C52" s="42">
        <f t="shared" si="24"/>
        <v>271.23287671232885</v>
      </c>
      <c r="D52" s="25">
        <f t="shared" si="18"/>
        <v>279.55810608862885</v>
      </c>
      <c r="E52" s="3">
        <f t="shared" si="2"/>
        <v>8.3252293763000011</v>
      </c>
      <c r="F52" s="3">
        <f t="shared" si="3"/>
        <v>2198262.232921849</v>
      </c>
      <c r="G52" s="26">
        <f t="shared" si="19"/>
        <v>2198262.23</v>
      </c>
      <c r="I52" s="18">
        <f t="shared" si="10"/>
        <v>954.89077590873694</v>
      </c>
      <c r="J52" s="18">
        <f t="shared" si="11"/>
        <v>43125.98</v>
      </c>
      <c r="K52" s="69">
        <f t="shared" si="25"/>
        <v>99.921010454545453</v>
      </c>
      <c r="L52" s="69">
        <f t="shared" si="26"/>
        <v>101.88128227272728</v>
      </c>
      <c r="M52" s="40">
        <f t="shared" si="27"/>
        <v>2198262.23</v>
      </c>
      <c r="N52" s="40">
        <f t="shared" si="28"/>
        <v>2241388.21</v>
      </c>
    </row>
    <row r="53" spans="1:14" x14ac:dyDescent="0.15">
      <c r="A53" s="7">
        <f t="shared" si="8"/>
        <v>42797</v>
      </c>
      <c r="B53" s="10">
        <f t="shared" si="9"/>
        <v>2198262.232921849</v>
      </c>
      <c r="C53" s="42">
        <f t="shared" si="24"/>
        <v>271.23287671232885</v>
      </c>
      <c r="D53" s="25">
        <f t="shared" si="18"/>
        <v>279.55916483136502</v>
      </c>
      <c r="E53" s="3">
        <f t="shared" si="2"/>
        <v>8.3262881190361782</v>
      </c>
      <c r="F53" s="3">
        <f t="shared" si="3"/>
        <v>2198270.559209968</v>
      </c>
      <c r="G53" s="26">
        <f t="shared" si="19"/>
        <v>2198270.56</v>
      </c>
      <c r="I53" s="18">
        <f t="shared" si="10"/>
        <v>963.21706402777318</v>
      </c>
      <c r="J53" s="18">
        <f t="shared" si="11"/>
        <v>43397.21</v>
      </c>
      <c r="K53" s="69">
        <f t="shared" si="25"/>
        <v>99.921389090909102</v>
      </c>
      <c r="L53" s="69">
        <f t="shared" si="26"/>
        <v>101.89398954545456</v>
      </c>
      <c r="M53" s="40">
        <f t="shared" si="27"/>
        <v>2198270.5600000005</v>
      </c>
      <c r="N53" s="40">
        <f t="shared" si="28"/>
        <v>2241667.7700000005</v>
      </c>
    </row>
    <row r="54" spans="1:14" x14ac:dyDescent="0.15">
      <c r="A54" s="7">
        <f t="shared" si="8"/>
        <v>42798</v>
      </c>
      <c r="B54" s="10">
        <f t="shared" si="9"/>
        <v>2198270.559209968</v>
      </c>
      <c r="C54" s="42">
        <f t="shared" si="24"/>
        <v>271.23287671232885</v>
      </c>
      <c r="D54" s="25">
        <f t="shared" si="18"/>
        <v>279.56022370874456</v>
      </c>
      <c r="E54" s="3">
        <f t="shared" si="2"/>
        <v>8.327346996415713</v>
      </c>
      <c r="F54" s="3">
        <f t="shared" si="3"/>
        <v>2198278.8865569644</v>
      </c>
      <c r="G54" s="26">
        <f t="shared" si="19"/>
        <v>2198278.89</v>
      </c>
      <c r="I54" s="18">
        <f t="shared" si="10"/>
        <v>971.54441102418889</v>
      </c>
      <c r="J54" s="18">
        <f t="shared" si="11"/>
        <v>43668.44</v>
      </c>
      <c r="K54" s="69">
        <f t="shared" si="25"/>
        <v>99.921767727272737</v>
      </c>
      <c r="L54" s="69">
        <f t="shared" si="26"/>
        <v>101.90669681818183</v>
      </c>
      <c r="M54" s="40">
        <f t="shared" si="27"/>
        <v>2198278.89</v>
      </c>
      <c r="N54" s="40">
        <f t="shared" si="28"/>
        <v>2241947.33</v>
      </c>
    </row>
    <row r="55" spans="1:14" x14ac:dyDescent="0.15">
      <c r="A55" s="7">
        <f t="shared" si="8"/>
        <v>42799</v>
      </c>
      <c r="B55" s="10">
        <f t="shared" si="9"/>
        <v>2198278.8865569644</v>
      </c>
      <c r="C55" s="42">
        <f t="shared" si="24"/>
        <v>271.23287671232885</v>
      </c>
      <c r="D55" s="25">
        <f t="shared" si="18"/>
        <v>279.5612827207845</v>
      </c>
      <c r="E55" s="3">
        <f t="shared" si="2"/>
        <v>8.3284060084556586</v>
      </c>
      <c r="F55" s="3">
        <f t="shared" si="3"/>
        <v>2198287.2149629728</v>
      </c>
      <c r="G55" s="26">
        <f t="shared" si="19"/>
        <v>2198287.21</v>
      </c>
      <c r="I55" s="18">
        <f t="shared" si="10"/>
        <v>979.87281703264455</v>
      </c>
      <c r="J55" s="18">
        <f t="shared" si="11"/>
        <v>43939.67</v>
      </c>
      <c r="K55" s="69">
        <f t="shared" si="25"/>
        <v>99.922145909090915</v>
      </c>
      <c r="L55" s="69">
        <f t="shared" si="26"/>
        <v>101.91940363636364</v>
      </c>
      <c r="M55" s="40">
        <f t="shared" si="27"/>
        <v>2198287.21</v>
      </c>
      <c r="N55" s="40">
        <f t="shared" si="28"/>
        <v>2242226.88</v>
      </c>
    </row>
    <row r="56" spans="1:14" x14ac:dyDescent="0.15">
      <c r="A56" s="7">
        <f t="shared" si="8"/>
        <v>42800</v>
      </c>
      <c r="B56" s="10">
        <f t="shared" si="9"/>
        <v>2198287.2149629728</v>
      </c>
      <c r="C56" s="42">
        <f t="shared" si="24"/>
        <v>271.23287671232885</v>
      </c>
      <c r="D56" s="25">
        <f t="shared" si="18"/>
        <v>279.56234186750191</v>
      </c>
      <c r="E56" s="3">
        <f t="shared" si="2"/>
        <v>8.3294651551730681</v>
      </c>
      <c r="F56" s="3">
        <f t="shared" si="3"/>
        <v>2198295.5444281278</v>
      </c>
      <c r="G56" s="26">
        <f t="shared" si="19"/>
        <v>2198295.54</v>
      </c>
      <c r="I56" s="18">
        <f t="shared" si="10"/>
        <v>988.20228218781767</v>
      </c>
      <c r="J56" s="18">
        <f t="shared" si="11"/>
        <v>44210.9</v>
      </c>
      <c r="K56" s="69">
        <f t="shared" si="25"/>
        <v>99.92252454545455</v>
      </c>
      <c r="L56" s="69">
        <f t="shared" si="26"/>
        <v>101.93211090909091</v>
      </c>
      <c r="M56" s="40">
        <f t="shared" si="27"/>
        <v>2198295.54</v>
      </c>
      <c r="N56" s="40">
        <f t="shared" si="28"/>
        <v>2242506.44</v>
      </c>
    </row>
    <row r="57" spans="1:14" x14ac:dyDescent="0.15">
      <c r="A57" s="7">
        <f t="shared" si="8"/>
        <v>42801</v>
      </c>
      <c r="B57" s="10">
        <f t="shared" si="9"/>
        <v>2198295.5444281278</v>
      </c>
      <c r="C57" s="42">
        <f t="shared" si="24"/>
        <v>271.23287671232885</v>
      </c>
      <c r="D57" s="25">
        <f t="shared" si="18"/>
        <v>279.56340114891401</v>
      </c>
      <c r="E57" s="3">
        <f t="shared" si="2"/>
        <v>8.3305244365851649</v>
      </c>
      <c r="F57" s="3">
        <f t="shared" si="3"/>
        <v>2198303.8749525645</v>
      </c>
      <c r="G57" s="26">
        <f t="shared" si="19"/>
        <v>2198303.87</v>
      </c>
      <c r="I57" s="18">
        <f t="shared" si="10"/>
        <v>996.53280662440284</v>
      </c>
      <c r="J57" s="18">
        <f t="shared" si="11"/>
        <v>44482.13</v>
      </c>
      <c r="K57" s="69">
        <f t="shared" si="25"/>
        <v>99.922903181818185</v>
      </c>
      <c r="L57" s="69">
        <f t="shared" si="26"/>
        <v>101.94481818181819</v>
      </c>
      <c r="M57" s="40">
        <f t="shared" si="27"/>
        <v>2198303.87</v>
      </c>
      <c r="N57" s="40">
        <f t="shared" si="28"/>
        <v>2242786.0000000005</v>
      </c>
    </row>
    <row r="58" spans="1:14" x14ac:dyDescent="0.15">
      <c r="A58" s="7">
        <f t="shared" si="8"/>
        <v>42802</v>
      </c>
      <c r="B58" s="10">
        <f t="shared" si="9"/>
        <v>2198303.8749525645</v>
      </c>
      <c r="C58" s="42">
        <f t="shared" si="24"/>
        <v>271.23287671232885</v>
      </c>
      <c r="D58" s="25">
        <f t="shared" si="18"/>
        <v>279.5644605650379</v>
      </c>
      <c r="E58" s="3">
        <f t="shared" si="2"/>
        <v>8.3315838527090591</v>
      </c>
      <c r="F58" s="3">
        <f t="shared" si="3"/>
        <v>2198312.2065364174</v>
      </c>
      <c r="G58" s="26">
        <f t="shared" si="19"/>
        <v>2198312.21</v>
      </c>
      <c r="I58" s="18">
        <f t="shared" si="10"/>
        <v>1004.8643904771119</v>
      </c>
      <c r="J58" s="18">
        <f t="shared" si="11"/>
        <v>44753.36</v>
      </c>
      <c r="K58" s="69">
        <f t="shared" si="25"/>
        <v>99.923282272727278</v>
      </c>
      <c r="L58" s="69">
        <f t="shared" si="26"/>
        <v>101.95752590909092</v>
      </c>
      <c r="M58" s="40">
        <f t="shared" si="27"/>
        <v>2198312.21</v>
      </c>
      <c r="N58" s="40">
        <f t="shared" si="28"/>
        <v>2243065.5700000003</v>
      </c>
    </row>
    <row r="59" spans="1:14" x14ac:dyDescent="0.15">
      <c r="A59" s="7">
        <f t="shared" si="8"/>
        <v>42803</v>
      </c>
      <c r="B59" s="10">
        <f t="shared" si="9"/>
        <v>2198312.2065364174</v>
      </c>
      <c r="C59" s="42">
        <f t="shared" si="24"/>
        <v>271.23287671232885</v>
      </c>
      <c r="D59" s="25">
        <f t="shared" si="18"/>
        <v>279.56552011589076</v>
      </c>
      <c r="E59" s="3">
        <f t="shared" si="2"/>
        <v>8.3326434035619172</v>
      </c>
      <c r="F59" s="3">
        <f t="shared" si="3"/>
        <v>2198320.539179821</v>
      </c>
      <c r="G59" s="26">
        <f t="shared" si="19"/>
        <v>2198320.54</v>
      </c>
      <c r="I59" s="18">
        <f t="shared" si="10"/>
        <v>1013.1970338806739</v>
      </c>
      <c r="J59" s="18">
        <f t="shared" si="11"/>
        <v>45024.59</v>
      </c>
      <c r="K59" s="69">
        <f t="shared" si="25"/>
        <v>99.923660909090898</v>
      </c>
      <c r="L59" s="69">
        <f t="shared" si="26"/>
        <v>101.97023318181817</v>
      </c>
      <c r="M59" s="40">
        <f t="shared" si="27"/>
        <v>2198320.5399999996</v>
      </c>
      <c r="N59" s="40">
        <f t="shared" si="28"/>
        <v>2243345.13</v>
      </c>
    </row>
    <row r="60" spans="1:14" x14ac:dyDescent="0.15">
      <c r="A60" s="7">
        <f t="shared" si="8"/>
        <v>42804</v>
      </c>
      <c r="B60" s="10">
        <f t="shared" si="9"/>
        <v>2198320.539179821</v>
      </c>
      <c r="C60" s="42">
        <f t="shared" si="24"/>
        <v>271.23287671232885</v>
      </c>
      <c r="D60" s="25">
        <f t="shared" si="18"/>
        <v>279.56657980148964</v>
      </c>
      <c r="E60" s="3">
        <f t="shared" si="2"/>
        <v>8.3337030891607924</v>
      </c>
      <c r="F60" s="3">
        <f t="shared" si="3"/>
        <v>2198328.8728829101</v>
      </c>
      <c r="G60" s="26">
        <f t="shared" si="19"/>
        <v>2198328.87</v>
      </c>
      <c r="I60" s="18">
        <f t="shared" si="10"/>
        <v>1021.5307369698346</v>
      </c>
      <c r="J60" s="18">
        <f t="shared" si="11"/>
        <v>45295.82</v>
      </c>
      <c r="K60" s="69">
        <f t="shared" si="25"/>
        <v>99.924039545454548</v>
      </c>
      <c r="L60" s="69">
        <f t="shared" si="26"/>
        <v>101.98294045454546</v>
      </c>
      <c r="M60" s="40">
        <f t="shared" si="27"/>
        <v>2198328.87</v>
      </c>
      <c r="N60" s="40">
        <f t="shared" si="28"/>
        <v>2243624.69</v>
      </c>
    </row>
    <row r="61" spans="1:14" x14ac:dyDescent="0.15">
      <c r="A61" s="7">
        <f t="shared" si="8"/>
        <v>42805</v>
      </c>
      <c r="B61" s="10">
        <f t="shared" si="9"/>
        <v>2198328.8728829101</v>
      </c>
      <c r="C61" s="42">
        <f t="shared" si="24"/>
        <v>271.23287671232885</v>
      </c>
      <c r="D61" s="25">
        <f t="shared" si="18"/>
        <v>279.56763962185164</v>
      </c>
      <c r="E61" s="3">
        <f t="shared" si="2"/>
        <v>8.3347629095227944</v>
      </c>
      <c r="F61" s="3">
        <f t="shared" si="3"/>
        <v>2198337.2076458195</v>
      </c>
      <c r="G61" s="26">
        <f t="shared" si="19"/>
        <v>2198337.21</v>
      </c>
      <c r="I61" s="18">
        <f t="shared" si="10"/>
        <v>1029.8654998793575</v>
      </c>
      <c r="J61" s="18">
        <f t="shared" si="11"/>
        <v>45567.05</v>
      </c>
      <c r="K61" s="69">
        <f t="shared" si="25"/>
        <v>99.924418636363626</v>
      </c>
      <c r="L61" s="69">
        <f t="shared" si="26"/>
        <v>101.99564818181817</v>
      </c>
      <c r="M61" s="40">
        <f t="shared" si="27"/>
        <v>2198337.2099999995</v>
      </c>
      <c r="N61" s="40">
        <f t="shared" si="28"/>
        <v>2243904.2599999998</v>
      </c>
    </row>
    <row r="62" spans="1:14" x14ac:dyDescent="0.15">
      <c r="A62" s="7">
        <f t="shared" si="8"/>
        <v>42806</v>
      </c>
      <c r="B62" s="10">
        <f t="shared" si="9"/>
        <v>2198337.2076458195</v>
      </c>
      <c r="C62" s="42">
        <f t="shared" si="24"/>
        <v>271.23287671232885</v>
      </c>
      <c r="D62" s="25">
        <f t="shared" si="18"/>
        <v>279.56869957699399</v>
      </c>
      <c r="E62" s="3">
        <f t="shared" si="2"/>
        <v>8.3358228646651469</v>
      </c>
      <c r="F62" s="3">
        <f t="shared" si="3"/>
        <v>2198345.543468684</v>
      </c>
      <c r="G62" s="26">
        <f t="shared" si="19"/>
        <v>2198345.54</v>
      </c>
      <c r="I62" s="18">
        <f t="shared" si="10"/>
        <v>1038.2013227440225</v>
      </c>
      <c r="J62" s="18">
        <f t="shared" si="11"/>
        <v>45838.28</v>
      </c>
      <c r="K62" s="69">
        <f t="shared" si="25"/>
        <v>99.924797272727275</v>
      </c>
      <c r="L62" s="69">
        <f t="shared" si="26"/>
        <v>102.00835545454545</v>
      </c>
      <c r="M62" s="40">
        <f t="shared" si="27"/>
        <v>2198345.54</v>
      </c>
      <c r="N62" s="40">
        <f t="shared" si="28"/>
        <v>2244183.8199999998</v>
      </c>
    </row>
    <row r="63" spans="1:14" x14ac:dyDescent="0.15">
      <c r="A63" s="7">
        <f t="shared" si="8"/>
        <v>42807</v>
      </c>
      <c r="B63" s="10">
        <f t="shared" si="9"/>
        <v>2198345.543468684</v>
      </c>
      <c r="C63" s="42">
        <f t="shared" si="24"/>
        <v>271.23287671232885</v>
      </c>
      <c r="D63" s="25">
        <f t="shared" si="18"/>
        <v>279.56975966693381</v>
      </c>
      <c r="E63" s="3">
        <f t="shared" si="2"/>
        <v>8.3368829546049597</v>
      </c>
      <c r="F63" s="3">
        <f t="shared" si="3"/>
        <v>2198353.8803516384</v>
      </c>
      <c r="G63" s="26">
        <f t="shared" si="19"/>
        <v>2198353.88</v>
      </c>
      <c r="I63" s="18">
        <f t="shared" si="10"/>
        <v>1046.5382056986275</v>
      </c>
      <c r="J63" s="18">
        <f t="shared" si="11"/>
        <v>46109.51</v>
      </c>
      <c r="K63" s="69">
        <f t="shared" si="25"/>
        <v>99.925176363636353</v>
      </c>
      <c r="L63" s="69">
        <f t="shared" si="26"/>
        <v>102.02106318181818</v>
      </c>
      <c r="M63" s="40">
        <f t="shared" si="27"/>
        <v>2198353.88</v>
      </c>
      <c r="N63" s="40">
        <f t="shared" si="28"/>
        <v>2244463.39</v>
      </c>
    </row>
    <row r="64" spans="1:14" x14ac:dyDescent="0.15">
      <c r="A64" s="7">
        <f t="shared" si="8"/>
        <v>42808</v>
      </c>
      <c r="B64" s="10">
        <f t="shared" si="9"/>
        <v>2198353.8803516384</v>
      </c>
      <c r="C64" s="42">
        <f t="shared" si="24"/>
        <v>271.23287671232885</v>
      </c>
      <c r="D64" s="25">
        <f t="shared" si="18"/>
        <v>279.57081989168825</v>
      </c>
      <c r="E64" s="3">
        <f t="shared" si="2"/>
        <v>8.3379431793593994</v>
      </c>
      <c r="F64" s="3">
        <f t="shared" si="3"/>
        <v>2198362.218294818</v>
      </c>
      <c r="G64" s="26">
        <f t="shared" si="19"/>
        <v>2198362.2200000002</v>
      </c>
      <c r="I64" s="18">
        <f t="shared" si="10"/>
        <v>1054.8761488779869</v>
      </c>
      <c r="J64" s="18">
        <f t="shared" si="11"/>
        <v>46380.74</v>
      </c>
      <c r="K64" s="69">
        <f t="shared" si="25"/>
        <v>99.925555454545474</v>
      </c>
      <c r="L64" s="69">
        <f t="shared" si="26"/>
        <v>102.03377090909093</v>
      </c>
      <c r="M64" s="40">
        <f t="shared" si="27"/>
        <v>2198362.2200000002</v>
      </c>
      <c r="N64" s="40">
        <f t="shared" si="28"/>
        <v>2244742.9600000004</v>
      </c>
    </row>
    <row r="65" spans="1:14" x14ac:dyDescent="0.15">
      <c r="A65" s="7">
        <f t="shared" si="8"/>
        <v>42809</v>
      </c>
      <c r="B65" s="10">
        <f t="shared" si="9"/>
        <v>2198362.218294818</v>
      </c>
      <c r="C65" s="42">
        <f t="shared" si="24"/>
        <v>271.23287671232885</v>
      </c>
      <c r="D65" s="25">
        <f t="shared" si="18"/>
        <v>279.57188025127442</v>
      </c>
      <c r="E65" s="3">
        <f t="shared" si="2"/>
        <v>8.3390035389455761</v>
      </c>
      <c r="F65" s="3">
        <f t="shared" si="3"/>
        <v>2198370.5572983567</v>
      </c>
      <c r="G65" s="26">
        <f t="shared" si="19"/>
        <v>2198370.56</v>
      </c>
      <c r="I65" s="18">
        <f t="shared" si="10"/>
        <v>1063.2151524169326</v>
      </c>
      <c r="J65" s="18">
        <f t="shared" si="11"/>
        <v>46651.97</v>
      </c>
      <c r="K65" s="69">
        <f t="shared" si="25"/>
        <v>99.925934545454552</v>
      </c>
      <c r="L65" s="69">
        <f t="shared" si="26"/>
        <v>102.04647863636364</v>
      </c>
      <c r="M65" s="40">
        <f t="shared" si="27"/>
        <v>2198370.5600000005</v>
      </c>
      <c r="N65" s="40">
        <f t="shared" si="28"/>
        <v>2245022.5300000003</v>
      </c>
    </row>
    <row r="66" spans="1:14" x14ac:dyDescent="0.15">
      <c r="A66" s="7">
        <f t="shared" si="8"/>
        <v>42810</v>
      </c>
      <c r="B66" s="10">
        <f t="shared" si="9"/>
        <v>2198370.5572983567</v>
      </c>
      <c r="C66" s="42">
        <f t="shared" si="24"/>
        <v>271.23287671232885</v>
      </c>
      <c r="D66" s="25">
        <f t="shared" si="18"/>
        <v>279.5729407457095</v>
      </c>
      <c r="E66" s="3">
        <f t="shared" si="2"/>
        <v>8.3400640333806564</v>
      </c>
      <c r="F66" s="3">
        <f t="shared" si="3"/>
        <v>2198378.8973623901</v>
      </c>
      <c r="G66" s="26">
        <f t="shared" si="19"/>
        <v>2198378.9</v>
      </c>
      <c r="I66" s="18">
        <f t="shared" si="10"/>
        <v>1071.5552164503133</v>
      </c>
      <c r="J66" s="18">
        <f t="shared" si="11"/>
        <v>46923.199999999997</v>
      </c>
      <c r="K66" s="69">
        <f t="shared" si="25"/>
        <v>99.926313636363631</v>
      </c>
      <c r="L66" s="69">
        <f t="shared" si="26"/>
        <v>102.05918636363636</v>
      </c>
      <c r="M66" s="40">
        <f t="shared" si="27"/>
        <v>2198378.9</v>
      </c>
      <c r="N66" s="40">
        <f t="shared" si="28"/>
        <v>2245302.1</v>
      </c>
    </row>
    <row r="67" spans="1:14" x14ac:dyDescent="0.15">
      <c r="A67" s="7">
        <f t="shared" si="8"/>
        <v>42811</v>
      </c>
      <c r="B67" s="10">
        <f t="shared" si="9"/>
        <v>2198378.8973623901</v>
      </c>
      <c r="C67" s="42">
        <f t="shared" si="24"/>
        <v>271.23287671232885</v>
      </c>
      <c r="D67" s="25">
        <f t="shared" si="18"/>
        <v>279.57400137501065</v>
      </c>
      <c r="E67" s="3">
        <f t="shared" si="2"/>
        <v>8.341124662681807</v>
      </c>
      <c r="F67" s="3">
        <f t="shared" si="3"/>
        <v>2198387.2384870527</v>
      </c>
      <c r="G67" s="26">
        <f t="shared" si="19"/>
        <v>2198387.2400000002</v>
      </c>
      <c r="I67" s="18">
        <f t="shared" si="10"/>
        <v>1079.8963411129951</v>
      </c>
      <c r="J67" s="18">
        <f t="shared" si="11"/>
        <v>47194.43</v>
      </c>
      <c r="K67" s="69">
        <f t="shared" si="25"/>
        <v>99.926692727272737</v>
      </c>
      <c r="L67" s="69">
        <f t="shared" si="26"/>
        <v>102.0718940909091</v>
      </c>
      <c r="M67" s="40">
        <f t="shared" si="27"/>
        <v>2198387.2400000002</v>
      </c>
      <c r="N67" s="40">
        <f t="shared" si="28"/>
        <v>2245581.67</v>
      </c>
    </row>
    <row r="68" spans="1:14" x14ac:dyDescent="0.15">
      <c r="A68" s="7">
        <f t="shared" si="8"/>
        <v>42812</v>
      </c>
      <c r="B68" s="10">
        <f t="shared" si="9"/>
        <v>2198387.2384870527</v>
      </c>
      <c r="C68" s="42">
        <f t="shared" si="24"/>
        <v>271.23287671232885</v>
      </c>
      <c r="D68" s="25">
        <f t="shared" si="18"/>
        <v>279.57506213919498</v>
      </c>
      <c r="E68" s="3">
        <f t="shared" si="2"/>
        <v>8.3421854268661377</v>
      </c>
      <c r="F68" s="3">
        <f t="shared" si="3"/>
        <v>2198395.5806724797</v>
      </c>
      <c r="G68" s="26">
        <f t="shared" si="19"/>
        <v>2198395.58</v>
      </c>
      <c r="I68" s="18">
        <f t="shared" si="10"/>
        <v>1088.2385265398611</v>
      </c>
      <c r="J68" s="18">
        <f t="shared" si="11"/>
        <v>47465.66</v>
      </c>
      <c r="K68" s="69">
        <f t="shared" si="25"/>
        <v>99.92707181818183</v>
      </c>
      <c r="L68" s="69">
        <f t="shared" si="26"/>
        <v>102.08460181818182</v>
      </c>
      <c r="M68" s="40">
        <f t="shared" si="27"/>
        <v>2198395.58</v>
      </c>
      <c r="N68" s="40">
        <f t="shared" si="28"/>
        <v>2245861.2400000002</v>
      </c>
    </row>
    <row r="69" spans="1:14" x14ac:dyDescent="0.15">
      <c r="A69" s="7">
        <f t="shared" si="8"/>
        <v>42813</v>
      </c>
      <c r="B69" s="10">
        <f t="shared" si="9"/>
        <v>2198395.5806724797</v>
      </c>
      <c r="C69" s="42">
        <f t="shared" si="24"/>
        <v>271.23287671232885</v>
      </c>
      <c r="D69" s="25">
        <f t="shared" si="18"/>
        <v>279.57612303827966</v>
      </c>
      <c r="E69" s="3">
        <f t="shared" si="2"/>
        <v>8.3432463259508154</v>
      </c>
      <c r="F69" s="3">
        <f t="shared" si="3"/>
        <v>2198403.9239188056</v>
      </c>
      <c r="G69" s="26">
        <f t="shared" si="19"/>
        <v>2198403.92</v>
      </c>
      <c r="I69" s="18">
        <f t="shared" si="10"/>
        <v>1096.5817728658119</v>
      </c>
      <c r="J69" s="18">
        <f t="shared" si="11"/>
        <v>47736.89</v>
      </c>
      <c r="K69" s="69">
        <f t="shared" si="25"/>
        <v>99.927450909090908</v>
      </c>
      <c r="L69" s="69">
        <f t="shared" si="26"/>
        <v>102.09730954545455</v>
      </c>
      <c r="M69" s="40">
        <f t="shared" si="27"/>
        <v>2198403.92</v>
      </c>
      <c r="N69" s="40">
        <f t="shared" si="28"/>
        <v>2246140.81</v>
      </c>
    </row>
    <row r="70" spans="1:14" x14ac:dyDescent="0.15">
      <c r="A70" s="7">
        <f t="shared" si="8"/>
        <v>42814</v>
      </c>
      <c r="B70" s="10">
        <f t="shared" si="9"/>
        <v>2198403.9239188056</v>
      </c>
      <c r="C70" s="42">
        <f t="shared" si="24"/>
        <v>271.23287671232885</v>
      </c>
      <c r="D70" s="25">
        <f t="shared" si="18"/>
        <v>279.57718407228185</v>
      </c>
      <c r="E70" s="3">
        <f t="shared" si="2"/>
        <v>8.3443073599530067</v>
      </c>
      <c r="F70" s="3">
        <f t="shared" si="3"/>
        <v>2198412.2682261653</v>
      </c>
      <c r="G70" s="26">
        <f t="shared" si="19"/>
        <v>2198412.27</v>
      </c>
      <c r="I70" s="18">
        <f t="shared" si="10"/>
        <v>1104.926080225765</v>
      </c>
      <c r="J70" s="18">
        <f t="shared" si="11"/>
        <v>48008.12</v>
      </c>
      <c r="K70" s="69">
        <f t="shared" si="25"/>
        <v>99.927830454545457</v>
      </c>
      <c r="L70" s="69">
        <f t="shared" si="26"/>
        <v>102.11001772727273</v>
      </c>
      <c r="M70" s="40">
        <f t="shared" si="27"/>
        <v>2198412.27</v>
      </c>
      <c r="N70" s="40">
        <f t="shared" si="28"/>
        <v>2246420.39</v>
      </c>
    </row>
    <row r="71" spans="1:14" x14ac:dyDescent="0.15">
      <c r="A71" s="7">
        <f t="shared" si="8"/>
        <v>42815</v>
      </c>
      <c r="B71" s="10">
        <f t="shared" si="9"/>
        <v>2198412.2682261653</v>
      </c>
      <c r="C71" s="42">
        <f t="shared" si="24"/>
        <v>271.23287671232885</v>
      </c>
      <c r="D71" s="25">
        <f t="shared" si="18"/>
        <v>279.57824524121867</v>
      </c>
      <c r="E71" s="3">
        <f t="shared" si="2"/>
        <v>8.3453685288898214</v>
      </c>
      <c r="F71" s="3">
        <f t="shared" si="3"/>
        <v>2198420.6135946941</v>
      </c>
      <c r="G71" s="26">
        <f t="shared" si="19"/>
        <v>2198420.61</v>
      </c>
      <c r="I71" s="18">
        <f t="shared" si="10"/>
        <v>1113.2714487546548</v>
      </c>
      <c r="J71" s="18">
        <f t="shared" si="11"/>
        <v>48279.35</v>
      </c>
      <c r="K71" s="69">
        <f t="shared" si="25"/>
        <v>99.928209545454536</v>
      </c>
      <c r="L71" s="69">
        <f t="shared" si="26"/>
        <v>102.12272545454545</v>
      </c>
      <c r="M71" s="40">
        <f t="shared" si="27"/>
        <v>2198420.61</v>
      </c>
      <c r="N71" s="40">
        <f t="shared" si="28"/>
        <v>2246699.9599999995</v>
      </c>
    </row>
    <row r="72" spans="1:14" x14ac:dyDescent="0.15">
      <c r="A72" s="7">
        <f t="shared" si="8"/>
        <v>42816</v>
      </c>
      <c r="B72" s="10">
        <f t="shared" si="9"/>
        <v>2198420.6135946941</v>
      </c>
      <c r="C72" s="42">
        <f t="shared" si="24"/>
        <v>271.23287671232885</v>
      </c>
      <c r="D72" s="25">
        <f t="shared" si="18"/>
        <v>279.57930654510733</v>
      </c>
      <c r="E72" s="3">
        <f t="shared" si="2"/>
        <v>8.3464298327784832</v>
      </c>
      <c r="F72" s="3">
        <f t="shared" si="3"/>
        <v>2198428.9600245268</v>
      </c>
      <c r="G72" s="26">
        <f t="shared" si="19"/>
        <v>2198428.96</v>
      </c>
      <c r="I72" s="18">
        <f t="shared" si="10"/>
        <v>1121.6178785874333</v>
      </c>
      <c r="J72" s="18">
        <f t="shared" si="11"/>
        <v>48550.58</v>
      </c>
      <c r="K72" s="69">
        <f t="shared" si="25"/>
        <v>99.928589090909099</v>
      </c>
      <c r="L72" s="69">
        <f t="shared" si="26"/>
        <v>102.13543363636364</v>
      </c>
      <c r="M72" s="40">
        <f t="shared" si="27"/>
        <v>2198428.9600000004</v>
      </c>
      <c r="N72" s="40">
        <f t="shared" si="28"/>
        <v>2246979.5400000005</v>
      </c>
    </row>
    <row r="73" spans="1:14" x14ac:dyDescent="0.15">
      <c r="A73" s="7">
        <f t="shared" si="8"/>
        <v>42817</v>
      </c>
      <c r="B73" s="10">
        <f t="shared" si="9"/>
        <v>2198428.9600245268</v>
      </c>
      <c r="C73" s="42">
        <f t="shared" si="24"/>
        <v>271.23287671232885</v>
      </c>
      <c r="D73" s="25">
        <f t="shared" si="18"/>
        <v>279.580367983965</v>
      </c>
      <c r="E73" s="3">
        <f t="shared" si="2"/>
        <v>8.3474912716361587</v>
      </c>
      <c r="F73" s="3">
        <f t="shared" si="3"/>
        <v>2198437.3075157986</v>
      </c>
      <c r="G73" s="26">
        <f t="shared" si="19"/>
        <v>2198437.31</v>
      </c>
      <c r="I73" s="18">
        <f t="shared" si="10"/>
        <v>1129.9653698590696</v>
      </c>
      <c r="J73" s="18">
        <f t="shared" si="11"/>
        <v>48821.81</v>
      </c>
      <c r="K73" s="69">
        <f t="shared" si="25"/>
        <v>99.928968636363635</v>
      </c>
      <c r="L73" s="69">
        <f t="shared" si="26"/>
        <v>102.14814181818181</v>
      </c>
      <c r="M73" s="40">
        <f t="shared" si="27"/>
        <v>2198437.31</v>
      </c>
      <c r="N73" s="40">
        <f t="shared" si="28"/>
        <v>2247259.12</v>
      </c>
    </row>
    <row r="74" spans="1:14" x14ac:dyDescent="0.15">
      <c r="A74" s="7">
        <f t="shared" si="8"/>
        <v>42818</v>
      </c>
      <c r="B74" s="10">
        <f t="shared" si="9"/>
        <v>2198437.3075157986</v>
      </c>
      <c r="C74" s="42">
        <f t="shared" si="24"/>
        <v>271.23287671232885</v>
      </c>
      <c r="D74" s="25">
        <f t="shared" si="18"/>
        <v>279.58142955780886</v>
      </c>
      <c r="E74" s="3">
        <f t="shared" si="2"/>
        <v>8.3485528454800146</v>
      </c>
      <c r="F74" s="3">
        <f t="shared" si="3"/>
        <v>2198445.656068644</v>
      </c>
      <c r="G74" s="26">
        <f t="shared" si="19"/>
        <v>2198445.66</v>
      </c>
      <c r="I74" s="18">
        <f t="shared" si="10"/>
        <v>1138.3139227045497</v>
      </c>
      <c r="J74" s="18">
        <f t="shared" si="11"/>
        <v>49093.04</v>
      </c>
      <c r="K74" s="69">
        <f t="shared" si="25"/>
        <v>99.929348181818185</v>
      </c>
      <c r="L74" s="69">
        <f t="shared" si="26"/>
        <v>102.16085</v>
      </c>
      <c r="M74" s="40">
        <f t="shared" si="27"/>
        <v>2198445.66</v>
      </c>
      <c r="N74" s="40">
        <f t="shared" si="28"/>
        <v>2247538.7000000002</v>
      </c>
    </row>
    <row r="75" spans="1:14" x14ac:dyDescent="0.15">
      <c r="A75" s="7">
        <f t="shared" si="8"/>
        <v>42819</v>
      </c>
      <c r="B75" s="10">
        <f t="shared" si="9"/>
        <v>2198445.656068644</v>
      </c>
      <c r="C75" s="42">
        <f t="shared" si="24"/>
        <v>271.23287671232885</v>
      </c>
      <c r="D75" s="25">
        <f t="shared" si="18"/>
        <v>279.58249126665595</v>
      </c>
      <c r="E75" s="3">
        <f t="shared" si="2"/>
        <v>8.3496145543271041</v>
      </c>
      <c r="F75" s="3">
        <f t="shared" si="3"/>
        <v>2198454.0056831986</v>
      </c>
      <c r="G75" s="26">
        <f t="shared" si="19"/>
        <v>2198454.0099999998</v>
      </c>
      <c r="I75" s="18">
        <f t="shared" si="10"/>
        <v>1146.6635372588767</v>
      </c>
      <c r="J75" s="18">
        <f t="shared" si="11"/>
        <v>49364.27</v>
      </c>
      <c r="K75" s="69">
        <f t="shared" si="25"/>
        <v>99.92972772727272</v>
      </c>
      <c r="L75" s="69">
        <f t="shared" si="26"/>
        <v>102.17355818181818</v>
      </c>
      <c r="M75" s="40">
        <f t="shared" si="27"/>
        <v>2198454.0099999998</v>
      </c>
      <c r="N75" s="40">
        <f t="shared" si="28"/>
        <v>2247818.2799999998</v>
      </c>
    </row>
    <row r="76" spans="1:14" x14ac:dyDescent="0.15">
      <c r="A76" s="7">
        <f t="shared" si="8"/>
        <v>42820</v>
      </c>
      <c r="B76" s="10">
        <f t="shared" si="9"/>
        <v>2198454.0056831986</v>
      </c>
      <c r="C76" s="42">
        <f t="shared" si="24"/>
        <v>271.23287671232885</v>
      </c>
      <c r="D76" s="25">
        <f t="shared" si="18"/>
        <v>279.58355311052361</v>
      </c>
      <c r="E76" s="3">
        <f t="shared" ref="E76:E139" si="29">D76-C76</f>
        <v>8.3506763981947643</v>
      </c>
      <c r="F76" s="3">
        <f t="shared" ref="F76:F139" si="30">B76+E76</f>
        <v>2198462.3563595968</v>
      </c>
      <c r="G76" s="26">
        <f t="shared" si="19"/>
        <v>2198462.36</v>
      </c>
      <c r="I76" s="18">
        <f t="shared" si="10"/>
        <v>1155.0142136570714</v>
      </c>
      <c r="J76" s="18">
        <f t="shared" si="11"/>
        <v>49635.5</v>
      </c>
      <c r="K76" s="69">
        <f t="shared" si="25"/>
        <v>99.93010727272727</v>
      </c>
      <c r="L76" s="69">
        <f t="shared" si="26"/>
        <v>102.18626636363636</v>
      </c>
      <c r="M76" s="40">
        <f t="shared" si="27"/>
        <v>2198462.36</v>
      </c>
      <c r="N76" s="40">
        <f t="shared" si="28"/>
        <v>2248097.86</v>
      </c>
    </row>
    <row r="77" spans="1:14" x14ac:dyDescent="0.15">
      <c r="A77" s="7">
        <f t="shared" ref="A77:A140" si="31">A76+1</f>
        <v>42821</v>
      </c>
      <c r="B77" s="10">
        <f t="shared" ref="B77:B140" si="32">F76</f>
        <v>2198462.3563595968</v>
      </c>
      <c r="C77" s="42">
        <f t="shared" si="24"/>
        <v>271.23287671232885</v>
      </c>
      <c r="D77" s="25">
        <f t="shared" si="18"/>
        <v>279.58461508942895</v>
      </c>
      <c r="E77" s="3">
        <f t="shared" si="29"/>
        <v>8.351738377100105</v>
      </c>
      <c r="F77" s="3">
        <f t="shared" si="30"/>
        <v>2198470.7080979738</v>
      </c>
      <c r="G77" s="26">
        <f t="shared" si="19"/>
        <v>2198470.71</v>
      </c>
      <c r="I77" s="18">
        <f t="shared" ref="I77:I140" si="33">E77+I76</f>
        <v>1163.3659520341716</v>
      </c>
      <c r="J77" s="18">
        <f t="shared" ref="J77:J140" si="34">ROUND(C77+J76,2)</f>
        <v>49906.73</v>
      </c>
      <c r="K77" s="69">
        <f t="shared" si="25"/>
        <v>99.930486818181819</v>
      </c>
      <c r="L77" s="69">
        <f t="shared" si="26"/>
        <v>102.19897454545455</v>
      </c>
      <c r="M77" s="40">
        <f t="shared" si="27"/>
        <v>2198470.71</v>
      </c>
      <c r="N77" s="40">
        <f t="shared" si="28"/>
        <v>2248377.44</v>
      </c>
    </row>
    <row r="78" spans="1:14" x14ac:dyDescent="0.15">
      <c r="A78" s="7">
        <f t="shared" si="31"/>
        <v>42822</v>
      </c>
      <c r="B78" s="10">
        <f t="shared" si="32"/>
        <v>2198470.7080979738</v>
      </c>
      <c r="C78" s="42">
        <f t="shared" si="24"/>
        <v>271.23287671232885</v>
      </c>
      <c r="D78" s="25">
        <f t="shared" si="18"/>
        <v>279.58567720338903</v>
      </c>
      <c r="E78" s="3">
        <f t="shared" si="29"/>
        <v>8.3528004910601794</v>
      </c>
      <c r="F78" s="3">
        <f t="shared" si="30"/>
        <v>2198479.0608984651</v>
      </c>
      <c r="G78" s="26">
        <f t="shared" si="19"/>
        <v>2198479.06</v>
      </c>
      <c r="I78" s="18">
        <f t="shared" si="33"/>
        <v>1171.7187525252318</v>
      </c>
      <c r="J78" s="18">
        <f t="shared" si="34"/>
        <v>50177.96</v>
      </c>
      <c r="K78" s="69">
        <f t="shared" si="25"/>
        <v>99.930866363636355</v>
      </c>
      <c r="L78" s="69">
        <f t="shared" si="26"/>
        <v>102.21168272727272</v>
      </c>
      <c r="M78" s="40">
        <f t="shared" si="27"/>
        <v>2198479.0599999996</v>
      </c>
      <c r="N78" s="40">
        <f t="shared" si="28"/>
        <v>2248657.0199999996</v>
      </c>
    </row>
    <row r="79" spans="1:14" x14ac:dyDescent="0.15">
      <c r="A79" s="7">
        <f t="shared" si="31"/>
        <v>42823</v>
      </c>
      <c r="B79" s="10">
        <f t="shared" si="32"/>
        <v>2198479.0608984651</v>
      </c>
      <c r="C79" s="42">
        <f t="shared" si="24"/>
        <v>271.23287671232885</v>
      </c>
      <c r="D79" s="25">
        <f t="shared" si="18"/>
        <v>279.58673945242117</v>
      </c>
      <c r="E79" s="3">
        <f t="shared" si="29"/>
        <v>8.3538627400923247</v>
      </c>
      <c r="F79" s="3">
        <f t="shared" si="30"/>
        <v>2198487.4147612052</v>
      </c>
      <c r="G79" s="26">
        <f t="shared" si="19"/>
        <v>2198487.41</v>
      </c>
      <c r="I79" s="18">
        <f t="shared" si="33"/>
        <v>1180.0726152653242</v>
      </c>
      <c r="J79" s="18">
        <f t="shared" si="34"/>
        <v>50449.19</v>
      </c>
      <c r="K79" s="69">
        <f t="shared" si="25"/>
        <v>99.931245909090919</v>
      </c>
      <c r="L79" s="69">
        <f t="shared" si="26"/>
        <v>102.22439090909091</v>
      </c>
      <c r="M79" s="40">
        <f t="shared" si="27"/>
        <v>2198487.41</v>
      </c>
      <c r="N79" s="40">
        <f t="shared" si="28"/>
        <v>2248936.6</v>
      </c>
    </row>
    <row r="80" spans="1:14" x14ac:dyDescent="0.15">
      <c r="A80" s="7">
        <f t="shared" si="31"/>
        <v>42824</v>
      </c>
      <c r="B80" s="10">
        <f t="shared" si="32"/>
        <v>2198487.4147612052</v>
      </c>
      <c r="C80" s="42">
        <f t="shared" si="24"/>
        <v>271.23287671232885</v>
      </c>
      <c r="D80" s="25">
        <f t="shared" si="18"/>
        <v>279.5878018365425</v>
      </c>
      <c r="E80" s="3">
        <f t="shared" si="29"/>
        <v>8.3549251242136506</v>
      </c>
      <c r="F80" s="3">
        <f t="shared" si="30"/>
        <v>2198495.7696863296</v>
      </c>
      <c r="G80" s="26">
        <f t="shared" si="19"/>
        <v>2198495.77</v>
      </c>
      <c r="I80" s="18">
        <f t="shared" si="33"/>
        <v>1188.4275403895379</v>
      </c>
      <c r="J80" s="18">
        <f t="shared" si="34"/>
        <v>50720.42</v>
      </c>
      <c r="K80" s="69">
        <f t="shared" si="25"/>
        <v>99.931625909090911</v>
      </c>
      <c r="L80" s="69">
        <f t="shared" si="26"/>
        <v>102.23709954545456</v>
      </c>
      <c r="M80" s="40">
        <f t="shared" si="27"/>
        <v>2198495.77</v>
      </c>
      <c r="N80" s="40">
        <f t="shared" si="28"/>
        <v>2249216.1900000004</v>
      </c>
    </row>
    <row r="81" spans="1:14" x14ac:dyDescent="0.15">
      <c r="A81" s="7">
        <f t="shared" si="31"/>
        <v>42825</v>
      </c>
      <c r="B81" s="10">
        <f t="shared" si="32"/>
        <v>2198495.7696863296</v>
      </c>
      <c r="C81" s="42">
        <f t="shared" si="24"/>
        <v>271.23287671232885</v>
      </c>
      <c r="D81" s="25">
        <f t="shared" si="18"/>
        <v>279.58886435577023</v>
      </c>
      <c r="E81" s="3">
        <f t="shared" si="29"/>
        <v>8.3559876434413809</v>
      </c>
      <c r="F81" s="3">
        <f t="shared" si="30"/>
        <v>2198504.125673973</v>
      </c>
      <c r="G81" s="26">
        <f t="shared" si="19"/>
        <v>2198504.13</v>
      </c>
      <c r="I81" s="18">
        <f t="shared" si="33"/>
        <v>1196.7835280329791</v>
      </c>
      <c r="J81" s="18">
        <f t="shared" si="34"/>
        <v>50991.65</v>
      </c>
      <c r="K81" s="69">
        <f t="shared" si="25"/>
        <v>99.932005909090904</v>
      </c>
      <c r="L81" s="69">
        <f t="shared" si="26"/>
        <v>102.24980818181818</v>
      </c>
      <c r="M81" s="40">
        <f t="shared" si="27"/>
        <v>2198504.13</v>
      </c>
      <c r="N81" s="40">
        <f t="shared" si="28"/>
        <v>2249495.7799999998</v>
      </c>
    </row>
    <row r="82" spans="1:14" x14ac:dyDescent="0.15">
      <c r="A82" s="7">
        <f t="shared" si="31"/>
        <v>42826</v>
      </c>
      <c r="B82" s="10">
        <f t="shared" si="32"/>
        <v>2198504.125673973</v>
      </c>
      <c r="C82" s="42">
        <f t="shared" si="24"/>
        <v>271.23287671232885</v>
      </c>
      <c r="D82" s="25">
        <f t="shared" si="18"/>
        <v>279.58992701012141</v>
      </c>
      <c r="E82" s="3">
        <f t="shared" si="29"/>
        <v>8.3570502977925685</v>
      </c>
      <c r="F82" s="3">
        <f t="shared" si="30"/>
        <v>2198512.4827242708</v>
      </c>
      <c r="G82" s="26">
        <f t="shared" si="19"/>
        <v>2198512.48</v>
      </c>
      <c r="I82" s="18">
        <f t="shared" si="33"/>
        <v>1205.1405783307716</v>
      </c>
      <c r="J82" s="18">
        <f t="shared" si="34"/>
        <v>51262.879999999997</v>
      </c>
      <c r="K82" s="69">
        <f t="shared" si="25"/>
        <v>99.932385454545454</v>
      </c>
      <c r="L82" s="69">
        <f t="shared" si="26"/>
        <v>102.26251636363637</v>
      </c>
      <c r="M82" s="40">
        <f t="shared" si="27"/>
        <v>2198512.48</v>
      </c>
      <c r="N82" s="40">
        <f t="shared" si="28"/>
        <v>2249775.36</v>
      </c>
    </row>
    <row r="83" spans="1:14" x14ac:dyDescent="0.15">
      <c r="A83" s="7">
        <f t="shared" si="31"/>
        <v>42827</v>
      </c>
      <c r="B83" s="10">
        <f t="shared" si="32"/>
        <v>2198512.4827242708</v>
      </c>
      <c r="C83" s="42">
        <f t="shared" si="24"/>
        <v>271.23287671232885</v>
      </c>
      <c r="D83" s="25">
        <f t="shared" si="18"/>
        <v>279.5909897996134</v>
      </c>
      <c r="E83" s="3">
        <f t="shared" si="29"/>
        <v>8.3581130872845506</v>
      </c>
      <c r="F83" s="3">
        <f t="shared" si="30"/>
        <v>2198520.840837358</v>
      </c>
      <c r="G83" s="26">
        <f t="shared" si="19"/>
        <v>2198520.84</v>
      </c>
      <c r="I83" s="18">
        <f t="shared" si="33"/>
        <v>1213.4986914180563</v>
      </c>
      <c r="J83" s="18">
        <f t="shared" si="34"/>
        <v>51534.11</v>
      </c>
      <c r="K83" s="69">
        <f t="shared" si="25"/>
        <v>99.932765454545446</v>
      </c>
      <c r="L83" s="69">
        <f t="shared" si="26"/>
        <v>102.27522499999999</v>
      </c>
      <c r="M83" s="40">
        <f t="shared" si="27"/>
        <v>2198520.84</v>
      </c>
      <c r="N83" s="40">
        <f t="shared" si="28"/>
        <v>2250054.9499999997</v>
      </c>
    </row>
    <row r="84" spans="1:14" x14ac:dyDescent="0.15">
      <c r="A84" s="7">
        <f t="shared" si="31"/>
        <v>42828</v>
      </c>
      <c r="B84" s="10">
        <f t="shared" si="32"/>
        <v>2198520.840837358</v>
      </c>
      <c r="C84" s="42">
        <f t="shared" si="24"/>
        <v>271.23287671232885</v>
      </c>
      <c r="D84" s="25">
        <f t="shared" si="18"/>
        <v>279.59205272426323</v>
      </c>
      <c r="E84" s="3">
        <f t="shared" si="29"/>
        <v>8.3591760119343803</v>
      </c>
      <c r="F84" s="3">
        <f t="shared" si="30"/>
        <v>2198529.2000133698</v>
      </c>
      <c r="G84" s="26">
        <f t="shared" si="19"/>
        <v>2198529.2000000002</v>
      </c>
      <c r="I84" s="18">
        <f t="shared" si="33"/>
        <v>1221.8578674299906</v>
      </c>
      <c r="J84" s="18">
        <f t="shared" si="34"/>
        <v>51805.34</v>
      </c>
      <c r="K84" s="69">
        <f t="shared" si="25"/>
        <v>99.933145454545453</v>
      </c>
      <c r="L84" s="69">
        <f t="shared" si="26"/>
        <v>102.28793363636363</v>
      </c>
      <c r="M84" s="40">
        <f t="shared" si="27"/>
        <v>2198529.2000000002</v>
      </c>
      <c r="N84" s="40">
        <f t="shared" si="28"/>
        <v>2250334.54</v>
      </c>
    </row>
    <row r="85" spans="1:14" x14ac:dyDescent="0.15">
      <c r="A85" s="7">
        <f t="shared" si="31"/>
        <v>42829</v>
      </c>
      <c r="B85" s="10">
        <f t="shared" si="32"/>
        <v>2198529.2000133698</v>
      </c>
      <c r="C85" s="42">
        <f t="shared" si="24"/>
        <v>271.23287671232885</v>
      </c>
      <c r="D85" s="25">
        <f t="shared" ref="D85:D148" si="35">B85*$C$8</f>
        <v>279.59311578408818</v>
      </c>
      <c r="E85" s="3">
        <f t="shared" si="29"/>
        <v>8.360239071759338</v>
      </c>
      <c r="F85" s="3">
        <f t="shared" si="30"/>
        <v>2198537.5602524416</v>
      </c>
      <c r="G85" s="26">
        <f t="shared" ref="G85:G148" si="36">ROUND(B85+B85*$C$8-C85,2)</f>
        <v>2198537.56</v>
      </c>
      <c r="I85" s="18">
        <f t="shared" si="33"/>
        <v>1230.2181065017498</v>
      </c>
      <c r="J85" s="18">
        <f t="shared" si="34"/>
        <v>52076.57</v>
      </c>
      <c r="K85" s="69">
        <f t="shared" si="25"/>
        <v>99.93352545454546</v>
      </c>
      <c r="L85" s="69">
        <f t="shared" si="26"/>
        <v>102.30064227272727</v>
      </c>
      <c r="M85" s="40">
        <f t="shared" si="27"/>
        <v>2198537.56</v>
      </c>
      <c r="N85" s="40">
        <f t="shared" si="28"/>
        <v>2250614.13</v>
      </c>
    </row>
    <row r="86" spans="1:14" x14ac:dyDescent="0.15">
      <c r="A86" s="7">
        <f t="shared" si="31"/>
        <v>42830</v>
      </c>
      <c r="B86" s="10">
        <f t="shared" si="32"/>
        <v>2198537.5602524416</v>
      </c>
      <c r="C86" s="42">
        <f t="shared" si="24"/>
        <v>271.23287671232885</v>
      </c>
      <c r="D86" s="25">
        <f t="shared" si="35"/>
        <v>279.59417897910544</v>
      </c>
      <c r="E86" s="3">
        <f t="shared" si="29"/>
        <v>8.3613022667765904</v>
      </c>
      <c r="F86" s="3">
        <f t="shared" si="30"/>
        <v>2198545.9215547084</v>
      </c>
      <c r="G86" s="26">
        <f t="shared" si="36"/>
        <v>2198545.92</v>
      </c>
      <c r="I86" s="18">
        <f t="shared" si="33"/>
        <v>1238.5794087685265</v>
      </c>
      <c r="J86" s="18">
        <f t="shared" si="34"/>
        <v>52347.8</v>
      </c>
      <c r="K86" s="69">
        <f t="shared" si="25"/>
        <v>99.933905454545453</v>
      </c>
      <c r="L86" s="69">
        <f t="shared" si="26"/>
        <v>102.31335090909091</v>
      </c>
      <c r="M86" s="40">
        <f t="shared" si="27"/>
        <v>2198545.92</v>
      </c>
      <c r="N86" s="40">
        <f t="shared" si="28"/>
        <v>2250893.7200000002</v>
      </c>
    </row>
    <row r="87" spans="1:14" x14ac:dyDescent="0.15">
      <c r="A87" s="7">
        <f t="shared" si="31"/>
        <v>42831</v>
      </c>
      <c r="B87" s="10">
        <f t="shared" si="32"/>
        <v>2198545.9215547084</v>
      </c>
      <c r="C87" s="42">
        <f t="shared" si="24"/>
        <v>271.23287671232885</v>
      </c>
      <c r="D87" s="25">
        <f t="shared" si="35"/>
        <v>279.59524230933221</v>
      </c>
      <c r="E87" s="3">
        <f t="shared" si="29"/>
        <v>8.362365597003361</v>
      </c>
      <c r="F87" s="3">
        <f t="shared" si="30"/>
        <v>2198554.2839203053</v>
      </c>
      <c r="G87" s="26">
        <f t="shared" si="36"/>
        <v>2198554.2799999998</v>
      </c>
      <c r="I87" s="18">
        <f t="shared" si="33"/>
        <v>1246.9417743655299</v>
      </c>
      <c r="J87" s="18">
        <f t="shared" si="34"/>
        <v>52619.03</v>
      </c>
      <c r="K87" s="69">
        <f t="shared" si="25"/>
        <v>99.934285454545446</v>
      </c>
      <c r="L87" s="69">
        <f t="shared" si="26"/>
        <v>102.32605954545454</v>
      </c>
      <c r="M87" s="40">
        <f t="shared" si="27"/>
        <v>2198554.2799999998</v>
      </c>
      <c r="N87" s="40">
        <f t="shared" si="28"/>
        <v>2251173.31</v>
      </c>
    </row>
    <row r="88" spans="1:14" x14ac:dyDescent="0.15">
      <c r="A88" s="7">
        <f t="shared" si="31"/>
        <v>42832</v>
      </c>
      <c r="B88" s="10">
        <f t="shared" si="32"/>
        <v>2198554.2839203053</v>
      </c>
      <c r="C88" s="42">
        <f t="shared" si="24"/>
        <v>271.23287671232885</v>
      </c>
      <c r="D88" s="25">
        <f t="shared" si="35"/>
        <v>279.59630577478566</v>
      </c>
      <c r="E88" s="3">
        <f t="shared" si="29"/>
        <v>8.3634290624568166</v>
      </c>
      <c r="F88" s="3">
        <f t="shared" si="30"/>
        <v>2198562.6473493678</v>
      </c>
      <c r="G88" s="26">
        <f t="shared" si="36"/>
        <v>2198562.65</v>
      </c>
      <c r="I88" s="18">
        <f t="shared" si="33"/>
        <v>1255.3052034279867</v>
      </c>
      <c r="J88" s="18">
        <f t="shared" si="34"/>
        <v>52890.26</v>
      </c>
      <c r="K88" s="69">
        <f t="shared" si="25"/>
        <v>99.93466590909091</v>
      </c>
      <c r="L88" s="69">
        <f t="shared" si="26"/>
        <v>102.33876863636364</v>
      </c>
      <c r="M88" s="40">
        <f t="shared" si="27"/>
        <v>2198562.65</v>
      </c>
      <c r="N88" s="40">
        <f t="shared" si="28"/>
        <v>2251452.91</v>
      </c>
    </row>
    <row r="89" spans="1:14" x14ac:dyDescent="0.15">
      <c r="A89" s="7">
        <f t="shared" si="31"/>
        <v>42833</v>
      </c>
      <c r="B89" s="10">
        <f t="shared" si="32"/>
        <v>2198562.6473493678</v>
      </c>
      <c r="C89" s="42">
        <f t="shared" si="24"/>
        <v>271.23287671232885</v>
      </c>
      <c r="D89" s="25">
        <f t="shared" si="35"/>
        <v>279.59736937548297</v>
      </c>
      <c r="E89" s="3">
        <f t="shared" si="29"/>
        <v>8.3644926631541239</v>
      </c>
      <c r="F89" s="3">
        <f t="shared" si="30"/>
        <v>2198571.011842031</v>
      </c>
      <c r="G89" s="26">
        <f t="shared" si="36"/>
        <v>2198571.0099999998</v>
      </c>
      <c r="I89" s="18">
        <f t="shared" si="33"/>
        <v>1263.6696960911408</v>
      </c>
      <c r="J89" s="18">
        <f t="shared" si="34"/>
        <v>53161.49</v>
      </c>
      <c r="K89" s="69">
        <f t="shared" si="25"/>
        <v>99.935045909090903</v>
      </c>
      <c r="L89" s="69">
        <f t="shared" si="26"/>
        <v>102.35147727272727</v>
      </c>
      <c r="M89" s="40">
        <f t="shared" si="27"/>
        <v>2198571.0099999998</v>
      </c>
      <c r="N89" s="40">
        <f t="shared" si="28"/>
        <v>2251732.4999999995</v>
      </c>
    </row>
    <row r="90" spans="1:14" x14ac:dyDescent="0.15">
      <c r="A90" s="7">
        <f t="shared" si="31"/>
        <v>42834</v>
      </c>
      <c r="B90" s="10">
        <f t="shared" si="32"/>
        <v>2198571.011842031</v>
      </c>
      <c r="C90" s="42">
        <f t="shared" si="24"/>
        <v>271.23287671232885</v>
      </c>
      <c r="D90" s="25">
        <f t="shared" si="35"/>
        <v>279.59843311144141</v>
      </c>
      <c r="E90" s="3">
        <f t="shared" si="29"/>
        <v>8.3655563991125632</v>
      </c>
      <c r="F90" s="3">
        <f t="shared" si="30"/>
        <v>2198579.3773984304</v>
      </c>
      <c r="G90" s="26">
        <f t="shared" si="36"/>
        <v>2198579.38</v>
      </c>
      <c r="I90" s="18">
        <f t="shared" si="33"/>
        <v>1272.0352524902535</v>
      </c>
      <c r="J90" s="18">
        <f t="shared" si="34"/>
        <v>53432.72</v>
      </c>
      <c r="K90" s="69">
        <f t="shared" si="25"/>
        <v>99.935426363636353</v>
      </c>
      <c r="L90" s="69">
        <f t="shared" si="26"/>
        <v>102.36418636363635</v>
      </c>
      <c r="M90" s="40">
        <f t="shared" si="27"/>
        <v>2198579.38</v>
      </c>
      <c r="N90" s="40">
        <f t="shared" si="28"/>
        <v>2252012.0999999996</v>
      </c>
    </row>
    <row r="91" spans="1:14" x14ac:dyDescent="0.15">
      <c r="A91" s="7">
        <f t="shared" si="31"/>
        <v>42835</v>
      </c>
      <c r="B91" s="10">
        <f t="shared" si="32"/>
        <v>2198579.3773984304</v>
      </c>
      <c r="C91" s="42">
        <f t="shared" si="24"/>
        <v>271.23287671232885</v>
      </c>
      <c r="D91" s="25">
        <f t="shared" si="35"/>
        <v>279.59949698267809</v>
      </c>
      <c r="E91" s="3">
        <f t="shared" si="29"/>
        <v>8.3666202703492445</v>
      </c>
      <c r="F91" s="3">
        <f t="shared" si="30"/>
        <v>2198587.7440187009</v>
      </c>
      <c r="G91" s="26">
        <f t="shared" si="36"/>
        <v>2198587.7400000002</v>
      </c>
      <c r="I91" s="18">
        <f t="shared" si="33"/>
        <v>1280.4018727606026</v>
      </c>
      <c r="J91" s="18">
        <f t="shared" si="34"/>
        <v>53703.95</v>
      </c>
      <c r="K91" s="69">
        <f t="shared" si="25"/>
        <v>99.935806363636374</v>
      </c>
      <c r="L91" s="69">
        <f t="shared" si="26"/>
        <v>102.376895</v>
      </c>
      <c r="M91" s="40">
        <f t="shared" si="27"/>
        <v>2198587.7400000002</v>
      </c>
      <c r="N91" s="40">
        <f t="shared" si="28"/>
        <v>2252291.69</v>
      </c>
    </row>
    <row r="92" spans="1:14" x14ac:dyDescent="0.15">
      <c r="A92" s="7">
        <f t="shared" si="31"/>
        <v>42836</v>
      </c>
      <c r="B92" s="10">
        <f t="shared" si="32"/>
        <v>2198587.7440187009</v>
      </c>
      <c r="C92" s="42">
        <f t="shared" si="24"/>
        <v>271.23287671232885</v>
      </c>
      <c r="D92" s="25">
        <f t="shared" si="35"/>
        <v>279.60056098921029</v>
      </c>
      <c r="E92" s="3">
        <f t="shared" si="29"/>
        <v>8.3676842768814481</v>
      </c>
      <c r="F92" s="3">
        <f t="shared" si="30"/>
        <v>2198596.1117029777</v>
      </c>
      <c r="G92" s="26">
        <f t="shared" si="36"/>
        <v>2198596.11</v>
      </c>
      <c r="I92" s="18">
        <f t="shared" si="33"/>
        <v>1288.769557037484</v>
      </c>
      <c r="J92" s="18">
        <f t="shared" si="34"/>
        <v>53975.18</v>
      </c>
      <c r="K92" s="69">
        <f t="shared" si="25"/>
        <v>99.93618681818181</v>
      </c>
      <c r="L92" s="69">
        <f t="shared" si="26"/>
        <v>102.38960409090909</v>
      </c>
      <c r="M92" s="40">
        <f t="shared" si="27"/>
        <v>2198596.11</v>
      </c>
      <c r="N92" s="40">
        <f t="shared" si="28"/>
        <v>2252571.29</v>
      </c>
    </row>
    <row r="93" spans="1:14" x14ac:dyDescent="0.15">
      <c r="A93" s="7">
        <f t="shared" si="31"/>
        <v>42837</v>
      </c>
      <c r="B93" s="10">
        <f t="shared" si="32"/>
        <v>2198596.1117029777</v>
      </c>
      <c r="C93" s="42">
        <f t="shared" si="24"/>
        <v>271.23287671232885</v>
      </c>
      <c r="D93" s="25">
        <f t="shared" si="35"/>
        <v>279.60162513105513</v>
      </c>
      <c r="E93" s="3">
        <f t="shared" si="29"/>
        <v>8.3687484187262839</v>
      </c>
      <c r="F93" s="3">
        <f t="shared" si="30"/>
        <v>2198604.4804513962</v>
      </c>
      <c r="G93" s="26">
        <f t="shared" si="36"/>
        <v>2198604.48</v>
      </c>
      <c r="I93" s="18">
        <f t="shared" si="33"/>
        <v>1297.1383054562102</v>
      </c>
      <c r="J93" s="18">
        <f t="shared" si="34"/>
        <v>54246.41</v>
      </c>
      <c r="K93" s="69">
        <f t="shared" si="25"/>
        <v>99.936567272727274</v>
      </c>
      <c r="L93" s="69">
        <f t="shared" si="26"/>
        <v>102.40231318181819</v>
      </c>
      <c r="M93" s="40">
        <f t="shared" si="27"/>
        <v>2198604.48</v>
      </c>
      <c r="N93" s="40">
        <f t="shared" si="28"/>
        <v>2252850.89</v>
      </c>
    </row>
    <row r="94" spans="1:14" x14ac:dyDescent="0.15">
      <c r="A94" s="7">
        <f t="shared" si="31"/>
        <v>42838</v>
      </c>
      <c r="B94" s="10">
        <f t="shared" si="32"/>
        <v>2198604.4804513962</v>
      </c>
      <c r="C94" s="42">
        <f t="shared" si="24"/>
        <v>271.23287671232885</v>
      </c>
      <c r="D94" s="25">
        <f t="shared" si="35"/>
        <v>279.60268940822988</v>
      </c>
      <c r="E94" s="3">
        <f t="shared" si="29"/>
        <v>8.3698126959010324</v>
      </c>
      <c r="F94" s="3">
        <f t="shared" si="30"/>
        <v>2198612.850264092</v>
      </c>
      <c r="G94" s="26">
        <f t="shared" si="36"/>
        <v>2198612.85</v>
      </c>
      <c r="I94" s="18">
        <f t="shared" si="33"/>
        <v>1305.5081181521114</v>
      </c>
      <c r="J94" s="18">
        <f t="shared" si="34"/>
        <v>54517.64</v>
      </c>
      <c r="K94" s="69">
        <f t="shared" si="25"/>
        <v>99.936947727272724</v>
      </c>
      <c r="L94" s="69">
        <f t="shared" si="26"/>
        <v>102.41502227272727</v>
      </c>
      <c r="M94" s="40">
        <f t="shared" si="27"/>
        <v>2198612.85</v>
      </c>
      <c r="N94" s="40">
        <f t="shared" si="28"/>
        <v>2253130.4900000002</v>
      </c>
    </row>
    <row r="95" spans="1:14" x14ac:dyDescent="0.15">
      <c r="A95" s="7">
        <f t="shared" si="31"/>
        <v>42839</v>
      </c>
      <c r="B95" s="10">
        <f t="shared" si="32"/>
        <v>2198612.850264092</v>
      </c>
      <c r="C95" s="42">
        <f t="shared" si="24"/>
        <v>271.23287671232885</v>
      </c>
      <c r="D95" s="25">
        <f t="shared" si="35"/>
        <v>279.60375382075171</v>
      </c>
      <c r="E95" s="3">
        <f t="shared" si="29"/>
        <v>8.3708771084228601</v>
      </c>
      <c r="F95" s="3">
        <f t="shared" si="30"/>
        <v>2198621.2211412005</v>
      </c>
      <c r="G95" s="26">
        <f t="shared" si="36"/>
        <v>2198621.2200000002</v>
      </c>
      <c r="I95" s="18">
        <f t="shared" si="33"/>
        <v>1313.8789952605343</v>
      </c>
      <c r="J95" s="18">
        <f t="shared" si="34"/>
        <v>54788.87</v>
      </c>
      <c r="K95" s="69">
        <f t="shared" si="25"/>
        <v>99.937328181818188</v>
      </c>
      <c r="L95" s="69">
        <f t="shared" si="26"/>
        <v>102.42773136363637</v>
      </c>
      <c r="M95" s="40">
        <f t="shared" si="27"/>
        <v>2198621.2200000002</v>
      </c>
      <c r="N95" s="40">
        <f t="shared" si="28"/>
        <v>2253410.09</v>
      </c>
    </row>
    <row r="96" spans="1:14" x14ac:dyDescent="0.15">
      <c r="A96" s="7">
        <f t="shared" si="31"/>
        <v>42840</v>
      </c>
      <c r="B96" s="10">
        <f t="shared" si="32"/>
        <v>2198621.2211412005</v>
      </c>
      <c r="C96" s="42">
        <f t="shared" si="24"/>
        <v>271.23287671232885</v>
      </c>
      <c r="D96" s="25">
        <f t="shared" si="35"/>
        <v>279.60481836863789</v>
      </c>
      <c r="E96" s="3">
        <f t="shared" si="29"/>
        <v>8.3719416563090476</v>
      </c>
      <c r="F96" s="3">
        <f t="shared" si="30"/>
        <v>2198629.5930828569</v>
      </c>
      <c r="G96" s="26">
        <f t="shared" si="36"/>
        <v>2198629.59</v>
      </c>
      <c r="I96" s="18">
        <f t="shared" si="33"/>
        <v>1322.2509369168433</v>
      </c>
      <c r="J96" s="18">
        <f t="shared" si="34"/>
        <v>55060.1</v>
      </c>
      <c r="K96" s="69">
        <f t="shared" si="25"/>
        <v>99.937708636363638</v>
      </c>
      <c r="L96" s="69">
        <f t="shared" si="26"/>
        <v>102.44044045454545</v>
      </c>
      <c r="M96" s="40">
        <f t="shared" si="27"/>
        <v>2198629.59</v>
      </c>
      <c r="N96" s="40">
        <f t="shared" si="28"/>
        <v>2253689.69</v>
      </c>
    </row>
    <row r="97" spans="1:14" x14ac:dyDescent="0.15">
      <c r="A97" s="7">
        <f t="shared" si="31"/>
        <v>42841</v>
      </c>
      <c r="B97" s="10">
        <f t="shared" si="32"/>
        <v>2198629.5930828569</v>
      </c>
      <c r="C97" s="42">
        <f t="shared" ref="C97:C160" si="37">$N$4*$H$11/100</f>
        <v>271.23287671232885</v>
      </c>
      <c r="D97" s="25">
        <f t="shared" si="35"/>
        <v>279.60588305190561</v>
      </c>
      <c r="E97" s="3">
        <f t="shared" si="29"/>
        <v>8.3730063395767615</v>
      </c>
      <c r="F97" s="3">
        <f t="shared" si="30"/>
        <v>2198637.9660891965</v>
      </c>
      <c r="G97" s="26">
        <f t="shared" si="36"/>
        <v>2198637.9700000002</v>
      </c>
      <c r="I97" s="18">
        <f t="shared" si="33"/>
        <v>1330.62394325642</v>
      </c>
      <c r="J97" s="18">
        <f t="shared" si="34"/>
        <v>55331.33</v>
      </c>
      <c r="K97" s="69">
        <f t="shared" ref="K97:K160" si="38">G97/$H$11*100</f>
        <v>99.938089545454559</v>
      </c>
      <c r="L97" s="69">
        <f t="shared" ref="L97:L160" si="39">K97+J97/$H$11*100</f>
        <v>102.45315000000001</v>
      </c>
      <c r="M97" s="40">
        <f t="shared" ref="M97:M160" si="40">K97*$H$11/100</f>
        <v>2198637.9700000002</v>
      </c>
      <c r="N97" s="40">
        <f t="shared" ref="N97:N160" si="41">L97*$H$11/100</f>
        <v>2253969.3000000003</v>
      </c>
    </row>
    <row r="98" spans="1:14" x14ac:dyDescent="0.15">
      <c r="A98" s="7">
        <f t="shared" si="31"/>
        <v>42842</v>
      </c>
      <c r="B98" s="10">
        <f t="shared" si="32"/>
        <v>2198637.9660891965</v>
      </c>
      <c r="C98" s="42">
        <f t="shared" si="37"/>
        <v>271.23287671232885</v>
      </c>
      <c r="D98" s="25">
        <f t="shared" si="35"/>
        <v>279.60694787057213</v>
      </c>
      <c r="E98" s="3">
        <f t="shared" si="29"/>
        <v>8.3740711582432823</v>
      </c>
      <c r="F98" s="3">
        <f t="shared" si="30"/>
        <v>2198646.340160355</v>
      </c>
      <c r="G98" s="26">
        <f t="shared" si="36"/>
        <v>2198646.34</v>
      </c>
      <c r="I98" s="18">
        <f t="shared" si="33"/>
        <v>1338.9980144146634</v>
      </c>
      <c r="J98" s="18">
        <f t="shared" si="34"/>
        <v>55602.559999999998</v>
      </c>
      <c r="K98" s="69">
        <f t="shared" si="38"/>
        <v>99.938469999999995</v>
      </c>
      <c r="L98" s="69">
        <f t="shared" si="39"/>
        <v>102.46585909090909</v>
      </c>
      <c r="M98" s="40">
        <f t="shared" si="40"/>
        <v>2198646.34</v>
      </c>
      <c r="N98" s="40">
        <f t="shared" si="41"/>
        <v>2254248.9</v>
      </c>
    </row>
    <row r="99" spans="1:14" x14ac:dyDescent="0.15">
      <c r="A99" s="7">
        <f t="shared" si="31"/>
        <v>42843</v>
      </c>
      <c r="B99" s="10">
        <f t="shared" si="32"/>
        <v>2198646.340160355</v>
      </c>
      <c r="C99" s="42">
        <f t="shared" si="37"/>
        <v>271.23287671232885</v>
      </c>
      <c r="D99" s="25">
        <f t="shared" si="35"/>
        <v>279.60801282465457</v>
      </c>
      <c r="E99" s="3">
        <f t="shared" si="29"/>
        <v>8.3751361123257198</v>
      </c>
      <c r="F99" s="3">
        <f t="shared" si="30"/>
        <v>2198654.7152964673</v>
      </c>
      <c r="G99" s="26">
        <f t="shared" si="36"/>
        <v>2198654.7200000002</v>
      </c>
      <c r="I99" s="18">
        <f t="shared" si="33"/>
        <v>1347.3731505269891</v>
      </c>
      <c r="J99" s="18">
        <f t="shared" si="34"/>
        <v>55873.79</v>
      </c>
      <c r="K99" s="69">
        <f t="shared" si="38"/>
        <v>99.938850909090917</v>
      </c>
      <c r="L99" s="69">
        <f t="shared" si="39"/>
        <v>102.47856863636365</v>
      </c>
      <c r="M99" s="40">
        <f t="shared" si="40"/>
        <v>2198654.7200000002</v>
      </c>
      <c r="N99" s="40">
        <f t="shared" si="41"/>
        <v>2254528.5100000002</v>
      </c>
    </row>
    <row r="100" spans="1:14" x14ac:dyDescent="0.15">
      <c r="A100" s="7">
        <f t="shared" si="31"/>
        <v>42844</v>
      </c>
      <c r="B100" s="10">
        <f t="shared" si="32"/>
        <v>2198654.7152964673</v>
      </c>
      <c r="C100" s="42">
        <f t="shared" si="37"/>
        <v>271.23287671232885</v>
      </c>
      <c r="D100" s="25">
        <f t="shared" si="35"/>
        <v>279.6090779141702</v>
      </c>
      <c r="E100" s="3">
        <f t="shared" si="29"/>
        <v>8.3762012018413543</v>
      </c>
      <c r="F100" s="3">
        <f t="shared" si="30"/>
        <v>2198663.091497669</v>
      </c>
      <c r="G100" s="26">
        <f t="shared" si="36"/>
        <v>2198663.09</v>
      </c>
      <c r="I100" s="18">
        <f t="shared" si="33"/>
        <v>1355.7493517288303</v>
      </c>
      <c r="J100" s="18">
        <f t="shared" si="34"/>
        <v>56145.02</v>
      </c>
      <c r="K100" s="69">
        <f t="shared" si="38"/>
        <v>99.939231363636367</v>
      </c>
      <c r="L100" s="69">
        <f t="shared" si="39"/>
        <v>102.49127772727273</v>
      </c>
      <c r="M100" s="40">
        <f t="shared" si="40"/>
        <v>2198663.09</v>
      </c>
      <c r="N100" s="40">
        <f t="shared" si="41"/>
        <v>2254808.11</v>
      </c>
    </row>
    <row r="101" spans="1:14" x14ac:dyDescent="0.15">
      <c r="A101" s="7">
        <f t="shared" si="31"/>
        <v>42845</v>
      </c>
      <c r="B101" s="10">
        <f t="shared" si="32"/>
        <v>2198663.091497669</v>
      </c>
      <c r="C101" s="42">
        <f t="shared" si="37"/>
        <v>271.23287671232885</v>
      </c>
      <c r="D101" s="25">
        <f t="shared" si="35"/>
        <v>279.61014313913626</v>
      </c>
      <c r="E101" s="3">
        <f t="shared" si="29"/>
        <v>8.3772664268074095</v>
      </c>
      <c r="F101" s="3">
        <f t="shared" si="30"/>
        <v>2198671.468764096</v>
      </c>
      <c r="G101" s="26">
        <f t="shared" si="36"/>
        <v>2198671.4700000002</v>
      </c>
      <c r="I101" s="18">
        <f t="shared" si="33"/>
        <v>1364.1266181556377</v>
      </c>
      <c r="J101" s="18">
        <f t="shared" si="34"/>
        <v>56416.25</v>
      </c>
      <c r="K101" s="69">
        <f t="shared" si="38"/>
        <v>99.939612272727288</v>
      </c>
      <c r="L101" s="69">
        <f t="shared" si="39"/>
        <v>102.50398727272729</v>
      </c>
      <c r="M101" s="40">
        <f t="shared" si="40"/>
        <v>2198671.4700000002</v>
      </c>
      <c r="N101" s="40">
        <f t="shared" si="41"/>
        <v>2255087.7200000002</v>
      </c>
    </row>
    <row r="102" spans="1:14" x14ac:dyDescent="0.15">
      <c r="A102" s="7">
        <f t="shared" si="31"/>
        <v>42846</v>
      </c>
      <c r="B102" s="10">
        <f t="shared" si="32"/>
        <v>2198671.468764096</v>
      </c>
      <c r="C102" s="42">
        <f t="shared" si="37"/>
        <v>271.23287671232885</v>
      </c>
      <c r="D102" s="25">
        <f t="shared" si="35"/>
        <v>279.61120849957001</v>
      </c>
      <c r="E102" s="3">
        <f t="shared" si="29"/>
        <v>8.3783317872411658</v>
      </c>
      <c r="F102" s="3">
        <f t="shared" si="30"/>
        <v>2198679.8470958835</v>
      </c>
      <c r="G102" s="26">
        <f t="shared" si="36"/>
        <v>2198679.85</v>
      </c>
      <c r="I102" s="18">
        <f t="shared" si="33"/>
        <v>1372.504949942879</v>
      </c>
      <c r="J102" s="18">
        <f t="shared" si="34"/>
        <v>56687.48</v>
      </c>
      <c r="K102" s="69">
        <f t="shared" si="38"/>
        <v>99.939993181818181</v>
      </c>
      <c r="L102" s="69">
        <f t="shared" si="39"/>
        <v>102.51669681818181</v>
      </c>
      <c r="M102" s="40">
        <f t="shared" si="40"/>
        <v>2198679.85</v>
      </c>
      <c r="N102" s="40">
        <f t="shared" si="41"/>
        <v>2255367.33</v>
      </c>
    </row>
    <row r="103" spans="1:14" x14ac:dyDescent="0.15">
      <c r="A103" s="7">
        <f t="shared" si="31"/>
        <v>42847</v>
      </c>
      <c r="B103" s="10">
        <f t="shared" si="32"/>
        <v>2198679.8470958835</v>
      </c>
      <c r="C103" s="42">
        <f t="shared" si="37"/>
        <v>271.23287671232885</v>
      </c>
      <c r="D103" s="25">
        <f t="shared" si="35"/>
        <v>279.61227399548858</v>
      </c>
      <c r="E103" s="3">
        <f t="shared" si="29"/>
        <v>8.379397283159733</v>
      </c>
      <c r="F103" s="3">
        <f t="shared" si="30"/>
        <v>2198688.2264931668</v>
      </c>
      <c r="G103" s="26">
        <f t="shared" si="36"/>
        <v>2198688.23</v>
      </c>
      <c r="I103" s="18">
        <f t="shared" si="33"/>
        <v>1380.8843472260387</v>
      </c>
      <c r="J103" s="18">
        <f t="shared" si="34"/>
        <v>56958.71</v>
      </c>
      <c r="K103" s="69">
        <f t="shared" si="38"/>
        <v>99.940374090909089</v>
      </c>
      <c r="L103" s="69">
        <f t="shared" si="39"/>
        <v>102.52940636363635</v>
      </c>
      <c r="M103" s="40">
        <f t="shared" si="40"/>
        <v>2198688.23</v>
      </c>
      <c r="N103" s="40">
        <f t="shared" si="41"/>
        <v>2255646.9399999995</v>
      </c>
    </row>
    <row r="104" spans="1:14" x14ac:dyDescent="0.15">
      <c r="A104" s="7">
        <f t="shared" si="31"/>
        <v>42848</v>
      </c>
      <c r="B104" s="10">
        <f t="shared" si="32"/>
        <v>2198688.2264931668</v>
      </c>
      <c r="C104" s="42">
        <f t="shared" si="37"/>
        <v>271.23287671232885</v>
      </c>
      <c r="D104" s="25">
        <f t="shared" si="35"/>
        <v>279.61333962690924</v>
      </c>
      <c r="E104" s="3">
        <f t="shared" si="29"/>
        <v>8.3804629145803915</v>
      </c>
      <c r="F104" s="3">
        <f t="shared" si="30"/>
        <v>2198696.6069560815</v>
      </c>
      <c r="G104" s="26">
        <f t="shared" si="36"/>
        <v>2198696.61</v>
      </c>
      <c r="I104" s="18">
        <f t="shared" si="33"/>
        <v>1389.2648101406191</v>
      </c>
      <c r="J104" s="18">
        <f t="shared" si="34"/>
        <v>57229.94</v>
      </c>
      <c r="K104" s="69">
        <f t="shared" si="38"/>
        <v>99.940754999999996</v>
      </c>
      <c r="L104" s="69">
        <f t="shared" si="39"/>
        <v>102.54211590909091</v>
      </c>
      <c r="M104" s="40">
        <f t="shared" si="40"/>
        <v>2198696.61</v>
      </c>
      <c r="N104" s="40">
        <f t="shared" si="41"/>
        <v>2255926.5499999998</v>
      </c>
    </row>
    <row r="105" spans="1:14" x14ac:dyDescent="0.15">
      <c r="A105" s="7">
        <f t="shared" si="31"/>
        <v>42849</v>
      </c>
      <c r="B105" s="10">
        <f t="shared" si="32"/>
        <v>2198696.6069560815</v>
      </c>
      <c r="C105" s="42">
        <f t="shared" si="37"/>
        <v>271.23287671232885</v>
      </c>
      <c r="D105" s="25">
        <f t="shared" si="35"/>
        <v>279.61440539384927</v>
      </c>
      <c r="E105" s="3">
        <f t="shared" si="29"/>
        <v>8.3815286815204217</v>
      </c>
      <c r="F105" s="3">
        <f t="shared" si="30"/>
        <v>2198704.9884847631</v>
      </c>
      <c r="G105" s="26">
        <f t="shared" si="36"/>
        <v>2198704.9900000002</v>
      </c>
      <c r="I105" s="18">
        <f t="shared" si="33"/>
        <v>1397.6463388221396</v>
      </c>
      <c r="J105" s="18">
        <f t="shared" si="34"/>
        <v>57501.17</v>
      </c>
      <c r="K105" s="69">
        <f t="shared" si="38"/>
        <v>99.941135909090917</v>
      </c>
      <c r="L105" s="69">
        <f t="shared" si="39"/>
        <v>102.55482545454547</v>
      </c>
      <c r="M105" s="40">
        <f t="shared" si="40"/>
        <v>2198704.9900000002</v>
      </c>
      <c r="N105" s="40">
        <f t="shared" si="41"/>
        <v>2256206.16</v>
      </c>
    </row>
    <row r="106" spans="1:14" x14ac:dyDescent="0.15">
      <c r="A106" s="7">
        <f t="shared" si="31"/>
        <v>42850</v>
      </c>
      <c r="B106" s="10">
        <f t="shared" si="32"/>
        <v>2198704.9884847631</v>
      </c>
      <c r="C106" s="42">
        <f t="shared" si="37"/>
        <v>271.23287671232885</v>
      </c>
      <c r="D106" s="25">
        <f t="shared" si="35"/>
        <v>279.61547129632584</v>
      </c>
      <c r="E106" s="3">
        <f t="shared" si="29"/>
        <v>8.3825945839969904</v>
      </c>
      <c r="F106" s="3">
        <f t="shared" si="30"/>
        <v>2198713.3710793471</v>
      </c>
      <c r="G106" s="26">
        <f t="shared" si="36"/>
        <v>2198713.37</v>
      </c>
      <c r="I106" s="18">
        <f t="shared" si="33"/>
        <v>1406.0289334061365</v>
      </c>
      <c r="J106" s="18">
        <f t="shared" si="34"/>
        <v>57772.4</v>
      </c>
      <c r="K106" s="69">
        <f t="shared" si="38"/>
        <v>99.941516818181825</v>
      </c>
      <c r="L106" s="69">
        <f t="shared" si="39"/>
        <v>102.56753500000001</v>
      </c>
      <c r="M106" s="40">
        <f t="shared" si="40"/>
        <v>2198713.37</v>
      </c>
      <c r="N106" s="40">
        <f t="shared" si="41"/>
        <v>2256485.77</v>
      </c>
    </row>
    <row r="107" spans="1:14" x14ac:dyDescent="0.15">
      <c r="A107" s="7">
        <f t="shared" si="31"/>
        <v>42851</v>
      </c>
      <c r="B107" s="10">
        <f t="shared" si="32"/>
        <v>2198713.3710793471</v>
      </c>
      <c r="C107" s="42">
        <f t="shared" si="37"/>
        <v>271.23287671232885</v>
      </c>
      <c r="D107" s="25">
        <f t="shared" si="35"/>
        <v>279.61653733435622</v>
      </c>
      <c r="E107" s="3">
        <f t="shared" si="29"/>
        <v>8.3836606220273779</v>
      </c>
      <c r="F107" s="3">
        <f t="shared" si="30"/>
        <v>2198721.754739969</v>
      </c>
      <c r="G107" s="26">
        <f t="shared" si="36"/>
        <v>2198721.75</v>
      </c>
      <c r="I107" s="18">
        <f t="shared" si="33"/>
        <v>1414.4125940281638</v>
      </c>
      <c r="J107" s="18">
        <f t="shared" si="34"/>
        <v>58043.63</v>
      </c>
      <c r="K107" s="69">
        <f t="shared" si="38"/>
        <v>99.941897727272732</v>
      </c>
      <c r="L107" s="69">
        <f t="shared" si="39"/>
        <v>102.58024454545455</v>
      </c>
      <c r="M107" s="40">
        <f t="shared" si="40"/>
        <v>2198721.75</v>
      </c>
      <c r="N107" s="40">
        <f t="shared" si="41"/>
        <v>2256765.38</v>
      </c>
    </row>
    <row r="108" spans="1:14" x14ac:dyDescent="0.15">
      <c r="A108" s="7">
        <f t="shared" si="31"/>
        <v>42852</v>
      </c>
      <c r="B108" s="10">
        <f t="shared" si="32"/>
        <v>2198721.754739969</v>
      </c>
      <c r="C108" s="42">
        <f t="shared" si="37"/>
        <v>271.23287671232885</v>
      </c>
      <c r="D108" s="25">
        <f t="shared" si="35"/>
        <v>279.61760350795765</v>
      </c>
      <c r="E108" s="3">
        <f t="shared" si="29"/>
        <v>8.3847267956288078</v>
      </c>
      <c r="F108" s="3">
        <f t="shared" si="30"/>
        <v>2198730.1394667649</v>
      </c>
      <c r="G108" s="26">
        <f t="shared" si="36"/>
        <v>2198730.14</v>
      </c>
      <c r="I108" s="18">
        <f t="shared" si="33"/>
        <v>1422.7973208237927</v>
      </c>
      <c r="J108" s="18">
        <f t="shared" si="34"/>
        <v>58314.86</v>
      </c>
      <c r="K108" s="69">
        <f t="shared" si="38"/>
        <v>99.942279090909096</v>
      </c>
      <c r="L108" s="69">
        <f t="shared" si="39"/>
        <v>102.59295454545455</v>
      </c>
      <c r="M108" s="40">
        <f t="shared" si="40"/>
        <v>2198730.14</v>
      </c>
      <c r="N108" s="40">
        <f t="shared" si="41"/>
        <v>2257045</v>
      </c>
    </row>
    <row r="109" spans="1:14" x14ac:dyDescent="0.15">
      <c r="A109" s="7">
        <f t="shared" si="31"/>
        <v>42853</v>
      </c>
      <c r="B109" s="10">
        <f t="shared" si="32"/>
        <v>2198730.1394667649</v>
      </c>
      <c r="C109" s="42">
        <f t="shared" si="37"/>
        <v>271.23287671232885</v>
      </c>
      <c r="D109" s="25">
        <f t="shared" si="35"/>
        <v>279.61866981714735</v>
      </c>
      <c r="E109" s="3">
        <f t="shared" si="29"/>
        <v>8.3857931048185037</v>
      </c>
      <c r="F109" s="3">
        <f t="shared" si="30"/>
        <v>2198738.5252598696</v>
      </c>
      <c r="G109" s="26">
        <f t="shared" si="36"/>
        <v>2198738.5299999998</v>
      </c>
      <c r="I109" s="18">
        <f t="shared" si="33"/>
        <v>1431.1831139286112</v>
      </c>
      <c r="J109" s="18">
        <f t="shared" si="34"/>
        <v>58586.09</v>
      </c>
      <c r="K109" s="69">
        <f t="shared" si="38"/>
        <v>99.942660454545447</v>
      </c>
      <c r="L109" s="69">
        <f t="shared" si="39"/>
        <v>102.60566454545454</v>
      </c>
      <c r="M109" s="40">
        <f t="shared" si="40"/>
        <v>2198738.5299999998</v>
      </c>
      <c r="N109" s="40">
        <f t="shared" si="41"/>
        <v>2257324.62</v>
      </c>
    </row>
    <row r="110" spans="1:14" x14ac:dyDescent="0.15">
      <c r="A110" s="7">
        <f t="shared" si="31"/>
        <v>42854</v>
      </c>
      <c r="B110" s="10">
        <f t="shared" si="32"/>
        <v>2198738.5252598696</v>
      </c>
      <c r="C110" s="42">
        <f t="shared" si="37"/>
        <v>271.23287671232885</v>
      </c>
      <c r="D110" s="25">
        <f t="shared" si="35"/>
        <v>279.61973626194259</v>
      </c>
      <c r="E110" s="3">
        <f t="shared" si="29"/>
        <v>8.3868595496137459</v>
      </c>
      <c r="F110" s="3">
        <f t="shared" si="30"/>
        <v>2198746.9121194193</v>
      </c>
      <c r="G110" s="26">
        <f t="shared" si="36"/>
        <v>2198746.91</v>
      </c>
      <c r="I110" s="18">
        <f t="shared" si="33"/>
        <v>1439.5699734782249</v>
      </c>
      <c r="J110" s="18">
        <f t="shared" si="34"/>
        <v>58857.32</v>
      </c>
      <c r="K110" s="69">
        <f t="shared" si="38"/>
        <v>99.943041363636382</v>
      </c>
      <c r="L110" s="69">
        <f t="shared" si="39"/>
        <v>102.61837409090911</v>
      </c>
      <c r="M110" s="40">
        <f t="shared" si="40"/>
        <v>2198746.91</v>
      </c>
      <c r="N110" s="40">
        <f t="shared" si="41"/>
        <v>2257604.2300000004</v>
      </c>
    </row>
    <row r="111" spans="1:14" x14ac:dyDescent="0.15">
      <c r="A111" s="7">
        <f t="shared" si="31"/>
        <v>42855</v>
      </c>
      <c r="B111" s="10">
        <f t="shared" si="32"/>
        <v>2198746.9121194193</v>
      </c>
      <c r="C111" s="42">
        <f t="shared" si="37"/>
        <v>271.23287671232885</v>
      </c>
      <c r="D111" s="25">
        <f t="shared" si="35"/>
        <v>279.62080284236055</v>
      </c>
      <c r="E111" s="3">
        <f t="shared" si="29"/>
        <v>8.3879261300317012</v>
      </c>
      <c r="F111" s="3">
        <f t="shared" si="30"/>
        <v>2198755.3000455494</v>
      </c>
      <c r="G111" s="26">
        <f t="shared" si="36"/>
        <v>2198755.2999999998</v>
      </c>
      <c r="I111" s="18">
        <f t="shared" si="33"/>
        <v>1447.9578996082566</v>
      </c>
      <c r="J111" s="18">
        <f t="shared" si="34"/>
        <v>59128.55</v>
      </c>
      <c r="K111" s="69">
        <f t="shared" si="38"/>
        <v>99.943422727272718</v>
      </c>
      <c r="L111" s="69">
        <f t="shared" si="39"/>
        <v>102.63108409090908</v>
      </c>
      <c r="M111" s="40">
        <f t="shared" si="40"/>
        <v>2198755.2999999998</v>
      </c>
      <c r="N111" s="40">
        <f t="shared" si="41"/>
        <v>2257883.85</v>
      </c>
    </row>
    <row r="112" spans="1:14" x14ac:dyDescent="0.15">
      <c r="A112" s="7">
        <f t="shared" si="31"/>
        <v>42856</v>
      </c>
      <c r="B112" s="10">
        <f t="shared" si="32"/>
        <v>2198755.3000455494</v>
      </c>
      <c r="C112" s="42">
        <f t="shared" si="37"/>
        <v>271.23287671232885</v>
      </c>
      <c r="D112" s="25">
        <f t="shared" si="35"/>
        <v>279.62186955841861</v>
      </c>
      <c r="E112" s="3">
        <f t="shared" si="29"/>
        <v>8.3889928460897636</v>
      </c>
      <c r="F112" s="3">
        <f t="shared" si="30"/>
        <v>2198763.6890383954</v>
      </c>
      <c r="G112" s="26">
        <f t="shared" si="36"/>
        <v>2198763.69</v>
      </c>
      <c r="I112" s="18">
        <f t="shared" si="33"/>
        <v>1456.3468924543463</v>
      </c>
      <c r="J112" s="18">
        <f t="shared" si="34"/>
        <v>59399.78</v>
      </c>
      <c r="K112" s="69">
        <f t="shared" si="38"/>
        <v>99.943804090909083</v>
      </c>
      <c r="L112" s="69">
        <f t="shared" si="39"/>
        <v>102.64379409090908</v>
      </c>
      <c r="M112" s="40">
        <f t="shared" si="40"/>
        <v>2198763.6899999995</v>
      </c>
      <c r="N112" s="40">
        <f t="shared" si="41"/>
        <v>2258163.4699999997</v>
      </c>
    </row>
    <row r="113" spans="1:14" x14ac:dyDescent="0.15">
      <c r="A113" s="7">
        <f t="shared" si="31"/>
        <v>42857</v>
      </c>
      <c r="B113" s="10">
        <f t="shared" si="32"/>
        <v>2198763.6890383954</v>
      </c>
      <c r="C113" s="42">
        <f t="shared" si="37"/>
        <v>271.23287671232885</v>
      </c>
      <c r="D113" s="25">
        <f t="shared" si="35"/>
        <v>279.62293641013389</v>
      </c>
      <c r="E113" s="3">
        <f t="shared" si="29"/>
        <v>8.390059697805043</v>
      </c>
      <c r="F113" s="3">
        <f t="shared" si="30"/>
        <v>2198772.0790980933</v>
      </c>
      <c r="G113" s="26">
        <f t="shared" si="36"/>
        <v>2198772.08</v>
      </c>
      <c r="I113" s="18">
        <f t="shared" si="33"/>
        <v>1464.7369521521514</v>
      </c>
      <c r="J113" s="18">
        <f t="shared" si="34"/>
        <v>59671.01</v>
      </c>
      <c r="K113" s="69">
        <f t="shared" si="38"/>
        <v>99.944185454545448</v>
      </c>
      <c r="L113" s="69">
        <f t="shared" si="39"/>
        <v>102.65650409090908</v>
      </c>
      <c r="M113" s="40">
        <f t="shared" si="40"/>
        <v>2198772.0799999996</v>
      </c>
      <c r="N113" s="40">
        <f t="shared" si="41"/>
        <v>2258443.09</v>
      </c>
    </row>
    <row r="114" spans="1:14" x14ac:dyDescent="0.15">
      <c r="A114" s="7">
        <f t="shared" si="31"/>
        <v>42858</v>
      </c>
      <c r="B114" s="10">
        <f t="shared" si="32"/>
        <v>2198772.0790980933</v>
      </c>
      <c r="C114" s="42">
        <f t="shared" si="37"/>
        <v>271.23287671232885</v>
      </c>
      <c r="D114" s="25">
        <f t="shared" si="35"/>
        <v>279.62400339752367</v>
      </c>
      <c r="E114" s="3">
        <f t="shared" si="29"/>
        <v>8.3911266851948199</v>
      </c>
      <c r="F114" s="3">
        <f t="shared" si="30"/>
        <v>2198780.4702247786</v>
      </c>
      <c r="G114" s="26">
        <f t="shared" si="36"/>
        <v>2198780.4700000002</v>
      </c>
      <c r="I114" s="18">
        <f t="shared" si="33"/>
        <v>1473.1280788373463</v>
      </c>
      <c r="J114" s="18">
        <f t="shared" si="34"/>
        <v>59942.239999999998</v>
      </c>
      <c r="K114" s="69">
        <f t="shared" si="38"/>
        <v>99.944566818181826</v>
      </c>
      <c r="L114" s="69">
        <f t="shared" si="39"/>
        <v>102.66921409090909</v>
      </c>
      <c r="M114" s="40">
        <f t="shared" si="40"/>
        <v>2198780.4700000002</v>
      </c>
      <c r="N114" s="40">
        <f t="shared" si="41"/>
        <v>2258722.71</v>
      </c>
    </row>
    <row r="115" spans="1:14" x14ac:dyDescent="0.15">
      <c r="A115" s="7">
        <f t="shared" si="31"/>
        <v>42859</v>
      </c>
      <c r="B115" s="10">
        <f t="shared" si="32"/>
        <v>2198780.4702247786</v>
      </c>
      <c r="C115" s="42">
        <f t="shared" si="37"/>
        <v>271.23287671232885</v>
      </c>
      <c r="D115" s="25">
        <f t="shared" si="35"/>
        <v>279.62507052060528</v>
      </c>
      <c r="E115" s="3">
        <f t="shared" si="29"/>
        <v>8.3921938082764314</v>
      </c>
      <c r="F115" s="3">
        <f t="shared" si="30"/>
        <v>2198788.8624185869</v>
      </c>
      <c r="G115" s="26">
        <f t="shared" si="36"/>
        <v>2198788.86</v>
      </c>
      <c r="I115" s="18">
        <f t="shared" si="33"/>
        <v>1481.5202726456228</v>
      </c>
      <c r="J115" s="18">
        <f t="shared" si="34"/>
        <v>60213.47</v>
      </c>
      <c r="K115" s="69">
        <f t="shared" si="38"/>
        <v>99.944948181818177</v>
      </c>
      <c r="L115" s="69">
        <f t="shared" si="39"/>
        <v>102.68192409090909</v>
      </c>
      <c r="M115" s="40">
        <f t="shared" si="40"/>
        <v>2198788.86</v>
      </c>
      <c r="N115" s="40">
        <f t="shared" si="41"/>
        <v>2259002.33</v>
      </c>
    </row>
    <row r="116" spans="1:14" x14ac:dyDescent="0.15">
      <c r="A116" s="7">
        <f t="shared" si="31"/>
        <v>42860</v>
      </c>
      <c r="B116" s="10">
        <f t="shared" si="32"/>
        <v>2198788.8624185869</v>
      </c>
      <c r="C116" s="42">
        <f t="shared" si="37"/>
        <v>271.23287671232885</v>
      </c>
      <c r="D116" s="25">
        <f t="shared" si="35"/>
        <v>279.62613777939589</v>
      </c>
      <c r="E116" s="3">
        <f t="shared" si="29"/>
        <v>8.3932610670670442</v>
      </c>
      <c r="F116" s="3">
        <f t="shared" si="30"/>
        <v>2198797.255679654</v>
      </c>
      <c r="G116" s="26">
        <f t="shared" si="36"/>
        <v>2198797.2599999998</v>
      </c>
      <c r="I116" s="18">
        <f t="shared" si="33"/>
        <v>1489.9135337126897</v>
      </c>
      <c r="J116" s="18">
        <f t="shared" si="34"/>
        <v>60484.7</v>
      </c>
      <c r="K116" s="69">
        <f t="shared" si="38"/>
        <v>99.945329999999984</v>
      </c>
      <c r="L116" s="69">
        <f t="shared" si="39"/>
        <v>102.69463454545453</v>
      </c>
      <c r="M116" s="40">
        <f t="shared" si="40"/>
        <v>2198797.2599999998</v>
      </c>
      <c r="N116" s="40">
        <f t="shared" si="41"/>
        <v>2259281.9599999995</v>
      </c>
    </row>
    <row r="117" spans="1:14" x14ac:dyDescent="0.15">
      <c r="A117" s="7">
        <f t="shared" si="31"/>
        <v>42861</v>
      </c>
      <c r="B117" s="10">
        <f t="shared" si="32"/>
        <v>2198797.255679654</v>
      </c>
      <c r="C117" s="42">
        <f t="shared" si="37"/>
        <v>271.23287671232885</v>
      </c>
      <c r="D117" s="25">
        <f t="shared" si="35"/>
        <v>279.62720517391278</v>
      </c>
      <c r="E117" s="3">
        <f t="shared" si="29"/>
        <v>8.3943284615839389</v>
      </c>
      <c r="F117" s="3">
        <f t="shared" si="30"/>
        <v>2198805.6500081155</v>
      </c>
      <c r="G117" s="26">
        <f t="shared" si="36"/>
        <v>2198805.65</v>
      </c>
      <c r="I117" s="18">
        <f t="shared" si="33"/>
        <v>1498.3078621742736</v>
      </c>
      <c r="J117" s="18">
        <f t="shared" si="34"/>
        <v>60755.93</v>
      </c>
      <c r="K117" s="69">
        <f t="shared" si="38"/>
        <v>99.945711363636363</v>
      </c>
      <c r="L117" s="69">
        <f t="shared" si="39"/>
        <v>102.70734454545455</v>
      </c>
      <c r="M117" s="40">
        <f t="shared" si="40"/>
        <v>2198805.65</v>
      </c>
      <c r="N117" s="40">
        <f t="shared" si="41"/>
        <v>2259561.58</v>
      </c>
    </row>
    <row r="118" spans="1:14" x14ac:dyDescent="0.15">
      <c r="A118" s="7">
        <f t="shared" si="31"/>
        <v>42862</v>
      </c>
      <c r="B118" s="10">
        <f t="shared" si="32"/>
        <v>2198805.6500081155</v>
      </c>
      <c r="C118" s="42">
        <f t="shared" si="37"/>
        <v>271.23287671232885</v>
      </c>
      <c r="D118" s="25">
        <f t="shared" si="35"/>
        <v>279.62827270417318</v>
      </c>
      <c r="E118" s="3">
        <f t="shared" si="29"/>
        <v>8.3953959918443388</v>
      </c>
      <c r="F118" s="3">
        <f t="shared" si="30"/>
        <v>2198814.0454041073</v>
      </c>
      <c r="G118" s="26">
        <f t="shared" si="36"/>
        <v>2198814.0499999998</v>
      </c>
      <c r="I118" s="18">
        <f t="shared" si="33"/>
        <v>1506.7032581661178</v>
      </c>
      <c r="J118" s="18">
        <f t="shared" si="34"/>
        <v>61027.16</v>
      </c>
      <c r="K118" s="69">
        <f t="shared" si="38"/>
        <v>99.946093181818171</v>
      </c>
      <c r="L118" s="69">
        <f t="shared" si="39"/>
        <v>102.72005499999999</v>
      </c>
      <c r="M118" s="40">
        <f t="shared" si="40"/>
        <v>2198814.0499999998</v>
      </c>
      <c r="N118" s="40">
        <f t="shared" si="41"/>
        <v>2259841.2099999995</v>
      </c>
    </row>
    <row r="119" spans="1:14" x14ac:dyDescent="0.15">
      <c r="A119" s="7">
        <f t="shared" si="31"/>
        <v>42863</v>
      </c>
      <c r="B119" s="10">
        <f t="shared" si="32"/>
        <v>2198814.0454041073</v>
      </c>
      <c r="C119" s="42">
        <f t="shared" si="37"/>
        <v>271.23287671232885</v>
      </c>
      <c r="D119" s="25">
        <f t="shared" si="35"/>
        <v>279.62934037019448</v>
      </c>
      <c r="E119" s="3">
        <f t="shared" si="29"/>
        <v>8.3964636578656382</v>
      </c>
      <c r="F119" s="3">
        <f t="shared" si="30"/>
        <v>2198822.441867765</v>
      </c>
      <c r="G119" s="26">
        <f t="shared" si="36"/>
        <v>2198822.44</v>
      </c>
      <c r="I119" s="18">
        <f t="shared" si="33"/>
        <v>1515.0997218239836</v>
      </c>
      <c r="J119" s="18">
        <f t="shared" si="34"/>
        <v>61298.39</v>
      </c>
      <c r="K119" s="69">
        <f t="shared" si="38"/>
        <v>99.946474545454549</v>
      </c>
      <c r="L119" s="69">
        <f t="shared" si="39"/>
        <v>102.732765</v>
      </c>
      <c r="M119" s="40">
        <f t="shared" si="40"/>
        <v>2198822.44</v>
      </c>
      <c r="N119" s="40">
        <f t="shared" si="41"/>
        <v>2260120.83</v>
      </c>
    </row>
    <row r="120" spans="1:14" x14ac:dyDescent="0.15">
      <c r="A120" s="7">
        <f t="shared" si="31"/>
        <v>42864</v>
      </c>
      <c r="B120" s="10">
        <f t="shared" si="32"/>
        <v>2198822.441867765</v>
      </c>
      <c r="C120" s="42">
        <f t="shared" si="37"/>
        <v>271.23287671232885</v>
      </c>
      <c r="D120" s="25">
        <f t="shared" si="35"/>
        <v>279.63040817199379</v>
      </c>
      <c r="E120" s="3">
        <f t="shared" si="29"/>
        <v>8.3975314596649469</v>
      </c>
      <c r="F120" s="3">
        <f t="shared" si="30"/>
        <v>2198830.8393992246</v>
      </c>
      <c r="G120" s="26">
        <f t="shared" si="36"/>
        <v>2198830.84</v>
      </c>
      <c r="I120" s="18">
        <f t="shared" si="33"/>
        <v>1523.4972532836487</v>
      </c>
      <c r="J120" s="18">
        <f t="shared" si="34"/>
        <v>61569.62</v>
      </c>
      <c r="K120" s="69">
        <f t="shared" si="38"/>
        <v>99.946856363636357</v>
      </c>
      <c r="L120" s="69">
        <f t="shared" si="39"/>
        <v>102.74547545454544</v>
      </c>
      <c r="M120" s="40">
        <f t="shared" si="40"/>
        <v>2198830.84</v>
      </c>
      <c r="N120" s="40">
        <f t="shared" si="41"/>
        <v>2260400.4599999995</v>
      </c>
    </row>
    <row r="121" spans="1:14" x14ac:dyDescent="0.15">
      <c r="A121" s="7">
        <f t="shared" si="31"/>
        <v>42865</v>
      </c>
      <c r="B121" s="10">
        <f t="shared" si="32"/>
        <v>2198830.8393992246</v>
      </c>
      <c r="C121" s="42">
        <f t="shared" si="37"/>
        <v>271.23287671232885</v>
      </c>
      <c r="D121" s="25">
        <f t="shared" si="35"/>
        <v>279.63147610958845</v>
      </c>
      <c r="E121" s="3">
        <f t="shared" si="29"/>
        <v>8.398599397259602</v>
      </c>
      <c r="F121" s="3">
        <f t="shared" si="30"/>
        <v>2198839.237998622</v>
      </c>
      <c r="G121" s="26">
        <f t="shared" si="36"/>
        <v>2198839.2400000002</v>
      </c>
      <c r="I121" s="18">
        <f t="shared" si="33"/>
        <v>1531.8958526809083</v>
      </c>
      <c r="J121" s="18">
        <f t="shared" si="34"/>
        <v>61840.85</v>
      </c>
      <c r="K121" s="69">
        <f t="shared" si="38"/>
        <v>99.947238181818193</v>
      </c>
      <c r="L121" s="69">
        <f t="shared" si="39"/>
        <v>102.75818590909093</v>
      </c>
      <c r="M121" s="40">
        <f t="shared" si="40"/>
        <v>2198839.2400000002</v>
      </c>
      <c r="N121" s="40">
        <f t="shared" si="41"/>
        <v>2260680.0900000003</v>
      </c>
    </row>
    <row r="122" spans="1:14" x14ac:dyDescent="0.15">
      <c r="A122" s="7">
        <f t="shared" si="31"/>
        <v>42866</v>
      </c>
      <c r="B122" s="10">
        <f t="shared" si="32"/>
        <v>2198839.237998622</v>
      </c>
      <c r="C122" s="42">
        <f t="shared" si="37"/>
        <v>271.23287671232885</v>
      </c>
      <c r="D122" s="25">
        <f t="shared" si="35"/>
        <v>279.63254418299579</v>
      </c>
      <c r="E122" s="3">
        <f t="shared" si="29"/>
        <v>8.399667470666941</v>
      </c>
      <c r="F122" s="3">
        <f t="shared" si="30"/>
        <v>2198847.6376660927</v>
      </c>
      <c r="G122" s="26">
        <f t="shared" si="36"/>
        <v>2198847.64</v>
      </c>
      <c r="I122" s="18">
        <f t="shared" si="33"/>
        <v>1540.2955201515751</v>
      </c>
      <c r="J122" s="18">
        <f t="shared" si="34"/>
        <v>62112.08</v>
      </c>
      <c r="K122" s="69">
        <f t="shared" si="38"/>
        <v>99.947620000000001</v>
      </c>
      <c r="L122" s="69">
        <f t="shared" si="39"/>
        <v>102.77089636363637</v>
      </c>
      <c r="M122" s="40">
        <f t="shared" si="40"/>
        <v>2198847.64</v>
      </c>
      <c r="N122" s="40">
        <f t="shared" si="41"/>
        <v>2260959.7200000002</v>
      </c>
    </row>
    <row r="123" spans="1:14" x14ac:dyDescent="0.15">
      <c r="A123" s="7">
        <f t="shared" si="31"/>
        <v>42867</v>
      </c>
      <c r="B123" s="10">
        <f t="shared" si="32"/>
        <v>2198847.6376660927</v>
      </c>
      <c r="C123" s="42">
        <f t="shared" si="37"/>
        <v>271.23287671232885</v>
      </c>
      <c r="D123" s="25">
        <f t="shared" si="35"/>
        <v>279.63361239223298</v>
      </c>
      <c r="E123" s="3">
        <f t="shared" si="29"/>
        <v>8.4007356799041304</v>
      </c>
      <c r="F123" s="3">
        <f t="shared" si="30"/>
        <v>2198856.0384017727</v>
      </c>
      <c r="G123" s="26">
        <f t="shared" si="36"/>
        <v>2198856.04</v>
      </c>
      <c r="I123" s="18">
        <f t="shared" si="33"/>
        <v>1548.6962558314792</v>
      </c>
      <c r="J123" s="18">
        <f t="shared" si="34"/>
        <v>62383.31</v>
      </c>
      <c r="K123" s="69">
        <f t="shared" si="38"/>
        <v>99.948001818181822</v>
      </c>
      <c r="L123" s="69">
        <f t="shared" si="39"/>
        <v>102.78360681818182</v>
      </c>
      <c r="M123" s="40">
        <f t="shared" si="40"/>
        <v>2198856.04</v>
      </c>
      <c r="N123" s="40">
        <f t="shared" si="41"/>
        <v>2261239.35</v>
      </c>
    </row>
    <row r="124" spans="1:14" x14ac:dyDescent="0.15">
      <c r="A124" s="7">
        <f t="shared" si="31"/>
        <v>42868</v>
      </c>
      <c r="B124" s="10">
        <f t="shared" si="32"/>
        <v>2198856.0384017727</v>
      </c>
      <c r="C124" s="42">
        <f t="shared" si="37"/>
        <v>271.23287671232885</v>
      </c>
      <c r="D124" s="25">
        <f t="shared" si="35"/>
        <v>279.6346807373173</v>
      </c>
      <c r="E124" s="3">
        <f t="shared" si="29"/>
        <v>8.4018040249884507</v>
      </c>
      <c r="F124" s="3">
        <f t="shared" si="30"/>
        <v>2198864.4402057976</v>
      </c>
      <c r="G124" s="26">
        <f t="shared" si="36"/>
        <v>2198864.44</v>
      </c>
      <c r="I124" s="18">
        <f t="shared" si="33"/>
        <v>1557.0980598564677</v>
      </c>
      <c r="J124" s="18">
        <f t="shared" si="34"/>
        <v>62654.54</v>
      </c>
      <c r="K124" s="69">
        <f t="shared" si="38"/>
        <v>99.94838363636363</v>
      </c>
      <c r="L124" s="69">
        <f t="shared" si="39"/>
        <v>102.79631727272726</v>
      </c>
      <c r="M124" s="40">
        <f t="shared" si="40"/>
        <v>2198864.44</v>
      </c>
      <c r="N124" s="40">
        <f t="shared" si="41"/>
        <v>2261518.9799999995</v>
      </c>
    </row>
    <row r="125" spans="1:14" x14ac:dyDescent="0.15">
      <c r="A125" s="7">
        <f t="shared" si="31"/>
        <v>42869</v>
      </c>
      <c r="B125" s="10">
        <f t="shared" si="32"/>
        <v>2198864.4402057976</v>
      </c>
      <c r="C125" s="42">
        <f t="shared" si="37"/>
        <v>271.23287671232885</v>
      </c>
      <c r="D125" s="25">
        <f t="shared" si="35"/>
        <v>279.63574921826608</v>
      </c>
      <c r="E125" s="3">
        <f t="shared" si="29"/>
        <v>8.4028725059372391</v>
      </c>
      <c r="F125" s="3">
        <f t="shared" si="30"/>
        <v>2198872.8430783036</v>
      </c>
      <c r="G125" s="26">
        <f t="shared" si="36"/>
        <v>2198872.84</v>
      </c>
      <c r="I125" s="18">
        <f t="shared" si="33"/>
        <v>1565.5009323624049</v>
      </c>
      <c r="J125" s="18">
        <f t="shared" si="34"/>
        <v>62925.77</v>
      </c>
      <c r="K125" s="69">
        <f t="shared" si="38"/>
        <v>99.948765454545452</v>
      </c>
      <c r="L125" s="69">
        <f t="shared" si="39"/>
        <v>102.80902772727272</v>
      </c>
      <c r="M125" s="40">
        <f t="shared" si="40"/>
        <v>2198872.84</v>
      </c>
      <c r="N125" s="40">
        <f t="shared" si="41"/>
        <v>2261798.61</v>
      </c>
    </row>
    <row r="126" spans="1:14" x14ac:dyDescent="0.15">
      <c r="A126" s="7">
        <f t="shared" si="31"/>
        <v>42870</v>
      </c>
      <c r="B126" s="10">
        <f t="shared" si="32"/>
        <v>2198872.8430783036</v>
      </c>
      <c r="C126" s="42">
        <f t="shared" si="37"/>
        <v>271.23287671232885</v>
      </c>
      <c r="D126" s="25">
        <f t="shared" si="35"/>
        <v>279.63681783509656</v>
      </c>
      <c r="E126" s="3">
        <f t="shared" si="29"/>
        <v>8.4039411227677192</v>
      </c>
      <c r="F126" s="3">
        <f t="shared" si="30"/>
        <v>2198881.2470194264</v>
      </c>
      <c r="G126" s="26">
        <f t="shared" si="36"/>
        <v>2198881.25</v>
      </c>
      <c r="I126" s="18">
        <f t="shared" si="33"/>
        <v>1573.9048734851726</v>
      </c>
      <c r="J126" s="18">
        <f t="shared" si="34"/>
        <v>63197</v>
      </c>
      <c r="K126" s="69">
        <f t="shared" si="38"/>
        <v>99.949147727272731</v>
      </c>
      <c r="L126" s="69">
        <f t="shared" si="39"/>
        <v>102.82173863636363</v>
      </c>
      <c r="M126" s="40">
        <f t="shared" si="40"/>
        <v>2198881.25</v>
      </c>
      <c r="N126" s="40">
        <f t="shared" si="41"/>
        <v>2262078.25</v>
      </c>
    </row>
    <row r="127" spans="1:14" x14ac:dyDescent="0.15">
      <c r="A127" s="7">
        <f t="shared" si="31"/>
        <v>42871</v>
      </c>
      <c r="B127" s="10">
        <f t="shared" si="32"/>
        <v>2198881.2470194264</v>
      </c>
      <c r="C127" s="42">
        <f t="shared" si="37"/>
        <v>271.23287671232885</v>
      </c>
      <c r="D127" s="25">
        <f t="shared" si="35"/>
        <v>279.63788658782607</v>
      </c>
      <c r="E127" s="3">
        <f t="shared" si="29"/>
        <v>8.4050098754972282</v>
      </c>
      <c r="F127" s="3">
        <f t="shared" si="30"/>
        <v>2198889.652029302</v>
      </c>
      <c r="G127" s="26">
        <f t="shared" si="36"/>
        <v>2198889.65</v>
      </c>
      <c r="I127" s="18">
        <f t="shared" si="33"/>
        <v>1582.3098833606698</v>
      </c>
      <c r="J127" s="18">
        <f t="shared" si="34"/>
        <v>63468.23</v>
      </c>
      <c r="K127" s="69">
        <f t="shared" si="38"/>
        <v>99.949529545454538</v>
      </c>
      <c r="L127" s="69">
        <f t="shared" si="39"/>
        <v>102.83444909090909</v>
      </c>
      <c r="M127" s="40">
        <f t="shared" si="40"/>
        <v>2198889.65</v>
      </c>
      <c r="N127" s="40">
        <f t="shared" si="41"/>
        <v>2262357.88</v>
      </c>
    </row>
    <row r="128" spans="1:14" x14ac:dyDescent="0.15">
      <c r="A128" s="7">
        <f t="shared" si="31"/>
        <v>42872</v>
      </c>
      <c r="B128" s="10">
        <f t="shared" si="32"/>
        <v>2198889.652029302</v>
      </c>
      <c r="C128" s="42">
        <f t="shared" si="37"/>
        <v>271.23287671232885</v>
      </c>
      <c r="D128" s="25">
        <f t="shared" si="35"/>
        <v>279.63895547647184</v>
      </c>
      <c r="E128" s="3">
        <f t="shared" si="29"/>
        <v>8.4060787641429897</v>
      </c>
      <c r="F128" s="3">
        <f t="shared" si="30"/>
        <v>2198898.0581080662</v>
      </c>
      <c r="G128" s="26">
        <f t="shared" si="36"/>
        <v>2198898.06</v>
      </c>
      <c r="I128" s="18">
        <f t="shared" si="33"/>
        <v>1590.7159621248129</v>
      </c>
      <c r="J128" s="18">
        <f t="shared" si="34"/>
        <v>63739.46</v>
      </c>
      <c r="K128" s="69">
        <f t="shared" si="38"/>
        <v>99.949911818181818</v>
      </c>
      <c r="L128" s="69">
        <f t="shared" si="39"/>
        <v>102.84716</v>
      </c>
      <c r="M128" s="40">
        <f t="shared" si="40"/>
        <v>2198898.06</v>
      </c>
      <c r="N128" s="40">
        <f t="shared" si="41"/>
        <v>2262637.52</v>
      </c>
    </row>
    <row r="129" spans="1:14" x14ac:dyDescent="0.15">
      <c r="A129" s="7">
        <f t="shared" si="31"/>
        <v>42873</v>
      </c>
      <c r="B129" s="10">
        <f t="shared" si="32"/>
        <v>2198898.0581080662</v>
      </c>
      <c r="C129" s="42">
        <f t="shared" si="37"/>
        <v>271.23287671232885</v>
      </c>
      <c r="D129" s="25">
        <f t="shared" si="35"/>
        <v>279.64002450105119</v>
      </c>
      <c r="E129" s="3">
        <f t="shared" si="29"/>
        <v>8.4071477887223409</v>
      </c>
      <c r="F129" s="3">
        <f t="shared" si="30"/>
        <v>2198906.4652558551</v>
      </c>
      <c r="G129" s="26">
        <f t="shared" si="36"/>
        <v>2198906.4700000002</v>
      </c>
      <c r="I129" s="18">
        <f t="shared" si="33"/>
        <v>1599.1231099135352</v>
      </c>
      <c r="J129" s="18">
        <f t="shared" si="34"/>
        <v>64010.69</v>
      </c>
      <c r="K129" s="69">
        <f t="shared" si="38"/>
        <v>99.950294090909097</v>
      </c>
      <c r="L129" s="69">
        <f t="shared" si="39"/>
        <v>102.85987090909092</v>
      </c>
      <c r="M129" s="40">
        <f t="shared" si="40"/>
        <v>2198906.4700000002</v>
      </c>
      <c r="N129" s="40">
        <f t="shared" si="41"/>
        <v>2262917.16</v>
      </c>
    </row>
    <row r="130" spans="1:14" x14ac:dyDescent="0.15">
      <c r="A130" s="7">
        <f t="shared" si="31"/>
        <v>42874</v>
      </c>
      <c r="B130" s="10">
        <f t="shared" si="32"/>
        <v>2198906.4652558551</v>
      </c>
      <c r="C130" s="42">
        <f t="shared" si="37"/>
        <v>271.23287671232885</v>
      </c>
      <c r="D130" s="25">
        <f t="shared" si="35"/>
        <v>279.64109366158141</v>
      </c>
      <c r="E130" s="3">
        <f t="shared" si="29"/>
        <v>8.4082169492525622</v>
      </c>
      <c r="F130" s="3">
        <f t="shared" si="30"/>
        <v>2198914.8734728042</v>
      </c>
      <c r="G130" s="26">
        <f t="shared" si="36"/>
        <v>2198914.87</v>
      </c>
      <c r="I130" s="18">
        <f t="shared" si="33"/>
        <v>1607.5313268627879</v>
      </c>
      <c r="J130" s="18">
        <f t="shared" si="34"/>
        <v>64281.919999999998</v>
      </c>
      <c r="K130" s="69">
        <f t="shared" si="38"/>
        <v>99.950675909090918</v>
      </c>
      <c r="L130" s="69">
        <f t="shared" si="39"/>
        <v>102.87258136363637</v>
      </c>
      <c r="M130" s="40">
        <f t="shared" si="40"/>
        <v>2198914.87</v>
      </c>
      <c r="N130" s="40">
        <f t="shared" si="41"/>
        <v>2263196.7900000005</v>
      </c>
    </row>
    <row r="131" spans="1:14" x14ac:dyDescent="0.15">
      <c r="A131" s="7">
        <f t="shared" si="31"/>
        <v>42875</v>
      </c>
      <c r="B131" s="10">
        <f t="shared" si="32"/>
        <v>2198914.8734728042</v>
      </c>
      <c r="C131" s="42">
        <f t="shared" si="37"/>
        <v>271.23287671232885</v>
      </c>
      <c r="D131" s="25">
        <f t="shared" si="35"/>
        <v>279.64216295807972</v>
      </c>
      <c r="E131" s="3">
        <f t="shared" si="29"/>
        <v>8.4092862457508772</v>
      </c>
      <c r="F131" s="3">
        <f t="shared" si="30"/>
        <v>2198923.2827590499</v>
      </c>
      <c r="G131" s="26">
        <f t="shared" si="36"/>
        <v>2198923.2799999998</v>
      </c>
      <c r="I131" s="18">
        <f t="shared" si="33"/>
        <v>1615.9406131085389</v>
      </c>
      <c r="J131" s="18">
        <f t="shared" si="34"/>
        <v>64553.15</v>
      </c>
      <c r="K131" s="69">
        <f t="shared" si="38"/>
        <v>99.951058181818169</v>
      </c>
      <c r="L131" s="69">
        <f t="shared" si="39"/>
        <v>102.88529227272726</v>
      </c>
      <c r="M131" s="40">
        <f t="shared" si="40"/>
        <v>2198923.2799999998</v>
      </c>
      <c r="N131" s="40">
        <f t="shared" si="41"/>
        <v>2263476.4299999997</v>
      </c>
    </row>
    <row r="132" spans="1:14" x14ac:dyDescent="0.15">
      <c r="A132" s="7">
        <f t="shared" si="31"/>
        <v>42876</v>
      </c>
      <c r="B132" s="10">
        <f t="shared" si="32"/>
        <v>2198923.2827590499</v>
      </c>
      <c r="C132" s="42">
        <f t="shared" si="37"/>
        <v>271.23287671232885</v>
      </c>
      <c r="D132" s="25">
        <f t="shared" si="35"/>
        <v>279.64323239056347</v>
      </c>
      <c r="E132" s="3">
        <f t="shared" si="29"/>
        <v>8.4103556782346232</v>
      </c>
      <c r="F132" s="3">
        <f t="shared" si="30"/>
        <v>2198931.6931147282</v>
      </c>
      <c r="G132" s="26">
        <f t="shared" si="36"/>
        <v>2198931.69</v>
      </c>
      <c r="I132" s="18">
        <f t="shared" si="33"/>
        <v>1624.3509687867736</v>
      </c>
      <c r="J132" s="18">
        <f t="shared" si="34"/>
        <v>64824.38</v>
      </c>
      <c r="K132" s="69">
        <f t="shared" si="38"/>
        <v>99.951440454545448</v>
      </c>
      <c r="L132" s="69">
        <f t="shared" si="39"/>
        <v>102.89800318181817</v>
      </c>
      <c r="M132" s="40">
        <f t="shared" si="40"/>
        <v>2198931.69</v>
      </c>
      <c r="N132" s="40">
        <f t="shared" si="41"/>
        <v>2263756.0699999998</v>
      </c>
    </row>
    <row r="133" spans="1:14" x14ac:dyDescent="0.15">
      <c r="A133" s="7">
        <f t="shared" si="31"/>
        <v>42877</v>
      </c>
      <c r="B133" s="10">
        <f t="shared" si="32"/>
        <v>2198931.6931147282</v>
      </c>
      <c r="C133" s="42">
        <f t="shared" si="37"/>
        <v>271.23287671232885</v>
      </c>
      <c r="D133" s="25">
        <f t="shared" si="35"/>
        <v>279.64430195904993</v>
      </c>
      <c r="E133" s="3">
        <f t="shared" si="29"/>
        <v>8.4114252467210804</v>
      </c>
      <c r="F133" s="3">
        <f t="shared" si="30"/>
        <v>2198940.1045399751</v>
      </c>
      <c r="G133" s="26">
        <f t="shared" si="36"/>
        <v>2198940.1</v>
      </c>
      <c r="I133" s="18">
        <f t="shared" si="33"/>
        <v>1632.7623940334947</v>
      </c>
      <c r="J133" s="18">
        <f t="shared" si="34"/>
        <v>65095.61</v>
      </c>
      <c r="K133" s="69">
        <f t="shared" si="38"/>
        <v>99.951822727272727</v>
      </c>
      <c r="L133" s="69">
        <f t="shared" si="39"/>
        <v>102.9107140909091</v>
      </c>
      <c r="M133" s="40">
        <f t="shared" si="40"/>
        <v>2198940.1</v>
      </c>
      <c r="N133" s="40">
        <f t="shared" si="41"/>
        <v>2264035.71</v>
      </c>
    </row>
    <row r="134" spans="1:14" x14ac:dyDescent="0.15">
      <c r="A134" s="7">
        <f t="shared" si="31"/>
        <v>42878</v>
      </c>
      <c r="B134" s="10">
        <f t="shared" si="32"/>
        <v>2198940.1045399751</v>
      </c>
      <c r="C134" s="42">
        <f t="shared" si="37"/>
        <v>271.23287671232885</v>
      </c>
      <c r="D134" s="25">
        <f t="shared" si="35"/>
        <v>279.64537166355643</v>
      </c>
      <c r="E134" s="3">
        <f t="shared" si="29"/>
        <v>8.4124949512275862</v>
      </c>
      <c r="F134" s="3">
        <f t="shared" si="30"/>
        <v>2198948.5170349265</v>
      </c>
      <c r="G134" s="26">
        <f t="shared" si="36"/>
        <v>2198948.52</v>
      </c>
      <c r="I134" s="18">
        <f t="shared" si="33"/>
        <v>1641.1748889847222</v>
      </c>
      <c r="J134" s="18">
        <f t="shared" si="34"/>
        <v>65366.84</v>
      </c>
      <c r="K134" s="69">
        <f t="shared" si="38"/>
        <v>99.952205454545449</v>
      </c>
      <c r="L134" s="69">
        <f t="shared" si="39"/>
        <v>102.92342545454545</v>
      </c>
      <c r="M134" s="40">
        <f t="shared" si="40"/>
        <v>2198948.52</v>
      </c>
      <c r="N134" s="40">
        <f t="shared" si="41"/>
        <v>2264315.36</v>
      </c>
    </row>
    <row r="135" spans="1:14" x14ac:dyDescent="0.15">
      <c r="A135" s="7">
        <f t="shared" si="31"/>
        <v>42879</v>
      </c>
      <c r="B135" s="10">
        <f t="shared" si="32"/>
        <v>2198948.5170349265</v>
      </c>
      <c r="C135" s="42">
        <f t="shared" si="37"/>
        <v>271.23287671232885</v>
      </c>
      <c r="D135" s="25">
        <f t="shared" si="35"/>
        <v>279.64644150410027</v>
      </c>
      <c r="E135" s="3">
        <f t="shared" si="29"/>
        <v>8.4135647917714209</v>
      </c>
      <c r="F135" s="3">
        <f t="shared" si="30"/>
        <v>2198956.9305997184</v>
      </c>
      <c r="G135" s="26">
        <f t="shared" si="36"/>
        <v>2198956.9300000002</v>
      </c>
      <c r="I135" s="18">
        <f t="shared" si="33"/>
        <v>1649.5884537764937</v>
      </c>
      <c r="J135" s="18">
        <f t="shared" si="34"/>
        <v>65638.070000000007</v>
      </c>
      <c r="K135" s="69">
        <f t="shared" si="38"/>
        <v>99.952587727272729</v>
      </c>
      <c r="L135" s="69">
        <f t="shared" si="39"/>
        <v>102.93613636363636</v>
      </c>
      <c r="M135" s="40">
        <f t="shared" si="40"/>
        <v>2198956.9300000002</v>
      </c>
      <c r="N135" s="40">
        <f t="shared" si="41"/>
        <v>2264595</v>
      </c>
    </row>
    <row r="136" spans="1:14" x14ac:dyDescent="0.15">
      <c r="A136" s="7">
        <f t="shared" si="31"/>
        <v>42880</v>
      </c>
      <c r="B136" s="10">
        <f t="shared" si="32"/>
        <v>2198956.9305997184</v>
      </c>
      <c r="C136" s="42">
        <f t="shared" si="37"/>
        <v>271.23287671232885</v>
      </c>
      <c r="D136" s="25">
        <f t="shared" si="35"/>
        <v>279.64751148069871</v>
      </c>
      <c r="E136" s="3">
        <f t="shared" si="29"/>
        <v>8.414634768369865</v>
      </c>
      <c r="F136" s="3">
        <f t="shared" si="30"/>
        <v>2198965.3452344867</v>
      </c>
      <c r="G136" s="26">
        <f t="shared" si="36"/>
        <v>2198965.35</v>
      </c>
      <c r="I136" s="18">
        <f t="shared" si="33"/>
        <v>1658.0030885448637</v>
      </c>
      <c r="J136" s="18">
        <f t="shared" si="34"/>
        <v>65909.3</v>
      </c>
      <c r="K136" s="69">
        <f t="shared" si="38"/>
        <v>99.952970454545451</v>
      </c>
      <c r="L136" s="69">
        <f t="shared" si="39"/>
        <v>102.94884772727272</v>
      </c>
      <c r="M136" s="40">
        <f t="shared" si="40"/>
        <v>2198965.35</v>
      </c>
      <c r="N136" s="40">
        <f t="shared" si="41"/>
        <v>2264874.65</v>
      </c>
    </row>
    <row r="137" spans="1:14" x14ac:dyDescent="0.15">
      <c r="A137" s="7">
        <f t="shared" si="31"/>
        <v>42881</v>
      </c>
      <c r="B137" s="10">
        <f t="shared" si="32"/>
        <v>2198965.3452344867</v>
      </c>
      <c r="C137" s="42">
        <f t="shared" si="37"/>
        <v>271.23287671232885</v>
      </c>
      <c r="D137" s="25">
        <f t="shared" si="35"/>
        <v>279.6485815933691</v>
      </c>
      <c r="E137" s="3">
        <f t="shared" si="29"/>
        <v>8.4157048810402557</v>
      </c>
      <c r="F137" s="3">
        <f t="shared" si="30"/>
        <v>2198973.7609393676</v>
      </c>
      <c r="G137" s="26">
        <f t="shared" si="36"/>
        <v>2198973.7599999998</v>
      </c>
      <c r="I137" s="18">
        <f t="shared" si="33"/>
        <v>1666.4187934259039</v>
      </c>
      <c r="J137" s="18">
        <f t="shared" si="34"/>
        <v>66180.53</v>
      </c>
      <c r="K137" s="69">
        <f t="shared" si="38"/>
        <v>99.953352727272716</v>
      </c>
      <c r="L137" s="69">
        <f t="shared" si="39"/>
        <v>102.96155863636362</v>
      </c>
      <c r="M137" s="40">
        <f t="shared" si="40"/>
        <v>2198973.7599999998</v>
      </c>
      <c r="N137" s="40">
        <f t="shared" si="41"/>
        <v>2265154.2899999996</v>
      </c>
    </row>
    <row r="138" spans="1:14" x14ac:dyDescent="0.15">
      <c r="A138" s="7">
        <f t="shared" si="31"/>
        <v>42882</v>
      </c>
      <c r="B138" s="10">
        <f t="shared" si="32"/>
        <v>2198973.7609393676</v>
      </c>
      <c r="C138" s="42">
        <f t="shared" si="37"/>
        <v>271.23287671232885</v>
      </c>
      <c r="D138" s="25">
        <f t="shared" si="35"/>
        <v>279.64965184212866</v>
      </c>
      <c r="E138" s="3">
        <f t="shared" si="29"/>
        <v>8.4167751297998166</v>
      </c>
      <c r="F138" s="3">
        <f t="shared" si="30"/>
        <v>2198982.1777144973</v>
      </c>
      <c r="G138" s="26">
        <f t="shared" si="36"/>
        <v>2198982.1800000002</v>
      </c>
      <c r="I138" s="18">
        <f t="shared" si="33"/>
        <v>1674.8355685557037</v>
      </c>
      <c r="J138" s="18">
        <f t="shared" si="34"/>
        <v>66451.759999999995</v>
      </c>
      <c r="K138" s="69">
        <f t="shared" si="38"/>
        <v>99.953735454545466</v>
      </c>
      <c r="L138" s="69">
        <f t="shared" si="39"/>
        <v>102.97427000000002</v>
      </c>
      <c r="M138" s="40">
        <f t="shared" si="40"/>
        <v>2198982.1800000002</v>
      </c>
      <c r="N138" s="40">
        <f t="shared" si="41"/>
        <v>2265433.9400000004</v>
      </c>
    </row>
    <row r="139" spans="1:14" x14ac:dyDescent="0.15">
      <c r="A139" s="7">
        <f t="shared" si="31"/>
        <v>42883</v>
      </c>
      <c r="B139" s="10">
        <f t="shared" si="32"/>
        <v>2198982.1777144973</v>
      </c>
      <c r="C139" s="42">
        <f t="shared" si="37"/>
        <v>271.23287671232885</v>
      </c>
      <c r="D139" s="25">
        <f t="shared" si="35"/>
        <v>279.65072222699473</v>
      </c>
      <c r="E139" s="3">
        <f t="shared" si="29"/>
        <v>8.4178455146658848</v>
      </c>
      <c r="F139" s="3">
        <f t="shared" si="30"/>
        <v>2198990.5955600119</v>
      </c>
      <c r="G139" s="26">
        <f t="shared" si="36"/>
        <v>2198990.6</v>
      </c>
      <c r="I139" s="18">
        <f t="shared" si="33"/>
        <v>1683.2534140703697</v>
      </c>
      <c r="J139" s="18">
        <f t="shared" si="34"/>
        <v>66722.990000000005</v>
      </c>
      <c r="K139" s="69">
        <f t="shared" si="38"/>
        <v>99.954118181818188</v>
      </c>
      <c r="L139" s="69">
        <f t="shared" si="39"/>
        <v>102.98698136363637</v>
      </c>
      <c r="M139" s="40">
        <f t="shared" si="40"/>
        <v>2198990.6</v>
      </c>
      <c r="N139" s="40">
        <f t="shared" si="41"/>
        <v>2265713.5900000003</v>
      </c>
    </row>
    <row r="140" spans="1:14" x14ac:dyDescent="0.15">
      <c r="A140" s="7">
        <f t="shared" si="31"/>
        <v>42884</v>
      </c>
      <c r="B140" s="10">
        <f t="shared" si="32"/>
        <v>2198990.5955600119</v>
      </c>
      <c r="C140" s="42">
        <f t="shared" si="37"/>
        <v>271.23287671232885</v>
      </c>
      <c r="D140" s="25">
        <f t="shared" si="35"/>
        <v>279.6517927479847</v>
      </c>
      <c r="E140" s="3">
        <f t="shared" ref="E140:E203" si="42">D140-C140</f>
        <v>8.4189160356558546</v>
      </c>
      <c r="F140" s="3">
        <f t="shared" ref="F140:F203" si="43">B140+E140</f>
        <v>2198999.0144760474</v>
      </c>
      <c r="G140" s="26">
        <f t="shared" si="36"/>
        <v>2198999.0099999998</v>
      </c>
      <c r="I140" s="18">
        <f t="shared" si="33"/>
        <v>1691.6723301060256</v>
      </c>
      <c r="J140" s="18">
        <f t="shared" si="34"/>
        <v>66994.22</v>
      </c>
      <c r="K140" s="69">
        <f t="shared" si="38"/>
        <v>99.954500454545453</v>
      </c>
      <c r="L140" s="69">
        <f t="shared" si="39"/>
        <v>102.99969227272727</v>
      </c>
      <c r="M140" s="40">
        <f t="shared" si="40"/>
        <v>2198999.0099999998</v>
      </c>
      <c r="N140" s="40">
        <f t="shared" si="41"/>
        <v>2265993.23</v>
      </c>
    </row>
    <row r="141" spans="1:14" x14ac:dyDescent="0.15">
      <c r="A141" s="7">
        <f t="shared" ref="A141:A204" si="44">A140+1</f>
        <v>42885</v>
      </c>
      <c r="B141" s="10">
        <f t="shared" ref="B141:B204" si="45">F140</f>
        <v>2198999.0144760474</v>
      </c>
      <c r="C141" s="42">
        <f t="shared" si="37"/>
        <v>271.23287671232885</v>
      </c>
      <c r="D141" s="25">
        <f t="shared" si="35"/>
        <v>279.65286340511574</v>
      </c>
      <c r="E141" s="3">
        <f t="shared" si="42"/>
        <v>8.4199866927868925</v>
      </c>
      <c r="F141" s="3">
        <f t="shared" si="43"/>
        <v>2199007.4344627401</v>
      </c>
      <c r="G141" s="26">
        <f t="shared" si="36"/>
        <v>2199007.4300000002</v>
      </c>
      <c r="I141" s="18">
        <f t="shared" ref="I141:I204" si="46">E141+I140</f>
        <v>1700.0923167988126</v>
      </c>
      <c r="J141" s="18">
        <f t="shared" ref="J141:J204" si="47">ROUND(C141+J140,2)</f>
        <v>67265.45</v>
      </c>
      <c r="K141" s="69">
        <f t="shared" si="38"/>
        <v>99.95488318181819</v>
      </c>
      <c r="L141" s="69">
        <f t="shared" si="39"/>
        <v>103.01240363636364</v>
      </c>
      <c r="M141" s="40">
        <f t="shared" si="40"/>
        <v>2199007.4300000002</v>
      </c>
      <c r="N141" s="40">
        <f t="shared" si="41"/>
        <v>2266272.8800000004</v>
      </c>
    </row>
    <row r="142" spans="1:14" x14ac:dyDescent="0.15">
      <c r="A142" s="7">
        <f t="shared" si="44"/>
        <v>42886</v>
      </c>
      <c r="B142" s="10">
        <f t="shared" si="45"/>
        <v>2199007.4344627401</v>
      </c>
      <c r="C142" s="42">
        <f t="shared" si="37"/>
        <v>271.23287671232885</v>
      </c>
      <c r="D142" s="25">
        <f t="shared" si="35"/>
        <v>279.65393419840535</v>
      </c>
      <c r="E142" s="3">
        <f t="shared" si="42"/>
        <v>8.4210574860765064</v>
      </c>
      <c r="F142" s="3">
        <f t="shared" si="43"/>
        <v>2199015.8555202261</v>
      </c>
      <c r="G142" s="26">
        <f t="shared" si="36"/>
        <v>2199015.86</v>
      </c>
      <c r="I142" s="18">
        <f t="shared" si="46"/>
        <v>1708.5133742848891</v>
      </c>
      <c r="J142" s="18">
        <f t="shared" si="47"/>
        <v>67536.679999999993</v>
      </c>
      <c r="K142" s="69">
        <f t="shared" si="38"/>
        <v>99.955266363636355</v>
      </c>
      <c r="L142" s="69">
        <f t="shared" si="39"/>
        <v>103.02511545454544</v>
      </c>
      <c r="M142" s="40">
        <f t="shared" si="40"/>
        <v>2199015.86</v>
      </c>
      <c r="N142" s="40">
        <f t="shared" si="41"/>
        <v>2266552.5399999996</v>
      </c>
    </row>
    <row r="143" spans="1:14" x14ac:dyDescent="0.15">
      <c r="A143" s="7">
        <f t="shared" si="44"/>
        <v>42887</v>
      </c>
      <c r="B143" s="10">
        <f t="shared" si="45"/>
        <v>2199015.8555202261</v>
      </c>
      <c r="C143" s="42">
        <f t="shared" si="37"/>
        <v>271.23287671232885</v>
      </c>
      <c r="D143" s="25">
        <f t="shared" si="35"/>
        <v>279.65500512787065</v>
      </c>
      <c r="E143" s="3">
        <f t="shared" si="42"/>
        <v>8.4221284155418061</v>
      </c>
      <c r="F143" s="3">
        <f t="shared" si="43"/>
        <v>2199024.2776486417</v>
      </c>
      <c r="G143" s="26">
        <f t="shared" si="36"/>
        <v>2199024.2799999998</v>
      </c>
      <c r="I143" s="18">
        <f t="shared" si="46"/>
        <v>1716.9355027004308</v>
      </c>
      <c r="J143" s="18">
        <f t="shared" si="47"/>
        <v>67807.91</v>
      </c>
      <c r="K143" s="69">
        <f t="shared" si="38"/>
        <v>99.955649090909077</v>
      </c>
      <c r="L143" s="69">
        <f t="shared" si="39"/>
        <v>103.0378268181818</v>
      </c>
      <c r="M143" s="40">
        <f t="shared" si="40"/>
        <v>2199024.2799999998</v>
      </c>
      <c r="N143" s="40">
        <f t="shared" si="41"/>
        <v>2266832.1899999995</v>
      </c>
    </row>
    <row r="144" spans="1:14" x14ac:dyDescent="0.15">
      <c r="A144" s="7">
        <f t="shared" si="44"/>
        <v>42888</v>
      </c>
      <c r="B144" s="10">
        <f t="shared" si="45"/>
        <v>2199024.2776486417</v>
      </c>
      <c r="C144" s="42">
        <f t="shared" si="37"/>
        <v>271.23287671232885</v>
      </c>
      <c r="D144" s="25">
        <f t="shared" si="35"/>
        <v>279.65607619352915</v>
      </c>
      <c r="E144" s="3">
        <f t="shared" si="42"/>
        <v>8.4231994812002995</v>
      </c>
      <c r="F144" s="3">
        <f t="shared" si="43"/>
        <v>2199032.7008481231</v>
      </c>
      <c r="G144" s="26">
        <f t="shared" si="36"/>
        <v>2199032.7000000002</v>
      </c>
      <c r="I144" s="18">
        <f t="shared" si="46"/>
        <v>1725.3587021816311</v>
      </c>
      <c r="J144" s="18">
        <f t="shared" si="47"/>
        <v>68079.14</v>
      </c>
      <c r="K144" s="69">
        <f t="shared" si="38"/>
        <v>99.956031818181827</v>
      </c>
      <c r="L144" s="69">
        <f t="shared" si="39"/>
        <v>103.0505381818182</v>
      </c>
      <c r="M144" s="40">
        <f t="shared" si="40"/>
        <v>2199032.7000000002</v>
      </c>
      <c r="N144" s="40">
        <f t="shared" si="41"/>
        <v>2267111.8400000003</v>
      </c>
    </row>
    <row r="145" spans="1:14" x14ac:dyDescent="0.15">
      <c r="A145" s="7">
        <f t="shared" si="44"/>
        <v>42889</v>
      </c>
      <c r="B145" s="10">
        <f t="shared" si="45"/>
        <v>2199032.7008481231</v>
      </c>
      <c r="C145" s="42">
        <f t="shared" si="37"/>
        <v>271.23287671232885</v>
      </c>
      <c r="D145" s="25">
        <f t="shared" si="35"/>
        <v>279.657147395398</v>
      </c>
      <c r="E145" s="3">
        <f t="shared" si="42"/>
        <v>8.4242706830691532</v>
      </c>
      <c r="F145" s="3">
        <f t="shared" si="43"/>
        <v>2199041.125118806</v>
      </c>
      <c r="G145" s="26">
        <f t="shared" si="36"/>
        <v>2199041.13</v>
      </c>
      <c r="I145" s="18">
        <f t="shared" si="46"/>
        <v>1733.7829728647002</v>
      </c>
      <c r="J145" s="18">
        <f t="shared" si="47"/>
        <v>68350.37</v>
      </c>
      <c r="K145" s="69">
        <f t="shared" si="38"/>
        <v>99.956414999999993</v>
      </c>
      <c r="L145" s="69">
        <f t="shared" si="39"/>
        <v>103.06325</v>
      </c>
      <c r="M145" s="40">
        <f t="shared" si="40"/>
        <v>2199041.13</v>
      </c>
      <c r="N145" s="40">
        <f t="shared" si="41"/>
        <v>2267391.5</v>
      </c>
    </row>
    <row r="146" spans="1:14" x14ac:dyDescent="0.15">
      <c r="A146" s="7">
        <f t="shared" si="44"/>
        <v>42890</v>
      </c>
      <c r="B146" s="10">
        <f t="shared" si="45"/>
        <v>2199041.125118806</v>
      </c>
      <c r="C146" s="42">
        <f t="shared" si="37"/>
        <v>271.23287671232885</v>
      </c>
      <c r="D146" s="25">
        <f t="shared" si="35"/>
        <v>279.65821873349461</v>
      </c>
      <c r="E146" s="3">
        <f t="shared" si="42"/>
        <v>8.4253420211657613</v>
      </c>
      <c r="F146" s="3">
        <f t="shared" si="43"/>
        <v>2199049.5504608271</v>
      </c>
      <c r="G146" s="26">
        <f t="shared" si="36"/>
        <v>2199049.5499999998</v>
      </c>
      <c r="I146" s="18">
        <f t="shared" si="46"/>
        <v>1742.208314885866</v>
      </c>
      <c r="J146" s="18">
        <f t="shared" si="47"/>
        <v>68621.600000000006</v>
      </c>
      <c r="K146" s="69">
        <f t="shared" si="38"/>
        <v>99.956797727272715</v>
      </c>
      <c r="L146" s="69">
        <f t="shared" si="39"/>
        <v>103.07596136363635</v>
      </c>
      <c r="M146" s="40">
        <f t="shared" si="40"/>
        <v>2199049.5499999998</v>
      </c>
      <c r="N146" s="40">
        <f t="shared" si="41"/>
        <v>2267671.15</v>
      </c>
    </row>
    <row r="147" spans="1:14" x14ac:dyDescent="0.15">
      <c r="A147" s="7">
        <f t="shared" si="44"/>
        <v>42891</v>
      </c>
      <c r="B147" s="10">
        <f t="shared" si="45"/>
        <v>2199049.5504608271</v>
      </c>
      <c r="C147" s="42">
        <f t="shared" si="37"/>
        <v>271.23287671232885</v>
      </c>
      <c r="D147" s="25">
        <f t="shared" si="35"/>
        <v>279.65929020783625</v>
      </c>
      <c r="E147" s="3">
        <f t="shared" si="42"/>
        <v>8.4264134955074041</v>
      </c>
      <c r="F147" s="3">
        <f t="shared" si="43"/>
        <v>2199057.9768743226</v>
      </c>
      <c r="G147" s="26">
        <f t="shared" si="36"/>
        <v>2199057.98</v>
      </c>
      <c r="I147" s="18">
        <f t="shared" si="46"/>
        <v>1750.6347283813734</v>
      </c>
      <c r="J147" s="18">
        <f t="shared" si="47"/>
        <v>68892.83</v>
      </c>
      <c r="K147" s="69">
        <f t="shared" si="38"/>
        <v>99.957180909090908</v>
      </c>
      <c r="L147" s="69">
        <f t="shared" si="39"/>
        <v>103.08867318181818</v>
      </c>
      <c r="M147" s="40">
        <f t="shared" si="40"/>
        <v>2199057.98</v>
      </c>
      <c r="N147" s="40">
        <f t="shared" si="41"/>
        <v>2267950.81</v>
      </c>
    </row>
    <row r="148" spans="1:14" x14ac:dyDescent="0.15">
      <c r="A148" s="7">
        <f t="shared" si="44"/>
        <v>42892</v>
      </c>
      <c r="B148" s="10">
        <f t="shared" si="45"/>
        <v>2199057.9768743226</v>
      </c>
      <c r="C148" s="42">
        <f t="shared" si="37"/>
        <v>271.23287671232885</v>
      </c>
      <c r="D148" s="25">
        <f t="shared" si="35"/>
        <v>279.66036181844038</v>
      </c>
      <c r="E148" s="3">
        <f t="shared" si="42"/>
        <v>8.4274851061115328</v>
      </c>
      <c r="F148" s="3">
        <f t="shared" si="43"/>
        <v>2199066.4043594287</v>
      </c>
      <c r="G148" s="26">
        <f t="shared" si="36"/>
        <v>2199066.4</v>
      </c>
      <c r="I148" s="18">
        <f t="shared" si="46"/>
        <v>1759.062213487485</v>
      </c>
      <c r="J148" s="18">
        <f t="shared" si="47"/>
        <v>69164.06</v>
      </c>
      <c r="K148" s="69">
        <f t="shared" si="38"/>
        <v>99.957563636363631</v>
      </c>
      <c r="L148" s="69">
        <f t="shared" si="39"/>
        <v>103.10138454545454</v>
      </c>
      <c r="M148" s="40">
        <f t="shared" si="40"/>
        <v>2199066.4</v>
      </c>
      <c r="N148" s="40">
        <f t="shared" si="41"/>
        <v>2268230.4599999995</v>
      </c>
    </row>
    <row r="149" spans="1:14" x14ac:dyDescent="0.15">
      <c r="A149" s="7">
        <f t="shared" si="44"/>
        <v>42893</v>
      </c>
      <c r="B149" s="10">
        <f t="shared" si="45"/>
        <v>2199066.4043594287</v>
      </c>
      <c r="C149" s="42">
        <f t="shared" si="37"/>
        <v>271.23287671232885</v>
      </c>
      <c r="D149" s="25">
        <f t="shared" ref="D149:D212" si="48">B149*$C$8</f>
        <v>279.66143356532416</v>
      </c>
      <c r="E149" s="3">
        <f t="shared" si="42"/>
        <v>8.4285568529953139</v>
      </c>
      <c r="F149" s="3">
        <f t="shared" si="43"/>
        <v>2199074.8329162817</v>
      </c>
      <c r="G149" s="26">
        <f t="shared" ref="G149:G212" si="49">ROUND(B149+B149*$C$8-C149,2)</f>
        <v>2199074.83</v>
      </c>
      <c r="I149" s="18">
        <f t="shared" si="46"/>
        <v>1767.4907703404804</v>
      </c>
      <c r="J149" s="18">
        <f t="shared" si="47"/>
        <v>69435.289999999994</v>
      </c>
      <c r="K149" s="69">
        <f t="shared" si="38"/>
        <v>99.957946818181824</v>
      </c>
      <c r="L149" s="69">
        <f t="shared" si="39"/>
        <v>103.11409636363636</v>
      </c>
      <c r="M149" s="40">
        <f t="shared" si="40"/>
        <v>2199074.83</v>
      </c>
      <c r="N149" s="40">
        <f t="shared" si="41"/>
        <v>2268510.12</v>
      </c>
    </row>
    <row r="150" spans="1:14" x14ac:dyDescent="0.15">
      <c r="A150" s="7">
        <f t="shared" si="44"/>
        <v>42894</v>
      </c>
      <c r="B150" s="10">
        <f t="shared" si="45"/>
        <v>2199074.8329162817</v>
      </c>
      <c r="C150" s="42">
        <f t="shared" si="37"/>
        <v>271.23287671232885</v>
      </c>
      <c r="D150" s="25">
        <f t="shared" si="48"/>
        <v>279.66250544850499</v>
      </c>
      <c r="E150" s="3">
        <f t="shared" si="42"/>
        <v>8.4296287361761415</v>
      </c>
      <c r="F150" s="3">
        <f t="shared" si="43"/>
        <v>2199083.262545018</v>
      </c>
      <c r="G150" s="26">
        <f t="shared" si="49"/>
        <v>2199083.2599999998</v>
      </c>
      <c r="I150" s="18">
        <f t="shared" si="46"/>
        <v>1775.9203990766564</v>
      </c>
      <c r="J150" s="18">
        <f t="shared" si="47"/>
        <v>69706.52</v>
      </c>
      <c r="K150" s="69">
        <f t="shared" si="38"/>
        <v>99.958329999999989</v>
      </c>
      <c r="L150" s="69">
        <f t="shared" si="39"/>
        <v>103.12680818181818</v>
      </c>
      <c r="M150" s="40">
        <f t="shared" si="40"/>
        <v>2199083.2599999998</v>
      </c>
      <c r="N150" s="40">
        <f t="shared" si="41"/>
        <v>2268789.7799999998</v>
      </c>
    </row>
    <row r="151" spans="1:14" x14ac:dyDescent="0.15">
      <c r="A151" s="7">
        <f t="shared" si="44"/>
        <v>42895</v>
      </c>
      <c r="B151" s="10">
        <f t="shared" si="45"/>
        <v>2199083.262545018</v>
      </c>
      <c r="C151" s="42">
        <f t="shared" si="37"/>
        <v>271.23287671232885</v>
      </c>
      <c r="D151" s="25">
        <f t="shared" si="48"/>
        <v>279.66357746800026</v>
      </c>
      <c r="E151" s="3">
        <f t="shared" si="42"/>
        <v>8.4307007556714098</v>
      </c>
      <c r="F151" s="3">
        <f t="shared" si="43"/>
        <v>2199091.6932457737</v>
      </c>
      <c r="G151" s="26">
        <f t="shared" si="49"/>
        <v>2199091.69</v>
      </c>
      <c r="I151" s="18">
        <f t="shared" si="46"/>
        <v>1784.3510998323277</v>
      </c>
      <c r="J151" s="18">
        <f t="shared" si="47"/>
        <v>69977.75</v>
      </c>
      <c r="K151" s="69">
        <f t="shared" si="38"/>
        <v>99.958713181818183</v>
      </c>
      <c r="L151" s="69">
        <f t="shared" si="39"/>
        <v>103.13952</v>
      </c>
      <c r="M151" s="40">
        <f t="shared" si="40"/>
        <v>2199091.69</v>
      </c>
      <c r="N151" s="40">
        <f t="shared" si="41"/>
        <v>2269069.44</v>
      </c>
    </row>
    <row r="152" spans="1:14" x14ac:dyDescent="0.15">
      <c r="A152" s="7">
        <f t="shared" si="44"/>
        <v>42896</v>
      </c>
      <c r="B152" s="10">
        <f t="shared" si="45"/>
        <v>2199091.6932457737</v>
      </c>
      <c r="C152" s="42">
        <f t="shared" si="37"/>
        <v>271.23287671232885</v>
      </c>
      <c r="D152" s="25">
        <f t="shared" si="48"/>
        <v>279.66464962382719</v>
      </c>
      <c r="E152" s="3">
        <f t="shared" si="42"/>
        <v>8.4317729114983422</v>
      </c>
      <c r="F152" s="3">
        <f t="shared" si="43"/>
        <v>2199100.1250186851</v>
      </c>
      <c r="G152" s="26">
        <f t="shared" si="49"/>
        <v>2199100.13</v>
      </c>
      <c r="I152" s="18">
        <f t="shared" si="46"/>
        <v>1792.7828727438259</v>
      </c>
      <c r="J152" s="18">
        <f t="shared" si="47"/>
        <v>70248.98</v>
      </c>
      <c r="K152" s="69">
        <f t="shared" si="38"/>
        <v>99.95909681818182</v>
      </c>
      <c r="L152" s="69">
        <f t="shared" si="39"/>
        <v>103.15223227272728</v>
      </c>
      <c r="M152" s="40">
        <f t="shared" si="40"/>
        <v>2199100.13</v>
      </c>
      <c r="N152" s="40">
        <f t="shared" si="41"/>
        <v>2269349.11</v>
      </c>
    </row>
    <row r="153" spans="1:14" x14ac:dyDescent="0.15">
      <c r="A153" s="7">
        <f t="shared" si="44"/>
        <v>42897</v>
      </c>
      <c r="B153" s="10">
        <f t="shared" si="45"/>
        <v>2199100.1250186851</v>
      </c>
      <c r="C153" s="42">
        <f t="shared" si="37"/>
        <v>271.23287671232885</v>
      </c>
      <c r="D153" s="25">
        <f t="shared" si="48"/>
        <v>279.66572191600318</v>
      </c>
      <c r="E153" s="3">
        <f t="shared" si="42"/>
        <v>8.4328452036743329</v>
      </c>
      <c r="F153" s="3">
        <f t="shared" si="43"/>
        <v>2199108.5578638888</v>
      </c>
      <c r="G153" s="26">
        <f t="shared" si="49"/>
        <v>2199108.56</v>
      </c>
      <c r="I153" s="18">
        <f t="shared" si="46"/>
        <v>1801.2157179475003</v>
      </c>
      <c r="J153" s="18">
        <f t="shared" si="47"/>
        <v>70520.210000000006</v>
      </c>
      <c r="K153" s="69">
        <f t="shared" si="38"/>
        <v>99.959479999999999</v>
      </c>
      <c r="L153" s="69">
        <f t="shared" si="39"/>
        <v>103.16494409090909</v>
      </c>
      <c r="M153" s="40">
        <f t="shared" si="40"/>
        <v>2199108.56</v>
      </c>
      <c r="N153" s="40">
        <f t="shared" si="41"/>
        <v>2269628.77</v>
      </c>
    </row>
    <row r="154" spans="1:14" x14ac:dyDescent="0.15">
      <c r="A154" s="7">
        <f t="shared" si="44"/>
        <v>42898</v>
      </c>
      <c r="B154" s="10">
        <f t="shared" si="45"/>
        <v>2199108.5578638888</v>
      </c>
      <c r="C154" s="42">
        <f t="shared" si="37"/>
        <v>271.23287671232885</v>
      </c>
      <c r="D154" s="25">
        <f t="shared" si="48"/>
        <v>279.66679434454562</v>
      </c>
      <c r="E154" s="3">
        <f t="shared" si="42"/>
        <v>8.4339176322167759</v>
      </c>
      <c r="F154" s="3">
        <f t="shared" si="43"/>
        <v>2199116.9917815211</v>
      </c>
      <c r="G154" s="26">
        <f t="shared" si="49"/>
        <v>2199116.9900000002</v>
      </c>
      <c r="I154" s="18">
        <f t="shared" si="46"/>
        <v>1809.6496355797171</v>
      </c>
      <c r="J154" s="18">
        <f t="shared" si="47"/>
        <v>70791.44</v>
      </c>
      <c r="K154" s="69">
        <f t="shared" si="38"/>
        <v>99.959863181818193</v>
      </c>
      <c r="L154" s="69">
        <f t="shared" si="39"/>
        <v>103.17765590909092</v>
      </c>
      <c r="M154" s="40">
        <f t="shared" si="40"/>
        <v>2199116.9900000002</v>
      </c>
      <c r="N154" s="40">
        <f t="shared" si="41"/>
        <v>2269908.4300000002</v>
      </c>
    </row>
    <row r="155" spans="1:14" x14ac:dyDescent="0.15">
      <c r="A155" s="7">
        <f t="shared" si="44"/>
        <v>42899</v>
      </c>
      <c r="B155" s="10">
        <f t="shared" si="45"/>
        <v>2199116.9917815211</v>
      </c>
      <c r="C155" s="42">
        <f t="shared" si="37"/>
        <v>271.23287671232885</v>
      </c>
      <c r="D155" s="25">
        <f t="shared" si="48"/>
        <v>279.6678669094718</v>
      </c>
      <c r="E155" s="3">
        <f t="shared" si="42"/>
        <v>8.4349901971429517</v>
      </c>
      <c r="F155" s="3">
        <f t="shared" si="43"/>
        <v>2199125.4267717181</v>
      </c>
      <c r="G155" s="26">
        <f t="shared" si="49"/>
        <v>2199125.4300000002</v>
      </c>
      <c r="I155" s="18">
        <f t="shared" si="46"/>
        <v>1818.0846257768601</v>
      </c>
      <c r="J155" s="18">
        <f t="shared" si="47"/>
        <v>71062.67</v>
      </c>
      <c r="K155" s="69">
        <f t="shared" si="38"/>
        <v>99.96024681818183</v>
      </c>
      <c r="L155" s="69">
        <f t="shared" si="39"/>
        <v>103.19036818181819</v>
      </c>
      <c r="M155" s="40">
        <f t="shared" si="40"/>
        <v>2199125.4300000002</v>
      </c>
      <c r="N155" s="40">
        <f t="shared" si="41"/>
        <v>2270188.1</v>
      </c>
    </row>
    <row r="156" spans="1:14" x14ac:dyDescent="0.15">
      <c r="A156" s="7">
        <f t="shared" si="44"/>
        <v>42900</v>
      </c>
      <c r="B156" s="10">
        <f t="shared" si="45"/>
        <v>2199125.4267717181</v>
      </c>
      <c r="C156" s="42">
        <f t="shared" si="37"/>
        <v>271.23287671232885</v>
      </c>
      <c r="D156" s="25">
        <f t="shared" si="48"/>
        <v>279.66893961079899</v>
      </c>
      <c r="E156" s="3">
        <f t="shared" si="42"/>
        <v>8.4360628984701407</v>
      </c>
      <c r="F156" s="3">
        <f t="shared" si="43"/>
        <v>2199133.8628346166</v>
      </c>
      <c r="G156" s="26">
        <f t="shared" si="49"/>
        <v>2199133.86</v>
      </c>
      <c r="I156" s="18">
        <f t="shared" si="46"/>
        <v>1826.5206886753303</v>
      </c>
      <c r="J156" s="18">
        <f t="shared" si="47"/>
        <v>71333.899999999994</v>
      </c>
      <c r="K156" s="69">
        <f t="shared" si="38"/>
        <v>99.960629999999995</v>
      </c>
      <c r="L156" s="69">
        <f t="shared" si="39"/>
        <v>103.20308</v>
      </c>
      <c r="M156" s="40">
        <f t="shared" si="40"/>
        <v>2199133.86</v>
      </c>
      <c r="N156" s="40">
        <f t="shared" si="41"/>
        <v>2270467.7599999998</v>
      </c>
    </row>
    <row r="157" spans="1:14" x14ac:dyDescent="0.15">
      <c r="A157" s="7">
        <f t="shared" si="44"/>
        <v>42901</v>
      </c>
      <c r="B157" s="10">
        <f t="shared" si="45"/>
        <v>2199133.8628346166</v>
      </c>
      <c r="C157" s="42">
        <f t="shared" si="37"/>
        <v>271.23287671232885</v>
      </c>
      <c r="D157" s="25">
        <f t="shared" si="48"/>
        <v>279.67001244854464</v>
      </c>
      <c r="E157" s="3">
        <f t="shared" si="42"/>
        <v>8.4371357362157937</v>
      </c>
      <c r="F157" s="3">
        <f t="shared" si="43"/>
        <v>2199142.2999703526</v>
      </c>
      <c r="G157" s="26">
        <f t="shared" si="49"/>
        <v>2199142.2999999998</v>
      </c>
      <c r="I157" s="18">
        <f t="shared" si="46"/>
        <v>1834.9578244115462</v>
      </c>
      <c r="J157" s="18">
        <f t="shared" si="47"/>
        <v>71605.13</v>
      </c>
      <c r="K157" s="69">
        <f t="shared" si="38"/>
        <v>99.961013636363631</v>
      </c>
      <c r="L157" s="69">
        <f t="shared" si="39"/>
        <v>103.21579227272727</v>
      </c>
      <c r="M157" s="40">
        <f t="shared" si="40"/>
        <v>2199142.2999999998</v>
      </c>
      <c r="N157" s="40">
        <f t="shared" si="41"/>
        <v>2270747.4300000002</v>
      </c>
    </row>
    <row r="158" spans="1:14" x14ac:dyDescent="0.15">
      <c r="A158" s="7">
        <f t="shared" si="44"/>
        <v>42902</v>
      </c>
      <c r="B158" s="10">
        <f t="shared" si="45"/>
        <v>2199142.2999703526</v>
      </c>
      <c r="C158" s="42">
        <f t="shared" si="37"/>
        <v>271.23287671232885</v>
      </c>
      <c r="D158" s="25">
        <f t="shared" si="48"/>
        <v>279.67108542272609</v>
      </c>
      <c r="E158" s="3">
        <f t="shared" si="42"/>
        <v>8.4382087103972481</v>
      </c>
      <c r="F158" s="3">
        <f t="shared" si="43"/>
        <v>2199150.738179063</v>
      </c>
      <c r="G158" s="26">
        <f t="shared" si="49"/>
        <v>2199150.7400000002</v>
      </c>
      <c r="I158" s="18">
        <f t="shared" si="46"/>
        <v>1843.3960331219434</v>
      </c>
      <c r="J158" s="18">
        <f t="shared" si="47"/>
        <v>71876.36</v>
      </c>
      <c r="K158" s="69">
        <f t="shared" si="38"/>
        <v>99.961397272727282</v>
      </c>
      <c r="L158" s="69">
        <f t="shared" si="39"/>
        <v>103.22850454545456</v>
      </c>
      <c r="M158" s="40">
        <f t="shared" si="40"/>
        <v>2199150.7400000002</v>
      </c>
      <c r="N158" s="40">
        <f t="shared" si="41"/>
        <v>2271027.1</v>
      </c>
    </row>
    <row r="159" spans="1:14" x14ac:dyDescent="0.15">
      <c r="A159" s="7">
        <f t="shared" si="44"/>
        <v>42903</v>
      </c>
      <c r="B159" s="10">
        <f t="shared" si="45"/>
        <v>2199150.738179063</v>
      </c>
      <c r="C159" s="42">
        <f t="shared" si="37"/>
        <v>271.23287671232885</v>
      </c>
      <c r="D159" s="25">
        <f t="shared" si="48"/>
        <v>279.67215853336069</v>
      </c>
      <c r="E159" s="3">
        <f t="shared" si="42"/>
        <v>8.439281821031841</v>
      </c>
      <c r="F159" s="3">
        <f t="shared" si="43"/>
        <v>2199159.1774608842</v>
      </c>
      <c r="G159" s="26">
        <f t="shared" si="49"/>
        <v>2199159.1800000002</v>
      </c>
      <c r="I159" s="18">
        <f t="shared" si="46"/>
        <v>1851.8353149429754</v>
      </c>
      <c r="J159" s="18">
        <f t="shared" si="47"/>
        <v>72147.59</v>
      </c>
      <c r="K159" s="69">
        <f t="shared" si="38"/>
        <v>99.961780909090919</v>
      </c>
      <c r="L159" s="69">
        <f t="shared" si="39"/>
        <v>103.24121681818183</v>
      </c>
      <c r="M159" s="40">
        <f t="shared" si="40"/>
        <v>2199159.1800000002</v>
      </c>
      <c r="N159" s="40">
        <f t="shared" si="41"/>
        <v>2271306.7700000005</v>
      </c>
    </row>
    <row r="160" spans="1:14" x14ac:dyDescent="0.15">
      <c r="A160" s="7">
        <f t="shared" si="44"/>
        <v>42904</v>
      </c>
      <c r="B160" s="10">
        <f t="shared" si="45"/>
        <v>2199159.1774608842</v>
      </c>
      <c r="C160" s="42">
        <f t="shared" si="37"/>
        <v>271.23287671232885</v>
      </c>
      <c r="D160" s="25">
        <f t="shared" si="48"/>
        <v>279.67323178046576</v>
      </c>
      <c r="E160" s="3">
        <f t="shared" si="42"/>
        <v>8.4403550681369097</v>
      </c>
      <c r="F160" s="3">
        <f t="shared" si="43"/>
        <v>2199167.6178159523</v>
      </c>
      <c r="G160" s="26">
        <f t="shared" si="49"/>
        <v>2199167.62</v>
      </c>
      <c r="I160" s="18">
        <f t="shared" si="46"/>
        <v>1860.2756700111122</v>
      </c>
      <c r="J160" s="18">
        <f t="shared" si="47"/>
        <v>72418.820000000007</v>
      </c>
      <c r="K160" s="69">
        <f t="shared" si="38"/>
        <v>99.962164545454542</v>
      </c>
      <c r="L160" s="69">
        <f t="shared" si="39"/>
        <v>103.25392909090908</v>
      </c>
      <c r="M160" s="40">
        <f t="shared" si="40"/>
        <v>2199167.62</v>
      </c>
      <c r="N160" s="40">
        <f t="shared" si="41"/>
        <v>2271586.4399999995</v>
      </c>
    </row>
    <row r="161" spans="1:14" x14ac:dyDescent="0.15">
      <c r="A161" s="7">
        <f t="shared" si="44"/>
        <v>42905</v>
      </c>
      <c r="B161" s="10">
        <f t="shared" si="45"/>
        <v>2199167.6178159523</v>
      </c>
      <c r="C161" s="42">
        <f t="shared" ref="C161:C224" si="50">$N$4*$H$11/100</f>
        <v>271.23287671232885</v>
      </c>
      <c r="D161" s="25">
        <f t="shared" si="48"/>
        <v>279.67430516405869</v>
      </c>
      <c r="E161" s="3">
        <f t="shared" si="42"/>
        <v>8.4414284517298483</v>
      </c>
      <c r="F161" s="3">
        <f t="shared" si="43"/>
        <v>2199176.0592444041</v>
      </c>
      <c r="G161" s="26">
        <f t="shared" si="49"/>
        <v>2199176.06</v>
      </c>
      <c r="I161" s="18">
        <f t="shared" si="46"/>
        <v>1868.7170984628419</v>
      </c>
      <c r="J161" s="18">
        <f t="shared" si="47"/>
        <v>72690.05</v>
      </c>
      <c r="K161" s="69">
        <f t="shared" ref="K161:K224" si="51">G161/$H$11*100</f>
        <v>99.962548181818192</v>
      </c>
      <c r="L161" s="69">
        <f t="shared" ref="L161:L224" si="52">K161+J161/$H$11*100</f>
        <v>103.26664136363638</v>
      </c>
      <c r="M161" s="40">
        <f t="shared" ref="M161:M224" si="53">K161*$H$11/100</f>
        <v>2199176.0600000005</v>
      </c>
      <c r="N161" s="40">
        <f t="shared" ref="N161:N224" si="54">L161*$H$11/100</f>
        <v>2271866.1100000003</v>
      </c>
    </row>
    <row r="162" spans="1:14" x14ac:dyDescent="0.15">
      <c r="A162" s="7">
        <f t="shared" si="44"/>
        <v>42906</v>
      </c>
      <c r="B162" s="10">
        <f t="shared" si="45"/>
        <v>2199176.0592444041</v>
      </c>
      <c r="C162" s="42">
        <f t="shared" si="50"/>
        <v>271.23287671232885</v>
      </c>
      <c r="D162" s="25">
        <f t="shared" si="48"/>
        <v>279.67537868415678</v>
      </c>
      <c r="E162" s="3">
        <f t="shared" si="42"/>
        <v>8.4425019718279373</v>
      </c>
      <c r="F162" s="3">
        <f t="shared" si="43"/>
        <v>2199184.501746376</v>
      </c>
      <c r="G162" s="26">
        <f t="shared" si="49"/>
        <v>2199184.5</v>
      </c>
      <c r="I162" s="18">
        <f t="shared" si="46"/>
        <v>1877.1596004346698</v>
      </c>
      <c r="J162" s="18">
        <f t="shared" si="47"/>
        <v>72961.279999999999</v>
      </c>
      <c r="K162" s="69">
        <f t="shared" si="51"/>
        <v>99.962931818181815</v>
      </c>
      <c r="L162" s="69">
        <f t="shared" si="52"/>
        <v>103.27935363636364</v>
      </c>
      <c r="M162" s="40">
        <f t="shared" si="53"/>
        <v>2199184.5</v>
      </c>
      <c r="N162" s="40">
        <f t="shared" si="54"/>
        <v>2272145.7799999998</v>
      </c>
    </row>
    <row r="163" spans="1:14" x14ac:dyDescent="0.15">
      <c r="A163" s="7">
        <f t="shared" si="44"/>
        <v>42907</v>
      </c>
      <c r="B163" s="10">
        <f t="shared" si="45"/>
        <v>2199184.501746376</v>
      </c>
      <c r="C163" s="42">
        <f t="shared" si="50"/>
        <v>271.23287671232885</v>
      </c>
      <c r="D163" s="25">
        <f t="shared" si="48"/>
        <v>279.67645234077747</v>
      </c>
      <c r="E163" s="3">
        <f t="shared" si="42"/>
        <v>8.4435756284486274</v>
      </c>
      <c r="F163" s="3">
        <f t="shared" si="43"/>
        <v>2199192.9453220046</v>
      </c>
      <c r="G163" s="26">
        <f t="shared" si="49"/>
        <v>2199192.9500000002</v>
      </c>
      <c r="I163" s="18">
        <f t="shared" si="46"/>
        <v>1885.6031760631183</v>
      </c>
      <c r="J163" s="18">
        <f t="shared" si="47"/>
        <v>73232.509999999995</v>
      </c>
      <c r="K163" s="69">
        <f t="shared" si="51"/>
        <v>99.963315909090923</v>
      </c>
      <c r="L163" s="69">
        <f t="shared" si="52"/>
        <v>103.29206636363638</v>
      </c>
      <c r="M163" s="40">
        <f t="shared" si="53"/>
        <v>2199192.9500000002</v>
      </c>
      <c r="N163" s="40">
        <f t="shared" si="54"/>
        <v>2272425.4600000004</v>
      </c>
    </row>
    <row r="164" spans="1:14" x14ac:dyDescent="0.15">
      <c r="A164" s="7">
        <f t="shared" si="44"/>
        <v>42908</v>
      </c>
      <c r="B164" s="10">
        <f t="shared" si="45"/>
        <v>2199192.9453220046</v>
      </c>
      <c r="C164" s="42">
        <f t="shared" si="50"/>
        <v>271.23287671232885</v>
      </c>
      <c r="D164" s="25">
        <f t="shared" si="48"/>
        <v>279.67752613393804</v>
      </c>
      <c r="E164" s="3">
        <f t="shared" si="42"/>
        <v>8.4446494216091992</v>
      </c>
      <c r="F164" s="3">
        <f t="shared" si="43"/>
        <v>2199201.3899714262</v>
      </c>
      <c r="G164" s="26">
        <f t="shared" si="49"/>
        <v>2199201.39</v>
      </c>
      <c r="I164" s="18">
        <f t="shared" si="46"/>
        <v>1894.0478254847276</v>
      </c>
      <c r="J164" s="18">
        <f t="shared" si="47"/>
        <v>73503.740000000005</v>
      </c>
      <c r="K164" s="69">
        <f t="shared" si="51"/>
        <v>99.96369954545456</v>
      </c>
      <c r="L164" s="69">
        <f t="shared" si="52"/>
        <v>103.30477863636365</v>
      </c>
      <c r="M164" s="40">
        <f t="shared" si="53"/>
        <v>2199201.39</v>
      </c>
      <c r="N164" s="40">
        <f t="shared" si="54"/>
        <v>2272705.1300000004</v>
      </c>
    </row>
    <row r="165" spans="1:14" x14ac:dyDescent="0.15">
      <c r="A165" s="7">
        <f t="shared" si="44"/>
        <v>42909</v>
      </c>
      <c r="B165" s="10">
        <f t="shared" si="45"/>
        <v>2199201.3899714262</v>
      </c>
      <c r="C165" s="42">
        <f t="shared" si="50"/>
        <v>271.23287671232885</v>
      </c>
      <c r="D165" s="25">
        <f t="shared" si="48"/>
        <v>279.67860006365595</v>
      </c>
      <c r="E165" s="3">
        <f t="shared" si="42"/>
        <v>8.4457233513271035</v>
      </c>
      <c r="F165" s="3">
        <f t="shared" si="43"/>
        <v>2199209.8356947778</v>
      </c>
      <c r="G165" s="26">
        <f t="shared" si="49"/>
        <v>2199209.84</v>
      </c>
      <c r="I165" s="18">
        <f t="shared" si="46"/>
        <v>1902.4935488360547</v>
      </c>
      <c r="J165" s="18">
        <f t="shared" si="47"/>
        <v>73774.97</v>
      </c>
      <c r="K165" s="69">
        <f t="shared" si="51"/>
        <v>99.964083636363625</v>
      </c>
      <c r="L165" s="69">
        <f t="shared" si="52"/>
        <v>103.31749136363635</v>
      </c>
      <c r="M165" s="40">
        <f t="shared" si="53"/>
        <v>2199209.84</v>
      </c>
      <c r="N165" s="40">
        <f t="shared" si="54"/>
        <v>2272984.8099999996</v>
      </c>
    </row>
    <row r="166" spans="1:14" x14ac:dyDescent="0.15">
      <c r="A166" s="7">
        <f t="shared" si="44"/>
        <v>42910</v>
      </c>
      <c r="B166" s="10">
        <f t="shared" si="45"/>
        <v>2199209.8356947778</v>
      </c>
      <c r="C166" s="42">
        <f t="shared" si="50"/>
        <v>271.23287671232885</v>
      </c>
      <c r="D166" s="25">
        <f t="shared" si="48"/>
        <v>279.67967412994847</v>
      </c>
      <c r="E166" s="3">
        <f t="shared" si="42"/>
        <v>8.4467974176196208</v>
      </c>
      <c r="F166" s="3">
        <f t="shared" si="43"/>
        <v>2199218.2824921953</v>
      </c>
      <c r="G166" s="26">
        <f t="shared" si="49"/>
        <v>2199218.2799999998</v>
      </c>
      <c r="I166" s="18">
        <f t="shared" si="46"/>
        <v>1910.9403462536743</v>
      </c>
      <c r="J166" s="18">
        <f t="shared" si="47"/>
        <v>74046.2</v>
      </c>
      <c r="K166" s="69">
        <f t="shared" si="51"/>
        <v>99.964467272727262</v>
      </c>
      <c r="L166" s="69">
        <f t="shared" si="52"/>
        <v>103.33020363636362</v>
      </c>
      <c r="M166" s="40">
        <f t="shared" si="53"/>
        <v>2199218.2799999998</v>
      </c>
      <c r="N166" s="40">
        <f t="shared" si="54"/>
        <v>2273264.4799999995</v>
      </c>
    </row>
    <row r="167" spans="1:14" x14ac:dyDescent="0.15">
      <c r="A167" s="7">
        <f t="shared" si="44"/>
        <v>42911</v>
      </c>
      <c r="B167" s="10">
        <f t="shared" si="45"/>
        <v>2199218.2824921953</v>
      </c>
      <c r="C167" s="42">
        <f t="shared" si="50"/>
        <v>271.23287671232885</v>
      </c>
      <c r="D167" s="25">
        <f t="shared" si="48"/>
        <v>279.68074833283299</v>
      </c>
      <c r="E167" s="3">
        <f t="shared" si="42"/>
        <v>8.4478716205041451</v>
      </c>
      <c r="F167" s="3">
        <f t="shared" si="43"/>
        <v>2199226.7303638156</v>
      </c>
      <c r="G167" s="26">
        <f t="shared" si="49"/>
        <v>2199226.73</v>
      </c>
      <c r="I167" s="18">
        <f t="shared" si="46"/>
        <v>1919.3882178741785</v>
      </c>
      <c r="J167" s="18">
        <f t="shared" si="47"/>
        <v>74317.429999999993</v>
      </c>
      <c r="K167" s="69">
        <f t="shared" si="51"/>
        <v>99.96485136363637</v>
      </c>
      <c r="L167" s="69">
        <f t="shared" si="52"/>
        <v>103.34291636363636</v>
      </c>
      <c r="M167" s="40">
        <f t="shared" si="53"/>
        <v>2199226.73</v>
      </c>
      <c r="N167" s="40">
        <f t="shared" si="54"/>
        <v>2273544.16</v>
      </c>
    </row>
    <row r="168" spans="1:14" x14ac:dyDescent="0.15">
      <c r="A168" s="7">
        <f t="shared" si="44"/>
        <v>42912</v>
      </c>
      <c r="B168" s="10">
        <f t="shared" si="45"/>
        <v>2199226.7303638156</v>
      </c>
      <c r="C168" s="42">
        <f t="shared" si="50"/>
        <v>271.23287671232885</v>
      </c>
      <c r="D168" s="25">
        <f t="shared" si="48"/>
        <v>279.68182267232692</v>
      </c>
      <c r="E168" s="3">
        <f t="shared" si="42"/>
        <v>8.4489459599980705</v>
      </c>
      <c r="F168" s="3">
        <f t="shared" si="43"/>
        <v>2199235.1793097756</v>
      </c>
      <c r="G168" s="26">
        <f t="shared" si="49"/>
        <v>2199235.1800000002</v>
      </c>
      <c r="I168" s="18">
        <f t="shared" si="46"/>
        <v>1927.8371638341766</v>
      </c>
      <c r="J168" s="18">
        <f t="shared" si="47"/>
        <v>74588.66</v>
      </c>
      <c r="K168" s="69">
        <f t="shared" si="51"/>
        <v>99.965235454545464</v>
      </c>
      <c r="L168" s="69">
        <f t="shared" si="52"/>
        <v>103.3556290909091</v>
      </c>
      <c r="M168" s="40">
        <f t="shared" si="53"/>
        <v>2199235.1800000002</v>
      </c>
      <c r="N168" s="40">
        <f t="shared" si="54"/>
        <v>2273823.8400000003</v>
      </c>
    </row>
    <row r="169" spans="1:14" x14ac:dyDescent="0.15">
      <c r="A169" s="7">
        <f t="shared" si="44"/>
        <v>42913</v>
      </c>
      <c r="B169" s="10">
        <f t="shared" si="45"/>
        <v>2199235.1793097756</v>
      </c>
      <c r="C169" s="42">
        <f t="shared" si="50"/>
        <v>271.23287671232885</v>
      </c>
      <c r="D169" s="25">
        <f t="shared" si="48"/>
        <v>279.68289714844758</v>
      </c>
      <c r="E169" s="3">
        <f t="shared" si="42"/>
        <v>8.4500204361187343</v>
      </c>
      <c r="F169" s="3">
        <f t="shared" si="43"/>
        <v>2199243.6293302118</v>
      </c>
      <c r="G169" s="26">
        <f t="shared" si="49"/>
        <v>2199243.63</v>
      </c>
      <c r="I169" s="18">
        <f t="shared" si="46"/>
        <v>1936.2871842702953</v>
      </c>
      <c r="J169" s="18">
        <f t="shared" si="47"/>
        <v>74859.89</v>
      </c>
      <c r="K169" s="69">
        <f t="shared" si="51"/>
        <v>99.965619545454544</v>
      </c>
      <c r="L169" s="69">
        <f t="shared" si="52"/>
        <v>103.36834181818182</v>
      </c>
      <c r="M169" s="40">
        <f t="shared" si="53"/>
        <v>2199243.63</v>
      </c>
      <c r="N169" s="40">
        <f t="shared" si="54"/>
        <v>2274103.52</v>
      </c>
    </row>
    <row r="170" spans="1:14" x14ac:dyDescent="0.15">
      <c r="A170" s="7">
        <f t="shared" si="44"/>
        <v>42914</v>
      </c>
      <c r="B170" s="10">
        <f t="shared" si="45"/>
        <v>2199243.6293302118</v>
      </c>
      <c r="C170" s="42">
        <f t="shared" si="50"/>
        <v>271.23287671232885</v>
      </c>
      <c r="D170" s="25">
        <f t="shared" si="48"/>
        <v>279.68397176121243</v>
      </c>
      <c r="E170" s="3">
        <f t="shared" si="42"/>
        <v>8.4510950488835874</v>
      </c>
      <c r="F170" s="3">
        <f t="shared" si="43"/>
        <v>2199252.0804252606</v>
      </c>
      <c r="G170" s="26">
        <f t="shared" si="49"/>
        <v>2199252.08</v>
      </c>
      <c r="I170" s="18">
        <f t="shared" si="46"/>
        <v>1944.7382793191789</v>
      </c>
      <c r="J170" s="18">
        <f t="shared" si="47"/>
        <v>75131.12</v>
      </c>
      <c r="K170" s="69">
        <f t="shared" si="51"/>
        <v>99.966003636363638</v>
      </c>
      <c r="L170" s="69">
        <f t="shared" si="52"/>
        <v>103.38105454545455</v>
      </c>
      <c r="M170" s="40">
        <f t="shared" si="53"/>
        <v>2199252.08</v>
      </c>
      <c r="N170" s="40">
        <f t="shared" si="54"/>
        <v>2274383.2000000002</v>
      </c>
    </row>
    <row r="171" spans="1:14" x14ac:dyDescent="0.15">
      <c r="A171" s="7">
        <f t="shared" si="44"/>
        <v>42915</v>
      </c>
      <c r="B171" s="10">
        <f t="shared" si="45"/>
        <v>2199252.0804252606</v>
      </c>
      <c r="C171" s="42">
        <f t="shared" si="50"/>
        <v>271.23287671232885</v>
      </c>
      <c r="D171" s="25">
        <f t="shared" si="48"/>
        <v>279.68504651063876</v>
      </c>
      <c r="E171" s="3">
        <f t="shared" si="42"/>
        <v>8.4521697983099102</v>
      </c>
      <c r="F171" s="3">
        <f t="shared" si="43"/>
        <v>2199260.5325950589</v>
      </c>
      <c r="G171" s="26">
        <f t="shared" si="49"/>
        <v>2199260.5299999998</v>
      </c>
      <c r="I171" s="18">
        <f t="shared" si="46"/>
        <v>1953.1904491174887</v>
      </c>
      <c r="J171" s="18">
        <f t="shared" si="47"/>
        <v>75402.350000000006</v>
      </c>
      <c r="K171" s="69">
        <f t="shared" si="51"/>
        <v>99.966387727272718</v>
      </c>
      <c r="L171" s="69">
        <f t="shared" si="52"/>
        <v>103.39376727272726</v>
      </c>
      <c r="M171" s="40">
        <f t="shared" si="53"/>
        <v>2199260.5299999998</v>
      </c>
      <c r="N171" s="40">
        <f t="shared" si="54"/>
        <v>2274662.88</v>
      </c>
    </row>
    <row r="172" spans="1:14" x14ac:dyDescent="0.15">
      <c r="A172" s="7">
        <f t="shared" si="44"/>
        <v>42916</v>
      </c>
      <c r="B172" s="10">
        <f t="shared" si="45"/>
        <v>2199260.5325950589</v>
      </c>
      <c r="C172" s="42">
        <f t="shared" si="50"/>
        <v>271.23287671232885</v>
      </c>
      <c r="D172" s="25">
        <f t="shared" si="48"/>
        <v>279.686121396744</v>
      </c>
      <c r="E172" s="3">
        <f t="shared" si="42"/>
        <v>8.4532446844151536</v>
      </c>
      <c r="F172" s="3">
        <f t="shared" si="43"/>
        <v>2199268.9858397432</v>
      </c>
      <c r="G172" s="26">
        <f t="shared" si="49"/>
        <v>2199268.9900000002</v>
      </c>
      <c r="I172" s="18">
        <f t="shared" si="46"/>
        <v>1961.6436938019037</v>
      </c>
      <c r="J172" s="18">
        <f t="shared" si="47"/>
        <v>75673.58</v>
      </c>
      <c r="K172" s="69">
        <f t="shared" si="51"/>
        <v>99.966772272727283</v>
      </c>
      <c r="L172" s="69">
        <f t="shared" si="52"/>
        <v>103.40648045454546</v>
      </c>
      <c r="M172" s="40">
        <f t="shared" si="53"/>
        <v>2199268.9900000002</v>
      </c>
      <c r="N172" s="40">
        <f t="shared" si="54"/>
        <v>2274942.5699999998</v>
      </c>
    </row>
    <row r="173" spans="1:14" x14ac:dyDescent="0.15">
      <c r="A173" s="7">
        <f t="shared" si="44"/>
        <v>42917</v>
      </c>
      <c r="B173" s="10">
        <f t="shared" si="45"/>
        <v>2199268.9858397432</v>
      </c>
      <c r="C173" s="42">
        <f t="shared" si="50"/>
        <v>271.23287671232885</v>
      </c>
      <c r="D173" s="25">
        <f t="shared" si="48"/>
        <v>279.68719641954544</v>
      </c>
      <c r="E173" s="3">
        <f t="shared" si="42"/>
        <v>8.4543197072165981</v>
      </c>
      <c r="F173" s="3">
        <f t="shared" si="43"/>
        <v>2199277.4401594503</v>
      </c>
      <c r="G173" s="26">
        <f t="shared" si="49"/>
        <v>2199277.44</v>
      </c>
      <c r="I173" s="18">
        <f t="shared" si="46"/>
        <v>1970.0980135091204</v>
      </c>
      <c r="J173" s="18">
        <f t="shared" si="47"/>
        <v>75944.81</v>
      </c>
      <c r="K173" s="69">
        <f t="shared" si="51"/>
        <v>99.967156363636349</v>
      </c>
      <c r="L173" s="69">
        <f t="shared" si="52"/>
        <v>103.41919318181817</v>
      </c>
      <c r="M173" s="40">
        <f t="shared" si="53"/>
        <v>2199277.4399999995</v>
      </c>
      <c r="N173" s="40">
        <f t="shared" si="54"/>
        <v>2275222.2499999995</v>
      </c>
    </row>
    <row r="174" spans="1:14" x14ac:dyDescent="0.15">
      <c r="A174" s="7">
        <f t="shared" si="44"/>
        <v>42918</v>
      </c>
      <c r="B174" s="10">
        <f t="shared" si="45"/>
        <v>2199277.4401594503</v>
      </c>
      <c r="C174" s="42">
        <f t="shared" si="50"/>
        <v>271.23287671232885</v>
      </c>
      <c r="D174" s="25">
        <f t="shared" si="48"/>
        <v>279.68827157906065</v>
      </c>
      <c r="E174" s="3">
        <f t="shared" si="42"/>
        <v>8.4553948667318082</v>
      </c>
      <c r="F174" s="3">
        <f t="shared" si="43"/>
        <v>2199285.8955543172</v>
      </c>
      <c r="G174" s="26">
        <f t="shared" si="49"/>
        <v>2199285.9</v>
      </c>
      <c r="I174" s="18">
        <f t="shared" si="46"/>
        <v>1978.5534083758521</v>
      </c>
      <c r="J174" s="18">
        <f t="shared" si="47"/>
        <v>76216.039999999994</v>
      </c>
      <c r="K174" s="69">
        <f t="shared" si="51"/>
        <v>99.9675409090909</v>
      </c>
      <c r="L174" s="69">
        <f t="shared" si="52"/>
        <v>103.43190636363636</v>
      </c>
      <c r="M174" s="40">
        <f t="shared" si="53"/>
        <v>2199285.9</v>
      </c>
      <c r="N174" s="40">
        <f t="shared" si="54"/>
        <v>2275501.94</v>
      </c>
    </row>
    <row r="175" spans="1:14" x14ac:dyDescent="0.15">
      <c r="A175" s="7">
        <f t="shared" si="44"/>
        <v>42919</v>
      </c>
      <c r="B175" s="10">
        <f t="shared" si="45"/>
        <v>2199285.8955543172</v>
      </c>
      <c r="C175" s="42">
        <f t="shared" si="50"/>
        <v>271.23287671232885</v>
      </c>
      <c r="D175" s="25">
        <f t="shared" si="48"/>
        <v>279.68934687530685</v>
      </c>
      <c r="E175" s="3">
        <f t="shared" si="42"/>
        <v>8.4564701629780075</v>
      </c>
      <c r="F175" s="3">
        <f t="shared" si="43"/>
        <v>2199294.3520244802</v>
      </c>
      <c r="G175" s="26">
        <f t="shared" si="49"/>
        <v>2199294.35</v>
      </c>
      <c r="I175" s="18">
        <f t="shared" si="46"/>
        <v>1987.00987853883</v>
      </c>
      <c r="J175" s="18">
        <f t="shared" si="47"/>
        <v>76487.27</v>
      </c>
      <c r="K175" s="69">
        <f t="shared" si="51"/>
        <v>99.967925000000008</v>
      </c>
      <c r="L175" s="69">
        <f t="shared" si="52"/>
        <v>103.4446190909091</v>
      </c>
      <c r="M175" s="40">
        <f t="shared" si="53"/>
        <v>2199294.35</v>
      </c>
      <c r="N175" s="40">
        <f t="shared" si="54"/>
        <v>2275781.62</v>
      </c>
    </row>
    <row r="176" spans="1:14" x14ac:dyDescent="0.15">
      <c r="A176" s="7">
        <f t="shared" si="44"/>
        <v>42920</v>
      </c>
      <c r="B176" s="10">
        <f t="shared" si="45"/>
        <v>2199294.3520244802</v>
      </c>
      <c r="C176" s="42">
        <f t="shared" si="50"/>
        <v>271.23287671232885</v>
      </c>
      <c r="D176" s="25">
        <f t="shared" si="48"/>
        <v>279.69042230830155</v>
      </c>
      <c r="E176" s="3">
        <f t="shared" si="42"/>
        <v>8.4575455959727037</v>
      </c>
      <c r="F176" s="3">
        <f t="shared" si="43"/>
        <v>2199302.8095700764</v>
      </c>
      <c r="G176" s="26">
        <f t="shared" si="49"/>
        <v>2199302.81</v>
      </c>
      <c r="I176" s="18">
        <f t="shared" si="46"/>
        <v>1995.4674241348027</v>
      </c>
      <c r="J176" s="18">
        <f t="shared" si="47"/>
        <v>76758.5</v>
      </c>
      <c r="K176" s="69">
        <f t="shared" si="51"/>
        <v>99.968309545454545</v>
      </c>
      <c r="L176" s="69">
        <f t="shared" si="52"/>
        <v>103.45733227272727</v>
      </c>
      <c r="M176" s="40">
        <f t="shared" si="53"/>
        <v>2199302.81</v>
      </c>
      <c r="N176" s="40">
        <f t="shared" si="54"/>
        <v>2276061.31</v>
      </c>
    </row>
    <row r="177" spans="1:14" x14ac:dyDescent="0.15">
      <c r="A177" s="7">
        <f t="shared" si="44"/>
        <v>42921</v>
      </c>
      <c r="B177" s="10">
        <f t="shared" si="45"/>
        <v>2199302.8095700764</v>
      </c>
      <c r="C177" s="42">
        <f t="shared" si="50"/>
        <v>271.23287671232885</v>
      </c>
      <c r="D177" s="25">
        <f t="shared" si="48"/>
        <v>279.69149787806202</v>
      </c>
      <c r="E177" s="3">
        <f t="shared" si="42"/>
        <v>8.4586211657331773</v>
      </c>
      <c r="F177" s="3">
        <f t="shared" si="43"/>
        <v>2199311.2681912421</v>
      </c>
      <c r="G177" s="26">
        <f t="shared" si="49"/>
        <v>2199311.27</v>
      </c>
      <c r="I177" s="18">
        <f t="shared" si="46"/>
        <v>2003.9260453005359</v>
      </c>
      <c r="J177" s="18">
        <f t="shared" si="47"/>
        <v>77029.73</v>
      </c>
      <c r="K177" s="69">
        <f t="shared" si="51"/>
        <v>99.968694090909096</v>
      </c>
      <c r="L177" s="69">
        <f t="shared" si="52"/>
        <v>103.47004545454546</v>
      </c>
      <c r="M177" s="40">
        <f t="shared" si="53"/>
        <v>2199311.27</v>
      </c>
      <c r="N177" s="40">
        <f t="shared" si="54"/>
        <v>2276341</v>
      </c>
    </row>
    <row r="178" spans="1:14" x14ac:dyDescent="0.15">
      <c r="A178" s="7">
        <f t="shared" si="44"/>
        <v>42922</v>
      </c>
      <c r="B178" s="10">
        <f t="shared" si="45"/>
        <v>2199311.2681912421</v>
      </c>
      <c r="C178" s="42">
        <f t="shared" si="50"/>
        <v>271.23287671232885</v>
      </c>
      <c r="D178" s="25">
        <f t="shared" si="48"/>
        <v>279.69257358460573</v>
      </c>
      <c r="E178" s="3">
        <f t="shared" si="42"/>
        <v>8.4596968722768793</v>
      </c>
      <c r="F178" s="3">
        <f t="shared" si="43"/>
        <v>2199319.7278881143</v>
      </c>
      <c r="G178" s="26">
        <f t="shared" si="49"/>
        <v>2199319.73</v>
      </c>
      <c r="I178" s="18">
        <f t="shared" si="46"/>
        <v>2012.3857421728128</v>
      </c>
      <c r="J178" s="18">
        <f t="shared" si="47"/>
        <v>77300.960000000006</v>
      </c>
      <c r="K178" s="69">
        <f t="shared" si="51"/>
        <v>99.969078636363633</v>
      </c>
      <c r="L178" s="69">
        <f t="shared" si="52"/>
        <v>103.48275863636363</v>
      </c>
      <c r="M178" s="40">
        <f t="shared" si="53"/>
        <v>2199319.73</v>
      </c>
      <c r="N178" s="40">
        <f t="shared" si="54"/>
        <v>2276620.6899999995</v>
      </c>
    </row>
    <row r="179" spans="1:14" x14ac:dyDescent="0.15">
      <c r="A179" s="7">
        <f t="shared" si="44"/>
        <v>42923</v>
      </c>
      <c r="B179" s="10">
        <f t="shared" si="45"/>
        <v>2199319.7278881143</v>
      </c>
      <c r="C179" s="42">
        <f t="shared" si="50"/>
        <v>271.23287671232885</v>
      </c>
      <c r="D179" s="25">
        <f t="shared" si="48"/>
        <v>279.69364942795005</v>
      </c>
      <c r="E179" s="3">
        <f t="shared" si="42"/>
        <v>8.4607727156212036</v>
      </c>
      <c r="F179" s="3">
        <f t="shared" si="43"/>
        <v>2199328.1886608298</v>
      </c>
      <c r="G179" s="26">
        <f t="shared" si="49"/>
        <v>2199328.19</v>
      </c>
      <c r="I179" s="18">
        <f t="shared" si="46"/>
        <v>2020.8465148884341</v>
      </c>
      <c r="J179" s="18">
        <f t="shared" si="47"/>
        <v>77572.19</v>
      </c>
      <c r="K179" s="69">
        <f t="shared" si="51"/>
        <v>99.96946318181817</v>
      </c>
      <c r="L179" s="69">
        <f t="shared" si="52"/>
        <v>103.49547181818181</v>
      </c>
      <c r="M179" s="40">
        <f t="shared" si="53"/>
        <v>2199328.1899999995</v>
      </c>
      <c r="N179" s="40">
        <f t="shared" si="54"/>
        <v>2276900.38</v>
      </c>
    </row>
    <row r="180" spans="1:14" x14ac:dyDescent="0.15">
      <c r="A180" s="7">
        <f t="shared" si="44"/>
        <v>42924</v>
      </c>
      <c r="B180" s="10">
        <f t="shared" si="45"/>
        <v>2199328.1886608298</v>
      </c>
      <c r="C180" s="42">
        <f t="shared" si="50"/>
        <v>271.23287671232885</v>
      </c>
      <c r="D180" s="25">
        <f t="shared" si="48"/>
        <v>279.69472540811233</v>
      </c>
      <c r="E180" s="3">
        <f t="shared" si="42"/>
        <v>8.4618486957834875</v>
      </c>
      <c r="F180" s="3">
        <f t="shared" si="43"/>
        <v>2199336.6505095256</v>
      </c>
      <c r="G180" s="26">
        <f t="shared" si="49"/>
        <v>2199336.65</v>
      </c>
      <c r="I180" s="18">
        <f t="shared" si="46"/>
        <v>2029.3083635842177</v>
      </c>
      <c r="J180" s="18">
        <f t="shared" si="47"/>
        <v>77843.42</v>
      </c>
      <c r="K180" s="69">
        <f t="shared" si="51"/>
        <v>99.969847727272722</v>
      </c>
      <c r="L180" s="69">
        <f t="shared" si="52"/>
        <v>103.508185</v>
      </c>
      <c r="M180" s="40">
        <f t="shared" si="53"/>
        <v>2199336.65</v>
      </c>
      <c r="N180" s="40">
        <f t="shared" si="54"/>
        <v>2277180.0699999998</v>
      </c>
    </row>
    <row r="181" spans="1:14" x14ac:dyDescent="0.15">
      <c r="A181" s="7">
        <f t="shared" si="44"/>
        <v>42925</v>
      </c>
      <c r="B181" s="10">
        <f t="shared" si="45"/>
        <v>2199336.6505095256</v>
      </c>
      <c r="C181" s="42">
        <f t="shared" si="50"/>
        <v>271.23287671232885</v>
      </c>
      <c r="D181" s="25">
        <f t="shared" si="48"/>
        <v>279.69580152511008</v>
      </c>
      <c r="E181" s="3">
        <f t="shared" si="42"/>
        <v>8.4629248127812389</v>
      </c>
      <c r="F181" s="3">
        <f t="shared" si="43"/>
        <v>2199345.1134343385</v>
      </c>
      <c r="G181" s="26">
        <f t="shared" si="49"/>
        <v>2199345.11</v>
      </c>
      <c r="I181" s="18">
        <f t="shared" si="46"/>
        <v>2037.7712883969989</v>
      </c>
      <c r="J181" s="18">
        <f t="shared" si="47"/>
        <v>78114.649999999994</v>
      </c>
      <c r="K181" s="69">
        <f t="shared" si="51"/>
        <v>99.970232272727273</v>
      </c>
      <c r="L181" s="69">
        <f t="shared" si="52"/>
        <v>103.52089818181818</v>
      </c>
      <c r="M181" s="40">
        <f t="shared" si="53"/>
        <v>2199345.11</v>
      </c>
      <c r="N181" s="40">
        <f t="shared" si="54"/>
        <v>2277459.7599999998</v>
      </c>
    </row>
    <row r="182" spans="1:14" x14ac:dyDescent="0.15">
      <c r="A182" s="7">
        <f t="shared" si="44"/>
        <v>42926</v>
      </c>
      <c r="B182" s="10">
        <f t="shared" si="45"/>
        <v>2199345.1134343385</v>
      </c>
      <c r="C182" s="42">
        <f t="shared" si="50"/>
        <v>271.23287671232885</v>
      </c>
      <c r="D182" s="25">
        <f t="shared" si="48"/>
        <v>279.69687777896064</v>
      </c>
      <c r="E182" s="3">
        <f t="shared" si="42"/>
        <v>8.4640010666317949</v>
      </c>
      <c r="F182" s="3">
        <f t="shared" si="43"/>
        <v>2199353.577435405</v>
      </c>
      <c r="G182" s="26">
        <f t="shared" si="49"/>
        <v>2199353.58</v>
      </c>
      <c r="I182" s="18">
        <f t="shared" si="46"/>
        <v>2046.2352894636306</v>
      </c>
      <c r="J182" s="18">
        <f t="shared" si="47"/>
        <v>78385.88</v>
      </c>
      <c r="K182" s="69">
        <f t="shared" si="51"/>
        <v>99.970617272727281</v>
      </c>
      <c r="L182" s="69">
        <f t="shared" si="52"/>
        <v>103.53361181818183</v>
      </c>
      <c r="M182" s="40">
        <f t="shared" si="53"/>
        <v>2199353.58</v>
      </c>
      <c r="N182" s="40">
        <f t="shared" si="54"/>
        <v>2277739.4600000004</v>
      </c>
    </row>
    <row r="183" spans="1:14" x14ac:dyDescent="0.15">
      <c r="A183" s="7">
        <f t="shared" si="44"/>
        <v>42927</v>
      </c>
      <c r="B183" s="10">
        <f t="shared" si="45"/>
        <v>2199353.577435405</v>
      </c>
      <c r="C183" s="42">
        <f t="shared" si="50"/>
        <v>271.23287671232885</v>
      </c>
      <c r="D183" s="25">
        <f t="shared" si="48"/>
        <v>279.6979541696814</v>
      </c>
      <c r="E183" s="3">
        <f t="shared" si="42"/>
        <v>8.4650774573525496</v>
      </c>
      <c r="F183" s="3">
        <f t="shared" si="43"/>
        <v>2199362.0425128625</v>
      </c>
      <c r="G183" s="26">
        <f t="shared" si="49"/>
        <v>2199362.04</v>
      </c>
      <c r="I183" s="18">
        <f t="shared" si="46"/>
        <v>2054.700366920983</v>
      </c>
      <c r="J183" s="18">
        <f t="shared" si="47"/>
        <v>78657.11</v>
      </c>
      <c r="K183" s="69">
        <f t="shared" si="51"/>
        <v>99.971001818181819</v>
      </c>
      <c r="L183" s="69">
        <f t="shared" si="52"/>
        <v>103.546325</v>
      </c>
      <c r="M183" s="40">
        <f t="shared" si="53"/>
        <v>2199362.04</v>
      </c>
      <c r="N183" s="40">
        <f t="shared" si="54"/>
        <v>2278019.15</v>
      </c>
    </row>
    <row r="184" spans="1:14" x14ac:dyDescent="0.15">
      <c r="A184" s="7">
        <f t="shared" si="44"/>
        <v>42928</v>
      </c>
      <c r="B184" s="10">
        <f t="shared" si="45"/>
        <v>2199362.0425128625</v>
      </c>
      <c r="C184" s="42">
        <f t="shared" si="50"/>
        <v>271.23287671232885</v>
      </c>
      <c r="D184" s="25">
        <f t="shared" si="48"/>
        <v>279.6990306972898</v>
      </c>
      <c r="E184" s="3">
        <f t="shared" si="42"/>
        <v>8.4661539849609539</v>
      </c>
      <c r="F184" s="3">
        <f t="shared" si="43"/>
        <v>2199370.5086668474</v>
      </c>
      <c r="G184" s="26">
        <f t="shared" si="49"/>
        <v>2199370.5099999998</v>
      </c>
      <c r="I184" s="18">
        <f t="shared" si="46"/>
        <v>2063.1665209059438</v>
      </c>
      <c r="J184" s="18">
        <f t="shared" si="47"/>
        <v>78928.34</v>
      </c>
      <c r="K184" s="69">
        <f t="shared" si="51"/>
        <v>99.971386818181813</v>
      </c>
      <c r="L184" s="69">
        <f t="shared" si="52"/>
        <v>103.55903863636362</v>
      </c>
      <c r="M184" s="40">
        <f t="shared" si="53"/>
        <v>2199370.5099999998</v>
      </c>
      <c r="N184" s="40">
        <f t="shared" si="54"/>
        <v>2278298.8499999996</v>
      </c>
    </row>
    <row r="185" spans="1:14" x14ac:dyDescent="0.15">
      <c r="A185" s="7">
        <f t="shared" si="44"/>
        <v>42929</v>
      </c>
      <c r="B185" s="10">
        <f t="shared" si="45"/>
        <v>2199370.5086668474</v>
      </c>
      <c r="C185" s="42">
        <f t="shared" si="50"/>
        <v>271.23287671232885</v>
      </c>
      <c r="D185" s="25">
        <f t="shared" si="48"/>
        <v>279.70010736180319</v>
      </c>
      <c r="E185" s="3">
        <f t="shared" si="42"/>
        <v>8.4672306494743452</v>
      </c>
      <c r="F185" s="3">
        <f t="shared" si="43"/>
        <v>2199378.975897497</v>
      </c>
      <c r="G185" s="26">
        <f t="shared" si="49"/>
        <v>2199378.98</v>
      </c>
      <c r="I185" s="18">
        <f t="shared" si="46"/>
        <v>2071.6337515554183</v>
      </c>
      <c r="J185" s="18">
        <f t="shared" si="47"/>
        <v>79199.570000000007</v>
      </c>
      <c r="K185" s="69">
        <f t="shared" si="51"/>
        <v>99.971771818181821</v>
      </c>
      <c r="L185" s="69">
        <f t="shared" si="52"/>
        <v>103.57175227272728</v>
      </c>
      <c r="M185" s="40">
        <f t="shared" si="53"/>
        <v>2199378.98</v>
      </c>
      <c r="N185" s="40">
        <f t="shared" si="54"/>
        <v>2278578.5500000003</v>
      </c>
    </row>
    <row r="186" spans="1:14" x14ac:dyDescent="0.15">
      <c r="A186" s="7">
        <f t="shared" si="44"/>
        <v>42930</v>
      </c>
      <c r="B186" s="10">
        <f t="shared" si="45"/>
        <v>2199378.975897497</v>
      </c>
      <c r="C186" s="42">
        <f t="shared" si="50"/>
        <v>271.23287671232885</v>
      </c>
      <c r="D186" s="25">
        <f t="shared" si="48"/>
        <v>279.70118416323908</v>
      </c>
      <c r="E186" s="3">
        <f t="shared" si="42"/>
        <v>8.4683074509102312</v>
      </c>
      <c r="F186" s="3">
        <f t="shared" si="43"/>
        <v>2199387.4442049479</v>
      </c>
      <c r="G186" s="26">
        <f t="shared" si="49"/>
        <v>2199387.44</v>
      </c>
      <c r="I186" s="18">
        <f t="shared" si="46"/>
        <v>2080.1020590063285</v>
      </c>
      <c r="J186" s="18">
        <f t="shared" si="47"/>
        <v>79470.8</v>
      </c>
      <c r="K186" s="69">
        <f t="shared" si="51"/>
        <v>99.972156363636373</v>
      </c>
      <c r="L186" s="69">
        <f t="shared" si="52"/>
        <v>103.58446545454547</v>
      </c>
      <c r="M186" s="40">
        <f t="shared" si="53"/>
        <v>2199387.4400000004</v>
      </c>
      <c r="N186" s="40">
        <f t="shared" si="54"/>
        <v>2278858.2400000002</v>
      </c>
    </row>
    <row r="187" spans="1:14" x14ac:dyDescent="0.15">
      <c r="A187" s="7">
        <f t="shared" si="44"/>
        <v>42931</v>
      </c>
      <c r="B187" s="10">
        <f t="shared" si="45"/>
        <v>2199387.4442049479</v>
      </c>
      <c r="C187" s="42">
        <f t="shared" si="50"/>
        <v>271.23287671232885</v>
      </c>
      <c r="D187" s="25">
        <f t="shared" si="48"/>
        <v>279.70226110161479</v>
      </c>
      <c r="E187" s="3">
        <f t="shared" si="42"/>
        <v>8.4693843892859491</v>
      </c>
      <c r="F187" s="3">
        <f t="shared" si="43"/>
        <v>2199395.9135893374</v>
      </c>
      <c r="G187" s="26">
        <f t="shared" si="49"/>
        <v>2199395.91</v>
      </c>
      <c r="I187" s="18">
        <f t="shared" si="46"/>
        <v>2088.5714433956146</v>
      </c>
      <c r="J187" s="18">
        <f t="shared" si="47"/>
        <v>79742.03</v>
      </c>
      <c r="K187" s="69">
        <f t="shared" si="51"/>
        <v>99.972541363636367</v>
      </c>
      <c r="L187" s="69">
        <f t="shared" si="52"/>
        <v>103.59717909090909</v>
      </c>
      <c r="M187" s="40">
        <f t="shared" si="53"/>
        <v>2199395.91</v>
      </c>
      <c r="N187" s="40">
        <f t="shared" si="54"/>
        <v>2279137.94</v>
      </c>
    </row>
    <row r="188" spans="1:14" x14ac:dyDescent="0.15">
      <c r="A188" s="7">
        <f t="shared" si="44"/>
        <v>42932</v>
      </c>
      <c r="B188" s="10">
        <f t="shared" si="45"/>
        <v>2199395.9135893374</v>
      </c>
      <c r="C188" s="42">
        <f t="shared" si="50"/>
        <v>271.23287671232885</v>
      </c>
      <c r="D188" s="25">
        <f t="shared" si="48"/>
        <v>279.7033381769478</v>
      </c>
      <c r="E188" s="3">
        <f t="shared" si="42"/>
        <v>8.4704614646189498</v>
      </c>
      <c r="F188" s="3">
        <f t="shared" si="43"/>
        <v>2199404.3840508019</v>
      </c>
      <c r="G188" s="26">
        <f t="shared" si="49"/>
        <v>2199404.38</v>
      </c>
      <c r="I188" s="18">
        <f t="shared" si="46"/>
        <v>2097.0419048602334</v>
      </c>
      <c r="J188" s="18">
        <f t="shared" si="47"/>
        <v>80013.259999999995</v>
      </c>
      <c r="K188" s="69">
        <f t="shared" si="51"/>
        <v>99.972926363636361</v>
      </c>
      <c r="L188" s="69">
        <f t="shared" si="52"/>
        <v>103.60989272727272</v>
      </c>
      <c r="M188" s="40">
        <f t="shared" si="53"/>
        <v>2199404.38</v>
      </c>
      <c r="N188" s="40">
        <f t="shared" si="54"/>
        <v>2279417.64</v>
      </c>
    </row>
    <row r="189" spans="1:14" x14ac:dyDescent="0.15">
      <c r="A189" s="7">
        <f t="shared" si="44"/>
        <v>42933</v>
      </c>
      <c r="B189" s="10">
        <f t="shared" si="45"/>
        <v>2199404.3840508019</v>
      </c>
      <c r="C189" s="42">
        <f t="shared" si="50"/>
        <v>271.23287671232885</v>
      </c>
      <c r="D189" s="25">
        <f t="shared" si="48"/>
        <v>279.70441538925542</v>
      </c>
      <c r="E189" s="3">
        <f t="shared" si="42"/>
        <v>8.4715386769265706</v>
      </c>
      <c r="F189" s="3">
        <f t="shared" si="43"/>
        <v>2199412.8555894787</v>
      </c>
      <c r="G189" s="26">
        <f t="shared" si="49"/>
        <v>2199412.86</v>
      </c>
      <c r="I189" s="18">
        <f t="shared" si="46"/>
        <v>2105.5134435371601</v>
      </c>
      <c r="J189" s="18">
        <f t="shared" si="47"/>
        <v>80284.490000000005</v>
      </c>
      <c r="K189" s="69">
        <f t="shared" si="51"/>
        <v>99.973311818181813</v>
      </c>
      <c r="L189" s="69">
        <f t="shared" si="52"/>
        <v>103.62260681818181</v>
      </c>
      <c r="M189" s="40">
        <f t="shared" si="53"/>
        <v>2199412.86</v>
      </c>
      <c r="N189" s="40">
        <f t="shared" si="54"/>
        <v>2279697.3499999996</v>
      </c>
    </row>
    <row r="190" spans="1:14" x14ac:dyDescent="0.15">
      <c r="A190" s="7">
        <f t="shared" si="44"/>
        <v>42934</v>
      </c>
      <c r="B190" s="10">
        <f t="shared" si="45"/>
        <v>2199412.8555894787</v>
      </c>
      <c r="C190" s="42">
        <f t="shared" si="50"/>
        <v>271.23287671232885</v>
      </c>
      <c r="D190" s="25">
        <f t="shared" si="48"/>
        <v>279.70549273855522</v>
      </c>
      <c r="E190" s="3">
        <f t="shared" si="42"/>
        <v>8.4726160262263761</v>
      </c>
      <c r="F190" s="3">
        <f t="shared" si="43"/>
        <v>2199421.3282055049</v>
      </c>
      <c r="G190" s="26">
        <f t="shared" si="49"/>
        <v>2199421.33</v>
      </c>
      <c r="I190" s="18">
        <f t="shared" si="46"/>
        <v>2113.9860595633863</v>
      </c>
      <c r="J190" s="18">
        <f t="shared" si="47"/>
        <v>80555.72</v>
      </c>
      <c r="K190" s="69">
        <f t="shared" si="51"/>
        <v>99.973696818181821</v>
      </c>
      <c r="L190" s="69">
        <f t="shared" si="52"/>
        <v>103.63532045454546</v>
      </c>
      <c r="M190" s="40">
        <f t="shared" si="53"/>
        <v>2199421.33</v>
      </c>
      <c r="N190" s="40">
        <f t="shared" si="54"/>
        <v>2279977.0500000003</v>
      </c>
    </row>
    <row r="191" spans="1:14" x14ac:dyDescent="0.15">
      <c r="A191" s="7">
        <f t="shared" si="44"/>
        <v>42935</v>
      </c>
      <c r="B191" s="10">
        <f t="shared" si="45"/>
        <v>2199421.3282055049</v>
      </c>
      <c r="C191" s="42">
        <f t="shared" si="50"/>
        <v>271.23287671232885</v>
      </c>
      <c r="D191" s="25">
        <f t="shared" si="48"/>
        <v>279.70657022486449</v>
      </c>
      <c r="E191" s="3">
        <f t="shared" si="42"/>
        <v>8.4736935125356467</v>
      </c>
      <c r="F191" s="3">
        <f t="shared" si="43"/>
        <v>2199429.8018990173</v>
      </c>
      <c r="G191" s="26">
        <f t="shared" si="49"/>
        <v>2199429.7999999998</v>
      </c>
      <c r="I191" s="18">
        <f t="shared" si="46"/>
        <v>2122.459753075922</v>
      </c>
      <c r="J191" s="18">
        <f t="shared" si="47"/>
        <v>80826.95</v>
      </c>
      <c r="K191" s="69">
        <f t="shared" si="51"/>
        <v>99.974081818181816</v>
      </c>
      <c r="L191" s="69">
        <f t="shared" si="52"/>
        <v>103.64803409090909</v>
      </c>
      <c r="M191" s="40">
        <f t="shared" si="53"/>
        <v>2199429.7999999998</v>
      </c>
      <c r="N191" s="40">
        <f t="shared" si="54"/>
        <v>2280256.75</v>
      </c>
    </row>
    <row r="192" spans="1:14" x14ac:dyDescent="0.15">
      <c r="A192" s="7">
        <f t="shared" si="44"/>
        <v>42936</v>
      </c>
      <c r="B192" s="10">
        <f t="shared" si="45"/>
        <v>2199429.8018990173</v>
      </c>
      <c r="C192" s="42">
        <f t="shared" si="50"/>
        <v>271.23287671232885</v>
      </c>
      <c r="D192" s="25">
        <f t="shared" si="48"/>
        <v>279.70764784820074</v>
      </c>
      <c r="E192" s="3">
        <f t="shared" si="42"/>
        <v>8.4747711358718902</v>
      </c>
      <c r="F192" s="3">
        <f t="shared" si="43"/>
        <v>2199438.2766701533</v>
      </c>
      <c r="G192" s="26">
        <f t="shared" si="49"/>
        <v>2199438.2799999998</v>
      </c>
      <c r="I192" s="18">
        <f t="shared" si="46"/>
        <v>2130.9345242117938</v>
      </c>
      <c r="J192" s="18">
        <f t="shared" si="47"/>
        <v>81098.179999999993</v>
      </c>
      <c r="K192" s="69">
        <f t="shared" si="51"/>
        <v>99.974467272727267</v>
      </c>
      <c r="L192" s="69">
        <f t="shared" si="52"/>
        <v>103.66074818181818</v>
      </c>
      <c r="M192" s="40">
        <f t="shared" si="53"/>
        <v>2199438.2799999998</v>
      </c>
      <c r="N192" s="40">
        <f t="shared" si="54"/>
        <v>2280536.46</v>
      </c>
    </row>
    <row r="193" spans="1:14" x14ac:dyDescent="0.15">
      <c r="A193" s="7">
        <f t="shared" si="44"/>
        <v>42937</v>
      </c>
      <c r="B193" s="10">
        <f t="shared" si="45"/>
        <v>2199438.2766701533</v>
      </c>
      <c r="C193" s="42">
        <f t="shared" si="50"/>
        <v>271.23287671232885</v>
      </c>
      <c r="D193" s="25">
        <f t="shared" si="48"/>
        <v>279.70872560858135</v>
      </c>
      <c r="E193" s="3">
        <f t="shared" si="42"/>
        <v>8.4758488962525007</v>
      </c>
      <c r="F193" s="3">
        <f t="shared" si="43"/>
        <v>2199446.7525190497</v>
      </c>
      <c r="G193" s="26">
        <f t="shared" si="49"/>
        <v>2199446.75</v>
      </c>
      <c r="I193" s="18">
        <f t="shared" si="46"/>
        <v>2139.4103731080463</v>
      </c>
      <c r="J193" s="18">
        <f t="shared" si="47"/>
        <v>81369.41</v>
      </c>
      <c r="K193" s="69">
        <f t="shared" si="51"/>
        <v>99.974852272727276</v>
      </c>
      <c r="L193" s="69">
        <f t="shared" si="52"/>
        <v>103.67346181818182</v>
      </c>
      <c r="M193" s="40">
        <f t="shared" si="53"/>
        <v>2199446.75</v>
      </c>
      <c r="N193" s="40">
        <f t="shared" si="54"/>
        <v>2280816.16</v>
      </c>
    </row>
    <row r="194" spans="1:14" x14ac:dyDescent="0.15">
      <c r="A194" s="7">
        <f t="shared" si="44"/>
        <v>42938</v>
      </c>
      <c r="B194" s="10">
        <f t="shared" si="45"/>
        <v>2199446.7525190497</v>
      </c>
      <c r="C194" s="42">
        <f t="shared" si="50"/>
        <v>271.23287671232885</v>
      </c>
      <c r="D194" s="25">
        <f t="shared" si="48"/>
        <v>279.70980350602383</v>
      </c>
      <c r="E194" s="3">
        <f t="shared" si="42"/>
        <v>8.4769267936949859</v>
      </c>
      <c r="F194" s="3">
        <f t="shared" si="43"/>
        <v>2199455.2294458435</v>
      </c>
      <c r="G194" s="26">
        <f t="shared" si="49"/>
        <v>2199455.23</v>
      </c>
      <c r="I194" s="18">
        <f t="shared" si="46"/>
        <v>2147.8872999017412</v>
      </c>
      <c r="J194" s="18">
        <f t="shared" si="47"/>
        <v>81640.639999999999</v>
      </c>
      <c r="K194" s="69">
        <f t="shared" si="51"/>
        <v>99.975237727272727</v>
      </c>
      <c r="L194" s="69">
        <f t="shared" si="52"/>
        <v>103.68617590909091</v>
      </c>
      <c r="M194" s="40">
        <f t="shared" si="53"/>
        <v>2199455.23</v>
      </c>
      <c r="N194" s="40">
        <f t="shared" si="54"/>
        <v>2281095.87</v>
      </c>
    </row>
    <row r="195" spans="1:14" x14ac:dyDescent="0.15">
      <c r="A195" s="7">
        <f t="shared" si="44"/>
        <v>42939</v>
      </c>
      <c r="B195" s="10">
        <f t="shared" si="45"/>
        <v>2199455.2294458435</v>
      </c>
      <c r="C195" s="42">
        <f t="shared" si="50"/>
        <v>271.23287671232885</v>
      </c>
      <c r="D195" s="25">
        <f t="shared" si="48"/>
        <v>279.71088154054553</v>
      </c>
      <c r="E195" s="3">
        <f t="shared" si="42"/>
        <v>8.4780048282166831</v>
      </c>
      <c r="F195" s="3">
        <f t="shared" si="43"/>
        <v>2199463.7074506716</v>
      </c>
      <c r="G195" s="26">
        <f t="shared" si="49"/>
        <v>2199463.71</v>
      </c>
      <c r="I195" s="18">
        <f t="shared" si="46"/>
        <v>2156.3653047299581</v>
      </c>
      <c r="J195" s="18">
        <f t="shared" si="47"/>
        <v>81911.87</v>
      </c>
      <c r="K195" s="69">
        <f t="shared" si="51"/>
        <v>99.975623181818179</v>
      </c>
      <c r="L195" s="69">
        <f t="shared" si="52"/>
        <v>103.69888999999999</v>
      </c>
      <c r="M195" s="40">
        <f t="shared" si="53"/>
        <v>2199463.71</v>
      </c>
      <c r="N195" s="40">
        <f t="shared" si="54"/>
        <v>2281375.5799999996</v>
      </c>
    </row>
    <row r="196" spans="1:14" x14ac:dyDescent="0.15">
      <c r="A196" s="7">
        <f t="shared" si="44"/>
        <v>42940</v>
      </c>
      <c r="B196" s="10">
        <f t="shared" si="45"/>
        <v>2199463.7074506716</v>
      </c>
      <c r="C196" s="42">
        <f t="shared" si="50"/>
        <v>271.23287671232885</v>
      </c>
      <c r="D196" s="25">
        <f t="shared" si="48"/>
        <v>279.71195971216383</v>
      </c>
      <c r="E196" s="3">
        <f t="shared" si="42"/>
        <v>8.4790829998349864</v>
      </c>
      <c r="F196" s="3">
        <f t="shared" si="43"/>
        <v>2199472.1865336713</v>
      </c>
      <c r="G196" s="26">
        <f t="shared" si="49"/>
        <v>2199472.19</v>
      </c>
      <c r="I196" s="18">
        <f t="shared" si="46"/>
        <v>2164.8443877297932</v>
      </c>
      <c r="J196" s="18">
        <f t="shared" si="47"/>
        <v>82183.100000000006</v>
      </c>
      <c r="K196" s="69">
        <f t="shared" si="51"/>
        <v>99.97600863636363</v>
      </c>
      <c r="L196" s="69">
        <f t="shared" si="52"/>
        <v>103.71160409090909</v>
      </c>
      <c r="M196" s="40">
        <f t="shared" si="53"/>
        <v>2199472.19</v>
      </c>
      <c r="N196" s="40">
        <f t="shared" si="54"/>
        <v>2281655.29</v>
      </c>
    </row>
    <row r="197" spans="1:14" x14ac:dyDescent="0.15">
      <c r="A197" s="7">
        <f t="shared" si="44"/>
        <v>42941</v>
      </c>
      <c r="B197" s="10">
        <f t="shared" si="45"/>
        <v>2199472.1865336713</v>
      </c>
      <c r="C197" s="42">
        <f t="shared" si="50"/>
        <v>271.23287671232885</v>
      </c>
      <c r="D197" s="25">
        <f t="shared" si="48"/>
        <v>279.71303802089631</v>
      </c>
      <c r="E197" s="3">
        <f t="shared" si="42"/>
        <v>8.4801613085674603</v>
      </c>
      <c r="F197" s="3">
        <f t="shared" si="43"/>
        <v>2199480.6666949801</v>
      </c>
      <c r="G197" s="26">
        <f t="shared" si="49"/>
        <v>2199480.67</v>
      </c>
      <c r="I197" s="18">
        <f t="shared" si="46"/>
        <v>2173.3245490383606</v>
      </c>
      <c r="J197" s="18">
        <f t="shared" si="47"/>
        <v>82454.33</v>
      </c>
      <c r="K197" s="69">
        <f t="shared" si="51"/>
        <v>99.976394090909082</v>
      </c>
      <c r="L197" s="69">
        <f t="shared" si="52"/>
        <v>103.72431818181818</v>
      </c>
      <c r="M197" s="40">
        <f t="shared" si="53"/>
        <v>2199480.67</v>
      </c>
      <c r="N197" s="40">
        <f t="shared" si="54"/>
        <v>2281935</v>
      </c>
    </row>
    <row r="198" spans="1:14" x14ac:dyDescent="0.15">
      <c r="A198" s="7">
        <f t="shared" si="44"/>
        <v>42942</v>
      </c>
      <c r="B198" s="10">
        <f t="shared" si="45"/>
        <v>2199480.6666949801</v>
      </c>
      <c r="C198" s="42">
        <f t="shared" si="50"/>
        <v>271.23287671232885</v>
      </c>
      <c r="D198" s="25">
        <f t="shared" si="48"/>
        <v>279.71411646676029</v>
      </c>
      <c r="E198" s="3">
        <f t="shared" si="42"/>
        <v>8.4812397544314422</v>
      </c>
      <c r="F198" s="3">
        <f t="shared" si="43"/>
        <v>2199489.1479347344</v>
      </c>
      <c r="G198" s="26">
        <f t="shared" si="49"/>
        <v>2199489.15</v>
      </c>
      <c r="I198" s="18">
        <f t="shared" si="46"/>
        <v>2181.8057887927921</v>
      </c>
      <c r="J198" s="18">
        <f t="shared" si="47"/>
        <v>82725.56</v>
      </c>
      <c r="K198" s="69">
        <f t="shared" si="51"/>
        <v>99.976779545454548</v>
      </c>
      <c r="L198" s="69">
        <f t="shared" si="52"/>
        <v>103.73703227272728</v>
      </c>
      <c r="M198" s="40">
        <f t="shared" si="53"/>
        <v>2199489.15</v>
      </c>
      <c r="N198" s="40">
        <f t="shared" si="54"/>
        <v>2282214.71</v>
      </c>
    </row>
    <row r="199" spans="1:14" x14ac:dyDescent="0.15">
      <c r="A199" s="7">
        <f t="shared" si="44"/>
        <v>42943</v>
      </c>
      <c r="B199" s="10">
        <f t="shared" si="45"/>
        <v>2199489.1479347344</v>
      </c>
      <c r="C199" s="42">
        <f t="shared" si="50"/>
        <v>271.23287671232885</v>
      </c>
      <c r="D199" s="25">
        <f t="shared" si="48"/>
        <v>279.71519504977323</v>
      </c>
      <c r="E199" s="3">
        <f t="shared" si="42"/>
        <v>8.4823183374443829</v>
      </c>
      <c r="F199" s="3">
        <f t="shared" si="43"/>
        <v>2199497.6302530719</v>
      </c>
      <c r="G199" s="26">
        <f t="shared" si="49"/>
        <v>2199497.63</v>
      </c>
      <c r="I199" s="18">
        <f t="shared" si="46"/>
        <v>2190.2881071302363</v>
      </c>
      <c r="J199" s="18">
        <f t="shared" si="47"/>
        <v>82996.789999999994</v>
      </c>
      <c r="K199" s="69">
        <f t="shared" si="51"/>
        <v>99.977164999999985</v>
      </c>
      <c r="L199" s="69">
        <f t="shared" si="52"/>
        <v>103.74974636363635</v>
      </c>
      <c r="M199" s="40">
        <f t="shared" si="53"/>
        <v>2199497.63</v>
      </c>
      <c r="N199" s="40">
        <f t="shared" si="54"/>
        <v>2282494.42</v>
      </c>
    </row>
    <row r="200" spans="1:14" x14ac:dyDescent="0.15">
      <c r="A200" s="7">
        <f t="shared" si="44"/>
        <v>42944</v>
      </c>
      <c r="B200" s="10">
        <f t="shared" si="45"/>
        <v>2199497.6302530719</v>
      </c>
      <c r="C200" s="42">
        <f t="shared" si="50"/>
        <v>271.23287671232885</v>
      </c>
      <c r="D200" s="25">
        <f t="shared" si="48"/>
        <v>279.71627376995264</v>
      </c>
      <c r="E200" s="3">
        <f t="shared" si="42"/>
        <v>8.4833970576237903</v>
      </c>
      <c r="F200" s="3">
        <f t="shared" si="43"/>
        <v>2199506.1136501296</v>
      </c>
      <c r="G200" s="26">
        <f t="shared" si="49"/>
        <v>2199506.11</v>
      </c>
      <c r="I200" s="18">
        <f t="shared" si="46"/>
        <v>2198.77150418786</v>
      </c>
      <c r="J200" s="18">
        <f t="shared" si="47"/>
        <v>83268.02</v>
      </c>
      <c r="K200" s="69">
        <f t="shared" si="51"/>
        <v>99.977550454545451</v>
      </c>
      <c r="L200" s="69">
        <f t="shared" si="52"/>
        <v>103.76246045454545</v>
      </c>
      <c r="M200" s="40">
        <f t="shared" si="53"/>
        <v>2199506.11</v>
      </c>
      <c r="N200" s="40">
        <f t="shared" si="54"/>
        <v>2282774.13</v>
      </c>
    </row>
    <row r="201" spans="1:14" x14ac:dyDescent="0.15">
      <c r="A201" s="7">
        <f t="shared" si="44"/>
        <v>42945</v>
      </c>
      <c r="B201" s="10">
        <f t="shared" si="45"/>
        <v>2199506.1136501296</v>
      </c>
      <c r="C201" s="42">
        <f t="shared" si="50"/>
        <v>271.23287671232885</v>
      </c>
      <c r="D201" s="25">
        <f t="shared" si="48"/>
        <v>279.7173526273159</v>
      </c>
      <c r="E201" s="3">
        <f t="shared" si="42"/>
        <v>8.4844759149870583</v>
      </c>
      <c r="F201" s="3">
        <f t="shared" si="43"/>
        <v>2199514.5981260445</v>
      </c>
      <c r="G201" s="26">
        <f t="shared" si="49"/>
        <v>2199514.6</v>
      </c>
      <c r="I201" s="18">
        <f t="shared" si="46"/>
        <v>2207.2559801028469</v>
      </c>
      <c r="J201" s="18">
        <f t="shared" si="47"/>
        <v>83539.25</v>
      </c>
      <c r="K201" s="69">
        <f t="shared" si="51"/>
        <v>99.97793636363636</v>
      </c>
      <c r="L201" s="69">
        <f t="shared" si="52"/>
        <v>103.77517499999999</v>
      </c>
      <c r="M201" s="40">
        <f t="shared" si="53"/>
        <v>2199514.6</v>
      </c>
      <c r="N201" s="40">
        <f t="shared" si="54"/>
        <v>2283053.8499999996</v>
      </c>
    </row>
    <row r="202" spans="1:14" x14ac:dyDescent="0.15">
      <c r="A202" s="7">
        <f t="shared" si="44"/>
        <v>42946</v>
      </c>
      <c r="B202" s="10">
        <f t="shared" si="45"/>
        <v>2199514.5981260445</v>
      </c>
      <c r="C202" s="42">
        <f t="shared" si="50"/>
        <v>271.23287671232885</v>
      </c>
      <c r="D202" s="25">
        <f t="shared" si="48"/>
        <v>279.71843162188048</v>
      </c>
      <c r="E202" s="3">
        <f t="shared" si="42"/>
        <v>8.485554909551638</v>
      </c>
      <c r="F202" s="3">
        <f t="shared" si="43"/>
        <v>2199523.0836809538</v>
      </c>
      <c r="G202" s="26">
        <f t="shared" si="49"/>
        <v>2199523.08</v>
      </c>
      <c r="I202" s="18">
        <f t="shared" si="46"/>
        <v>2215.7415350123983</v>
      </c>
      <c r="J202" s="18">
        <f t="shared" si="47"/>
        <v>83810.48</v>
      </c>
      <c r="K202" s="69">
        <f t="shared" si="51"/>
        <v>99.978321818181826</v>
      </c>
      <c r="L202" s="69">
        <f t="shared" si="52"/>
        <v>103.7878890909091</v>
      </c>
      <c r="M202" s="40">
        <f t="shared" si="53"/>
        <v>2199523.08</v>
      </c>
      <c r="N202" s="40">
        <f t="shared" si="54"/>
        <v>2283333.5600000005</v>
      </c>
    </row>
    <row r="203" spans="1:14" x14ac:dyDescent="0.15">
      <c r="A203" s="7">
        <f t="shared" si="44"/>
        <v>42947</v>
      </c>
      <c r="B203" s="10">
        <f t="shared" si="45"/>
        <v>2199523.0836809538</v>
      </c>
      <c r="C203" s="42">
        <f t="shared" si="50"/>
        <v>271.23287671232885</v>
      </c>
      <c r="D203" s="25">
        <f t="shared" si="48"/>
        <v>279.71951075366377</v>
      </c>
      <c r="E203" s="3">
        <f t="shared" si="42"/>
        <v>8.4866340413349235</v>
      </c>
      <c r="F203" s="3">
        <f t="shared" si="43"/>
        <v>2199531.570314995</v>
      </c>
      <c r="G203" s="26">
        <f t="shared" si="49"/>
        <v>2199531.5699999998</v>
      </c>
      <c r="I203" s="18">
        <f t="shared" si="46"/>
        <v>2224.2281690537334</v>
      </c>
      <c r="J203" s="18">
        <f t="shared" si="47"/>
        <v>84081.71</v>
      </c>
      <c r="K203" s="69">
        <f t="shared" si="51"/>
        <v>99.97870772727272</v>
      </c>
      <c r="L203" s="69">
        <f t="shared" si="52"/>
        <v>103.80060363636363</v>
      </c>
      <c r="M203" s="40">
        <f t="shared" si="53"/>
        <v>2199531.5699999998</v>
      </c>
      <c r="N203" s="40">
        <f t="shared" si="54"/>
        <v>2283613.2799999998</v>
      </c>
    </row>
    <row r="204" spans="1:14" x14ac:dyDescent="0.15">
      <c r="A204" s="7">
        <f t="shared" si="44"/>
        <v>42948</v>
      </c>
      <c r="B204" s="10">
        <f t="shared" si="45"/>
        <v>2199531.570314995</v>
      </c>
      <c r="C204" s="42">
        <f t="shared" si="50"/>
        <v>271.23287671232885</v>
      </c>
      <c r="D204" s="25">
        <f t="shared" si="48"/>
        <v>279.72059002268333</v>
      </c>
      <c r="E204" s="3">
        <f t="shared" ref="E204:E258" si="55">D204-C204</f>
        <v>8.4877133103544793</v>
      </c>
      <c r="F204" s="3">
        <f t="shared" ref="F204:F258" si="56">B204+E204</f>
        <v>2199540.0580283054</v>
      </c>
      <c r="G204" s="26">
        <f t="shared" si="49"/>
        <v>2199540.06</v>
      </c>
      <c r="I204" s="18">
        <f t="shared" si="46"/>
        <v>2232.715882364088</v>
      </c>
      <c r="J204" s="18">
        <f t="shared" si="47"/>
        <v>84352.94</v>
      </c>
      <c r="K204" s="69">
        <f t="shared" si="51"/>
        <v>99.979093636363643</v>
      </c>
      <c r="L204" s="69">
        <f t="shared" si="52"/>
        <v>103.81331818181819</v>
      </c>
      <c r="M204" s="40">
        <f t="shared" si="53"/>
        <v>2199540.0600000005</v>
      </c>
      <c r="N204" s="40">
        <f t="shared" si="54"/>
        <v>2283893.0000000005</v>
      </c>
    </row>
    <row r="205" spans="1:14" x14ac:dyDescent="0.15">
      <c r="A205" s="7">
        <f t="shared" ref="A205:A259" si="57">A204+1</f>
        <v>42949</v>
      </c>
      <c r="B205" s="10">
        <f t="shared" ref="B205:B259" si="58">F204</f>
        <v>2199540.0580283054</v>
      </c>
      <c r="C205" s="42">
        <f t="shared" si="50"/>
        <v>271.23287671232885</v>
      </c>
      <c r="D205" s="25">
        <f t="shared" si="48"/>
        <v>279.72166942895655</v>
      </c>
      <c r="E205" s="3">
        <f t="shared" si="55"/>
        <v>8.4887927166276995</v>
      </c>
      <c r="F205" s="3">
        <f t="shared" si="56"/>
        <v>2199548.5468210219</v>
      </c>
      <c r="G205" s="26">
        <f t="shared" si="49"/>
        <v>2199548.5499999998</v>
      </c>
      <c r="I205" s="18">
        <f t="shared" ref="I205:I258" si="59">E205+I204</f>
        <v>2241.2046750807158</v>
      </c>
      <c r="J205" s="18">
        <f t="shared" ref="J205:J258" si="60">ROUND(C205+J204,2)</f>
        <v>84624.17</v>
      </c>
      <c r="K205" s="69">
        <f t="shared" si="51"/>
        <v>99.979479545454538</v>
      </c>
      <c r="L205" s="69">
        <f t="shared" si="52"/>
        <v>103.82603272727272</v>
      </c>
      <c r="M205" s="40">
        <f t="shared" si="53"/>
        <v>2199548.5499999998</v>
      </c>
      <c r="N205" s="40">
        <f t="shared" si="54"/>
        <v>2284172.7199999997</v>
      </c>
    </row>
    <row r="206" spans="1:14" x14ac:dyDescent="0.15">
      <c r="A206" s="7">
        <f t="shared" si="57"/>
        <v>42950</v>
      </c>
      <c r="B206" s="10">
        <f t="shared" si="58"/>
        <v>2199548.5468210219</v>
      </c>
      <c r="C206" s="42">
        <f t="shared" si="50"/>
        <v>271.23287671232885</v>
      </c>
      <c r="D206" s="25">
        <f t="shared" si="48"/>
        <v>279.72274897250082</v>
      </c>
      <c r="E206" s="3">
        <f t="shared" si="55"/>
        <v>8.4898722601719783</v>
      </c>
      <c r="F206" s="3">
        <f t="shared" si="56"/>
        <v>2199557.036693282</v>
      </c>
      <c r="G206" s="26">
        <f t="shared" si="49"/>
        <v>2199557.04</v>
      </c>
      <c r="I206" s="18">
        <f t="shared" si="59"/>
        <v>2249.6945473408878</v>
      </c>
      <c r="J206" s="18">
        <f t="shared" si="60"/>
        <v>84895.4</v>
      </c>
      <c r="K206" s="69">
        <f t="shared" si="51"/>
        <v>99.979865454545461</v>
      </c>
      <c r="L206" s="69">
        <f t="shared" si="52"/>
        <v>103.83874727272728</v>
      </c>
      <c r="M206" s="40">
        <f t="shared" si="53"/>
        <v>2199557.04</v>
      </c>
      <c r="N206" s="40">
        <f t="shared" si="54"/>
        <v>2284452.44</v>
      </c>
    </row>
    <row r="207" spans="1:14" x14ac:dyDescent="0.15">
      <c r="A207" s="7">
        <f t="shared" si="57"/>
        <v>42951</v>
      </c>
      <c r="B207" s="10">
        <f t="shared" si="58"/>
        <v>2199557.036693282</v>
      </c>
      <c r="C207" s="42">
        <f t="shared" si="50"/>
        <v>271.23287671232885</v>
      </c>
      <c r="D207" s="25">
        <f t="shared" si="48"/>
        <v>279.72382865333373</v>
      </c>
      <c r="E207" s="3">
        <f t="shared" si="55"/>
        <v>8.4909519410048802</v>
      </c>
      <c r="F207" s="3">
        <f t="shared" si="56"/>
        <v>2199565.5276452228</v>
      </c>
      <c r="G207" s="26">
        <f t="shared" si="49"/>
        <v>2199565.5299999998</v>
      </c>
      <c r="I207" s="18">
        <f t="shared" si="59"/>
        <v>2258.1854992818926</v>
      </c>
      <c r="J207" s="18">
        <f t="shared" si="60"/>
        <v>85166.63</v>
      </c>
      <c r="K207" s="69">
        <f t="shared" si="51"/>
        <v>99.980251363636356</v>
      </c>
      <c r="L207" s="69">
        <f t="shared" si="52"/>
        <v>103.8514618181818</v>
      </c>
      <c r="M207" s="40">
        <f t="shared" si="53"/>
        <v>2199565.5299999998</v>
      </c>
      <c r="N207" s="40">
        <f t="shared" si="54"/>
        <v>2284732.1599999997</v>
      </c>
    </row>
    <row r="208" spans="1:14" x14ac:dyDescent="0.15">
      <c r="A208" s="7">
        <f t="shared" si="57"/>
        <v>42952</v>
      </c>
      <c r="B208" s="10">
        <f t="shared" si="58"/>
        <v>2199565.5276452228</v>
      </c>
      <c r="C208" s="42">
        <f t="shared" si="50"/>
        <v>271.23287671232885</v>
      </c>
      <c r="D208" s="25">
        <f t="shared" si="48"/>
        <v>279.72490847147265</v>
      </c>
      <c r="E208" s="3">
        <f t="shared" si="55"/>
        <v>8.4920317591437993</v>
      </c>
      <c r="F208" s="3">
        <f t="shared" si="56"/>
        <v>2199574.019676982</v>
      </c>
      <c r="G208" s="26">
        <f t="shared" si="49"/>
        <v>2199574.02</v>
      </c>
      <c r="I208" s="18">
        <f t="shared" si="59"/>
        <v>2266.6775310410362</v>
      </c>
      <c r="J208" s="18">
        <f t="shared" si="60"/>
        <v>85437.86</v>
      </c>
      <c r="K208" s="69">
        <f t="shared" si="51"/>
        <v>99.980637272727265</v>
      </c>
      <c r="L208" s="69">
        <f t="shared" si="52"/>
        <v>103.86417636363636</v>
      </c>
      <c r="M208" s="40">
        <f t="shared" si="53"/>
        <v>2199574.0199999996</v>
      </c>
      <c r="N208" s="40">
        <f t="shared" si="54"/>
        <v>2285011.88</v>
      </c>
    </row>
    <row r="209" spans="1:14" x14ac:dyDescent="0.15">
      <c r="A209" s="7">
        <f t="shared" si="57"/>
        <v>42953</v>
      </c>
      <c r="B209" s="10">
        <f t="shared" si="58"/>
        <v>2199574.019676982</v>
      </c>
      <c r="C209" s="42">
        <f t="shared" si="50"/>
        <v>271.23287671232885</v>
      </c>
      <c r="D209" s="25">
        <f t="shared" si="48"/>
        <v>279.72598842693509</v>
      </c>
      <c r="E209" s="3">
        <f t="shared" si="55"/>
        <v>8.4931117146062434</v>
      </c>
      <c r="F209" s="3">
        <f t="shared" si="56"/>
        <v>2199582.5127886967</v>
      </c>
      <c r="G209" s="26">
        <f t="shared" si="49"/>
        <v>2199582.5099999998</v>
      </c>
      <c r="I209" s="18">
        <f t="shared" si="59"/>
        <v>2275.1706427556423</v>
      </c>
      <c r="J209" s="18">
        <f t="shared" si="60"/>
        <v>85709.09</v>
      </c>
      <c r="K209" s="69">
        <f t="shared" si="51"/>
        <v>99.981023181818173</v>
      </c>
      <c r="L209" s="69">
        <f t="shared" si="52"/>
        <v>103.8768909090909</v>
      </c>
      <c r="M209" s="40">
        <f t="shared" si="53"/>
        <v>2199582.5099999998</v>
      </c>
      <c r="N209" s="40">
        <f t="shared" si="54"/>
        <v>2285291.6</v>
      </c>
    </row>
    <row r="210" spans="1:14" x14ac:dyDescent="0.15">
      <c r="A210" s="7">
        <f t="shared" si="57"/>
        <v>42954</v>
      </c>
      <c r="B210" s="10">
        <f t="shared" si="58"/>
        <v>2199582.5127886967</v>
      </c>
      <c r="C210" s="42">
        <f t="shared" si="50"/>
        <v>271.23287671232885</v>
      </c>
      <c r="D210" s="25">
        <f t="shared" si="48"/>
        <v>279.72706851973845</v>
      </c>
      <c r="E210" s="3">
        <f t="shared" si="55"/>
        <v>8.4941918074096066</v>
      </c>
      <c r="F210" s="3">
        <f t="shared" si="56"/>
        <v>2199591.0069805039</v>
      </c>
      <c r="G210" s="26">
        <f t="shared" si="49"/>
        <v>2199591.0099999998</v>
      </c>
      <c r="I210" s="18">
        <f t="shared" si="59"/>
        <v>2283.664834563052</v>
      </c>
      <c r="J210" s="18">
        <f t="shared" si="60"/>
        <v>85980.32</v>
      </c>
      <c r="K210" s="69">
        <f t="shared" si="51"/>
        <v>99.98140954545454</v>
      </c>
      <c r="L210" s="69">
        <f t="shared" si="52"/>
        <v>103.8896059090909</v>
      </c>
      <c r="M210" s="40">
        <f t="shared" si="53"/>
        <v>2199591.0099999998</v>
      </c>
      <c r="N210" s="40">
        <f t="shared" si="54"/>
        <v>2285571.33</v>
      </c>
    </row>
    <row r="211" spans="1:14" x14ac:dyDescent="0.15">
      <c r="A211" s="7">
        <f t="shared" si="57"/>
        <v>42955</v>
      </c>
      <c r="B211" s="10">
        <f t="shared" si="58"/>
        <v>2199591.0069805039</v>
      </c>
      <c r="C211" s="42">
        <f t="shared" si="50"/>
        <v>271.23287671232885</v>
      </c>
      <c r="D211" s="25">
        <f t="shared" si="48"/>
        <v>279.7281487499003</v>
      </c>
      <c r="E211" s="3">
        <f t="shared" si="55"/>
        <v>8.4952720375714534</v>
      </c>
      <c r="F211" s="3">
        <f t="shared" si="56"/>
        <v>2199599.5022525415</v>
      </c>
      <c r="G211" s="26">
        <f t="shared" si="49"/>
        <v>2199599.5</v>
      </c>
      <c r="I211" s="18">
        <f t="shared" si="59"/>
        <v>2292.1601066006233</v>
      </c>
      <c r="J211" s="18">
        <f t="shared" si="60"/>
        <v>86251.55</v>
      </c>
      <c r="K211" s="69">
        <f t="shared" si="51"/>
        <v>99.981795454545448</v>
      </c>
      <c r="L211" s="69">
        <f t="shared" si="52"/>
        <v>103.90232045454545</v>
      </c>
      <c r="M211" s="40">
        <f t="shared" si="53"/>
        <v>2199599.5</v>
      </c>
      <c r="N211" s="40">
        <f t="shared" si="54"/>
        <v>2285851.0499999998</v>
      </c>
    </row>
    <row r="212" spans="1:14" x14ac:dyDescent="0.15">
      <c r="A212" s="7">
        <f t="shared" si="57"/>
        <v>42956</v>
      </c>
      <c r="B212" s="10">
        <f t="shared" si="58"/>
        <v>2199599.5022525415</v>
      </c>
      <c r="C212" s="42">
        <f t="shared" si="50"/>
        <v>271.23287671232885</v>
      </c>
      <c r="D212" s="25">
        <f t="shared" si="48"/>
        <v>279.72922911743802</v>
      </c>
      <c r="E212" s="3">
        <f t="shared" si="55"/>
        <v>8.4963524051091781</v>
      </c>
      <c r="F212" s="3">
        <f t="shared" si="56"/>
        <v>2199607.9986049468</v>
      </c>
      <c r="G212" s="26">
        <f t="shared" si="49"/>
        <v>2199608</v>
      </c>
      <c r="I212" s="18">
        <f t="shared" si="59"/>
        <v>2300.6564590057324</v>
      </c>
      <c r="J212" s="18">
        <f t="shared" si="60"/>
        <v>86522.78</v>
      </c>
      <c r="K212" s="69">
        <f t="shared" si="51"/>
        <v>99.982181818181814</v>
      </c>
      <c r="L212" s="69">
        <f t="shared" si="52"/>
        <v>103.91503545454545</v>
      </c>
      <c r="M212" s="40">
        <f t="shared" si="53"/>
        <v>2199608</v>
      </c>
      <c r="N212" s="40">
        <f t="shared" si="54"/>
        <v>2286130.7799999998</v>
      </c>
    </row>
    <row r="213" spans="1:14" x14ac:dyDescent="0.15">
      <c r="A213" s="7">
        <f t="shared" si="57"/>
        <v>42957</v>
      </c>
      <c r="B213" s="10">
        <f t="shared" si="58"/>
        <v>2199607.9986049468</v>
      </c>
      <c r="C213" s="42">
        <f t="shared" si="50"/>
        <v>271.23287671232885</v>
      </c>
      <c r="D213" s="25">
        <f t="shared" ref="D213:D258" si="61">B213*$C$8</f>
        <v>279.73030962236908</v>
      </c>
      <c r="E213" s="3">
        <f t="shared" si="55"/>
        <v>8.4974329100402315</v>
      </c>
      <c r="F213" s="3">
        <f t="shared" si="56"/>
        <v>2199616.4960378567</v>
      </c>
      <c r="G213" s="26">
        <f t="shared" ref="G213:G258" si="62">ROUND(B213+B213*$C$8-C213,2)</f>
        <v>2199616.5</v>
      </c>
      <c r="I213" s="18">
        <f t="shared" si="59"/>
        <v>2309.1538919157724</v>
      </c>
      <c r="J213" s="18">
        <f t="shared" si="60"/>
        <v>86794.01</v>
      </c>
      <c r="K213" s="69">
        <f t="shared" si="51"/>
        <v>99.982568181818181</v>
      </c>
      <c r="L213" s="69">
        <f t="shared" si="52"/>
        <v>103.92775045454545</v>
      </c>
      <c r="M213" s="40">
        <f t="shared" si="53"/>
        <v>2199616.5</v>
      </c>
      <c r="N213" s="40">
        <f t="shared" si="54"/>
        <v>2286410.5099999998</v>
      </c>
    </row>
    <row r="214" spans="1:14" x14ac:dyDescent="0.15">
      <c r="A214" s="7">
        <f t="shared" si="57"/>
        <v>42958</v>
      </c>
      <c r="B214" s="10">
        <f t="shared" si="58"/>
        <v>2199616.4960378567</v>
      </c>
      <c r="C214" s="42">
        <f t="shared" si="50"/>
        <v>271.23287671232885</v>
      </c>
      <c r="D214" s="25">
        <f t="shared" si="61"/>
        <v>279.73139026471102</v>
      </c>
      <c r="E214" s="3">
        <f t="shared" si="55"/>
        <v>8.4985135523821782</v>
      </c>
      <c r="F214" s="3">
        <f t="shared" si="56"/>
        <v>2199624.994551409</v>
      </c>
      <c r="G214" s="26">
        <f t="shared" si="62"/>
        <v>2199624.9900000002</v>
      </c>
      <c r="I214" s="18">
        <f t="shared" si="59"/>
        <v>2317.6524054681545</v>
      </c>
      <c r="J214" s="18">
        <f t="shared" si="60"/>
        <v>87065.24</v>
      </c>
      <c r="K214" s="69">
        <f t="shared" si="51"/>
        <v>99.982954090909104</v>
      </c>
      <c r="L214" s="69">
        <f t="shared" si="52"/>
        <v>103.94046500000002</v>
      </c>
      <c r="M214" s="40">
        <f t="shared" si="53"/>
        <v>2199624.9900000002</v>
      </c>
      <c r="N214" s="40">
        <f t="shared" si="54"/>
        <v>2286690.2300000004</v>
      </c>
    </row>
    <row r="215" spans="1:14" x14ac:dyDescent="0.15">
      <c r="A215" s="7">
        <f t="shared" si="57"/>
        <v>42959</v>
      </c>
      <c r="B215" s="10">
        <f t="shared" si="58"/>
        <v>2199624.994551409</v>
      </c>
      <c r="C215" s="42">
        <f t="shared" si="50"/>
        <v>271.23287671232885</v>
      </c>
      <c r="D215" s="25">
        <f t="shared" si="61"/>
        <v>279.73247104448126</v>
      </c>
      <c r="E215" s="3">
        <f t="shared" si="55"/>
        <v>8.4995943321524123</v>
      </c>
      <c r="F215" s="3">
        <f t="shared" si="56"/>
        <v>2199633.4941457412</v>
      </c>
      <c r="G215" s="26">
        <f t="shared" si="62"/>
        <v>2199633.4900000002</v>
      </c>
      <c r="I215" s="18">
        <f t="shared" si="59"/>
        <v>2326.1519998003068</v>
      </c>
      <c r="J215" s="18">
        <f t="shared" si="60"/>
        <v>87336.47</v>
      </c>
      <c r="K215" s="69">
        <f t="shared" si="51"/>
        <v>99.98334045454547</v>
      </c>
      <c r="L215" s="69">
        <f t="shared" si="52"/>
        <v>103.95318000000002</v>
      </c>
      <c r="M215" s="40">
        <f t="shared" si="53"/>
        <v>2199633.4900000002</v>
      </c>
      <c r="N215" s="40">
        <f t="shared" si="54"/>
        <v>2286969.9600000004</v>
      </c>
    </row>
    <row r="216" spans="1:14" x14ac:dyDescent="0.15">
      <c r="A216" s="7">
        <f t="shared" si="57"/>
        <v>42960</v>
      </c>
      <c r="B216" s="10">
        <f t="shared" si="58"/>
        <v>2199633.4941457412</v>
      </c>
      <c r="C216" s="42">
        <f t="shared" si="50"/>
        <v>271.23287671232885</v>
      </c>
      <c r="D216" s="25">
        <f t="shared" si="61"/>
        <v>279.73355196169729</v>
      </c>
      <c r="E216" s="3">
        <f t="shared" si="55"/>
        <v>8.5006752493684417</v>
      </c>
      <c r="F216" s="3">
        <f t="shared" si="56"/>
        <v>2199641.9948209906</v>
      </c>
      <c r="G216" s="26">
        <f t="shared" si="62"/>
        <v>2199641.9900000002</v>
      </c>
      <c r="I216" s="18">
        <f t="shared" si="59"/>
        <v>2334.6526750496751</v>
      </c>
      <c r="J216" s="18">
        <f t="shared" si="60"/>
        <v>87607.7</v>
      </c>
      <c r="K216" s="69">
        <f t="shared" si="51"/>
        <v>99.983726818181822</v>
      </c>
      <c r="L216" s="69">
        <f t="shared" si="52"/>
        <v>103.965895</v>
      </c>
      <c r="M216" s="40">
        <f t="shared" si="53"/>
        <v>2199641.9900000002</v>
      </c>
      <c r="N216" s="40">
        <f t="shared" si="54"/>
        <v>2287249.69</v>
      </c>
    </row>
    <row r="217" spans="1:14" x14ac:dyDescent="0.15">
      <c r="A217" s="7">
        <f t="shared" si="57"/>
        <v>42961</v>
      </c>
      <c r="B217" s="10">
        <f t="shared" si="58"/>
        <v>2199641.9948209906</v>
      </c>
      <c r="C217" s="42">
        <f t="shared" si="50"/>
        <v>271.23287671232885</v>
      </c>
      <c r="D217" s="25">
        <f t="shared" si="61"/>
        <v>279.73463301637656</v>
      </c>
      <c r="E217" s="3">
        <f t="shared" si="55"/>
        <v>8.5017563040477171</v>
      </c>
      <c r="F217" s="3">
        <f t="shared" si="56"/>
        <v>2199650.4965772945</v>
      </c>
      <c r="G217" s="26">
        <f t="shared" si="62"/>
        <v>2199650.5</v>
      </c>
      <c r="I217" s="18">
        <f t="shared" si="59"/>
        <v>2343.1544313537229</v>
      </c>
      <c r="J217" s="18">
        <f t="shared" si="60"/>
        <v>87878.93</v>
      </c>
      <c r="K217" s="69">
        <f t="shared" si="51"/>
        <v>99.984113636363631</v>
      </c>
      <c r="L217" s="69">
        <f t="shared" si="52"/>
        <v>103.97861045454545</v>
      </c>
      <c r="M217" s="40">
        <f t="shared" si="53"/>
        <v>2199650.5</v>
      </c>
      <c r="N217" s="40">
        <f t="shared" si="54"/>
        <v>2287529.4299999997</v>
      </c>
    </row>
    <row r="218" spans="1:14" x14ac:dyDescent="0.15">
      <c r="A218" s="7">
        <f t="shared" si="57"/>
        <v>42962</v>
      </c>
      <c r="B218" s="10">
        <f t="shared" si="58"/>
        <v>2199650.4965772945</v>
      </c>
      <c r="C218" s="42">
        <f t="shared" si="50"/>
        <v>271.23287671232885</v>
      </c>
      <c r="D218" s="25">
        <f t="shared" si="61"/>
        <v>279.73571420853659</v>
      </c>
      <c r="E218" s="3">
        <f t="shared" si="55"/>
        <v>8.5028374962077464</v>
      </c>
      <c r="F218" s="3">
        <f t="shared" si="56"/>
        <v>2199658.9994147909</v>
      </c>
      <c r="G218" s="26">
        <f t="shared" si="62"/>
        <v>2199659</v>
      </c>
      <c r="I218" s="18">
        <f t="shared" si="59"/>
        <v>2351.6572688499305</v>
      </c>
      <c r="J218" s="18">
        <f t="shared" si="60"/>
        <v>88150.16</v>
      </c>
      <c r="K218" s="69">
        <f t="shared" si="51"/>
        <v>99.984499999999997</v>
      </c>
      <c r="L218" s="69">
        <f t="shared" si="52"/>
        <v>103.99132545454545</v>
      </c>
      <c r="M218" s="40">
        <f t="shared" si="53"/>
        <v>2199659</v>
      </c>
      <c r="N218" s="40">
        <f t="shared" si="54"/>
        <v>2287809.1599999997</v>
      </c>
    </row>
    <row r="219" spans="1:14" x14ac:dyDescent="0.15">
      <c r="A219" s="7">
        <f t="shared" si="57"/>
        <v>42963</v>
      </c>
      <c r="B219" s="10">
        <f t="shared" si="58"/>
        <v>2199658.9994147909</v>
      </c>
      <c r="C219" s="42">
        <f t="shared" si="50"/>
        <v>271.23287671232885</v>
      </c>
      <c r="D219" s="25">
        <f t="shared" si="61"/>
        <v>279.73679553819488</v>
      </c>
      <c r="E219" s="3">
        <f t="shared" si="55"/>
        <v>8.5039188258660374</v>
      </c>
      <c r="F219" s="3">
        <f t="shared" si="56"/>
        <v>2199667.5033336165</v>
      </c>
      <c r="G219" s="26">
        <f t="shared" si="62"/>
        <v>2199667.5</v>
      </c>
      <c r="I219" s="18">
        <f t="shared" si="59"/>
        <v>2360.1611876757966</v>
      </c>
      <c r="J219" s="18">
        <f t="shared" si="60"/>
        <v>88421.39</v>
      </c>
      <c r="K219" s="69">
        <f t="shared" si="51"/>
        <v>99.984886363636363</v>
      </c>
      <c r="L219" s="69">
        <f t="shared" si="52"/>
        <v>104.00404045454546</v>
      </c>
      <c r="M219" s="40">
        <f t="shared" si="53"/>
        <v>2199667.5</v>
      </c>
      <c r="N219" s="40">
        <f t="shared" si="54"/>
        <v>2288088.89</v>
      </c>
    </row>
    <row r="220" spans="1:14" x14ac:dyDescent="0.15">
      <c r="A220" s="7">
        <f t="shared" si="57"/>
        <v>42964</v>
      </c>
      <c r="B220" s="10">
        <f t="shared" si="58"/>
        <v>2199667.5033336165</v>
      </c>
      <c r="C220" s="42">
        <f t="shared" si="50"/>
        <v>271.23287671232885</v>
      </c>
      <c r="D220" s="25">
        <f t="shared" si="61"/>
        <v>279.73787700536889</v>
      </c>
      <c r="E220" s="3">
        <f t="shared" si="55"/>
        <v>8.505000293040041</v>
      </c>
      <c r="F220" s="3">
        <f t="shared" si="56"/>
        <v>2199676.0083339098</v>
      </c>
      <c r="G220" s="26">
        <f t="shared" si="62"/>
        <v>2199676.0099999998</v>
      </c>
      <c r="I220" s="18">
        <f t="shared" si="59"/>
        <v>2368.6661879688368</v>
      </c>
      <c r="J220" s="18">
        <f t="shared" si="60"/>
        <v>88692.62</v>
      </c>
      <c r="K220" s="69">
        <f t="shared" si="51"/>
        <v>99.985273181818172</v>
      </c>
      <c r="L220" s="69">
        <f t="shared" si="52"/>
        <v>104.0167559090909</v>
      </c>
      <c r="M220" s="40">
        <f t="shared" si="53"/>
        <v>2199676.0099999998</v>
      </c>
      <c r="N220" s="40">
        <f t="shared" si="54"/>
        <v>2288368.63</v>
      </c>
    </row>
    <row r="221" spans="1:14" x14ac:dyDescent="0.15">
      <c r="A221" s="7">
        <f t="shared" si="57"/>
        <v>42965</v>
      </c>
      <c r="B221" s="10">
        <f t="shared" si="58"/>
        <v>2199676.0083339098</v>
      </c>
      <c r="C221" s="42">
        <f t="shared" si="50"/>
        <v>271.23287671232885</v>
      </c>
      <c r="D221" s="25">
        <f t="shared" si="61"/>
        <v>279.73895861007611</v>
      </c>
      <c r="E221" s="3">
        <f t="shared" si="55"/>
        <v>8.506081897747265</v>
      </c>
      <c r="F221" s="3">
        <f t="shared" si="56"/>
        <v>2199684.5144158076</v>
      </c>
      <c r="G221" s="26">
        <f t="shared" si="62"/>
        <v>2199684.5099999998</v>
      </c>
      <c r="I221" s="18">
        <f t="shared" si="59"/>
        <v>2377.172269866584</v>
      </c>
      <c r="J221" s="18">
        <f t="shared" si="60"/>
        <v>88963.85</v>
      </c>
      <c r="K221" s="69">
        <f t="shared" si="51"/>
        <v>99.985659545454524</v>
      </c>
      <c r="L221" s="69">
        <f t="shared" si="52"/>
        <v>104.02947090909089</v>
      </c>
      <c r="M221" s="40">
        <f t="shared" si="53"/>
        <v>2199684.5099999993</v>
      </c>
      <c r="N221" s="40">
        <f t="shared" si="54"/>
        <v>2288648.36</v>
      </c>
    </row>
    <row r="222" spans="1:14" x14ac:dyDescent="0.15">
      <c r="A222" s="7">
        <f t="shared" si="57"/>
        <v>42966</v>
      </c>
      <c r="B222" s="10">
        <f t="shared" si="58"/>
        <v>2199684.5144158076</v>
      </c>
      <c r="C222" s="42">
        <f t="shared" si="50"/>
        <v>271.23287671232885</v>
      </c>
      <c r="D222" s="25">
        <f t="shared" si="61"/>
        <v>279.74004035233401</v>
      </c>
      <c r="E222" s="3">
        <f t="shared" si="55"/>
        <v>8.5071636400051602</v>
      </c>
      <c r="F222" s="3">
        <f t="shared" si="56"/>
        <v>2199693.0215794477</v>
      </c>
      <c r="G222" s="26">
        <f t="shared" si="62"/>
        <v>2199693.02</v>
      </c>
      <c r="I222" s="18">
        <f t="shared" si="59"/>
        <v>2385.6794335065892</v>
      </c>
      <c r="J222" s="18">
        <f t="shared" si="60"/>
        <v>89235.08</v>
      </c>
      <c r="K222" s="69">
        <f t="shared" si="51"/>
        <v>99.986046363636362</v>
      </c>
      <c r="L222" s="69">
        <f t="shared" si="52"/>
        <v>104.04218636363636</v>
      </c>
      <c r="M222" s="40">
        <f t="shared" si="53"/>
        <v>2199693.02</v>
      </c>
      <c r="N222" s="40">
        <f t="shared" si="54"/>
        <v>2288928.1</v>
      </c>
    </row>
    <row r="223" spans="1:14" x14ac:dyDescent="0.15">
      <c r="A223" s="7">
        <f t="shared" si="57"/>
        <v>42967</v>
      </c>
      <c r="B223" s="10">
        <f t="shared" si="58"/>
        <v>2199693.0215794477</v>
      </c>
      <c r="C223" s="42">
        <f t="shared" si="50"/>
        <v>271.23287671232885</v>
      </c>
      <c r="D223" s="25">
        <f t="shared" si="61"/>
        <v>279.74112223216014</v>
      </c>
      <c r="E223" s="3">
        <f t="shared" si="55"/>
        <v>8.5082455198312914</v>
      </c>
      <c r="F223" s="3">
        <f t="shared" si="56"/>
        <v>2199701.5298249675</v>
      </c>
      <c r="G223" s="26">
        <f t="shared" si="62"/>
        <v>2199701.5299999998</v>
      </c>
      <c r="I223" s="18">
        <f t="shared" si="59"/>
        <v>2394.1876790264205</v>
      </c>
      <c r="J223" s="18">
        <f t="shared" si="60"/>
        <v>89506.31</v>
      </c>
      <c r="K223" s="69">
        <f t="shared" si="51"/>
        <v>99.986433181818171</v>
      </c>
      <c r="L223" s="69">
        <f t="shared" si="52"/>
        <v>104.0549018181818</v>
      </c>
      <c r="M223" s="40">
        <f t="shared" si="53"/>
        <v>2199701.5299999998</v>
      </c>
      <c r="N223" s="40">
        <f t="shared" si="54"/>
        <v>2289207.84</v>
      </c>
    </row>
    <row r="224" spans="1:14" x14ac:dyDescent="0.15">
      <c r="A224" s="7">
        <f t="shared" si="57"/>
        <v>42968</v>
      </c>
      <c r="B224" s="10">
        <f t="shared" si="58"/>
        <v>2199701.5298249675</v>
      </c>
      <c r="C224" s="42">
        <f t="shared" si="50"/>
        <v>271.23287671232885</v>
      </c>
      <c r="D224" s="25">
        <f t="shared" si="61"/>
        <v>279.7422042495719</v>
      </c>
      <c r="E224" s="3">
        <f t="shared" si="55"/>
        <v>8.5093275372430526</v>
      </c>
      <c r="F224" s="3">
        <f t="shared" si="56"/>
        <v>2199710.0391525049</v>
      </c>
      <c r="G224" s="26">
        <f t="shared" si="62"/>
        <v>2199710.04</v>
      </c>
      <c r="I224" s="18">
        <f t="shared" si="59"/>
        <v>2402.6970065636633</v>
      </c>
      <c r="J224" s="18">
        <f t="shared" si="60"/>
        <v>89777.54</v>
      </c>
      <c r="K224" s="69">
        <f t="shared" si="51"/>
        <v>99.986819999999994</v>
      </c>
      <c r="L224" s="69">
        <f t="shared" si="52"/>
        <v>104.06761727272726</v>
      </c>
      <c r="M224" s="40">
        <f t="shared" si="53"/>
        <v>2199710.04</v>
      </c>
      <c r="N224" s="40">
        <f t="shared" si="54"/>
        <v>2289487.5799999996</v>
      </c>
    </row>
    <row r="225" spans="1:14" x14ac:dyDescent="0.15">
      <c r="A225" s="7">
        <f t="shared" si="57"/>
        <v>42969</v>
      </c>
      <c r="B225" s="10">
        <f t="shared" si="58"/>
        <v>2199710.0391525049</v>
      </c>
      <c r="C225" s="42">
        <f t="shared" ref="C225:C258" si="63">$N$4*$H$11/100</f>
        <v>271.23287671232885</v>
      </c>
      <c r="D225" s="25">
        <f t="shared" si="61"/>
        <v>279.74328640458691</v>
      </c>
      <c r="E225" s="3">
        <f t="shared" si="55"/>
        <v>8.5104096922580652</v>
      </c>
      <c r="F225" s="3">
        <f t="shared" si="56"/>
        <v>2199718.5495621972</v>
      </c>
      <c r="G225" s="26">
        <f t="shared" si="62"/>
        <v>2199718.5499999998</v>
      </c>
      <c r="I225" s="18">
        <f t="shared" si="59"/>
        <v>2411.2074162559215</v>
      </c>
      <c r="J225" s="18">
        <f t="shared" si="60"/>
        <v>90048.77</v>
      </c>
      <c r="K225" s="69">
        <f t="shared" ref="K225:K258" si="64">G225/$H$11*100</f>
        <v>99.987206818181804</v>
      </c>
      <c r="L225" s="69">
        <f t="shared" ref="L225:L258" si="65">K225+J225/$H$11*100</f>
        <v>104.08033272727272</v>
      </c>
      <c r="M225" s="40">
        <f t="shared" ref="M225:M258" si="66">K225*$H$11/100</f>
        <v>2199718.5499999998</v>
      </c>
      <c r="N225" s="40">
        <f t="shared" ref="N225:N258" si="67">L225*$H$11/100</f>
        <v>2289767.3199999998</v>
      </c>
    </row>
    <row r="226" spans="1:14" x14ac:dyDescent="0.15">
      <c r="A226" s="7">
        <f t="shared" si="57"/>
        <v>42970</v>
      </c>
      <c r="B226" s="10">
        <f t="shared" si="58"/>
        <v>2199718.5495621972</v>
      </c>
      <c r="C226" s="42">
        <f t="shared" si="63"/>
        <v>271.23287671232885</v>
      </c>
      <c r="D226" s="25">
        <f t="shared" si="61"/>
        <v>279.74436869722257</v>
      </c>
      <c r="E226" s="3">
        <f t="shared" si="55"/>
        <v>8.5114919848937234</v>
      </c>
      <c r="F226" s="3">
        <f t="shared" si="56"/>
        <v>2199727.0610541822</v>
      </c>
      <c r="G226" s="26">
        <f t="shared" si="62"/>
        <v>2199727.06</v>
      </c>
      <c r="I226" s="18">
        <f t="shared" si="59"/>
        <v>2419.7189082408154</v>
      </c>
      <c r="J226" s="18">
        <f t="shared" si="60"/>
        <v>90320</v>
      </c>
      <c r="K226" s="69">
        <f t="shared" si="64"/>
        <v>99.987593636363641</v>
      </c>
      <c r="L226" s="69">
        <f t="shared" si="65"/>
        <v>104.09304818181819</v>
      </c>
      <c r="M226" s="40">
        <f t="shared" si="66"/>
        <v>2199727.06</v>
      </c>
      <c r="N226" s="40">
        <f t="shared" si="67"/>
        <v>2290047.0600000005</v>
      </c>
    </row>
    <row r="227" spans="1:14" x14ac:dyDescent="0.15">
      <c r="A227" s="7">
        <f t="shared" si="57"/>
        <v>42971</v>
      </c>
      <c r="B227" s="10">
        <f t="shared" si="58"/>
        <v>2199727.0610541822</v>
      </c>
      <c r="C227" s="42">
        <f t="shared" si="63"/>
        <v>271.23287671232885</v>
      </c>
      <c r="D227" s="25">
        <f t="shared" si="61"/>
        <v>279.74545112749644</v>
      </c>
      <c r="E227" s="3">
        <f t="shared" si="55"/>
        <v>8.5125744151675917</v>
      </c>
      <c r="F227" s="3">
        <f t="shared" si="56"/>
        <v>2199735.5736285974</v>
      </c>
      <c r="G227" s="26">
        <f t="shared" si="62"/>
        <v>2199735.5699999998</v>
      </c>
      <c r="I227" s="18">
        <f t="shared" si="59"/>
        <v>2428.2314826559832</v>
      </c>
      <c r="J227" s="18">
        <f t="shared" si="60"/>
        <v>90591.23</v>
      </c>
      <c r="K227" s="69">
        <f t="shared" si="64"/>
        <v>99.98798045454545</v>
      </c>
      <c r="L227" s="69">
        <f t="shared" si="65"/>
        <v>104.10576363636363</v>
      </c>
      <c r="M227" s="40">
        <f t="shared" si="66"/>
        <v>2199735.5699999998</v>
      </c>
      <c r="N227" s="40">
        <f t="shared" si="67"/>
        <v>2290326.7999999998</v>
      </c>
    </row>
    <row r="228" spans="1:14" x14ac:dyDescent="0.15">
      <c r="A228" s="7">
        <f t="shared" si="57"/>
        <v>42972</v>
      </c>
      <c r="B228" s="10">
        <f t="shared" si="58"/>
        <v>2199735.5736285974</v>
      </c>
      <c r="C228" s="42">
        <f t="shared" si="63"/>
        <v>271.23287671232885</v>
      </c>
      <c r="D228" s="25">
        <f t="shared" si="61"/>
        <v>279.74653369542597</v>
      </c>
      <c r="E228" s="3">
        <f t="shared" si="55"/>
        <v>8.5136569830971212</v>
      </c>
      <c r="F228" s="3">
        <f t="shared" si="56"/>
        <v>2199744.0872855806</v>
      </c>
      <c r="G228" s="26">
        <f t="shared" si="62"/>
        <v>2199744.09</v>
      </c>
      <c r="I228" s="18">
        <f t="shared" si="59"/>
        <v>2436.7451396390802</v>
      </c>
      <c r="J228" s="18">
        <f t="shared" si="60"/>
        <v>90862.46</v>
      </c>
      <c r="K228" s="69">
        <f t="shared" si="64"/>
        <v>99.988367727272717</v>
      </c>
      <c r="L228" s="69">
        <f t="shared" si="65"/>
        <v>104.11847954545453</v>
      </c>
      <c r="M228" s="40">
        <f t="shared" si="66"/>
        <v>2199744.09</v>
      </c>
      <c r="N228" s="40">
        <f t="shared" si="67"/>
        <v>2290606.5499999998</v>
      </c>
    </row>
    <row r="229" spans="1:14" x14ac:dyDescent="0.15">
      <c r="A229" s="7">
        <f t="shared" si="57"/>
        <v>42973</v>
      </c>
      <c r="B229" s="10">
        <f t="shared" si="58"/>
        <v>2199744.0872855806</v>
      </c>
      <c r="C229" s="42">
        <f t="shared" si="63"/>
        <v>271.23287671232885</v>
      </c>
      <c r="D229" s="25">
        <f t="shared" si="61"/>
        <v>279.74761640102872</v>
      </c>
      <c r="E229" s="3">
        <f t="shared" si="55"/>
        <v>8.5147396886998763</v>
      </c>
      <c r="F229" s="3">
        <f t="shared" si="56"/>
        <v>2199752.6020252691</v>
      </c>
      <c r="G229" s="26">
        <f t="shared" si="62"/>
        <v>2199752.6</v>
      </c>
      <c r="I229" s="18">
        <f t="shared" si="59"/>
        <v>2445.2598793277803</v>
      </c>
      <c r="J229" s="18">
        <f t="shared" si="60"/>
        <v>91133.69</v>
      </c>
      <c r="K229" s="69">
        <f t="shared" si="64"/>
        <v>99.988754545454555</v>
      </c>
      <c r="L229" s="69">
        <f t="shared" si="65"/>
        <v>104.13119500000001</v>
      </c>
      <c r="M229" s="40">
        <f t="shared" si="66"/>
        <v>2199752.6</v>
      </c>
      <c r="N229" s="40">
        <f t="shared" si="67"/>
        <v>2290886.29</v>
      </c>
    </row>
    <row r="230" spans="1:14" x14ac:dyDescent="0.15">
      <c r="A230" s="7">
        <f t="shared" si="57"/>
        <v>42974</v>
      </c>
      <c r="B230" s="10">
        <f t="shared" si="58"/>
        <v>2199752.6020252691</v>
      </c>
      <c r="C230" s="42">
        <f t="shared" si="63"/>
        <v>271.23287671232885</v>
      </c>
      <c r="D230" s="25">
        <f t="shared" si="61"/>
        <v>279.74869924432215</v>
      </c>
      <c r="E230" s="3">
        <f t="shared" si="55"/>
        <v>8.5158225319933081</v>
      </c>
      <c r="F230" s="3">
        <f t="shared" si="56"/>
        <v>2199761.1178478012</v>
      </c>
      <c r="G230" s="26">
        <f t="shared" si="62"/>
        <v>2199761.12</v>
      </c>
      <c r="I230" s="18">
        <f t="shared" si="59"/>
        <v>2453.7757018597736</v>
      </c>
      <c r="J230" s="18">
        <f t="shared" si="60"/>
        <v>91404.92</v>
      </c>
      <c r="K230" s="69">
        <f t="shared" si="64"/>
        <v>99.989141818181821</v>
      </c>
      <c r="L230" s="69">
        <f t="shared" si="65"/>
        <v>104.14391090909091</v>
      </c>
      <c r="M230" s="40">
        <f t="shared" si="66"/>
        <v>2199761.12</v>
      </c>
      <c r="N230" s="40">
        <f t="shared" si="67"/>
        <v>2291166.04</v>
      </c>
    </row>
    <row r="231" spans="1:14" x14ac:dyDescent="0.15">
      <c r="A231" s="7">
        <f t="shared" si="57"/>
        <v>42975</v>
      </c>
      <c r="B231" s="10">
        <f t="shared" si="58"/>
        <v>2199761.1178478012</v>
      </c>
      <c r="C231" s="42">
        <f t="shared" si="63"/>
        <v>271.23287671232885</v>
      </c>
      <c r="D231" s="25">
        <f t="shared" si="61"/>
        <v>279.74978222532377</v>
      </c>
      <c r="E231" s="3">
        <f t="shared" si="55"/>
        <v>8.5169055129949243</v>
      </c>
      <c r="F231" s="3">
        <f t="shared" si="56"/>
        <v>2199769.6347533143</v>
      </c>
      <c r="G231" s="26">
        <f t="shared" si="62"/>
        <v>2199769.63</v>
      </c>
      <c r="I231" s="18">
        <f t="shared" si="59"/>
        <v>2462.2926073727685</v>
      </c>
      <c r="J231" s="18">
        <f t="shared" si="60"/>
        <v>91676.15</v>
      </c>
      <c r="K231" s="69">
        <f t="shared" si="64"/>
        <v>99.98952863636363</v>
      </c>
      <c r="L231" s="69">
        <f t="shared" si="65"/>
        <v>104.15662636363636</v>
      </c>
      <c r="M231" s="40">
        <f t="shared" si="66"/>
        <v>2199769.63</v>
      </c>
      <c r="N231" s="40">
        <f t="shared" si="67"/>
        <v>2291445.7799999998</v>
      </c>
    </row>
    <row r="232" spans="1:14" x14ac:dyDescent="0.15">
      <c r="A232" s="7">
        <f t="shared" si="57"/>
        <v>42976</v>
      </c>
      <c r="B232" s="10">
        <f t="shared" si="58"/>
        <v>2199769.6347533143</v>
      </c>
      <c r="C232" s="42">
        <f t="shared" si="63"/>
        <v>271.23287671232885</v>
      </c>
      <c r="D232" s="25">
        <f t="shared" si="61"/>
        <v>279.75086534405119</v>
      </c>
      <c r="E232" s="3">
        <f t="shared" si="55"/>
        <v>8.5179886317223463</v>
      </c>
      <c r="F232" s="3">
        <f t="shared" si="56"/>
        <v>2199778.1527419458</v>
      </c>
      <c r="G232" s="26">
        <f t="shared" si="62"/>
        <v>2199778.15</v>
      </c>
      <c r="I232" s="18">
        <f t="shared" si="59"/>
        <v>2470.8105960044909</v>
      </c>
      <c r="J232" s="18">
        <f t="shared" si="60"/>
        <v>91947.38</v>
      </c>
      <c r="K232" s="69">
        <f t="shared" si="64"/>
        <v>99.989915909090911</v>
      </c>
      <c r="L232" s="69">
        <f t="shared" si="65"/>
        <v>104.16934227272728</v>
      </c>
      <c r="M232" s="40">
        <f t="shared" si="66"/>
        <v>2199778.15</v>
      </c>
      <c r="N232" s="40">
        <f t="shared" si="67"/>
        <v>2291725.5299999998</v>
      </c>
    </row>
    <row r="233" spans="1:14" x14ac:dyDescent="0.15">
      <c r="A233" s="7">
        <f t="shared" si="57"/>
        <v>42977</v>
      </c>
      <c r="B233" s="10">
        <f t="shared" si="58"/>
        <v>2199778.1527419458</v>
      </c>
      <c r="C233" s="42">
        <f t="shared" si="63"/>
        <v>271.23287671232885</v>
      </c>
      <c r="D233" s="25">
        <f t="shared" si="61"/>
        <v>279.75194860052176</v>
      </c>
      <c r="E233" s="3">
        <f t="shared" si="55"/>
        <v>8.5190718881929115</v>
      </c>
      <c r="F233" s="3">
        <f t="shared" si="56"/>
        <v>2199786.671813834</v>
      </c>
      <c r="G233" s="26">
        <f t="shared" si="62"/>
        <v>2199786.67</v>
      </c>
      <c r="I233" s="18">
        <f t="shared" si="59"/>
        <v>2479.3296678926836</v>
      </c>
      <c r="J233" s="18">
        <f t="shared" si="60"/>
        <v>92218.61</v>
      </c>
      <c r="K233" s="69">
        <f t="shared" si="64"/>
        <v>99.990303181818177</v>
      </c>
      <c r="L233" s="69">
        <f t="shared" si="65"/>
        <v>104.18205818181818</v>
      </c>
      <c r="M233" s="40">
        <f t="shared" si="66"/>
        <v>2199786.67</v>
      </c>
      <c r="N233" s="40">
        <f t="shared" si="67"/>
        <v>2292005.2799999998</v>
      </c>
    </row>
    <row r="234" spans="1:14" x14ac:dyDescent="0.15">
      <c r="A234" s="7">
        <f t="shared" si="57"/>
        <v>42978</v>
      </c>
      <c r="B234" s="10">
        <f t="shared" si="58"/>
        <v>2199786.671813834</v>
      </c>
      <c r="C234" s="42">
        <f t="shared" si="63"/>
        <v>271.23287671232885</v>
      </c>
      <c r="D234" s="25">
        <f t="shared" si="61"/>
        <v>279.75303199475314</v>
      </c>
      <c r="E234" s="3">
        <f t="shared" si="55"/>
        <v>8.5201552824242981</v>
      </c>
      <c r="F234" s="3">
        <f t="shared" si="56"/>
        <v>2199795.1919691162</v>
      </c>
      <c r="G234" s="26">
        <f t="shared" si="62"/>
        <v>2199795.19</v>
      </c>
      <c r="I234" s="18">
        <f t="shared" si="59"/>
        <v>2487.8498231751078</v>
      </c>
      <c r="J234" s="18">
        <f t="shared" si="60"/>
        <v>92489.84</v>
      </c>
      <c r="K234" s="69">
        <f t="shared" si="64"/>
        <v>99.990690454545444</v>
      </c>
      <c r="L234" s="69">
        <f t="shared" si="65"/>
        <v>104.19477409090908</v>
      </c>
      <c r="M234" s="40">
        <f t="shared" si="66"/>
        <v>2199795.1899999995</v>
      </c>
      <c r="N234" s="40">
        <f t="shared" si="67"/>
        <v>2292285.0299999998</v>
      </c>
    </row>
    <row r="235" spans="1:14" x14ac:dyDescent="0.15">
      <c r="A235" s="7">
        <f t="shared" si="57"/>
        <v>42979</v>
      </c>
      <c r="B235" s="10">
        <f t="shared" si="58"/>
        <v>2199795.1919691162</v>
      </c>
      <c r="C235" s="42">
        <f t="shared" si="63"/>
        <v>271.23287671232885</v>
      </c>
      <c r="D235" s="25">
        <f t="shared" si="61"/>
        <v>279.7541155267628</v>
      </c>
      <c r="E235" s="3">
        <f t="shared" si="55"/>
        <v>8.521238814433957</v>
      </c>
      <c r="F235" s="3">
        <f t="shared" si="56"/>
        <v>2199803.7132079308</v>
      </c>
      <c r="G235" s="26">
        <f t="shared" si="62"/>
        <v>2199803.71</v>
      </c>
      <c r="I235" s="18">
        <f t="shared" si="59"/>
        <v>2496.3710619895419</v>
      </c>
      <c r="J235" s="18">
        <f t="shared" si="60"/>
        <v>92761.07</v>
      </c>
      <c r="K235" s="69">
        <f t="shared" si="64"/>
        <v>99.991077727272724</v>
      </c>
      <c r="L235" s="69">
        <f t="shared" si="65"/>
        <v>104.20748999999999</v>
      </c>
      <c r="M235" s="40">
        <f t="shared" si="66"/>
        <v>2199803.71</v>
      </c>
      <c r="N235" s="40">
        <f t="shared" si="67"/>
        <v>2292564.7799999998</v>
      </c>
    </row>
    <row r="236" spans="1:14" x14ac:dyDescent="0.15">
      <c r="A236" s="7">
        <f t="shared" si="57"/>
        <v>42980</v>
      </c>
      <c r="B236" s="10">
        <f t="shared" si="58"/>
        <v>2199803.7132079308</v>
      </c>
      <c r="C236" s="42">
        <f t="shared" si="63"/>
        <v>271.23287671232885</v>
      </c>
      <c r="D236" s="25">
        <f t="shared" si="61"/>
        <v>279.75519919656824</v>
      </c>
      <c r="E236" s="3">
        <f t="shared" si="55"/>
        <v>8.5223224842393961</v>
      </c>
      <c r="F236" s="3">
        <f t="shared" si="56"/>
        <v>2199812.2355304151</v>
      </c>
      <c r="G236" s="26">
        <f t="shared" si="62"/>
        <v>2199812.2400000002</v>
      </c>
      <c r="I236" s="18">
        <f t="shared" si="59"/>
        <v>2504.8933844737812</v>
      </c>
      <c r="J236" s="18">
        <f t="shared" si="60"/>
        <v>93032.3</v>
      </c>
      <c r="K236" s="69">
        <f t="shared" si="64"/>
        <v>99.991465454545477</v>
      </c>
      <c r="L236" s="69">
        <f t="shared" si="65"/>
        <v>104.22020636363638</v>
      </c>
      <c r="M236" s="40">
        <f t="shared" si="66"/>
        <v>2199812.2400000007</v>
      </c>
      <c r="N236" s="40">
        <f t="shared" si="67"/>
        <v>2292844.5400000005</v>
      </c>
    </row>
    <row r="237" spans="1:14" x14ac:dyDescent="0.15">
      <c r="A237" s="7">
        <f t="shared" si="57"/>
        <v>42981</v>
      </c>
      <c r="B237" s="10">
        <f t="shared" si="58"/>
        <v>2199812.2355304151</v>
      </c>
      <c r="C237" s="42">
        <f t="shared" si="63"/>
        <v>271.23287671232885</v>
      </c>
      <c r="D237" s="25">
        <f t="shared" si="61"/>
        <v>279.75628300418703</v>
      </c>
      <c r="E237" s="3">
        <f t="shared" si="55"/>
        <v>8.5234062918581799</v>
      </c>
      <c r="F237" s="3">
        <f t="shared" si="56"/>
        <v>2199820.7589367069</v>
      </c>
      <c r="G237" s="26">
        <f t="shared" si="62"/>
        <v>2199820.7599999998</v>
      </c>
      <c r="I237" s="18">
        <f t="shared" si="59"/>
        <v>2513.4167907656392</v>
      </c>
      <c r="J237" s="18">
        <f t="shared" si="60"/>
        <v>93303.53</v>
      </c>
      <c r="K237" s="69">
        <f t="shared" si="64"/>
        <v>99.991852727272715</v>
      </c>
      <c r="L237" s="69">
        <f t="shared" si="65"/>
        <v>104.23292227272727</v>
      </c>
      <c r="M237" s="40">
        <f t="shared" si="66"/>
        <v>2199820.7599999998</v>
      </c>
      <c r="N237" s="40">
        <f t="shared" si="67"/>
        <v>2293124.2899999996</v>
      </c>
    </row>
    <row r="238" spans="1:14" x14ac:dyDescent="0.15">
      <c r="A238" s="7">
        <f t="shared" si="57"/>
        <v>42982</v>
      </c>
      <c r="B238" s="10">
        <f t="shared" si="58"/>
        <v>2199820.7589367069</v>
      </c>
      <c r="C238" s="42">
        <f t="shared" si="63"/>
        <v>271.23287671232885</v>
      </c>
      <c r="D238" s="25">
        <f t="shared" si="61"/>
        <v>279.75736694963666</v>
      </c>
      <c r="E238" s="3">
        <f t="shared" si="55"/>
        <v>8.5244902373078162</v>
      </c>
      <c r="F238" s="3">
        <f t="shared" si="56"/>
        <v>2199829.2834269442</v>
      </c>
      <c r="G238" s="26">
        <f t="shared" si="62"/>
        <v>2199829.2799999998</v>
      </c>
      <c r="I238" s="18">
        <f t="shared" si="59"/>
        <v>2521.9412810029471</v>
      </c>
      <c r="J238" s="18">
        <f t="shared" si="60"/>
        <v>93574.76</v>
      </c>
      <c r="K238" s="69">
        <f t="shared" si="64"/>
        <v>99.992239999999981</v>
      </c>
      <c r="L238" s="69">
        <f t="shared" si="65"/>
        <v>104.24563818181817</v>
      </c>
      <c r="M238" s="40">
        <f t="shared" si="66"/>
        <v>2199829.2799999998</v>
      </c>
      <c r="N238" s="40">
        <f t="shared" si="67"/>
        <v>2293404.0399999996</v>
      </c>
    </row>
    <row r="239" spans="1:14" x14ac:dyDescent="0.15">
      <c r="A239" s="7">
        <f t="shared" si="57"/>
        <v>42983</v>
      </c>
      <c r="B239" s="10">
        <f t="shared" si="58"/>
        <v>2199829.2834269442</v>
      </c>
      <c r="C239" s="42">
        <f t="shared" si="63"/>
        <v>271.23287671232885</v>
      </c>
      <c r="D239" s="25">
        <f t="shared" si="61"/>
        <v>279.75845103293466</v>
      </c>
      <c r="E239" s="3">
        <f t="shared" si="55"/>
        <v>8.5255743206058128</v>
      </c>
      <c r="F239" s="3">
        <f t="shared" si="56"/>
        <v>2199837.8090012646</v>
      </c>
      <c r="G239" s="26">
        <f t="shared" si="62"/>
        <v>2199837.81</v>
      </c>
      <c r="I239" s="18">
        <f t="shared" si="59"/>
        <v>2530.4668553235529</v>
      </c>
      <c r="J239" s="18">
        <f t="shared" si="60"/>
        <v>93845.99</v>
      </c>
      <c r="K239" s="69">
        <f t="shared" si="64"/>
        <v>99.992627727272733</v>
      </c>
      <c r="L239" s="69">
        <f t="shared" si="65"/>
        <v>104.25835454545455</v>
      </c>
      <c r="M239" s="40">
        <f t="shared" si="66"/>
        <v>2199837.81</v>
      </c>
      <c r="N239" s="40">
        <f t="shared" si="67"/>
        <v>2293683.7999999998</v>
      </c>
    </row>
    <row r="240" spans="1:14" x14ac:dyDescent="0.15">
      <c r="A240" s="7">
        <f t="shared" si="57"/>
        <v>42984</v>
      </c>
      <c r="B240" s="10">
        <f t="shared" si="58"/>
        <v>2199837.8090012646</v>
      </c>
      <c r="C240" s="42">
        <f t="shared" si="63"/>
        <v>271.23287671232885</v>
      </c>
      <c r="D240" s="25">
        <f t="shared" si="61"/>
        <v>279.75953525409858</v>
      </c>
      <c r="E240" s="3">
        <f t="shared" si="55"/>
        <v>8.5266585417697343</v>
      </c>
      <c r="F240" s="3">
        <f t="shared" si="56"/>
        <v>2199846.3356598066</v>
      </c>
      <c r="G240" s="26">
        <f t="shared" si="62"/>
        <v>2199846.34</v>
      </c>
      <c r="I240" s="18">
        <f t="shared" si="59"/>
        <v>2538.9935138653227</v>
      </c>
      <c r="J240" s="18">
        <f t="shared" si="60"/>
        <v>94117.22</v>
      </c>
      <c r="K240" s="69">
        <f t="shared" si="64"/>
        <v>99.993015454545457</v>
      </c>
      <c r="L240" s="69">
        <f t="shared" si="65"/>
        <v>104.27107090909091</v>
      </c>
      <c r="M240" s="40">
        <f t="shared" si="66"/>
        <v>2199846.34</v>
      </c>
      <c r="N240" s="40">
        <f t="shared" si="67"/>
        <v>2293963.56</v>
      </c>
    </row>
    <row r="241" spans="1:14" x14ac:dyDescent="0.15">
      <c r="A241" s="7">
        <f t="shared" si="57"/>
        <v>42985</v>
      </c>
      <c r="B241" s="10">
        <f t="shared" si="58"/>
        <v>2199846.3356598066</v>
      </c>
      <c r="C241" s="42">
        <f t="shared" si="63"/>
        <v>271.23287671232885</v>
      </c>
      <c r="D241" s="25">
        <f t="shared" si="61"/>
        <v>279.76061961314599</v>
      </c>
      <c r="E241" s="3">
        <f t="shared" si="55"/>
        <v>8.5277429008171453</v>
      </c>
      <c r="F241" s="3">
        <f t="shared" si="56"/>
        <v>2199854.8634027075</v>
      </c>
      <c r="G241" s="26">
        <f t="shared" si="62"/>
        <v>2199854.86</v>
      </c>
      <c r="I241" s="18">
        <f t="shared" si="59"/>
        <v>2547.5212567661397</v>
      </c>
      <c r="J241" s="18">
        <f t="shared" si="60"/>
        <v>94388.45</v>
      </c>
      <c r="K241" s="69">
        <f t="shared" si="64"/>
        <v>99.993402727272723</v>
      </c>
      <c r="L241" s="69">
        <f t="shared" si="65"/>
        <v>104.28378681818181</v>
      </c>
      <c r="M241" s="40">
        <f t="shared" si="66"/>
        <v>2199854.86</v>
      </c>
      <c r="N241" s="40">
        <f t="shared" si="67"/>
        <v>2294243.3099999996</v>
      </c>
    </row>
    <row r="242" spans="1:14" x14ac:dyDescent="0.15">
      <c r="A242" s="7">
        <f t="shared" si="57"/>
        <v>42986</v>
      </c>
      <c r="B242" s="10">
        <f t="shared" si="58"/>
        <v>2199854.8634027075</v>
      </c>
      <c r="C242" s="42">
        <f t="shared" si="63"/>
        <v>271.23287671232885</v>
      </c>
      <c r="D242" s="25">
        <f t="shared" si="61"/>
        <v>279.76170411009429</v>
      </c>
      <c r="E242" s="3">
        <f t="shared" si="55"/>
        <v>8.5288273977654399</v>
      </c>
      <c r="F242" s="3">
        <f t="shared" si="56"/>
        <v>2199863.3922301051</v>
      </c>
      <c r="G242" s="26">
        <f t="shared" si="62"/>
        <v>2199863.39</v>
      </c>
      <c r="I242" s="18">
        <f t="shared" si="59"/>
        <v>2556.050084163905</v>
      </c>
      <c r="J242" s="18">
        <f t="shared" si="60"/>
        <v>94659.68</v>
      </c>
      <c r="K242" s="69">
        <f t="shared" si="64"/>
        <v>99.993790454545461</v>
      </c>
      <c r="L242" s="69">
        <f t="shared" si="65"/>
        <v>104.2965031818182</v>
      </c>
      <c r="M242" s="40">
        <f t="shared" si="66"/>
        <v>2199863.39</v>
      </c>
      <c r="N242" s="40">
        <f t="shared" si="67"/>
        <v>2294523.0700000003</v>
      </c>
    </row>
    <row r="243" spans="1:14" x14ac:dyDescent="0.15">
      <c r="A243" s="7">
        <f t="shared" si="57"/>
        <v>42987</v>
      </c>
      <c r="B243" s="10">
        <f t="shared" si="58"/>
        <v>2199863.3922301051</v>
      </c>
      <c r="C243" s="42">
        <f t="shared" si="63"/>
        <v>271.23287671232885</v>
      </c>
      <c r="D243" s="25">
        <f t="shared" si="61"/>
        <v>279.76278874496114</v>
      </c>
      <c r="E243" s="3">
        <f t="shared" si="55"/>
        <v>8.5299120326322964</v>
      </c>
      <c r="F243" s="3">
        <f t="shared" si="56"/>
        <v>2199871.9221421378</v>
      </c>
      <c r="G243" s="26">
        <f t="shared" si="62"/>
        <v>2199871.92</v>
      </c>
      <c r="I243" s="18">
        <f t="shared" si="59"/>
        <v>2564.5799961965372</v>
      </c>
      <c r="J243" s="18">
        <f t="shared" si="60"/>
        <v>94930.91</v>
      </c>
      <c r="K243" s="69">
        <f t="shared" si="64"/>
        <v>99.994178181818185</v>
      </c>
      <c r="L243" s="69">
        <f t="shared" si="65"/>
        <v>104.30921954545455</v>
      </c>
      <c r="M243" s="40">
        <f t="shared" si="66"/>
        <v>2199871.92</v>
      </c>
      <c r="N243" s="40">
        <f t="shared" si="67"/>
        <v>2294802.83</v>
      </c>
    </row>
    <row r="244" spans="1:14" x14ac:dyDescent="0.15">
      <c r="A244" s="7">
        <f t="shared" si="57"/>
        <v>42988</v>
      </c>
      <c r="B244" s="10">
        <f t="shared" si="58"/>
        <v>2199871.9221421378</v>
      </c>
      <c r="C244" s="42">
        <f t="shared" si="63"/>
        <v>271.23287671232885</v>
      </c>
      <c r="D244" s="25">
        <f t="shared" si="61"/>
        <v>279.76387351776407</v>
      </c>
      <c r="E244" s="3">
        <f t="shared" si="55"/>
        <v>8.5309968054352225</v>
      </c>
      <c r="F244" s="3">
        <f t="shared" si="56"/>
        <v>2199880.4531389433</v>
      </c>
      <c r="G244" s="26">
        <f t="shared" si="62"/>
        <v>2199880.4500000002</v>
      </c>
      <c r="I244" s="18">
        <f t="shared" si="59"/>
        <v>2573.1109930019725</v>
      </c>
      <c r="J244" s="18">
        <f t="shared" si="60"/>
        <v>95202.14</v>
      </c>
      <c r="K244" s="69">
        <f t="shared" si="64"/>
        <v>99.994565909090909</v>
      </c>
      <c r="L244" s="69">
        <f t="shared" si="65"/>
        <v>104.32193590909091</v>
      </c>
      <c r="M244" s="40">
        <f t="shared" si="66"/>
        <v>2199880.4500000002</v>
      </c>
      <c r="N244" s="40">
        <f t="shared" si="67"/>
        <v>2295082.59</v>
      </c>
    </row>
    <row r="245" spans="1:14" x14ac:dyDescent="0.15">
      <c r="A245" s="7">
        <f t="shared" si="57"/>
        <v>42989</v>
      </c>
      <c r="B245" s="10">
        <f t="shared" si="58"/>
        <v>2199880.4531389433</v>
      </c>
      <c r="C245" s="42">
        <f t="shared" si="63"/>
        <v>271.23287671232885</v>
      </c>
      <c r="D245" s="25">
        <f t="shared" si="61"/>
        <v>279.76495842852057</v>
      </c>
      <c r="E245" s="3">
        <f t="shared" si="55"/>
        <v>8.5320817161917262</v>
      </c>
      <c r="F245" s="3">
        <f t="shared" si="56"/>
        <v>2199888.9852206595</v>
      </c>
      <c r="G245" s="26">
        <f t="shared" si="62"/>
        <v>2199888.9900000002</v>
      </c>
      <c r="I245" s="18">
        <f t="shared" si="59"/>
        <v>2581.6430747181644</v>
      </c>
      <c r="J245" s="18">
        <f t="shared" si="60"/>
        <v>95473.37</v>
      </c>
      <c r="K245" s="69">
        <f t="shared" si="64"/>
        <v>99.994954090909104</v>
      </c>
      <c r="L245" s="69">
        <f t="shared" si="65"/>
        <v>104.33465272727274</v>
      </c>
      <c r="M245" s="40">
        <f t="shared" si="66"/>
        <v>2199888.9900000002</v>
      </c>
      <c r="N245" s="40">
        <f t="shared" si="67"/>
        <v>2295362.3600000003</v>
      </c>
    </row>
    <row r="246" spans="1:14" x14ac:dyDescent="0.15">
      <c r="A246" s="7">
        <f t="shared" si="57"/>
        <v>42990</v>
      </c>
      <c r="B246" s="10">
        <f t="shared" si="58"/>
        <v>2199888.9852206595</v>
      </c>
      <c r="C246" s="42">
        <f t="shared" si="63"/>
        <v>271.23287671232885</v>
      </c>
      <c r="D246" s="25">
        <f t="shared" si="61"/>
        <v>279.76604347724822</v>
      </c>
      <c r="E246" s="3">
        <f t="shared" si="55"/>
        <v>8.5331667649193719</v>
      </c>
      <c r="F246" s="3">
        <f t="shared" si="56"/>
        <v>2199897.5183874243</v>
      </c>
      <c r="G246" s="26">
        <f t="shared" si="62"/>
        <v>2199897.52</v>
      </c>
      <c r="I246" s="18">
        <f t="shared" si="59"/>
        <v>2590.1762414830837</v>
      </c>
      <c r="J246" s="18">
        <f t="shared" si="60"/>
        <v>95744.6</v>
      </c>
      <c r="K246" s="69">
        <f t="shared" si="64"/>
        <v>99.995341818181814</v>
      </c>
      <c r="L246" s="69">
        <f t="shared" si="65"/>
        <v>104.34736909090908</v>
      </c>
      <c r="M246" s="40">
        <f t="shared" si="66"/>
        <v>2199897.52</v>
      </c>
      <c r="N246" s="40">
        <f t="shared" si="67"/>
        <v>2295642.1199999996</v>
      </c>
    </row>
    <row r="247" spans="1:14" x14ac:dyDescent="0.15">
      <c r="A247" s="7">
        <f t="shared" si="57"/>
        <v>42991</v>
      </c>
      <c r="B247" s="10">
        <f t="shared" si="58"/>
        <v>2199897.5183874243</v>
      </c>
      <c r="C247" s="42">
        <f t="shared" si="63"/>
        <v>271.23287671232885</v>
      </c>
      <c r="D247" s="25">
        <f t="shared" si="61"/>
        <v>279.76712866396451</v>
      </c>
      <c r="E247" s="3">
        <f t="shared" si="55"/>
        <v>8.5342519516356674</v>
      </c>
      <c r="F247" s="3">
        <f t="shared" si="56"/>
        <v>2199906.0526393759</v>
      </c>
      <c r="G247" s="26">
        <f t="shared" si="62"/>
        <v>2199906.0499999998</v>
      </c>
      <c r="I247" s="18">
        <f t="shared" si="59"/>
        <v>2598.7104934347194</v>
      </c>
      <c r="J247" s="18">
        <f t="shared" si="60"/>
        <v>96015.83</v>
      </c>
      <c r="K247" s="69">
        <f t="shared" si="64"/>
        <v>99.995729545454537</v>
      </c>
      <c r="L247" s="69">
        <f t="shared" si="65"/>
        <v>104.36008545454544</v>
      </c>
      <c r="M247" s="40">
        <f t="shared" si="66"/>
        <v>2199906.0499999998</v>
      </c>
      <c r="N247" s="40">
        <f t="shared" si="67"/>
        <v>2295921.88</v>
      </c>
    </row>
    <row r="248" spans="1:14" x14ac:dyDescent="0.15">
      <c r="A248" s="7">
        <f t="shared" si="57"/>
        <v>42992</v>
      </c>
      <c r="B248" s="10">
        <f t="shared" si="58"/>
        <v>2199906.0526393759</v>
      </c>
      <c r="C248" s="42">
        <f t="shared" si="63"/>
        <v>271.23287671232885</v>
      </c>
      <c r="D248" s="25">
        <f t="shared" si="61"/>
        <v>279.76821398868708</v>
      </c>
      <c r="E248" s="3">
        <f t="shared" si="55"/>
        <v>8.5353372763582342</v>
      </c>
      <c r="F248" s="3">
        <f t="shared" si="56"/>
        <v>2199914.5879766522</v>
      </c>
      <c r="G248" s="26">
        <f t="shared" si="62"/>
        <v>2199914.59</v>
      </c>
      <c r="I248" s="18">
        <f t="shared" si="59"/>
        <v>2607.2458307110778</v>
      </c>
      <c r="J248" s="18">
        <f t="shared" si="60"/>
        <v>96287.06</v>
      </c>
      <c r="K248" s="69">
        <f t="shared" si="64"/>
        <v>99.996117727272718</v>
      </c>
      <c r="L248" s="69">
        <f t="shared" si="65"/>
        <v>104.37280227272727</v>
      </c>
      <c r="M248" s="40">
        <f t="shared" si="66"/>
        <v>2199914.59</v>
      </c>
      <c r="N248" s="40">
        <f t="shared" si="67"/>
        <v>2296201.65</v>
      </c>
    </row>
    <row r="249" spans="1:14" x14ac:dyDescent="0.15">
      <c r="A249" s="7">
        <f t="shared" si="57"/>
        <v>42993</v>
      </c>
      <c r="B249" s="10">
        <f t="shared" si="58"/>
        <v>2199914.5879766522</v>
      </c>
      <c r="C249" s="42">
        <f t="shared" si="63"/>
        <v>271.23287671232885</v>
      </c>
      <c r="D249" s="25">
        <f t="shared" si="61"/>
        <v>279.76929945143343</v>
      </c>
      <c r="E249" s="3">
        <f t="shared" si="55"/>
        <v>8.5364227391045802</v>
      </c>
      <c r="F249" s="3">
        <f t="shared" si="56"/>
        <v>2199923.1243993915</v>
      </c>
      <c r="G249" s="26">
        <f t="shared" si="62"/>
        <v>2199923.12</v>
      </c>
      <c r="I249" s="18">
        <f t="shared" si="59"/>
        <v>2615.7822534501825</v>
      </c>
      <c r="J249" s="18">
        <f t="shared" si="60"/>
        <v>96558.29</v>
      </c>
      <c r="K249" s="69">
        <f t="shared" si="64"/>
        <v>99.996505454545456</v>
      </c>
      <c r="L249" s="69">
        <f t="shared" si="65"/>
        <v>104.38551863636364</v>
      </c>
      <c r="M249" s="40">
        <f t="shared" si="66"/>
        <v>2199923.12</v>
      </c>
      <c r="N249" s="40">
        <f t="shared" si="67"/>
        <v>2296481.41</v>
      </c>
    </row>
    <row r="250" spans="1:14" x14ac:dyDescent="0.15">
      <c r="A250" s="7">
        <f t="shared" si="57"/>
        <v>42994</v>
      </c>
      <c r="B250" s="10">
        <f t="shared" si="58"/>
        <v>2199923.1243993915</v>
      </c>
      <c r="C250" s="42">
        <f t="shared" si="63"/>
        <v>271.23287671232885</v>
      </c>
      <c r="D250" s="25">
        <f t="shared" si="61"/>
        <v>279.77038505222112</v>
      </c>
      <c r="E250" s="3">
        <f t="shared" si="55"/>
        <v>8.5375083398922698</v>
      </c>
      <c r="F250" s="3">
        <f t="shared" si="56"/>
        <v>2199931.6619077316</v>
      </c>
      <c r="G250" s="26">
        <f t="shared" si="62"/>
        <v>2199931.66</v>
      </c>
      <c r="I250" s="18">
        <f t="shared" si="59"/>
        <v>2624.3197617900746</v>
      </c>
      <c r="J250" s="18">
        <f t="shared" si="60"/>
        <v>96829.52</v>
      </c>
      <c r="K250" s="69">
        <f t="shared" si="64"/>
        <v>99.996893636363652</v>
      </c>
      <c r="L250" s="69">
        <f t="shared" si="65"/>
        <v>104.39823545454547</v>
      </c>
      <c r="M250" s="40">
        <f t="shared" si="66"/>
        <v>2199931.66</v>
      </c>
      <c r="N250" s="40">
        <f t="shared" si="67"/>
        <v>2296761.1800000002</v>
      </c>
    </row>
    <row r="251" spans="1:14" x14ac:dyDescent="0.15">
      <c r="A251" s="7">
        <f t="shared" si="57"/>
        <v>42995</v>
      </c>
      <c r="B251" s="10">
        <f t="shared" si="58"/>
        <v>2199931.6619077316</v>
      </c>
      <c r="C251" s="42">
        <f t="shared" si="63"/>
        <v>271.23287671232885</v>
      </c>
      <c r="D251" s="25">
        <f t="shared" si="61"/>
        <v>279.77147079106771</v>
      </c>
      <c r="E251" s="3">
        <f t="shared" si="55"/>
        <v>8.5385940787388677</v>
      </c>
      <c r="F251" s="3">
        <f t="shared" si="56"/>
        <v>2199940.2005018103</v>
      </c>
      <c r="G251" s="26">
        <f t="shared" si="62"/>
        <v>2199940.2000000002</v>
      </c>
      <c r="I251" s="18">
        <f t="shared" si="59"/>
        <v>2632.8583558688133</v>
      </c>
      <c r="J251" s="18">
        <f t="shared" si="60"/>
        <v>97100.75</v>
      </c>
      <c r="K251" s="69">
        <f t="shared" si="64"/>
        <v>99.997281818181833</v>
      </c>
      <c r="L251" s="69">
        <f t="shared" si="65"/>
        <v>104.41095227272729</v>
      </c>
      <c r="M251" s="40">
        <f t="shared" si="66"/>
        <v>2199940.2000000002</v>
      </c>
      <c r="N251" s="40">
        <f t="shared" si="67"/>
        <v>2297040.9500000002</v>
      </c>
    </row>
    <row r="252" spans="1:14" x14ac:dyDescent="0.15">
      <c r="A252" s="7">
        <f t="shared" si="57"/>
        <v>42996</v>
      </c>
      <c r="B252" s="10">
        <f t="shared" si="58"/>
        <v>2199940.2005018103</v>
      </c>
      <c r="C252" s="42">
        <f t="shared" si="63"/>
        <v>271.23287671232885</v>
      </c>
      <c r="D252" s="25">
        <f t="shared" si="61"/>
        <v>279.77255666799073</v>
      </c>
      <c r="E252" s="3">
        <f t="shared" si="55"/>
        <v>8.5396799556618816</v>
      </c>
      <c r="F252" s="3">
        <f t="shared" si="56"/>
        <v>2199948.740181766</v>
      </c>
      <c r="G252" s="26">
        <f t="shared" si="62"/>
        <v>2199948.7400000002</v>
      </c>
      <c r="I252" s="18">
        <f t="shared" si="59"/>
        <v>2641.3980358244753</v>
      </c>
      <c r="J252" s="18">
        <f t="shared" si="60"/>
        <v>97371.98</v>
      </c>
      <c r="K252" s="69">
        <f t="shared" si="64"/>
        <v>99.997669999999999</v>
      </c>
      <c r="L252" s="69">
        <f t="shared" si="65"/>
        <v>104.42366909090909</v>
      </c>
      <c r="M252" s="40">
        <f t="shared" si="66"/>
        <v>2199948.7400000002</v>
      </c>
      <c r="N252" s="40">
        <f t="shared" si="67"/>
        <v>2297320.7200000002</v>
      </c>
    </row>
    <row r="253" spans="1:14" x14ac:dyDescent="0.15">
      <c r="A253" s="7">
        <f t="shared" si="57"/>
        <v>42997</v>
      </c>
      <c r="B253" s="10">
        <f t="shared" si="58"/>
        <v>2199948.740181766</v>
      </c>
      <c r="C253" s="42">
        <f t="shared" si="63"/>
        <v>271.23287671232885</v>
      </c>
      <c r="D253" s="25">
        <f t="shared" si="61"/>
        <v>279.77364268300778</v>
      </c>
      <c r="E253" s="3">
        <f t="shared" si="55"/>
        <v>8.5407659706789332</v>
      </c>
      <c r="F253" s="3">
        <f t="shared" si="56"/>
        <v>2199957.2809477365</v>
      </c>
      <c r="G253" s="26">
        <f t="shared" si="62"/>
        <v>2199957.2799999998</v>
      </c>
      <c r="I253" s="18">
        <f t="shared" si="59"/>
        <v>2649.9388017951542</v>
      </c>
      <c r="J253" s="18">
        <f t="shared" si="60"/>
        <v>97643.21</v>
      </c>
      <c r="K253" s="69">
        <f t="shared" si="64"/>
        <v>99.998058181818166</v>
      </c>
      <c r="L253" s="69">
        <f t="shared" si="65"/>
        <v>104.43638590909089</v>
      </c>
      <c r="M253" s="40">
        <f t="shared" si="66"/>
        <v>2199957.2799999998</v>
      </c>
      <c r="N253" s="40">
        <f t="shared" si="67"/>
        <v>2297600.4899999993</v>
      </c>
    </row>
    <row r="254" spans="1:14" x14ac:dyDescent="0.15">
      <c r="A254" s="7">
        <f t="shared" si="57"/>
        <v>42998</v>
      </c>
      <c r="B254" s="10">
        <f t="shared" si="58"/>
        <v>2199957.2809477365</v>
      </c>
      <c r="C254" s="42">
        <f t="shared" si="63"/>
        <v>271.23287671232885</v>
      </c>
      <c r="D254" s="25">
        <f t="shared" si="61"/>
        <v>279.77472883613638</v>
      </c>
      <c r="E254" s="3">
        <f t="shared" si="55"/>
        <v>8.54185212380753</v>
      </c>
      <c r="F254" s="3">
        <f t="shared" si="56"/>
        <v>2199965.8227998605</v>
      </c>
      <c r="G254" s="26">
        <f t="shared" si="62"/>
        <v>2199965.8199999998</v>
      </c>
      <c r="I254" s="18">
        <f t="shared" si="59"/>
        <v>2658.4806539189617</v>
      </c>
      <c r="J254" s="18">
        <f t="shared" si="60"/>
        <v>97914.44</v>
      </c>
      <c r="K254" s="69">
        <f t="shared" si="64"/>
        <v>99.998446363636347</v>
      </c>
      <c r="L254" s="69">
        <f t="shared" si="65"/>
        <v>104.44910272727272</v>
      </c>
      <c r="M254" s="40">
        <f t="shared" si="66"/>
        <v>2199965.8199999998</v>
      </c>
      <c r="N254" s="40">
        <f t="shared" si="67"/>
        <v>2297880.2599999998</v>
      </c>
    </row>
    <row r="255" spans="1:14" x14ac:dyDescent="0.15">
      <c r="A255" s="7">
        <f t="shared" si="57"/>
        <v>42999</v>
      </c>
      <c r="B255" s="10">
        <f t="shared" si="58"/>
        <v>2199965.8227998605</v>
      </c>
      <c r="C255" s="42">
        <f t="shared" si="63"/>
        <v>271.23287671232885</v>
      </c>
      <c r="D255" s="25">
        <f t="shared" si="61"/>
        <v>279.77581512739414</v>
      </c>
      <c r="E255" s="3">
        <f t="shared" si="55"/>
        <v>8.5429384150652936</v>
      </c>
      <c r="F255" s="3">
        <f t="shared" si="56"/>
        <v>2199974.3657382755</v>
      </c>
      <c r="G255" s="26">
        <f t="shared" si="62"/>
        <v>2199974.37</v>
      </c>
      <c r="I255" s="18">
        <f t="shared" si="59"/>
        <v>2667.0235923340269</v>
      </c>
      <c r="J255" s="18">
        <f t="shared" si="60"/>
        <v>98185.67</v>
      </c>
      <c r="K255" s="69">
        <f t="shared" si="64"/>
        <v>99.998835000000014</v>
      </c>
      <c r="L255" s="69">
        <f t="shared" si="65"/>
        <v>104.46182000000002</v>
      </c>
      <c r="M255" s="40">
        <f t="shared" si="66"/>
        <v>2199974.37</v>
      </c>
      <c r="N255" s="40">
        <f t="shared" si="67"/>
        <v>2298160.0400000005</v>
      </c>
    </row>
    <row r="256" spans="1:14" x14ac:dyDescent="0.15">
      <c r="A256" s="7">
        <f t="shared" si="57"/>
        <v>43000</v>
      </c>
      <c r="B256" s="10">
        <f t="shared" si="58"/>
        <v>2199974.3657382755</v>
      </c>
      <c r="C256" s="42">
        <f t="shared" si="63"/>
        <v>271.23287671232885</v>
      </c>
      <c r="D256" s="25">
        <f t="shared" si="61"/>
        <v>279.77690155679858</v>
      </c>
      <c r="E256" s="3">
        <f t="shared" si="55"/>
        <v>8.5440248444697318</v>
      </c>
      <c r="F256" s="3">
        <f t="shared" si="56"/>
        <v>2199982.9097631201</v>
      </c>
      <c r="G256" s="26">
        <f t="shared" si="62"/>
        <v>2199982.91</v>
      </c>
      <c r="I256" s="18">
        <f t="shared" si="59"/>
        <v>2675.5676171784967</v>
      </c>
      <c r="J256" s="18">
        <f t="shared" si="60"/>
        <v>98456.9</v>
      </c>
      <c r="K256" s="69">
        <f t="shared" si="64"/>
        <v>99.999223181818181</v>
      </c>
      <c r="L256" s="69">
        <f t="shared" si="65"/>
        <v>104.47453681818182</v>
      </c>
      <c r="M256" s="40">
        <f t="shared" si="66"/>
        <v>2199982.91</v>
      </c>
      <c r="N256" s="40">
        <f t="shared" si="67"/>
        <v>2298439.81</v>
      </c>
    </row>
    <row r="257" spans="1:14" x14ac:dyDescent="0.15">
      <c r="A257" s="7">
        <f t="shared" si="57"/>
        <v>43001</v>
      </c>
      <c r="B257" s="10">
        <f t="shared" si="58"/>
        <v>2199982.9097631201</v>
      </c>
      <c r="C257" s="42">
        <f t="shared" si="63"/>
        <v>271.23287671232885</v>
      </c>
      <c r="D257" s="25">
        <f t="shared" si="61"/>
        <v>279.77798812436731</v>
      </c>
      <c r="E257" s="3">
        <f t="shared" si="55"/>
        <v>8.5451114120384659</v>
      </c>
      <c r="F257" s="3">
        <f t="shared" si="56"/>
        <v>2199991.4548745323</v>
      </c>
      <c r="G257" s="26">
        <f t="shared" si="62"/>
        <v>2199991.4500000002</v>
      </c>
      <c r="I257" s="18">
        <f t="shared" si="59"/>
        <v>2684.112728590535</v>
      </c>
      <c r="J257" s="18">
        <f t="shared" si="60"/>
        <v>98728.13</v>
      </c>
      <c r="K257" s="69">
        <f t="shared" si="64"/>
        <v>99.999611363636376</v>
      </c>
      <c r="L257" s="69">
        <f t="shared" si="65"/>
        <v>104.48725363636365</v>
      </c>
      <c r="M257" s="40">
        <f t="shared" si="66"/>
        <v>2199991.4500000002</v>
      </c>
      <c r="N257" s="40">
        <f t="shared" si="67"/>
        <v>2298719.58</v>
      </c>
    </row>
    <row r="258" spans="1:14" x14ac:dyDescent="0.15">
      <c r="A258" s="7">
        <f t="shared" si="57"/>
        <v>43002</v>
      </c>
      <c r="B258" s="10">
        <f t="shared" si="58"/>
        <v>2199991.4548745323</v>
      </c>
      <c r="C258" s="42">
        <f t="shared" si="63"/>
        <v>271.23287671232885</v>
      </c>
      <c r="D258" s="25">
        <f t="shared" si="61"/>
        <v>279.77907483011785</v>
      </c>
      <c r="E258" s="3">
        <f t="shared" si="55"/>
        <v>8.5461981177890038</v>
      </c>
      <c r="F258" s="3">
        <f t="shared" si="56"/>
        <v>2200000.0010726503</v>
      </c>
      <c r="G258" s="26">
        <f t="shared" si="62"/>
        <v>2200000</v>
      </c>
      <c r="I258" s="18">
        <f t="shared" si="59"/>
        <v>2692.6589267083241</v>
      </c>
      <c r="J258" s="18">
        <f t="shared" si="60"/>
        <v>98999.360000000001</v>
      </c>
      <c r="K258" s="69">
        <f t="shared" si="64"/>
        <v>100</v>
      </c>
      <c r="L258" s="69">
        <f t="shared" si="65"/>
        <v>104.49997090909091</v>
      </c>
      <c r="M258" s="40">
        <f t="shared" si="66"/>
        <v>2200000</v>
      </c>
      <c r="N258" s="40">
        <f t="shared" si="67"/>
        <v>2298999.36</v>
      </c>
    </row>
    <row r="259" spans="1:14" x14ac:dyDescent="0.15">
      <c r="A259" s="7">
        <f t="shared" si="57"/>
        <v>43003</v>
      </c>
      <c r="B259" s="10">
        <f t="shared" si="58"/>
        <v>2200000.0010726503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"/>
  <sheetViews>
    <sheetView topLeftCell="A4" zoomScale="85" zoomScaleNormal="85" workbookViewId="0">
      <selection activeCell="I18" sqref="I1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4.4999999999999998E-2</v>
      </c>
      <c r="C1" s="2">
        <v>5.1999999999999998E-2</v>
      </c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42614</v>
      </c>
      <c r="C3" s="7">
        <v>42705</v>
      </c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42769</v>
      </c>
      <c r="C4" s="1"/>
      <c r="D4" s="3" t="s">
        <v>12</v>
      </c>
      <c r="E4" s="3">
        <f>B7+B6</f>
        <v>98.234246575342468</v>
      </c>
      <c r="F4" s="3"/>
      <c r="G4" s="1"/>
      <c r="I4" s="7">
        <v>42736</v>
      </c>
      <c r="J4" s="1">
        <f>(I4-C3)*B1/365*100</f>
        <v>0.38219178082191779</v>
      </c>
      <c r="K4" s="1">
        <f>(I4-$B$5)/366</f>
        <v>3.2786885245901641E-2</v>
      </c>
      <c r="L4" s="1">
        <f>J4/(1+$J$1)^K4</f>
        <v>0.38157832948619508</v>
      </c>
      <c r="M4" s="1">
        <f>L4*$E$6/100</f>
        <v>9539.4582371548768</v>
      </c>
      <c r="N4" s="1">
        <f>J4/(I4-C3)</f>
        <v>1.2328767123287671E-2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42724</v>
      </c>
      <c r="C5" s="1"/>
      <c r="D5" s="3" t="s">
        <v>14</v>
      </c>
      <c r="E5" s="3">
        <v>1</v>
      </c>
      <c r="F5" s="3"/>
      <c r="G5" s="1"/>
      <c r="I5" s="7">
        <v>42767</v>
      </c>
      <c r="J5" s="1">
        <f>(I5-I4)*$C$1/365*100</f>
        <v>0.44164383561643833</v>
      </c>
      <c r="K5" s="1">
        <f>K4+1</f>
        <v>1.0327868852459017</v>
      </c>
      <c r="L5" s="1">
        <f>L4+1</f>
        <v>1.381578329486195</v>
      </c>
      <c r="M5" s="1">
        <f>L5*$E$6/100</f>
        <v>34539.458237154875</v>
      </c>
      <c r="N5" s="1">
        <f>(J5)/(I5-I4)</f>
        <v>1.4246575342465753E-2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100*(B5-C3)*B1/B2</f>
        <v>0.23424657534246576</v>
      </c>
      <c r="C6" s="1"/>
      <c r="D6" s="3" t="s">
        <v>16</v>
      </c>
      <c r="E6" s="3">
        <v>2500000</v>
      </c>
      <c r="F6" s="3" t="s">
        <v>17</v>
      </c>
      <c r="G6" s="3">
        <f>(B7+B6)*E6/100</f>
        <v>2455856.1643835618</v>
      </c>
      <c r="I6" s="7">
        <v>42769</v>
      </c>
      <c r="J6" s="1">
        <f>(I6-I5)*$C$1/365*100+100</f>
        <v>100.02849315068494</v>
      </c>
      <c r="K6" s="1">
        <f>K5+1</f>
        <v>2.0327868852459017</v>
      </c>
      <c r="L6" s="1">
        <f>L5+1</f>
        <v>2.381578329486195</v>
      </c>
      <c r="M6" s="1">
        <f>L6*$E$6/100</f>
        <v>59539.458237154875</v>
      </c>
      <c r="N6" s="1">
        <f>(J6-100)/(I6-I5)</f>
        <v>1.4246575342468759E-2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SUM(E11:E55)</f>
        <v>49999.999945071766</v>
      </c>
      <c r="F7" s="3" t="s">
        <v>21</v>
      </c>
      <c r="G7" s="3">
        <f>SUM(E11:E55)+SUM(C11:C55)</f>
        <v>65452.054739592306</v>
      </c>
      <c r="I7" s="7"/>
      <c r="J7" s="1"/>
      <c r="K7" s="1"/>
      <c r="L7" s="1"/>
      <c r="M7" s="1"/>
      <c r="N7" s="1"/>
    </row>
    <row r="8" spans="1:17" x14ac:dyDescent="0.15">
      <c r="A8" s="1" t="s">
        <v>22</v>
      </c>
      <c r="B8" s="5">
        <v>5.877806716670271E-4</v>
      </c>
      <c r="C8" s="1"/>
      <c r="D8" s="3"/>
      <c r="E8" s="3"/>
      <c r="F8" s="3"/>
      <c r="G8" s="1"/>
      <c r="I8" s="7"/>
      <c r="J8" s="1"/>
      <c r="K8" s="1"/>
      <c r="L8" s="1"/>
      <c r="M8" s="1"/>
      <c r="N8" s="1"/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4">
        <v>2451097.1509241285</v>
      </c>
      <c r="I9"/>
      <c r="K9" s="4" t="s">
        <v>18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42724</v>
      </c>
      <c r="B11" s="10">
        <f>B7*E6/100</f>
        <v>2450000</v>
      </c>
      <c r="C11" s="3">
        <f t="shared" ref="C11:C53" si="0">$N$4*$E$6/100</f>
        <v>308.21917808219177</v>
      </c>
      <c r="D11" s="3">
        <f>B11*$B$8</f>
        <v>1440.0626455842164</v>
      </c>
      <c r="E11" s="3">
        <f>D11-C11</f>
        <v>1131.8434675020246</v>
      </c>
      <c r="F11" s="3">
        <f>B11+E11</f>
        <v>2451131.8434675019</v>
      </c>
      <c r="G11" s="14">
        <f>B11+B11*$B$8-C11</f>
        <v>2451131.8434675019</v>
      </c>
      <c r="I11" s="18">
        <f>E11</f>
        <v>1131.8434675020246</v>
      </c>
      <c r="J11" s="18">
        <f>C11</f>
        <v>308.21917808219177</v>
      </c>
      <c r="K11" s="21">
        <f>G11/$E$6*100</f>
        <v>98.045273738700075</v>
      </c>
      <c r="L11" s="21">
        <f>K11+$N$4</f>
        <v>98.057602505823368</v>
      </c>
      <c r="M11" s="19">
        <f>K11*$E$6/100</f>
        <v>2451131.8434675019</v>
      </c>
      <c r="N11" s="19">
        <f>L11*$E$6/100</f>
        <v>2451440.0626455843</v>
      </c>
    </row>
    <row r="12" spans="1:17" x14ac:dyDescent="0.15">
      <c r="A12" s="7">
        <f>A11+1</f>
        <v>42725</v>
      </c>
      <c r="B12" s="10">
        <f>F11</f>
        <v>2451131.8434675019</v>
      </c>
      <c r="C12" s="3">
        <f t="shared" si="0"/>
        <v>308.21917808219177</v>
      </c>
      <c r="D12" s="3">
        <f t="shared" ref="D12:D55" si="1">B12*$B$8</f>
        <v>1440.7279212977667</v>
      </c>
      <c r="E12" s="3">
        <f t="shared" ref="E12:E55" si="2">D12-C12</f>
        <v>1132.5087432155749</v>
      </c>
      <c r="F12" s="3">
        <f t="shared" ref="F12:F55" si="3">B12+E12</f>
        <v>2452264.3522107173</v>
      </c>
      <c r="G12" s="14">
        <f t="shared" ref="G12:G55" si="4">B12+B12*$B$8-C12</f>
        <v>2452264.3522107173</v>
      </c>
      <c r="I12" s="18">
        <f>E12+I11</f>
        <v>2264.3522107175995</v>
      </c>
      <c r="J12" s="18">
        <f>C12+J11</f>
        <v>616.43835616438355</v>
      </c>
      <c r="K12" s="21">
        <f>G12/$E$6*100</f>
        <v>98.090574088428696</v>
      </c>
      <c r="L12" s="21">
        <f>K12+$N$4</f>
        <v>98.102902855551989</v>
      </c>
      <c r="M12" s="19">
        <f>K12*$E$6/100</f>
        <v>2452264.3522107173</v>
      </c>
      <c r="N12" s="19">
        <f>L12*$E$6/100</f>
        <v>2452572.5713887997</v>
      </c>
    </row>
    <row r="13" spans="1:17" x14ac:dyDescent="0.15">
      <c r="A13" s="7">
        <f t="shared" ref="A13:A56" si="5">A12+1</f>
        <v>42726</v>
      </c>
      <c r="B13" s="10">
        <f t="shared" ref="B13:B56" si="6">F12</f>
        <v>2452264.3522107173</v>
      </c>
      <c r="C13" s="3">
        <f t="shared" si="0"/>
        <v>308.21917808219177</v>
      </c>
      <c r="D13" s="3">
        <f t="shared" si="1"/>
        <v>1441.3935880475226</v>
      </c>
      <c r="E13" s="3">
        <f t="shared" si="2"/>
        <v>1133.1744099653308</v>
      </c>
      <c r="F13" s="3">
        <f t="shared" si="3"/>
        <v>2453397.5266206828</v>
      </c>
      <c r="G13" s="14">
        <f t="shared" si="4"/>
        <v>2453397.5266206823</v>
      </c>
      <c r="I13" s="18">
        <f>E13+I12</f>
        <v>3397.5266206829301</v>
      </c>
      <c r="J13" s="18">
        <f t="shared" ref="J13:J55" si="7">C13+J12</f>
        <v>924.65753424657532</v>
      </c>
      <c r="K13" s="21">
        <f t="shared" ref="K13:K55" si="8">G13/$E$6*100</f>
        <v>98.135901064827294</v>
      </c>
      <c r="L13" s="21">
        <f t="shared" ref="L13:L55" si="9">K13+$N$4</f>
        <v>98.148229831950587</v>
      </c>
      <c r="M13" s="19">
        <f t="shared" ref="M13:N55" si="10">K13*$E$6/100</f>
        <v>2453397.5266206823</v>
      </c>
      <c r="N13" s="19">
        <f t="shared" si="10"/>
        <v>2453705.7457987648</v>
      </c>
    </row>
    <row r="14" spans="1:17" x14ac:dyDescent="0.15">
      <c r="A14" s="7">
        <f t="shared" si="5"/>
        <v>42727</v>
      </c>
      <c r="B14" s="10">
        <f t="shared" si="6"/>
        <v>2453397.5266206828</v>
      </c>
      <c r="C14" s="3">
        <f t="shared" si="0"/>
        <v>308.21917808219177</v>
      </c>
      <c r="D14" s="3">
        <f t="shared" si="1"/>
        <v>1442.059646063328</v>
      </c>
      <c r="E14" s="3">
        <f t="shared" si="2"/>
        <v>1133.8404679811363</v>
      </c>
      <c r="F14" s="3">
        <f t="shared" si="3"/>
        <v>2454531.3670886639</v>
      </c>
      <c r="G14" s="14">
        <f t="shared" si="4"/>
        <v>2454531.3670886639</v>
      </c>
      <c r="I14" s="18">
        <f t="shared" ref="I14:I55" si="11">E14+I13</f>
        <v>4531.3670886640666</v>
      </c>
      <c r="J14" s="18">
        <f t="shared" si="7"/>
        <v>1232.8767123287671</v>
      </c>
      <c r="K14" s="21">
        <f t="shared" si="8"/>
        <v>98.181254683546555</v>
      </c>
      <c r="L14" s="21">
        <f t="shared" si="9"/>
        <v>98.193583450669848</v>
      </c>
      <c r="M14" s="19">
        <f t="shared" si="10"/>
        <v>2454531.3670886639</v>
      </c>
      <c r="N14" s="19">
        <f t="shared" si="10"/>
        <v>2454839.5862667463</v>
      </c>
    </row>
    <row r="15" spans="1:17" x14ac:dyDescent="0.15">
      <c r="A15" s="7">
        <f t="shared" si="5"/>
        <v>42728</v>
      </c>
      <c r="B15" s="10">
        <f t="shared" si="6"/>
        <v>2454531.3670886639</v>
      </c>
      <c r="C15" s="3">
        <f t="shared" si="0"/>
        <v>308.21917808219177</v>
      </c>
      <c r="D15" s="3">
        <f t="shared" si="1"/>
        <v>1442.726095575161</v>
      </c>
      <c r="E15" s="3">
        <f t="shared" si="2"/>
        <v>1134.5069174929693</v>
      </c>
      <c r="F15" s="3">
        <f t="shared" si="3"/>
        <v>2455665.8740061568</v>
      </c>
      <c r="G15" s="14">
        <f t="shared" si="4"/>
        <v>2455665.8740061568</v>
      </c>
      <c r="I15" s="18">
        <f t="shared" si="11"/>
        <v>5665.8740061570361</v>
      </c>
      <c r="J15" s="18">
        <f t="shared" si="7"/>
        <v>1541.0958904109589</v>
      </c>
      <c r="K15" s="21">
        <f t="shared" si="8"/>
        <v>98.226634960246272</v>
      </c>
      <c r="L15" s="21">
        <f t="shared" si="9"/>
        <v>98.238963727369566</v>
      </c>
      <c r="M15" s="19">
        <f t="shared" si="10"/>
        <v>2455665.8740061568</v>
      </c>
      <c r="N15" s="19">
        <f t="shared" si="10"/>
        <v>2455974.0931842392</v>
      </c>
    </row>
    <row r="16" spans="1:17" x14ac:dyDescent="0.15">
      <c r="A16" s="7">
        <f t="shared" si="5"/>
        <v>42729</v>
      </c>
      <c r="B16" s="10">
        <f t="shared" si="6"/>
        <v>2455665.8740061568</v>
      </c>
      <c r="C16" s="3">
        <f t="shared" si="0"/>
        <v>308.21917808219177</v>
      </c>
      <c r="D16" s="3">
        <f t="shared" si="1"/>
        <v>1443.392936813136</v>
      </c>
      <c r="E16" s="3">
        <f t="shared" si="2"/>
        <v>1135.1737587309442</v>
      </c>
      <c r="F16" s="3">
        <f t="shared" si="3"/>
        <v>2456801.0477648876</v>
      </c>
      <c r="G16" s="14">
        <f t="shared" si="4"/>
        <v>2456801.0477648876</v>
      </c>
      <c r="I16" s="18">
        <f t="shared" si="11"/>
        <v>6801.0477648879805</v>
      </c>
      <c r="J16" s="18">
        <f t="shared" si="7"/>
        <v>1849.3150684931506</v>
      </c>
      <c r="K16" s="21">
        <f t="shared" si="8"/>
        <v>98.272041910595505</v>
      </c>
      <c r="L16" s="21">
        <f t="shared" si="9"/>
        <v>98.284370677718798</v>
      </c>
      <c r="M16" s="19">
        <f t="shared" si="10"/>
        <v>2456801.0477648876</v>
      </c>
      <c r="N16" s="19">
        <f t="shared" si="10"/>
        <v>2457109.26694297</v>
      </c>
    </row>
    <row r="17" spans="1:14" x14ac:dyDescent="0.15">
      <c r="A17" s="7">
        <f t="shared" si="5"/>
        <v>42730</v>
      </c>
      <c r="B17" s="10">
        <f t="shared" si="6"/>
        <v>2456801.0477648876</v>
      </c>
      <c r="C17" s="3">
        <f t="shared" si="0"/>
        <v>308.21917808219177</v>
      </c>
      <c r="D17" s="3">
        <f t="shared" si="1"/>
        <v>1444.0601700075015</v>
      </c>
      <c r="E17" s="3">
        <f t="shared" si="2"/>
        <v>1135.8409919253097</v>
      </c>
      <c r="F17" s="3">
        <f t="shared" si="3"/>
        <v>2457936.888756813</v>
      </c>
      <c r="G17" s="14">
        <f t="shared" si="4"/>
        <v>2457936.8887568126</v>
      </c>
      <c r="I17" s="18">
        <f t="shared" si="11"/>
        <v>7936.8887568132905</v>
      </c>
      <c r="J17" s="18">
        <f t="shared" si="7"/>
        <v>2157.5342465753424</v>
      </c>
      <c r="K17" s="21">
        <f t="shared" si="8"/>
        <v>98.317475550272505</v>
      </c>
      <c r="L17" s="21">
        <f t="shared" si="9"/>
        <v>98.329804317395798</v>
      </c>
      <c r="M17" s="19">
        <f t="shared" si="10"/>
        <v>2457936.8887568126</v>
      </c>
      <c r="N17" s="19">
        <f t="shared" si="10"/>
        <v>2458245.107934895</v>
      </c>
    </row>
    <row r="18" spans="1:14" x14ac:dyDescent="0.15">
      <c r="A18" s="7">
        <f t="shared" si="5"/>
        <v>42731</v>
      </c>
      <c r="B18" s="10">
        <f t="shared" si="6"/>
        <v>2457936.888756813</v>
      </c>
      <c r="C18" s="3">
        <f t="shared" si="0"/>
        <v>308.21917808219177</v>
      </c>
      <c r="D18" s="3">
        <f t="shared" si="1"/>
        <v>1444.7277953886423</v>
      </c>
      <c r="E18" s="3">
        <f t="shared" si="2"/>
        <v>1136.5086173064506</v>
      </c>
      <c r="F18" s="3">
        <f t="shared" si="3"/>
        <v>2459073.3973741196</v>
      </c>
      <c r="G18" s="14">
        <f t="shared" si="4"/>
        <v>2459073.3973741191</v>
      </c>
      <c r="I18" s="18">
        <f t="shared" si="11"/>
        <v>9073.3973741197406</v>
      </c>
      <c r="J18" s="18">
        <f t="shared" si="7"/>
        <v>2465.7534246575342</v>
      </c>
      <c r="K18" s="21">
        <f t="shared" si="8"/>
        <v>98.362935894964764</v>
      </c>
      <c r="L18" s="21">
        <f t="shared" si="9"/>
        <v>98.375264662088057</v>
      </c>
      <c r="M18" s="19">
        <f t="shared" si="10"/>
        <v>2459073.3973741191</v>
      </c>
      <c r="N18" s="19">
        <f t="shared" si="10"/>
        <v>2459381.6165522016</v>
      </c>
    </row>
    <row r="19" spans="1:14" x14ac:dyDescent="0.15">
      <c r="A19" s="7">
        <f t="shared" si="5"/>
        <v>42732</v>
      </c>
      <c r="B19" s="10">
        <f t="shared" si="6"/>
        <v>2459073.3973741196</v>
      </c>
      <c r="C19" s="3">
        <f t="shared" si="0"/>
        <v>308.21917808219177</v>
      </c>
      <c r="D19" s="3">
        <f t="shared" si="1"/>
        <v>1445.3958131870784</v>
      </c>
      <c r="E19" s="3">
        <f t="shared" si="2"/>
        <v>1137.1766351048866</v>
      </c>
      <c r="F19" s="3">
        <f t="shared" si="3"/>
        <v>2460210.5740092243</v>
      </c>
      <c r="G19" s="14">
        <f t="shared" si="4"/>
        <v>2460210.5740092243</v>
      </c>
      <c r="I19" s="18">
        <f t="shared" si="11"/>
        <v>10210.574009224627</v>
      </c>
      <c r="J19" s="18">
        <f t="shared" si="7"/>
        <v>2773.972602739726</v>
      </c>
      <c r="K19" s="21">
        <f t="shared" si="8"/>
        <v>98.408422960368966</v>
      </c>
      <c r="L19" s="21">
        <f t="shared" si="9"/>
        <v>98.420751727492259</v>
      </c>
      <c r="M19" s="19">
        <f t="shared" si="10"/>
        <v>2460210.5740092243</v>
      </c>
      <c r="N19" s="19">
        <f t="shared" si="10"/>
        <v>2460518.7931873067</v>
      </c>
    </row>
    <row r="20" spans="1:14" x14ac:dyDescent="0.15">
      <c r="A20" s="7">
        <f t="shared" si="5"/>
        <v>42733</v>
      </c>
      <c r="B20" s="10">
        <f t="shared" si="6"/>
        <v>2460210.5740092243</v>
      </c>
      <c r="C20" s="3">
        <f t="shared" si="0"/>
        <v>308.21917808219177</v>
      </c>
      <c r="D20" s="3">
        <f t="shared" si="1"/>
        <v>1446.0642236334641</v>
      </c>
      <c r="E20" s="3">
        <f t="shared" si="2"/>
        <v>1137.8450455512723</v>
      </c>
      <c r="F20" s="3">
        <f t="shared" si="3"/>
        <v>2461348.4190547755</v>
      </c>
      <c r="G20" s="14">
        <f t="shared" si="4"/>
        <v>2461348.4190547755</v>
      </c>
      <c r="I20" s="18">
        <f t="shared" si="11"/>
        <v>11348.419054775899</v>
      </c>
      <c r="J20" s="18">
        <f t="shared" si="7"/>
        <v>3082.1917808219177</v>
      </c>
      <c r="K20" s="21">
        <f t="shared" si="8"/>
        <v>98.45393676219102</v>
      </c>
      <c r="L20" s="21">
        <f t="shared" si="9"/>
        <v>98.466265529314313</v>
      </c>
      <c r="M20" s="19">
        <f t="shared" si="10"/>
        <v>2461348.4190547755</v>
      </c>
      <c r="N20" s="19">
        <f t="shared" si="10"/>
        <v>2461656.6382328579</v>
      </c>
    </row>
    <row r="21" spans="1:14" x14ac:dyDescent="0.15">
      <c r="A21" s="7">
        <f t="shared" si="5"/>
        <v>42734</v>
      </c>
      <c r="B21" s="10">
        <f t="shared" si="6"/>
        <v>2461348.4190547755</v>
      </c>
      <c r="C21" s="3">
        <f t="shared" si="0"/>
        <v>308.21917808219177</v>
      </c>
      <c r="D21" s="3">
        <f t="shared" si="1"/>
        <v>1446.7330269585912</v>
      </c>
      <c r="E21" s="3">
        <f t="shared" si="2"/>
        <v>1138.5138488763994</v>
      </c>
      <c r="F21" s="3">
        <f t="shared" si="3"/>
        <v>2462486.9329036521</v>
      </c>
      <c r="G21" s="14">
        <f t="shared" si="4"/>
        <v>2462486.9329036516</v>
      </c>
      <c r="I21" s="18">
        <f t="shared" si="11"/>
        <v>12486.932903652298</v>
      </c>
      <c r="J21" s="18">
        <f t="shared" si="7"/>
        <v>3390.4109589041095</v>
      </c>
      <c r="K21" s="21">
        <f t="shared" si="8"/>
        <v>98.49947731614607</v>
      </c>
      <c r="L21" s="21">
        <f t="shared" si="9"/>
        <v>98.511806083269363</v>
      </c>
      <c r="M21" s="19">
        <f t="shared" si="10"/>
        <v>2462486.9329036521</v>
      </c>
      <c r="N21" s="19">
        <f t="shared" si="10"/>
        <v>2462795.152081734</v>
      </c>
    </row>
    <row r="22" spans="1:14" x14ac:dyDescent="0.15">
      <c r="A22" s="7">
        <f t="shared" si="5"/>
        <v>42735</v>
      </c>
      <c r="B22" s="10">
        <f t="shared" si="6"/>
        <v>2462486.9329036521</v>
      </c>
      <c r="C22" s="3">
        <f t="shared" si="0"/>
        <v>308.21917808219177</v>
      </c>
      <c r="D22" s="3">
        <f t="shared" si="1"/>
        <v>1447.4022233933861</v>
      </c>
      <c r="E22" s="3">
        <f t="shared" si="2"/>
        <v>1139.1830453111943</v>
      </c>
      <c r="F22" s="3">
        <f t="shared" si="3"/>
        <v>2463626.1159489634</v>
      </c>
      <c r="G22" s="14">
        <f t="shared" si="4"/>
        <v>2463626.115948963</v>
      </c>
      <c r="I22" s="18">
        <f t="shared" si="11"/>
        <v>13626.115948963492</v>
      </c>
      <c r="J22" s="18">
        <f t="shared" si="7"/>
        <v>3698.6301369863013</v>
      </c>
      <c r="K22" s="21">
        <f t="shared" si="8"/>
        <v>98.545044637958526</v>
      </c>
      <c r="L22" s="21">
        <f t="shared" si="9"/>
        <v>98.557373405081819</v>
      </c>
      <c r="M22" s="19">
        <f t="shared" si="10"/>
        <v>2463626.115948963</v>
      </c>
      <c r="N22" s="19">
        <f t="shared" si="10"/>
        <v>2463934.3351270454</v>
      </c>
    </row>
    <row r="23" spans="1:14" x14ac:dyDescent="0.15">
      <c r="A23" s="7">
        <f t="shared" si="5"/>
        <v>42736</v>
      </c>
      <c r="B23" s="10">
        <f t="shared" si="6"/>
        <v>2463626.1159489634</v>
      </c>
      <c r="C23" s="3">
        <f>$N$5*$E$6/100</f>
        <v>356.16438356164383</v>
      </c>
      <c r="D23" s="3">
        <f t="shared" si="1"/>
        <v>1448.0718131689109</v>
      </c>
      <c r="E23" s="3">
        <f t="shared" si="2"/>
        <v>1091.9074296072672</v>
      </c>
      <c r="F23" s="3">
        <f t="shared" si="3"/>
        <v>2464718.0233785706</v>
      </c>
      <c r="G23" s="14">
        <f>B23+B23*$B$8-C23</f>
        <v>2464718.0233785706</v>
      </c>
      <c r="I23" s="18">
        <f t="shared" si="11"/>
        <v>14718.023378570759</v>
      </c>
      <c r="J23" s="18">
        <f t="shared" si="7"/>
        <v>4054.794520547945</v>
      </c>
      <c r="K23" s="21">
        <f t="shared" si="8"/>
        <v>98.588720935142831</v>
      </c>
      <c r="L23" s="21">
        <f t="shared" si="9"/>
        <v>98.601049702266124</v>
      </c>
      <c r="M23" s="19">
        <f t="shared" si="10"/>
        <v>2464718.0233785706</v>
      </c>
      <c r="N23" s="19">
        <f t="shared" si="10"/>
        <v>2465026.242556653</v>
      </c>
    </row>
    <row r="24" spans="1:14" x14ac:dyDescent="0.15">
      <c r="A24" s="7">
        <f t="shared" si="5"/>
        <v>42737</v>
      </c>
      <c r="B24" s="10">
        <f t="shared" si="6"/>
        <v>2464718.0233785706</v>
      </c>
      <c r="C24" s="3">
        <f t="shared" ref="C24:C55" si="12">$N$5*$E$6/100</f>
        <v>356.16438356164383</v>
      </c>
      <c r="D24" s="3">
        <f t="shared" si="1"/>
        <v>1448.7136152512837</v>
      </c>
      <c r="E24" s="3">
        <f t="shared" si="2"/>
        <v>1092.5492316896398</v>
      </c>
      <c r="F24" s="3">
        <f t="shared" si="3"/>
        <v>2465810.57261026</v>
      </c>
      <c r="G24" s="14">
        <f t="shared" si="4"/>
        <v>2465810.57261026</v>
      </c>
      <c r="I24" s="18">
        <f t="shared" si="11"/>
        <v>15810.572610260399</v>
      </c>
      <c r="J24" s="18">
        <f t="shared" si="7"/>
        <v>4410.9589041095887</v>
      </c>
      <c r="K24" s="21">
        <f t="shared" si="8"/>
        <v>98.632422904410404</v>
      </c>
      <c r="L24" s="21">
        <f t="shared" si="9"/>
        <v>98.644751671533697</v>
      </c>
      <c r="M24" s="19">
        <f t="shared" si="10"/>
        <v>2465810.5726102605</v>
      </c>
      <c r="N24" s="19">
        <f t="shared" si="10"/>
        <v>2466118.7917883424</v>
      </c>
    </row>
    <row r="25" spans="1:14" x14ac:dyDescent="0.15">
      <c r="A25" s="7">
        <f t="shared" si="5"/>
        <v>42738</v>
      </c>
      <c r="B25" s="10">
        <f t="shared" si="6"/>
        <v>2465810.57261026</v>
      </c>
      <c r="C25" s="3">
        <f t="shared" si="12"/>
        <v>356.16438356164383</v>
      </c>
      <c r="D25" s="3">
        <f t="shared" si="1"/>
        <v>1449.3557945725154</v>
      </c>
      <c r="E25" s="3">
        <f t="shared" si="2"/>
        <v>1093.1914110108714</v>
      </c>
      <c r="F25" s="3">
        <f t="shared" si="3"/>
        <v>2466903.7640212709</v>
      </c>
      <c r="G25" s="14">
        <f t="shared" si="4"/>
        <v>2466903.7640212709</v>
      </c>
      <c r="I25" s="18">
        <f t="shared" si="11"/>
        <v>16903.764021271269</v>
      </c>
      <c r="J25" s="18">
        <f t="shared" si="7"/>
        <v>4767.1232876712329</v>
      </c>
      <c r="K25" s="21">
        <f t="shared" si="8"/>
        <v>98.676150560850843</v>
      </c>
      <c r="L25" s="21">
        <f t="shared" si="9"/>
        <v>98.688479327974136</v>
      </c>
      <c r="M25" s="19">
        <f t="shared" si="10"/>
        <v>2466903.7640212714</v>
      </c>
      <c r="N25" s="19">
        <f t="shared" si="10"/>
        <v>2467211.9831993533</v>
      </c>
    </row>
    <row r="26" spans="1:14" x14ac:dyDescent="0.15">
      <c r="A26" s="7">
        <f t="shared" si="5"/>
        <v>42739</v>
      </c>
      <c r="B26" s="10">
        <f t="shared" si="6"/>
        <v>2466903.7640212709</v>
      </c>
      <c r="C26" s="3">
        <f t="shared" si="12"/>
        <v>356.16438356164383</v>
      </c>
      <c r="D26" s="3">
        <f t="shared" si="1"/>
        <v>1449.99835135434</v>
      </c>
      <c r="E26" s="3">
        <f t="shared" si="2"/>
        <v>1093.8339677926961</v>
      </c>
      <c r="F26" s="3">
        <f t="shared" si="3"/>
        <v>2467997.5979890637</v>
      </c>
      <c r="G26" s="14">
        <f t="shared" si="4"/>
        <v>2467997.5979890632</v>
      </c>
      <c r="I26" s="18">
        <f t="shared" si="11"/>
        <v>17997.597989063965</v>
      </c>
      <c r="J26" s="18">
        <f t="shared" si="7"/>
        <v>5123.2876712328771</v>
      </c>
      <c r="K26" s="21">
        <f t="shared" si="8"/>
        <v>98.71990391956254</v>
      </c>
      <c r="L26" s="21">
        <f t="shared" si="9"/>
        <v>98.732232686685833</v>
      </c>
      <c r="M26" s="19">
        <f t="shared" si="10"/>
        <v>2467997.5979890637</v>
      </c>
      <c r="N26" s="19">
        <f t="shared" si="10"/>
        <v>2468305.8171671461</v>
      </c>
    </row>
    <row r="27" spans="1:14" x14ac:dyDescent="0.15">
      <c r="A27" s="7">
        <f t="shared" si="5"/>
        <v>42740</v>
      </c>
      <c r="B27" s="10">
        <f t="shared" si="6"/>
        <v>2467997.5979890637</v>
      </c>
      <c r="C27" s="3">
        <f t="shared" si="12"/>
        <v>356.16438356164383</v>
      </c>
      <c r="D27" s="3">
        <f t="shared" si="1"/>
        <v>1450.6412858186213</v>
      </c>
      <c r="E27" s="3">
        <f t="shared" si="2"/>
        <v>1094.4769022569776</v>
      </c>
      <c r="F27" s="3">
        <f t="shared" si="3"/>
        <v>2469092.0748913209</v>
      </c>
      <c r="G27" s="14">
        <f t="shared" si="4"/>
        <v>2469092.0748913204</v>
      </c>
      <c r="I27" s="18">
        <f t="shared" si="11"/>
        <v>19092.074891320943</v>
      </c>
      <c r="J27" s="18">
        <f t="shared" si="7"/>
        <v>5479.4520547945212</v>
      </c>
      <c r="K27" s="21">
        <f t="shared" si="8"/>
        <v>98.763682995652815</v>
      </c>
      <c r="L27" s="21">
        <f t="shared" si="9"/>
        <v>98.776011762776108</v>
      </c>
      <c r="M27" s="19">
        <f t="shared" si="10"/>
        <v>2469092.0748913204</v>
      </c>
      <c r="N27" s="19">
        <f t="shared" si="10"/>
        <v>2469400.2940694029</v>
      </c>
    </row>
    <row r="28" spans="1:14" x14ac:dyDescent="0.15">
      <c r="A28" s="7">
        <f t="shared" si="5"/>
        <v>42741</v>
      </c>
      <c r="B28" s="10">
        <f t="shared" si="6"/>
        <v>2469092.0748913209</v>
      </c>
      <c r="C28" s="3">
        <f t="shared" si="12"/>
        <v>356.16438356164383</v>
      </c>
      <c r="D28" s="3">
        <f t="shared" si="1"/>
        <v>1451.2845981873543</v>
      </c>
      <c r="E28" s="3">
        <f t="shared" si="2"/>
        <v>1095.1202146257106</v>
      </c>
      <c r="F28" s="3">
        <f t="shared" si="3"/>
        <v>2470187.1951059466</v>
      </c>
      <c r="G28" s="14">
        <f t="shared" si="4"/>
        <v>2470187.1951059466</v>
      </c>
      <c r="I28" s="18">
        <f t="shared" si="11"/>
        <v>20187.195105946652</v>
      </c>
      <c r="J28" s="18">
        <f t="shared" si="7"/>
        <v>5835.6164383561654</v>
      </c>
      <c r="K28" s="21">
        <f t="shared" si="8"/>
        <v>98.807487804237866</v>
      </c>
      <c r="L28" s="21">
        <f t="shared" si="9"/>
        <v>98.819816571361159</v>
      </c>
      <c r="M28" s="19">
        <f t="shared" si="10"/>
        <v>2470187.1951059466</v>
      </c>
      <c r="N28" s="19">
        <f t="shared" si="10"/>
        <v>2470495.414284029</v>
      </c>
    </row>
    <row r="29" spans="1:14" x14ac:dyDescent="0.15">
      <c r="A29" s="7">
        <f t="shared" si="5"/>
        <v>42742</v>
      </c>
      <c r="B29" s="10">
        <f t="shared" si="6"/>
        <v>2470187.1951059466</v>
      </c>
      <c r="C29" s="3">
        <f t="shared" si="12"/>
        <v>356.16438356164383</v>
      </c>
      <c r="D29" s="3">
        <f t="shared" si="1"/>
        <v>1451.9282886826629</v>
      </c>
      <c r="E29" s="3">
        <f t="shared" si="2"/>
        <v>1095.763905121019</v>
      </c>
      <c r="F29" s="3">
        <f t="shared" si="3"/>
        <v>2471282.9590110676</v>
      </c>
      <c r="G29" s="14">
        <f t="shared" si="4"/>
        <v>2471282.9590110676</v>
      </c>
      <c r="I29" s="18">
        <f t="shared" si="11"/>
        <v>21282.959011067673</v>
      </c>
      <c r="J29" s="18">
        <f t="shared" si="7"/>
        <v>6191.7808219178096</v>
      </c>
      <c r="K29" s="21">
        <f t="shared" si="8"/>
        <v>98.851318360442704</v>
      </c>
      <c r="L29" s="21">
        <f t="shared" si="9"/>
        <v>98.863647127565997</v>
      </c>
      <c r="M29" s="19">
        <f t="shared" si="10"/>
        <v>2471282.9590110676</v>
      </c>
      <c r="N29" s="19">
        <f t="shared" si="10"/>
        <v>2471591.1781891496</v>
      </c>
    </row>
    <row r="30" spans="1:14" x14ac:dyDescent="0.15">
      <c r="A30" s="7">
        <f t="shared" si="5"/>
        <v>42743</v>
      </c>
      <c r="B30" s="10">
        <f t="shared" si="6"/>
        <v>2471282.9590110676</v>
      </c>
      <c r="C30" s="3">
        <f t="shared" si="12"/>
        <v>356.16438356164383</v>
      </c>
      <c r="D30" s="3">
        <f t="shared" si="1"/>
        <v>1452.5723575268034</v>
      </c>
      <c r="E30" s="3">
        <f t="shared" si="2"/>
        <v>1096.4079739651597</v>
      </c>
      <c r="F30" s="3">
        <f t="shared" si="3"/>
        <v>2472379.3669850328</v>
      </c>
      <c r="G30" s="14">
        <f t="shared" si="4"/>
        <v>2472379.3669850328</v>
      </c>
      <c r="I30" s="18">
        <f t="shared" si="11"/>
        <v>22379.366985032833</v>
      </c>
      <c r="J30" s="18">
        <f t="shared" si="7"/>
        <v>6547.9452054794538</v>
      </c>
      <c r="K30" s="21">
        <f t="shared" si="8"/>
        <v>98.895174679401308</v>
      </c>
      <c r="L30" s="21">
        <f t="shared" si="9"/>
        <v>98.907503446524601</v>
      </c>
      <c r="M30" s="19">
        <f t="shared" si="10"/>
        <v>2472379.3669850323</v>
      </c>
      <c r="N30" s="19">
        <f t="shared" si="10"/>
        <v>2472687.5861631148</v>
      </c>
    </row>
    <row r="31" spans="1:14" x14ac:dyDescent="0.15">
      <c r="A31" s="7">
        <f t="shared" si="5"/>
        <v>42744</v>
      </c>
      <c r="B31" s="10">
        <f t="shared" si="6"/>
        <v>2472379.3669850328</v>
      </c>
      <c r="C31" s="3">
        <f t="shared" si="12"/>
        <v>356.16438356164383</v>
      </c>
      <c r="D31" s="3">
        <f t="shared" si="1"/>
        <v>1453.2168049421618</v>
      </c>
      <c r="E31" s="3">
        <f t="shared" si="2"/>
        <v>1097.0524213805179</v>
      </c>
      <c r="F31" s="3">
        <f t="shared" si="3"/>
        <v>2473476.4194064131</v>
      </c>
      <c r="G31" s="14">
        <f t="shared" si="4"/>
        <v>2473476.4194064131</v>
      </c>
      <c r="I31" s="18">
        <f t="shared" si="11"/>
        <v>23476.419406413352</v>
      </c>
      <c r="J31" s="18">
        <f t="shared" si="7"/>
        <v>6904.1095890410979</v>
      </c>
      <c r="K31" s="21">
        <f t="shared" si="8"/>
        <v>98.939056776256535</v>
      </c>
      <c r="L31" s="21">
        <f t="shared" si="9"/>
        <v>98.951385543379828</v>
      </c>
      <c r="M31" s="19">
        <f t="shared" si="10"/>
        <v>2473476.4194064136</v>
      </c>
      <c r="N31" s="19">
        <f t="shared" si="10"/>
        <v>2473784.638584496</v>
      </c>
    </row>
    <row r="32" spans="1:14" x14ac:dyDescent="0.15">
      <c r="A32" s="7">
        <f t="shared" si="5"/>
        <v>42745</v>
      </c>
      <c r="B32" s="10">
        <f t="shared" si="6"/>
        <v>2473476.4194064131</v>
      </c>
      <c r="C32" s="3">
        <f t="shared" si="12"/>
        <v>356.16438356164383</v>
      </c>
      <c r="D32" s="3">
        <f t="shared" si="1"/>
        <v>1453.8616311512546</v>
      </c>
      <c r="E32" s="3">
        <f t="shared" si="2"/>
        <v>1097.6972475896109</v>
      </c>
      <c r="F32" s="3">
        <f t="shared" si="3"/>
        <v>2474574.1166540026</v>
      </c>
      <c r="G32" s="14">
        <f t="shared" si="4"/>
        <v>2474574.1166540026</v>
      </c>
      <c r="I32" s="18">
        <f t="shared" si="11"/>
        <v>24574.116654002963</v>
      </c>
      <c r="J32" s="18">
        <f t="shared" si="7"/>
        <v>7260.2739726027421</v>
      </c>
      <c r="K32" s="21">
        <f t="shared" si="8"/>
        <v>98.9829646661601</v>
      </c>
      <c r="L32" s="21">
        <f t="shared" si="9"/>
        <v>98.995293433283393</v>
      </c>
      <c r="M32" s="19">
        <f t="shared" si="10"/>
        <v>2474574.1166540026</v>
      </c>
      <c r="N32" s="19">
        <f t="shared" si="10"/>
        <v>2474882.3358320845</v>
      </c>
    </row>
    <row r="33" spans="1:14" x14ac:dyDescent="0.15">
      <c r="A33" s="7">
        <f t="shared" si="5"/>
        <v>42746</v>
      </c>
      <c r="B33" s="10">
        <f t="shared" si="6"/>
        <v>2474574.1166540026</v>
      </c>
      <c r="C33" s="3">
        <f t="shared" si="12"/>
        <v>356.16438356164383</v>
      </c>
      <c r="D33" s="3">
        <f t="shared" si="1"/>
        <v>1454.50683637673</v>
      </c>
      <c r="E33" s="3">
        <f t="shared" si="2"/>
        <v>1098.3424528150863</v>
      </c>
      <c r="F33" s="3">
        <f t="shared" si="3"/>
        <v>2475672.4591068178</v>
      </c>
      <c r="G33" s="14">
        <f t="shared" si="4"/>
        <v>2475672.4591068174</v>
      </c>
      <c r="I33" s="18">
        <f t="shared" si="11"/>
        <v>25672.459106818049</v>
      </c>
      <c r="J33" s="18">
        <f t="shared" si="7"/>
        <v>7616.4383561643863</v>
      </c>
      <c r="K33" s="21">
        <f t="shared" si="8"/>
        <v>99.026898364272697</v>
      </c>
      <c r="L33" s="21">
        <f t="shared" si="9"/>
        <v>99.03922713139599</v>
      </c>
      <c r="M33" s="19">
        <f t="shared" si="10"/>
        <v>2475672.4591068174</v>
      </c>
      <c r="N33" s="19">
        <f t="shared" si="10"/>
        <v>2475980.6782848998</v>
      </c>
    </row>
    <row r="34" spans="1:14" x14ac:dyDescent="0.15">
      <c r="A34" s="7">
        <f t="shared" si="5"/>
        <v>42747</v>
      </c>
      <c r="B34" s="10">
        <f t="shared" si="6"/>
        <v>2475672.4591068178</v>
      </c>
      <c r="C34" s="3">
        <f t="shared" si="12"/>
        <v>356.16438356164383</v>
      </c>
      <c r="D34" s="3">
        <f t="shared" si="1"/>
        <v>1455.1524208413662</v>
      </c>
      <c r="E34" s="3">
        <f t="shared" si="2"/>
        <v>1098.9880372797224</v>
      </c>
      <c r="F34" s="3">
        <f t="shared" si="3"/>
        <v>2476771.4471440976</v>
      </c>
      <c r="G34" s="14">
        <f t="shared" si="4"/>
        <v>2476771.4471440972</v>
      </c>
      <c r="I34" s="18">
        <f t="shared" si="11"/>
        <v>26771.447144097772</v>
      </c>
      <c r="J34" s="18">
        <f t="shared" si="7"/>
        <v>7972.6027397260304</v>
      </c>
      <c r="K34" s="21">
        <f t="shared" si="8"/>
        <v>99.070857885763886</v>
      </c>
      <c r="L34" s="21">
        <f t="shared" si="9"/>
        <v>99.083186652887179</v>
      </c>
      <c r="M34" s="19">
        <f t="shared" si="10"/>
        <v>2476771.4471440972</v>
      </c>
      <c r="N34" s="19">
        <f t="shared" si="10"/>
        <v>2477079.6663221796</v>
      </c>
    </row>
    <row r="35" spans="1:14" x14ac:dyDescent="0.15">
      <c r="A35" s="7">
        <f t="shared" si="5"/>
        <v>42748</v>
      </c>
      <c r="B35" s="10">
        <f t="shared" si="6"/>
        <v>2476771.4471440976</v>
      </c>
      <c r="C35" s="3">
        <f t="shared" si="12"/>
        <v>356.16438356164383</v>
      </c>
      <c r="D35" s="3">
        <f t="shared" si="1"/>
        <v>1455.7983847680725</v>
      </c>
      <c r="E35" s="3">
        <f t="shared" si="2"/>
        <v>1099.6340012064288</v>
      </c>
      <c r="F35" s="3">
        <f t="shared" si="3"/>
        <v>2477871.0811453043</v>
      </c>
      <c r="G35" s="14">
        <f t="shared" si="4"/>
        <v>2477871.0811453038</v>
      </c>
      <c r="I35" s="18">
        <f t="shared" si="11"/>
        <v>27871.081145304201</v>
      </c>
      <c r="J35" s="18">
        <f t="shared" si="7"/>
        <v>8328.7671232876746</v>
      </c>
      <c r="K35" s="21">
        <f t="shared" si="8"/>
        <v>99.114843245812153</v>
      </c>
      <c r="L35" s="21">
        <f t="shared" si="9"/>
        <v>99.127172012935446</v>
      </c>
      <c r="M35" s="19">
        <f t="shared" si="10"/>
        <v>2477871.0811453038</v>
      </c>
      <c r="N35" s="19">
        <f t="shared" si="10"/>
        <v>2478179.3003233862</v>
      </c>
    </row>
    <row r="36" spans="1:14" x14ac:dyDescent="0.15">
      <c r="A36" s="7">
        <f t="shared" si="5"/>
        <v>42749</v>
      </c>
      <c r="B36" s="10">
        <f t="shared" si="6"/>
        <v>2477871.0811453043</v>
      </c>
      <c r="C36" s="3">
        <f t="shared" si="12"/>
        <v>356.16438356164383</v>
      </c>
      <c r="D36" s="3">
        <f t="shared" si="1"/>
        <v>1456.4447283798895</v>
      </c>
      <c r="E36" s="3">
        <f t="shared" si="2"/>
        <v>1100.2803448182458</v>
      </c>
      <c r="F36" s="3">
        <f t="shared" si="3"/>
        <v>2478971.3614901225</v>
      </c>
      <c r="G36" s="14">
        <f t="shared" si="4"/>
        <v>2478971.3614901225</v>
      </c>
      <c r="I36" s="18">
        <f t="shared" si="11"/>
        <v>28971.361490122446</v>
      </c>
      <c r="J36" s="18">
        <f t="shared" si="7"/>
        <v>8684.9315068493179</v>
      </c>
      <c r="K36" s="21">
        <f t="shared" si="8"/>
        <v>99.158854459604896</v>
      </c>
      <c r="L36" s="21">
        <f t="shared" si="9"/>
        <v>99.171183226728189</v>
      </c>
      <c r="M36" s="19">
        <f t="shared" si="10"/>
        <v>2478971.3614901225</v>
      </c>
      <c r="N36" s="19">
        <f t="shared" si="10"/>
        <v>2479279.5806682049</v>
      </c>
    </row>
    <row r="37" spans="1:14" x14ac:dyDescent="0.15">
      <c r="A37" s="7">
        <f t="shared" si="5"/>
        <v>42750</v>
      </c>
      <c r="B37" s="10">
        <f t="shared" si="6"/>
        <v>2478971.3614901225</v>
      </c>
      <c r="C37" s="3">
        <f t="shared" si="12"/>
        <v>356.16438356164383</v>
      </c>
      <c r="D37" s="3">
        <f t="shared" si="1"/>
        <v>1457.0914518999889</v>
      </c>
      <c r="E37" s="3">
        <f t="shared" si="2"/>
        <v>1100.9270683383452</v>
      </c>
      <c r="F37" s="3">
        <f t="shared" si="3"/>
        <v>2480072.2885584608</v>
      </c>
      <c r="G37" s="14">
        <f t="shared" si="4"/>
        <v>2480072.2885584608</v>
      </c>
      <c r="I37" s="18">
        <f t="shared" si="11"/>
        <v>30072.28855846079</v>
      </c>
      <c r="J37" s="18">
        <f t="shared" si="7"/>
        <v>9041.0958904109611</v>
      </c>
      <c r="K37" s="21">
        <f t="shared" si="8"/>
        <v>99.202891542338435</v>
      </c>
      <c r="L37" s="21">
        <f t="shared" si="9"/>
        <v>99.215220309461728</v>
      </c>
      <c r="M37" s="19">
        <f t="shared" si="10"/>
        <v>2480072.2885584608</v>
      </c>
      <c r="N37" s="19">
        <f t="shared" si="10"/>
        <v>2480380.5077365432</v>
      </c>
    </row>
    <row r="38" spans="1:14" x14ac:dyDescent="0.15">
      <c r="A38" s="7">
        <f t="shared" si="5"/>
        <v>42751</v>
      </c>
      <c r="B38" s="10">
        <f t="shared" si="6"/>
        <v>2480072.2885584608</v>
      </c>
      <c r="C38" s="3">
        <f t="shared" si="12"/>
        <v>356.16438356164383</v>
      </c>
      <c r="D38" s="3">
        <f t="shared" si="1"/>
        <v>1457.7385555516732</v>
      </c>
      <c r="E38" s="3">
        <f t="shared" si="2"/>
        <v>1101.5741719900293</v>
      </c>
      <c r="F38" s="3">
        <f t="shared" si="3"/>
        <v>2481173.8627304509</v>
      </c>
      <c r="G38" s="14">
        <f t="shared" si="4"/>
        <v>2481173.8627304505</v>
      </c>
      <c r="I38" s="18">
        <f t="shared" si="11"/>
        <v>31173.862730450819</v>
      </c>
      <c r="J38" s="18">
        <f t="shared" si="7"/>
        <v>9397.2602739726044</v>
      </c>
      <c r="K38" s="21">
        <f t="shared" si="8"/>
        <v>99.246954509218028</v>
      </c>
      <c r="L38" s="21">
        <f t="shared" si="9"/>
        <v>99.259283276341321</v>
      </c>
      <c r="M38" s="19">
        <f t="shared" si="10"/>
        <v>2481173.8627304505</v>
      </c>
      <c r="N38" s="19">
        <f t="shared" si="10"/>
        <v>2481482.0819085329</v>
      </c>
    </row>
    <row r="39" spans="1:14" x14ac:dyDescent="0.15">
      <c r="A39" s="7">
        <f t="shared" si="5"/>
        <v>42752</v>
      </c>
      <c r="B39" s="10">
        <f t="shared" si="6"/>
        <v>2481173.8627304509</v>
      </c>
      <c r="C39" s="3">
        <f t="shared" si="12"/>
        <v>356.16438356164383</v>
      </c>
      <c r="D39" s="3">
        <f t="shared" si="1"/>
        <v>1458.3860395583765</v>
      </c>
      <c r="E39" s="3">
        <f t="shared" si="2"/>
        <v>1102.2216559967328</v>
      </c>
      <c r="F39" s="3">
        <f t="shared" si="3"/>
        <v>2482276.0843864474</v>
      </c>
      <c r="G39" s="14">
        <f t="shared" si="4"/>
        <v>2482276.0843864474</v>
      </c>
      <c r="I39" s="18">
        <f t="shared" si="11"/>
        <v>32276.084386447554</v>
      </c>
      <c r="J39" s="18">
        <f t="shared" si="7"/>
        <v>9753.4246575342477</v>
      </c>
      <c r="K39" s="21">
        <f t="shared" si="8"/>
        <v>99.291043375457903</v>
      </c>
      <c r="L39" s="21">
        <f t="shared" si="9"/>
        <v>99.303372142581196</v>
      </c>
      <c r="M39" s="19">
        <f t="shared" si="10"/>
        <v>2482276.0843864474</v>
      </c>
      <c r="N39" s="19">
        <f t="shared" si="10"/>
        <v>2482584.3035645299</v>
      </c>
    </row>
    <row r="40" spans="1:14" x14ac:dyDescent="0.15">
      <c r="A40" s="7">
        <f t="shared" si="5"/>
        <v>42753</v>
      </c>
      <c r="B40" s="10">
        <f t="shared" si="6"/>
        <v>2482276.0843864474</v>
      </c>
      <c r="C40" s="3">
        <f t="shared" si="12"/>
        <v>356.16438356164383</v>
      </c>
      <c r="D40" s="3">
        <f t="shared" si="1"/>
        <v>1459.0339041436641</v>
      </c>
      <c r="E40" s="3">
        <f t="shared" si="2"/>
        <v>1102.8695205820204</v>
      </c>
      <c r="F40" s="3">
        <f t="shared" si="3"/>
        <v>2483378.9539070292</v>
      </c>
      <c r="G40" s="14">
        <f t="shared" si="4"/>
        <v>2483378.9539070292</v>
      </c>
      <c r="I40" s="18">
        <f t="shared" si="11"/>
        <v>33378.953907029572</v>
      </c>
      <c r="J40" s="18">
        <f t="shared" si="7"/>
        <v>10109.589041095891</v>
      </c>
      <c r="K40" s="21">
        <f t="shared" si="8"/>
        <v>99.335158156281167</v>
      </c>
      <c r="L40" s="21">
        <f t="shared" si="9"/>
        <v>99.34748692340446</v>
      </c>
      <c r="M40" s="19">
        <f t="shared" si="10"/>
        <v>2483378.9539070292</v>
      </c>
      <c r="N40" s="19">
        <f t="shared" si="10"/>
        <v>2483687.1730851112</v>
      </c>
    </row>
    <row r="41" spans="1:14" x14ac:dyDescent="0.15">
      <c r="A41" s="7">
        <f t="shared" si="5"/>
        <v>42754</v>
      </c>
      <c r="B41" s="10">
        <f t="shared" si="6"/>
        <v>2483378.9539070292</v>
      </c>
      <c r="C41" s="3">
        <f t="shared" si="12"/>
        <v>356.16438356164383</v>
      </c>
      <c r="D41" s="3">
        <f t="shared" si="1"/>
        <v>1459.6821495312329</v>
      </c>
      <c r="E41" s="3">
        <f t="shared" si="2"/>
        <v>1103.5177659695892</v>
      </c>
      <c r="F41" s="3">
        <f t="shared" si="3"/>
        <v>2484482.4716729987</v>
      </c>
      <c r="G41" s="14">
        <f t="shared" si="4"/>
        <v>2484482.4716729987</v>
      </c>
      <c r="I41" s="18">
        <f t="shared" si="11"/>
        <v>34482.471672999163</v>
      </c>
      <c r="J41" s="18">
        <f t="shared" si="7"/>
        <v>10465.753424657534</v>
      </c>
      <c r="K41" s="21">
        <f t="shared" si="8"/>
        <v>99.379298866919953</v>
      </c>
      <c r="L41" s="21">
        <f t="shared" si="9"/>
        <v>99.391627634043246</v>
      </c>
      <c r="M41" s="19">
        <f t="shared" si="10"/>
        <v>2484482.4716729987</v>
      </c>
      <c r="N41" s="19">
        <f t="shared" si="10"/>
        <v>2484790.6908510812</v>
      </c>
    </row>
    <row r="42" spans="1:14" x14ac:dyDescent="0.15">
      <c r="A42" s="7">
        <f t="shared" si="5"/>
        <v>42755</v>
      </c>
      <c r="B42" s="10">
        <f t="shared" si="6"/>
        <v>2484482.4716729987</v>
      </c>
      <c r="C42" s="3">
        <f t="shared" si="12"/>
        <v>356.16438356164383</v>
      </c>
      <c r="D42" s="3">
        <f t="shared" si="1"/>
        <v>1460.3307759449108</v>
      </c>
      <c r="E42" s="3">
        <f t="shared" si="2"/>
        <v>1104.1663923832671</v>
      </c>
      <c r="F42" s="3">
        <f t="shared" si="3"/>
        <v>2485586.6380653819</v>
      </c>
      <c r="G42" s="14">
        <f t="shared" si="4"/>
        <v>2485586.6380653819</v>
      </c>
      <c r="I42" s="18">
        <f t="shared" si="11"/>
        <v>35586.638065382431</v>
      </c>
      <c r="J42" s="18">
        <f t="shared" si="7"/>
        <v>10821.917808219177</v>
      </c>
      <c r="K42" s="21">
        <f t="shared" si="8"/>
        <v>99.423465522615274</v>
      </c>
      <c r="L42" s="21">
        <f t="shared" si="9"/>
        <v>99.435794289738567</v>
      </c>
      <c r="M42" s="19">
        <f t="shared" si="10"/>
        <v>2485586.6380653819</v>
      </c>
      <c r="N42" s="19">
        <f t="shared" si="10"/>
        <v>2485894.8572434643</v>
      </c>
    </row>
    <row r="43" spans="1:14" x14ac:dyDescent="0.15">
      <c r="A43" s="7">
        <f t="shared" si="5"/>
        <v>42756</v>
      </c>
      <c r="B43" s="10">
        <f t="shared" si="6"/>
        <v>2485586.6380653819</v>
      </c>
      <c r="C43" s="3">
        <f t="shared" si="12"/>
        <v>356.16438356164383</v>
      </c>
      <c r="D43" s="3">
        <f t="shared" si="1"/>
        <v>1460.979783608658</v>
      </c>
      <c r="E43" s="3">
        <f t="shared" si="2"/>
        <v>1104.815400047014</v>
      </c>
      <c r="F43" s="3">
        <f t="shared" si="3"/>
        <v>2486691.4534654291</v>
      </c>
      <c r="G43" s="14">
        <f t="shared" si="4"/>
        <v>2486691.4534654287</v>
      </c>
      <c r="I43" s="18">
        <f t="shared" si="11"/>
        <v>36691.453465429448</v>
      </c>
      <c r="J43" s="18">
        <f t="shared" si="7"/>
        <v>11178.082191780821</v>
      </c>
      <c r="K43" s="21">
        <f t="shared" si="8"/>
        <v>99.467658138617139</v>
      </c>
      <c r="L43" s="21">
        <f t="shared" si="9"/>
        <v>99.479986905740432</v>
      </c>
      <c r="M43" s="19">
        <f t="shared" si="10"/>
        <v>2486691.4534654282</v>
      </c>
      <c r="N43" s="19">
        <f t="shared" si="10"/>
        <v>2486999.6726435106</v>
      </c>
    </row>
    <row r="44" spans="1:14" x14ac:dyDescent="0.15">
      <c r="A44" s="7">
        <f t="shared" si="5"/>
        <v>42757</v>
      </c>
      <c r="B44" s="10">
        <f t="shared" si="6"/>
        <v>2486691.4534654291</v>
      </c>
      <c r="C44" s="3">
        <f t="shared" si="12"/>
        <v>356.16438356164383</v>
      </c>
      <c r="D44" s="3">
        <f t="shared" si="1"/>
        <v>1461.6291727465657</v>
      </c>
      <c r="E44" s="3">
        <f t="shared" si="2"/>
        <v>1105.4647891849218</v>
      </c>
      <c r="F44" s="3">
        <f t="shared" si="3"/>
        <v>2487796.9182546139</v>
      </c>
      <c r="G44" s="14">
        <f t="shared" si="4"/>
        <v>2487796.9182546139</v>
      </c>
      <c r="I44" s="18">
        <f t="shared" si="11"/>
        <v>37796.918254614371</v>
      </c>
      <c r="J44" s="18">
        <f t="shared" si="7"/>
        <v>11534.246575342464</v>
      </c>
      <c r="K44" s="21">
        <f t="shared" si="8"/>
        <v>99.511876730184554</v>
      </c>
      <c r="L44" s="21">
        <f t="shared" si="9"/>
        <v>99.524205497307847</v>
      </c>
      <c r="M44" s="19">
        <f t="shared" si="10"/>
        <v>2487796.9182546139</v>
      </c>
      <c r="N44" s="19">
        <f t="shared" si="10"/>
        <v>2488105.1374326963</v>
      </c>
    </row>
    <row r="45" spans="1:14" x14ac:dyDescent="0.15">
      <c r="A45" s="7">
        <f t="shared" si="5"/>
        <v>42758</v>
      </c>
      <c r="B45" s="10">
        <f t="shared" si="6"/>
        <v>2487796.9182546139</v>
      </c>
      <c r="C45" s="3">
        <f t="shared" si="12"/>
        <v>356.16438356164383</v>
      </c>
      <c r="D45" s="3">
        <f t="shared" si="1"/>
        <v>1462.278943582857</v>
      </c>
      <c r="E45" s="3">
        <f t="shared" si="2"/>
        <v>1106.114560021213</v>
      </c>
      <c r="F45" s="3">
        <f t="shared" si="3"/>
        <v>2488903.032814635</v>
      </c>
      <c r="G45" s="14">
        <f t="shared" si="4"/>
        <v>2488903.032814635</v>
      </c>
      <c r="I45" s="18">
        <f t="shared" si="11"/>
        <v>38903.032814635582</v>
      </c>
      <c r="J45" s="18">
        <f t="shared" si="7"/>
        <v>11890.410958904107</v>
      </c>
      <c r="K45" s="21">
        <f t="shared" si="8"/>
        <v>99.556121312585404</v>
      </c>
      <c r="L45" s="21">
        <f t="shared" si="9"/>
        <v>99.568450079708697</v>
      </c>
      <c r="M45" s="19">
        <f t="shared" si="10"/>
        <v>2488903.032814635</v>
      </c>
      <c r="N45" s="19">
        <f t="shared" si="10"/>
        <v>2489211.2519927174</v>
      </c>
    </row>
    <row r="46" spans="1:14" x14ac:dyDescent="0.15">
      <c r="A46" s="7">
        <f t="shared" si="5"/>
        <v>42759</v>
      </c>
      <c r="B46" s="10">
        <f t="shared" si="6"/>
        <v>2488903.032814635</v>
      </c>
      <c r="C46" s="3">
        <f t="shared" si="12"/>
        <v>356.16438356164383</v>
      </c>
      <c r="D46" s="3">
        <f t="shared" si="1"/>
        <v>1462.9290963418869</v>
      </c>
      <c r="E46" s="3">
        <f t="shared" si="2"/>
        <v>1106.7647127802429</v>
      </c>
      <c r="F46" s="3">
        <f t="shared" si="3"/>
        <v>2490009.7975274152</v>
      </c>
      <c r="G46" s="14">
        <f t="shared" si="4"/>
        <v>2490009.7975274152</v>
      </c>
      <c r="I46" s="18">
        <f t="shared" si="11"/>
        <v>40009.797527415823</v>
      </c>
      <c r="J46" s="18">
        <f t="shared" si="7"/>
        <v>12246.575342465751</v>
      </c>
      <c r="K46" s="21">
        <f t="shared" si="8"/>
        <v>99.600391901096614</v>
      </c>
      <c r="L46" s="21">
        <f t="shared" si="9"/>
        <v>99.612720668219907</v>
      </c>
      <c r="M46" s="19">
        <f t="shared" si="10"/>
        <v>2490009.7975274157</v>
      </c>
      <c r="N46" s="19">
        <f t="shared" si="10"/>
        <v>2490318.0167054976</v>
      </c>
    </row>
    <row r="47" spans="1:14" x14ac:dyDescent="0.15">
      <c r="A47" s="7">
        <f t="shared" si="5"/>
        <v>42760</v>
      </c>
      <c r="B47" s="10">
        <f t="shared" si="6"/>
        <v>2490009.7975274152</v>
      </c>
      <c r="C47" s="3">
        <f t="shared" si="12"/>
        <v>356.16438356164383</v>
      </c>
      <c r="D47" s="3">
        <f t="shared" si="1"/>
        <v>1463.5796312481423</v>
      </c>
      <c r="E47" s="3">
        <f t="shared" si="2"/>
        <v>1107.4152476864983</v>
      </c>
      <c r="F47" s="3">
        <f t="shared" si="3"/>
        <v>2491117.2127751019</v>
      </c>
      <c r="G47" s="14">
        <f t="shared" si="4"/>
        <v>2491117.2127751014</v>
      </c>
      <c r="I47" s="18">
        <f t="shared" si="11"/>
        <v>41117.212775102322</v>
      </c>
      <c r="J47" s="18">
        <f t="shared" si="7"/>
        <v>12602.739726027394</v>
      </c>
      <c r="K47" s="21">
        <f t="shared" si="8"/>
        <v>99.644688511004048</v>
      </c>
      <c r="L47" s="21">
        <f t="shared" si="9"/>
        <v>99.657017278127341</v>
      </c>
      <c r="M47" s="19">
        <f t="shared" si="10"/>
        <v>2491117.212775101</v>
      </c>
      <c r="N47" s="19">
        <f t="shared" si="10"/>
        <v>2491425.4319531834</v>
      </c>
    </row>
    <row r="48" spans="1:14" x14ac:dyDescent="0.15">
      <c r="A48" s="7">
        <f t="shared" si="5"/>
        <v>42761</v>
      </c>
      <c r="B48" s="10">
        <f t="shared" si="6"/>
        <v>2491117.2127751019</v>
      </c>
      <c r="C48" s="3">
        <f t="shared" si="12"/>
        <v>356.16438356164383</v>
      </c>
      <c r="D48" s="3">
        <f t="shared" si="1"/>
        <v>1464.2305485262418</v>
      </c>
      <c r="E48" s="3">
        <f t="shared" si="2"/>
        <v>1108.0661649645981</v>
      </c>
      <c r="F48" s="3">
        <f t="shared" si="3"/>
        <v>2492225.2789400667</v>
      </c>
      <c r="G48" s="14">
        <f t="shared" si="4"/>
        <v>2492225.2789400662</v>
      </c>
      <c r="I48" s="18">
        <f t="shared" si="11"/>
        <v>42225.278940066921</v>
      </c>
      <c r="J48" s="18">
        <f t="shared" si="7"/>
        <v>12958.904109589037</v>
      </c>
      <c r="K48" s="21">
        <f t="shared" si="8"/>
        <v>99.68901115760265</v>
      </c>
      <c r="L48" s="21">
        <f t="shared" si="9"/>
        <v>99.701339924725943</v>
      </c>
      <c r="M48" s="19">
        <f t="shared" si="10"/>
        <v>2492225.2789400662</v>
      </c>
      <c r="N48" s="19">
        <f t="shared" si="10"/>
        <v>2492533.4981181487</v>
      </c>
    </row>
    <row r="49" spans="1:14" x14ac:dyDescent="0.15">
      <c r="A49" s="7">
        <f t="shared" si="5"/>
        <v>42762</v>
      </c>
      <c r="B49" s="10">
        <f t="shared" si="6"/>
        <v>2492225.2789400667</v>
      </c>
      <c r="C49" s="3">
        <f t="shared" si="12"/>
        <v>356.16438356164383</v>
      </c>
      <c r="D49" s="3">
        <f t="shared" si="1"/>
        <v>1464.8818484009364</v>
      </c>
      <c r="E49" s="3">
        <f t="shared" si="2"/>
        <v>1108.7174648392925</v>
      </c>
      <c r="F49" s="3">
        <f t="shared" si="3"/>
        <v>2493333.9964049058</v>
      </c>
      <c r="G49" s="14">
        <f t="shared" si="4"/>
        <v>2493333.9964049058</v>
      </c>
      <c r="I49" s="18">
        <f t="shared" si="11"/>
        <v>43333.996404906211</v>
      </c>
      <c r="J49" s="18">
        <f t="shared" si="7"/>
        <v>13315.06849315068</v>
      </c>
      <c r="K49" s="21">
        <f t="shared" si="8"/>
        <v>99.73335985619623</v>
      </c>
      <c r="L49" s="21">
        <f t="shared" si="9"/>
        <v>99.745688623319523</v>
      </c>
      <c r="M49" s="19">
        <f t="shared" si="10"/>
        <v>2493333.9964049058</v>
      </c>
      <c r="N49" s="19">
        <f t="shared" si="10"/>
        <v>2493642.2155829878</v>
      </c>
    </row>
    <row r="50" spans="1:14" x14ac:dyDescent="0.15">
      <c r="A50" s="7">
        <f t="shared" si="5"/>
        <v>42763</v>
      </c>
      <c r="B50" s="10">
        <f t="shared" si="6"/>
        <v>2493333.9964049058</v>
      </c>
      <c r="C50" s="3">
        <f t="shared" si="12"/>
        <v>356.16438356164383</v>
      </c>
      <c r="D50" s="3">
        <f t="shared" si="1"/>
        <v>1465.5335310971084</v>
      </c>
      <c r="E50" s="3">
        <f t="shared" si="2"/>
        <v>1109.3691475354644</v>
      </c>
      <c r="F50" s="3">
        <f t="shared" si="3"/>
        <v>2494443.3655524412</v>
      </c>
      <c r="G50" s="14">
        <f t="shared" si="4"/>
        <v>2494443.3655524412</v>
      </c>
      <c r="I50" s="18">
        <f t="shared" si="11"/>
        <v>44443.365552441675</v>
      </c>
      <c r="J50" s="18">
        <f t="shared" si="7"/>
        <v>13671.232876712324</v>
      </c>
      <c r="K50" s="21">
        <f t="shared" si="8"/>
        <v>99.777734622097654</v>
      </c>
      <c r="L50" s="21">
        <f t="shared" si="9"/>
        <v>99.790063389220947</v>
      </c>
      <c r="M50" s="19">
        <f t="shared" si="10"/>
        <v>2494443.3655524417</v>
      </c>
      <c r="N50" s="19">
        <f t="shared" si="10"/>
        <v>2494751.5847305236</v>
      </c>
    </row>
    <row r="51" spans="1:14" s="15" customFormat="1" x14ac:dyDescent="0.15">
      <c r="A51" s="7">
        <f t="shared" si="5"/>
        <v>42764</v>
      </c>
      <c r="B51" s="10">
        <f t="shared" si="6"/>
        <v>2494443.3655524412</v>
      </c>
      <c r="C51" s="3">
        <f t="shared" si="12"/>
        <v>356.16438356164383</v>
      </c>
      <c r="D51" s="3">
        <f t="shared" si="1"/>
        <v>1466.1855968397736</v>
      </c>
      <c r="E51" s="3">
        <f t="shared" si="2"/>
        <v>1110.0212132781298</v>
      </c>
      <c r="F51" s="3">
        <f t="shared" si="3"/>
        <v>2495553.3867657194</v>
      </c>
      <c r="G51" s="14">
        <f t="shared" si="4"/>
        <v>2495553.3867657194</v>
      </c>
      <c r="I51" s="18">
        <f t="shared" si="11"/>
        <v>45553.386765719806</v>
      </c>
      <c r="J51" s="18">
        <f t="shared" si="7"/>
        <v>14027.397260273967</v>
      </c>
      <c r="K51" s="21">
        <f t="shared" si="8"/>
        <v>99.82213547062878</v>
      </c>
      <c r="L51" s="21">
        <f t="shared" si="9"/>
        <v>99.834464237752073</v>
      </c>
      <c r="M51" s="19">
        <f t="shared" si="10"/>
        <v>2495553.3867657194</v>
      </c>
      <c r="N51" s="19">
        <f t="shared" si="10"/>
        <v>2495861.6059438018</v>
      </c>
    </row>
    <row r="52" spans="1:14" x14ac:dyDescent="0.15">
      <c r="A52" s="7">
        <f t="shared" si="5"/>
        <v>42765</v>
      </c>
      <c r="B52" s="10">
        <f t="shared" si="6"/>
        <v>2495553.3867657194</v>
      </c>
      <c r="C52" s="3">
        <f t="shared" si="12"/>
        <v>356.16438356164383</v>
      </c>
      <c r="D52" s="3">
        <f t="shared" si="1"/>
        <v>1466.8380458540787</v>
      </c>
      <c r="E52" s="3">
        <f t="shared" si="2"/>
        <v>1110.673662292435</v>
      </c>
      <c r="F52" s="3">
        <f t="shared" si="3"/>
        <v>2496664.0604280117</v>
      </c>
      <c r="G52" s="14">
        <f t="shared" si="4"/>
        <v>2496664.0604280117</v>
      </c>
      <c r="I52" s="18">
        <f t="shared" si="11"/>
        <v>46664.060428012242</v>
      </c>
      <c r="J52" s="18">
        <f t="shared" si="7"/>
        <v>14383.56164383561</v>
      </c>
      <c r="K52" s="21">
        <f t="shared" si="8"/>
        <v>99.866562417120463</v>
      </c>
      <c r="L52" s="21">
        <f t="shared" si="9"/>
        <v>99.878891184243756</v>
      </c>
      <c r="M52" s="19">
        <f t="shared" si="10"/>
        <v>2496664.0604280117</v>
      </c>
      <c r="N52" s="19">
        <f t="shared" si="10"/>
        <v>2496972.2796060937</v>
      </c>
    </row>
    <row r="53" spans="1:14" x14ac:dyDescent="0.15">
      <c r="A53" s="7">
        <f t="shared" si="5"/>
        <v>42766</v>
      </c>
      <c r="B53" s="10">
        <f t="shared" si="6"/>
        <v>2496664.0604280117</v>
      </c>
      <c r="C53" s="3">
        <f t="shared" si="12"/>
        <v>356.16438356164383</v>
      </c>
      <c r="D53" s="3">
        <f t="shared" si="1"/>
        <v>1467.4908783653038</v>
      </c>
      <c r="E53" s="3">
        <f t="shared" si="2"/>
        <v>1111.3264948036599</v>
      </c>
      <c r="F53" s="3">
        <f t="shared" si="3"/>
        <v>2497775.3869228153</v>
      </c>
      <c r="G53" s="14">
        <f t="shared" si="4"/>
        <v>2497775.3869228153</v>
      </c>
      <c r="I53" s="18">
        <f t="shared" si="11"/>
        <v>47775.386922815902</v>
      </c>
      <c r="J53" s="18">
        <f t="shared" si="7"/>
        <v>14739.726027397253</v>
      </c>
      <c r="K53" s="21">
        <f t="shared" si="8"/>
        <v>99.91101547691261</v>
      </c>
      <c r="L53" s="21">
        <f t="shared" si="9"/>
        <v>99.923344244035903</v>
      </c>
      <c r="M53" s="19">
        <f t="shared" si="10"/>
        <v>2497775.3869228153</v>
      </c>
      <c r="N53" s="19">
        <f t="shared" si="10"/>
        <v>2498083.6061008973</v>
      </c>
    </row>
    <row r="54" spans="1:14" x14ac:dyDescent="0.15">
      <c r="A54" s="7">
        <f t="shared" si="5"/>
        <v>42767</v>
      </c>
      <c r="B54" s="10">
        <f t="shared" si="6"/>
        <v>2497775.3869228153</v>
      </c>
      <c r="C54" s="3">
        <f t="shared" si="12"/>
        <v>356.16438356164383</v>
      </c>
      <c r="D54" s="3">
        <f t="shared" si="1"/>
        <v>1468.1440945988609</v>
      </c>
      <c r="E54" s="3">
        <f t="shared" si="2"/>
        <v>1111.9797110372169</v>
      </c>
      <c r="F54" s="3">
        <f t="shared" si="3"/>
        <v>2498887.3666338525</v>
      </c>
      <c r="G54" s="14">
        <f t="shared" si="4"/>
        <v>2498887.3666338525</v>
      </c>
      <c r="I54" s="18">
        <f t="shared" si="11"/>
        <v>48887.366633853118</v>
      </c>
      <c r="J54" s="18">
        <f t="shared" si="7"/>
        <v>15095.890410958897</v>
      </c>
      <c r="K54" s="21">
        <f t="shared" si="8"/>
        <v>99.955494665354095</v>
      </c>
      <c r="L54" s="21">
        <f t="shared" si="9"/>
        <v>99.967823432477388</v>
      </c>
      <c r="M54" s="19">
        <f t="shared" si="10"/>
        <v>2498887.3666338525</v>
      </c>
      <c r="N54" s="19">
        <f t="shared" si="10"/>
        <v>2499195.5858119349</v>
      </c>
    </row>
    <row r="55" spans="1:14" x14ac:dyDescent="0.15">
      <c r="A55" s="7">
        <f t="shared" si="5"/>
        <v>42768</v>
      </c>
      <c r="B55" s="10">
        <f t="shared" si="6"/>
        <v>2498887.3666338525</v>
      </c>
      <c r="C55" s="3">
        <f>$N$5*$E6/100</f>
        <v>356.16438356164383</v>
      </c>
      <c r="D55" s="3">
        <f t="shared" si="1"/>
        <v>1468.7976947802945</v>
      </c>
      <c r="E55" s="3">
        <f t="shared" si="2"/>
        <v>1112.6333112186508</v>
      </c>
      <c r="F55" s="3">
        <f t="shared" si="3"/>
        <v>2499999.9999450711</v>
      </c>
      <c r="G55" s="14">
        <f t="shared" si="4"/>
        <v>2499999.9999450711</v>
      </c>
      <c r="I55" s="18">
        <f t="shared" si="11"/>
        <v>49999.999945071766</v>
      </c>
      <c r="J55" s="18">
        <f t="shared" si="7"/>
        <v>15452.05479452054</v>
      </c>
      <c r="K55" s="21">
        <f t="shared" si="8"/>
        <v>99.999999997802846</v>
      </c>
      <c r="L55" s="21">
        <f t="shared" si="9"/>
        <v>100.01232876492614</v>
      </c>
      <c r="M55" s="19">
        <f t="shared" si="10"/>
        <v>2499999.9999450711</v>
      </c>
      <c r="N55" s="19" t="s">
        <v>77</v>
      </c>
    </row>
    <row r="56" spans="1:14" x14ac:dyDescent="0.15">
      <c r="A56" s="7">
        <f t="shared" si="5"/>
        <v>42769</v>
      </c>
      <c r="B56" s="10">
        <f t="shared" si="6"/>
        <v>2499999.9999450711</v>
      </c>
    </row>
    <row r="58" spans="1:14" x14ac:dyDescent="0.15">
      <c r="G58" s="14"/>
    </row>
  </sheetData>
  <mergeCells count="1">
    <mergeCell ref="A9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SH135253-ZZ010-溢价卖出</vt:lpstr>
      <vt:lpstr>SHKGCS01-ZZ011-溢价</vt:lpstr>
      <vt:lpstr>SH135842-ZZ011-折价</vt:lpstr>
      <vt:lpstr>SHKGCS01-ZZ09-折价 (2)</vt:lpstr>
      <vt:lpstr>SHKGCS01-ZZ012-折价</vt:lpstr>
      <vt:lpstr>Sheet2</vt:lpstr>
      <vt:lpstr>Sheet4</vt:lpstr>
      <vt:lpstr>SH135842-ZZ013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2018-02-05T10:59:07Z</dcterms:modified>
</cp:coreProperties>
</file>