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eijian/Library/Mobile Documents/com~apple~CloudDocs/NUS reading materials/NSWS Folder/"/>
    </mc:Choice>
  </mc:AlternateContent>
  <xr:revisionPtr revIDLastSave="0" documentId="8_{17139827-F29B-7F48-97E6-E677641AD312}" xr6:coauthVersionLast="47" xr6:coauthVersionMax="47" xr10:uidLastSave="{00000000-0000-0000-0000-000000000000}"/>
  <bookViews>
    <workbookView xWindow="1100" yWindow="820" windowWidth="28040" windowHeight="17440" xr2:uid="{FB45D7E5-F9CB-4445-9805-EFB42821D5B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G5" i="1"/>
  <c r="M4" i="1"/>
  <c r="J5" i="1"/>
  <c r="J4" i="1"/>
  <c r="J3" i="1"/>
  <c r="J2" i="1"/>
  <c r="I2" i="1"/>
  <c r="H5" i="1"/>
  <c r="G4" i="1"/>
  <c r="G3" i="1"/>
  <c r="I3" i="1" s="1"/>
  <c r="H3" i="1"/>
  <c r="H2" i="1"/>
  <c r="I4" i="1"/>
  <c r="G2" i="1"/>
  <c r="I5" i="1" l="1"/>
</calcChain>
</file>

<file path=xl/sharedStrings.xml><?xml version="1.0" encoding="utf-8"?>
<sst xmlns="http://schemas.openxmlformats.org/spreadsheetml/2006/main" count="22" uniqueCount="22">
  <si>
    <t>MG996R</t>
  </si>
  <si>
    <t>Components</t>
  </si>
  <si>
    <t>Quantity</t>
  </si>
  <si>
    <t>No.</t>
  </si>
  <si>
    <t>Rpi 4</t>
  </si>
  <si>
    <t>Servo controller</t>
  </si>
  <si>
    <t>Assumptions</t>
  </si>
  <si>
    <t>Total</t>
  </si>
  <si>
    <t>Total Nominal Current / A</t>
  </si>
  <si>
    <t>Total Max Current / A</t>
  </si>
  <si>
    <t>Current / A</t>
  </si>
  <si>
    <t>Voltage / V</t>
  </si>
  <si>
    <t>Stall or Max Current / A</t>
  </si>
  <si>
    <t>Max Power / W</t>
  </si>
  <si>
    <t>Nominal Power / W</t>
  </si>
  <si>
    <t>battery cap / Ah</t>
  </si>
  <si>
    <t>run time / min</t>
  </si>
  <si>
    <t>battery energy / Wh</t>
  </si>
  <si>
    <t>battery Voltage / V</t>
  </si>
  <si>
    <t>The robot is constantly moving at nominal current and voltage for apparent reasons</t>
  </si>
  <si>
    <t>C-rate is 1 C (therefore battery discharge is 10 A max)</t>
  </si>
  <si>
    <t>During spike (startup?)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</si>
</sst>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167" fontId="0" fillId="0" borderId="1" xfId="0" applyNumberFormat="1" applyBorder="1"/>
    <xf numFmtId="167" fontId="0" fillId="0" borderId="4" xfId="0" applyNumberFormat="1" applyBorder="1"/>
    <xf numFmtId="167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94E10-DB3C-644D-AC9E-830D0CA8FA2B}">
  <dimension ref="A1:Q7"/>
  <sheetViews>
    <sheetView tabSelected="1" zoomScale="75" workbookViewId="0">
      <selection activeCell="J20" sqref="J20"/>
    </sheetView>
  </sheetViews>
  <sheetFormatPr baseColWidth="10" defaultRowHeight="16" x14ac:dyDescent="0.2"/>
  <cols>
    <col min="2" max="2" width="14.6640625" customWidth="1"/>
    <col min="3" max="3" width="15.6640625" customWidth="1"/>
    <col min="4" max="4" width="21.6640625" customWidth="1"/>
    <col min="5" max="5" width="12.1640625" customWidth="1"/>
    <col min="6" max="6" width="12.6640625" customWidth="1"/>
    <col min="7" max="7" width="19.6640625" customWidth="1"/>
    <col min="8" max="8" width="26.5" customWidth="1"/>
    <col min="9" max="9" width="23.5" customWidth="1"/>
    <col min="10" max="10" width="23.6640625" customWidth="1"/>
    <col min="12" max="12" width="17.5" customWidth="1"/>
    <col min="13" max="13" width="11.6640625" bestFit="1" customWidth="1"/>
    <col min="16" max="16" width="18.6640625" customWidth="1"/>
  </cols>
  <sheetData>
    <row r="1" spans="1:17" x14ac:dyDescent="0.2">
      <c r="A1" s="4" t="s">
        <v>3</v>
      </c>
      <c r="B1" s="4" t="s">
        <v>1</v>
      </c>
      <c r="C1" s="4" t="s">
        <v>2</v>
      </c>
      <c r="D1" s="4" t="s">
        <v>12</v>
      </c>
      <c r="E1" s="4" t="s">
        <v>11</v>
      </c>
      <c r="F1" s="4" t="s">
        <v>10</v>
      </c>
      <c r="G1" s="4" t="s">
        <v>9</v>
      </c>
      <c r="H1" s="4" t="s">
        <v>8</v>
      </c>
      <c r="I1" s="4" t="s">
        <v>13</v>
      </c>
      <c r="J1" s="4" t="s">
        <v>14</v>
      </c>
      <c r="L1" t="s">
        <v>15</v>
      </c>
      <c r="M1" s="9">
        <v>10</v>
      </c>
    </row>
    <row r="2" spans="1:17" x14ac:dyDescent="0.2">
      <c r="A2" s="4">
        <v>1</v>
      </c>
      <c r="B2" s="4" t="s">
        <v>0</v>
      </c>
      <c r="C2" s="4">
        <v>18</v>
      </c>
      <c r="D2" s="4">
        <v>2.5</v>
      </c>
      <c r="E2" s="4">
        <v>6</v>
      </c>
      <c r="F2" s="4">
        <v>0.7</v>
      </c>
      <c r="G2" s="4">
        <f>(D2*C2)</f>
        <v>45</v>
      </c>
      <c r="H2" s="7">
        <f>(F2*C2)</f>
        <v>12.6</v>
      </c>
      <c r="I2" s="7">
        <f>(G2*E2)</f>
        <v>270</v>
      </c>
      <c r="J2" s="7">
        <f>(E2*H2)</f>
        <v>75.599999999999994</v>
      </c>
      <c r="L2" t="s">
        <v>17</v>
      </c>
      <c r="M2" s="9">
        <v>74</v>
      </c>
    </row>
    <row r="3" spans="1:17" x14ac:dyDescent="0.2">
      <c r="A3" s="4">
        <v>2</v>
      </c>
      <c r="B3" s="4" t="s">
        <v>4</v>
      </c>
      <c r="C3" s="4">
        <v>1</v>
      </c>
      <c r="D3" s="4">
        <v>3</v>
      </c>
      <c r="E3" s="4">
        <v>5</v>
      </c>
      <c r="F3" s="4">
        <v>1</v>
      </c>
      <c r="G3" s="4">
        <f>(D3*C3)</f>
        <v>3</v>
      </c>
      <c r="H3" s="7">
        <f>(F3*C3)</f>
        <v>1</v>
      </c>
      <c r="I3" s="7">
        <f>(G3*E3)</f>
        <v>15</v>
      </c>
      <c r="J3" s="7">
        <f>(H3*F3)</f>
        <v>1</v>
      </c>
      <c r="L3" t="s">
        <v>18</v>
      </c>
      <c r="M3" s="9">
        <v>7.4</v>
      </c>
    </row>
    <row r="4" spans="1:17" x14ac:dyDescent="0.2">
      <c r="A4" s="4">
        <v>3</v>
      </c>
      <c r="B4" s="4" t="s">
        <v>5</v>
      </c>
      <c r="C4" s="4">
        <v>1</v>
      </c>
      <c r="D4" s="4">
        <v>0.05</v>
      </c>
      <c r="E4" s="4">
        <v>7.2</v>
      </c>
      <c r="F4" s="4">
        <v>0.03</v>
      </c>
      <c r="G4" s="4">
        <f>(D4*C4)</f>
        <v>0.05</v>
      </c>
      <c r="H4" s="7">
        <f>(F4*C4)</f>
        <v>0.03</v>
      </c>
      <c r="I4" s="7">
        <f>(G4*E4)</f>
        <v>0.36000000000000004</v>
      </c>
      <c r="J4" s="7">
        <f>(H4*F4)</f>
        <v>8.9999999999999998E-4</v>
      </c>
      <c r="L4" t="s">
        <v>16</v>
      </c>
      <c r="M4" s="9">
        <f>(M2/J5 * 60)</f>
        <v>57.962765450536487</v>
      </c>
    </row>
    <row r="5" spans="1:17" x14ac:dyDescent="0.2">
      <c r="A5" s="5" t="s">
        <v>7</v>
      </c>
      <c r="B5" s="6"/>
      <c r="C5" s="6"/>
      <c r="D5" s="6"/>
      <c r="E5" s="6"/>
      <c r="F5" s="6"/>
      <c r="G5" s="4">
        <f>SUM(G2:G4)</f>
        <v>48.05</v>
      </c>
      <c r="H5" s="7">
        <f>SUM(H2:H4)</f>
        <v>13.629999999999999</v>
      </c>
      <c r="I5" s="7">
        <f>SUM(I2:I4)</f>
        <v>285.36</v>
      </c>
      <c r="J5" s="8">
        <f>SUM(J2:J4)</f>
        <v>76.600899999999996</v>
      </c>
      <c r="L5" t="s">
        <v>6</v>
      </c>
    </row>
    <row r="6" spans="1:17" x14ac:dyDescent="0.2">
      <c r="G6" s="3"/>
      <c r="H6" s="3"/>
      <c r="I6" s="1" t="s">
        <v>21</v>
      </c>
      <c r="L6" s="10" t="s">
        <v>19</v>
      </c>
      <c r="M6" s="10"/>
      <c r="N6" s="10"/>
      <c r="O6" s="10"/>
      <c r="P6" s="10"/>
      <c r="Q6" s="2"/>
    </row>
    <row r="7" spans="1:17" x14ac:dyDescent="0.2">
      <c r="L7" s="10" t="s">
        <v>20</v>
      </c>
      <c r="M7" s="10"/>
      <c r="N7" s="10"/>
      <c r="O7" s="10"/>
      <c r="P7" s="10"/>
    </row>
  </sheetData>
  <mergeCells count="2">
    <mergeCell ref="L6:P6"/>
    <mergeCell ref="L7:P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 Wei Jian</dc:creator>
  <cp:lastModifiedBy>Lim Wei Jian</cp:lastModifiedBy>
  <dcterms:created xsi:type="dcterms:W3CDTF">2024-08-20T08:19:57Z</dcterms:created>
  <dcterms:modified xsi:type="dcterms:W3CDTF">2024-08-20T15:57:57Z</dcterms:modified>
</cp:coreProperties>
</file>