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ata\Neighbourwoods\NWAnalytics5\"/>
    </mc:Choice>
  </mc:AlternateContent>
  <xr:revisionPtr revIDLastSave="0" documentId="8_{96DB63D6-34E7-4D4B-9497-C382102F7928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species" sheetId="1" r:id="rId1"/>
    <sheet name="changeLog" sheetId="9" r:id="rId2"/>
    <sheet name="Taxonomy" sheetId="8" r:id="rId3"/>
    <sheet name="colors" sheetId="7" r:id="rId4"/>
    <sheet name="origin" sheetId="5" r:id="rId5"/>
    <sheet name="codes" sheetId="6" r:id="rId6"/>
    <sheet name="all data" sheetId="4" r:id="rId7"/>
  </sheets>
  <definedNames>
    <definedName name="_xlnm._FilterDatabase" localSheetId="6" hidden="1">'all data'!$T$1:$T$300</definedName>
    <definedName name="_xlnm._FilterDatabase" localSheetId="4" hidden="1">origin!$Z$1:$Z$253</definedName>
    <definedName name="_xlnm._FilterDatabase" localSheetId="0" hidden="1">species!$B$1:$B$300</definedName>
    <definedName name="_xlnm._FilterDatabase" localSheetId="2" hidden="1">Taxonomy!$A$1:$W$293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93" i="8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" i="5"/>
  <c r="M292" i="8"/>
  <c r="M291" i="8"/>
  <c r="M290" i="8"/>
  <c r="M289" i="8"/>
  <c r="M288" i="8"/>
  <c r="M287" i="8"/>
  <c r="M286" i="8"/>
  <c r="M285" i="8"/>
  <c r="M284" i="8"/>
  <c r="M283" i="8"/>
  <c r="M282" i="8"/>
  <c r="M281" i="8"/>
  <c r="M280" i="8"/>
  <c r="M279" i="8"/>
  <c r="M278" i="8"/>
  <c r="M277" i="8"/>
  <c r="M276" i="8"/>
  <c r="M275" i="8"/>
  <c r="M274" i="8"/>
  <c r="M273" i="8"/>
  <c r="M272" i="8"/>
  <c r="M271" i="8"/>
  <c r="M270" i="8"/>
  <c r="M269" i="8"/>
  <c r="M268" i="8"/>
  <c r="M267" i="8"/>
  <c r="M266" i="8"/>
  <c r="M265" i="8"/>
  <c r="M264" i="8"/>
  <c r="M263" i="8"/>
  <c r="M262" i="8"/>
  <c r="M261" i="8"/>
  <c r="M260" i="8"/>
  <c r="M259" i="8"/>
  <c r="M258" i="8"/>
  <c r="M257" i="8"/>
  <c r="M256" i="8"/>
  <c r="M255" i="8"/>
  <c r="M254" i="8"/>
  <c r="M253" i="8"/>
  <c r="M252" i="8"/>
  <c r="M251" i="8"/>
  <c r="M250" i="8"/>
  <c r="M249" i="8"/>
  <c r="M248" i="8"/>
  <c r="M247" i="8"/>
  <c r="M246" i="8"/>
  <c r="M245" i="8"/>
  <c r="M244" i="8"/>
  <c r="M243" i="8"/>
  <c r="M242" i="8"/>
  <c r="M241" i="8"/>
  <c r="M240" i="8"/>
  <c r="M239" i="8"/>
  <c r="M238" i="8"/>
  <c r="M237" i="8"/>
  <c r="M236" i="8"/>
  <c r="M235" i="8"/>
  <c r="M234" i="8"/>
  <c r="M233" i="8"/>
  <c r="M232" i="8"/>
  <c r="M231" i="8"/>
  <c r="M230" i="8"/>
  <c r="M229" i="8"/>
  <c r="M228" i="8"/>
  <c r="M227" i="8"/>
  <c r="M226" i="8"/>
  <c r="M225" i="8"/>
  <c r="M224" i="8"/>
  <c r="M223" i="8"/>
  <c r="M222" i="8"/>
  <c r="M221" i="8"/>
  <c r="M220" i="8"/>
  <c r="M219" i="8"/>
  <c r="M218" i="8"/>
  <c r="M217" i="8"/>
  <c r="M216" i="8"/>
  <c r="M215" i="8"/>
  <c r="M214" i="8"/>
  <c r="M213" i="8"/>
  <c r="M212" i="8"/>
  <c r="M211" i="8"/>
  <c r="M210" i="8"/>
  <c r="M209" i="8"/>
  <c r="M208" i="8"/>
  <c r="M207" i="8"/>
  <c r="M206" i="8"/>
  <c r="M205" i="8"/>
  <c r="M204" i="8"/>
  <c r="M203" i="8"/>
  <c r="M202" i="8"/>
  <c r="M201" i="8"/>
  <c r="M200" i="8"/>
  <c r="M199" i="8"/>
  <c r="M198" i="8"/>
  <c r="M197" i="8"/>
  <c r="M196" i="8"/>
  <c r="M195" i="8"/>
  <c r="M194" i="8"/>
  <c r="M193" i="8"/>
  <c r="M192" i="8"/>
  <c r="M191" i="8"/>
  <c r="M190" i="8"/>
  <c r="M189" i="8"/>
  <c r="M188" i="8"/>
  <c r="M187" i="8"/>
  <c r="M186" i="8"/>
  <c r="M185" i="8"/>
  <c r="M184" i="8"/>
  <c r="M183" i="8"/>
  <c r="M182" i="8"/>
  <c r="M181" i="8"/>
  <c r="M180" i="8"/>
  <c r="M179" i="8"/>
  <c r="M178" i="8"/>
  <c r="M177" i="8"/>
  <c r="M176" i="8"/>
  <c r="M175" i="8"/>
  <c r="M174" i="8"/>
  <c r="M173" i="8"/>
  <c r="M172" i="8"/>
  <c r="M171" i="8"/>
  <c r="M170" i="8"/>
  <c r="M169" i="8"/>
  <c r="M168" i="8"/>
  <c r="M167" i="8"/>
  <c r="M166" i="8"/>
  <c r="M165" i="8"/>
  <c r="M164" i="8"/>
  <c r="M163" i="8"/>
  <c r="M162" i="8"/>
  <c r="M161" i="8"/>
  <c r="M160" i="8"/>
  <c r="M159" i="8"/>
  <c r="M158" i="8"/>
  <c r="M157" i="8"/>
  <c r="M156" i="8"/>
  <c r="M155" i="8"/>
  <c r="M154" i="8"/>
  <c r="M153" i="8"/>
  <c r="M152" i="8"/>
  <c r="M151" i="8"/>
  <c r="M150" i="8"/>
  <c r="M149" i="8"/>
  <c r="M148" i="8"/>
  <c r="M147" i="8"/>
  <c r="M146" i="8"/>
  <c r="M145" i="8"/>
  <c r="M144" i="8"/>
  <c r="M143" i="8"/>
  <c r="M142" i="8"/>
  <c r="M141" i="8"/>
  <c r="M140" i="8"/>
  <c r="M139" i="8"/>
  <c r="M138" i="8"/>
  <c r="M137" i="8"/>
  <c r="M136" i="8"/>
  <c r="M135" i="8"/>
  <c r="M134" i="8"/>
  <c r="M133" i="8"/>
  <c r="M132" i="8"/>
  <c r="M131" i="8"/>
  <c r="M130" i="8"/>
  <c r="M129" i="8"/>
  <c r="M128" i="8"/>
  <c r="M127" i="8"/>
  <c r="M126" i="8"/>
  <c r="M125" i="8"/>
  <c r="M124" i="8"/>
  <c r="M123" i="8"/>
  <c r="M122" i="8"/>
  <c r="M121" i="8"/>
  <c r="M120" i="8"/>
  <c r="M119" i="8"/>
  <c r="M118" i="8"/>
  <c r="M117" i="8"/>
  <c r="M116" i="8"/>
  <c r="M115" i="8"/>
  <c r="M114" i="8"/>
  <c r="M113" i="8"/>
  <c r="M112" i="8"/>
  <c r="M111" i="8"/>
  <c r="M110" i="8"/>
  <c r="M109" i="8"/>
  <c r="M108" i="8"/>
  <c r="M107" i="8"/>
  <c r="M106" i="8"/>
  <c r="M105" i="8"/>
  <c r="M104" i="8"/>
  <c r="M103" i="8"/>
  <c r="M102" i="8"/>
  <c r="M101" i="8"/>
  <c r="M100" i="8"/>
  <c r="M99" i="8"/>
  <c r="M98" i="8"/>
  <c r="M97" i="8"/>
  <c r="M96" i="8"/>
  <c r="M95" i="8"/>
  <c r="M94" i="8"/>
  <c r="M93" i="8"/>
  <c r="M92" i="8"/>
  <c r="M91" i="8"/>
  <c r="M90" i="8"/>
  <c r="M89" i="8"/>
  <c r="M88" i="8"/>
  <c r="M87" i="8"/>
  <c r="M86" i="8"/>
  <c r="M85" i="8"/>
  <c r="M84" i="8"/>
  <c r="M83" i="8"/>
  <c r="M82" i="8"/>
  <c r="M81" i="8"/>
  <c r="M80" i="8"/>
  <c r="M79" i="8"/>
  <c r="M78" i="8"/>
  <c r="M77" i="8"/>
  <c r="M76" i="8"/>
  <c r="M75" i="8"/>
  <c r="M74" i="8"/>
  <c r="M73" i="8"/>
  <c r="M72" i="8"/>
  <c r="M71" i="8"/>
  <c r="M70" i="8"/>
  <c r="M69" i="8"/>
  <c r="M68" i="8"/>
  <c r="M67" i="8"/>
  <c r="M66" i="8"/>
  <c r="M65" i="8"/>
  <c r="M64" i="8"/>
  <c r="M63" i="8"/>
  <c r="M62" i="8"/>
  <c r="M61" i="8"/>
  <c r="M60" i="8"/>
  <c r="M59" i="8"/>
  <c r="M58" i="8"/>
  <c r="M57" i="8"/>
  <c r="M56" i="8"/>
  <c r="M55" i="8"/>
  <c r="M54" i="8"/>
  <c r="M53" i="8"/>
  <c r="M52" i="8"/>
  <c r="M51" i="8"/>
  <c r="M50" i="8"/>
  <c r="M49" i="8"/>
  <c r="M48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M3" i="8"/>
  <c r="M2" i="8"/>
  <c r="Y300" i="4"/>
  <c r="K300" i="4"/>
  <c r="Y299" i="4"/>
  <c r="K299" i="4"/>
  <c r="Y298" i="4"/>
  <c r="K298" i="4"/>
  <c r="Y297" i="4"/>
  <c r="K297" i="4"/>
  <c r="Y296" i="4"/>
  <c r="K296" i="4"/>
  <c r="Y295" i="4"/>
  <c r="K295" i="4"/>
  <c r="Y293" i="4"/>
  <c r="K293" i="4"/>
  <c r="Y292" i="4"/>
  <c r="K292" i="4"/>
  <c r="Y291" i="4"/>
  <c r="K291" i="4"/>
  <c r="Y290" i="4"/>
  <c r="K290" i="4"/>
  <c r="Y289" i="4"/>
  <c r="K289" i="4"/>
  <c r="Y288" i="4"/>
  <c r="K288" i="4"/>
  <c r="Y287" i="4"/>
  <c r="K287" i="4"/>
  <c r="Y286" i="4"/>
  <c r="K286" i="4"/>
  <c r="Y285" i="4"/>
  <c r="K285" i="4"/>
  <c r="Y284" i="4"/>
  <c r="K284" i="4"/>
  <c r="Y283" i="4"/>
  <c r="K283" i="4"/>
  <c r="Y282" i="4"/>
  <c r="K282" i="4"/>
  <c r="Y281" i="4"/>
  <c r="K281" i="4"/>
  <c r="Y280" i="4"/>
  <c r="K280" i="4"/>
  <c r="Y279" i="4"/>
  <c r="K279" i="4"/>
  <c r="Y278" i="4"/>
  <c r="K278" i="4"/>
  <c r="Y277" i="4"/>
  <c r="K277" i="4"/>
  <c r="Y276" i="4"/>
  <c r="K276" i="4"/>
  <c r="Y275" i="4"/>
  <c r="K275" i="4"/>
  <c r="Y274" i="4"/>
  <c r="K274" i="4"/>
  <c r="Y273" i="4"/>
  <c r="K273" i="4"/>
  <c r="Y272" i="4"/>
  <c r="K272" i="4"/>
  <c r="Y271" i="4"/>
  <c r="K271" i="4"/>
  <c r="Y269" i="4"/>
  <c r="K269" i="4"/>
  <c r="Y268" i="4"/>
  <c r="K268" i="4"/>
  <c r="K267" i="4"/>
  <c r="Y266" i="4"/>
  <c r="K266" i="4"/>
  <c r="Y265" i="4"/>
  <c r="K265" i="4"/>
  <c r="Y264" i="4"/>
  <c r="K264" i="4"/>
  <c r="Y263" i="4"/>
  <c r="K263" i="4"/>
  <c r="Y262" i="4"/>
  <c r="K262" i="4"/>
  <c r="Y260" i="4"/>
  <c r="K260" i="4"/>
  <c r="Y259" i="4"/>
  <c r="K259" i="4"/>
  <c r="Y258" i="4"/>
  <c r="K258" i="4"/>
  <c r="Y257" i="4"/>
  <c r="K257" i="4"/>
  <c r="Y256" i="4"/>
  <c r="K256" i="4"/>
  <c r="Y255" i="4"/>
  <c r="K255" i="4"/>
  <c r="Y254" i="4"/>
  <c r="K254" i="4"/>
  <c r="Y253" i="4"/>
  <c r="K253" i="4"/>
  <c r="Y251" i="4"/>
  <c r="K251" i="4"/>
  <c r="Y250" i="4"/>
  <c r="K250" i="4"/>
  <c r="Y249" i="4"/>
  <c r="K249" i="4"/>
  <c r="Y248" i="4"/>
  <c r="K248" i="4"/>
  <c r="Y247" i="4"/>
  <c r="K247" i="4"/>
  <c r="Y246" i="4"/>
  <c r="K246" i="4"/>
  <c r="Y245" i="4"/>
  <c r="K245" i="4"/>
  <c r="Y244" i="4"/>
  <c r="K244" i="4"/>
  <c r="Y243" i="4"/>
  <c r="K243" i="4"/>
  <c r="Y242" i="4"/>
  <c r="K242" i="4"/>
  <c r="Y241" i="4"/>
  <c r="K241" i="4"/>
  <c r="Y240" i="4"/>
  <c r="K240" i="4"/>
  <c r="Y239" i="4"/>
  <c r="K239" i="4"/>
  <c r="Y238" i="4"/>
  <c r="K238" i="4"/>
  <c r="Y237" i="4"/>
  <c r="K237" i="4"/>
  <c r="Y236" i="4"/>
  <c r="K236" i="4"/>
  <c r="Y235" i="4"/>
  <c r="K235" i="4"/>
  <c r="Y234" i="4"/>
  <c r="K234" i="4"/>
  <c r="Y233" i="4"/>
  <c r="K233" i="4"/>
  <c r="Y232" i="4"/>
  <c r="K232" i="4"/>
  <c r="Y231" i="4"/>
  <c r="K231" i="4"/>
  <c r="Y230" i="4"/>
  <c r="K230" i="4"/>
  <c r="Y229" i="4"/>
  <c r="K229" i="4"/>
  <c r="Y228" i="4"/>
  <c r="K228" i="4"/>
  <c r="Y227" i="4"/>
  <c r="K227" i="4"/>
  <c r="Y226" i="4"/>
  <c r="K226" i="4"/>
  <c r="Y225" i="4"/>
  <c r="K225" i="4"/>
  <c r="Y224" i="4"/>
  <c r="K224" i="4"/>
  <c r="Y223" i="4"/>
  <c r="K223" i="4"/>
  <c r="Y222" i="4"/>
  <c r="K222" i="4"/>
  <c r="Y221" i="4"/>
  <c r="K221" i="4"/>
  <c r="Y220" i="4"/>
  <c r="K220" i="4"/>
  <c r="Y219" i="4"/>
  <c r="K219" i="4"/>
  <c r="Y218" i="4"/>
  <c r="K218" i="4"/>
  <c r="Y217" i="4"/>
  <c r="K217" i="4"/>
  <c r="Y216" i="4"/>
  <c r="K216" i="4"/>
  <c r="Y215" i="4"/>
  <c r="K215" i="4"/>
  <c r="Y214" i="4"/>
  <c r="Y213" i="4"/>
  <c r="K213" i="4"/>
  <c r="Y212" i="4"/>
  <c r="K212" i="4"/>
  <c r="Y211" i="4"/>
  <c r="K211" i="4"/>
  <c r="Y210" i="4"/>
  <c r="K210" i="4"/>
  <c r="Y209" i="4"/>
  <c r="K209" i="4"/>
  <c r="Y208" i="4"/>
  <c r="K208" i="4"/>
  <c r="Y207" i="4"/>
  <c r="K207" i="4"/>
  <c r="Y206" i="4"/>
  <c r="K206" i="4"/>
  <c r="Y205" i="4"/>
  <c r="K205" i="4"/>
  <c r="Y204" i="4"/>
  <c r="K204" i="4"/>
  <c r="Y203" i="4"/>
  <c r="K203" i="4"/>
  <c r="Y202" i="4"/>
  <c r="K202" i="4"/>
  <c r="Y201" i="4"/>
  <c r="K201" i="4"/>
  <c r="Y200" i="4"/>
  <c r="K200" i="4"/>
  <c r="Y199" i="4"/>
  <c r="K199" i="4"/>
  <c r="Y198" i="4"/>
  <c r="K198" i="4"/>
  <c r="Y197" i="4"/>
  <c r="K197" i="4"/>
  <c r="Y196" i="4"/>
  <c r="K196" i="4"/>
  <c r="Y195" i="4"/>
  <c r="K195" i="4"/>
  <c r="Y194" i="4"/>
  <c r="K194" i="4"/>
  <c r="Y193" i="4"/>
  <c r="K193" i="4"/>
  <c r="Y192" i="4"/>
  <c r="K192" i="4"/>
  <c r="Y191" i="4"/>
  <c r="K191" i="4"/>
  <c r="Y190" i="4"/>
  <c r="K190" i="4"/>
  <c r="Y189" i="4"/>
  <c r="K189" i="4"/>
  <c r="Y188" i="4"/>
  <c r="K188" i="4"/>
  <c r="Y187" i="4"/>
  <c r="K187" i="4"/>
  <c r="Y186" i="4"/>
  <c r="K186" i="4"/>
  <c r="Y185" i="4"/>
  <c r="K185" i="4"/>
  <c r="Y184" i="4"/>
  <c r="K184" i="4"/>
  <c r="Y183" i="4"/>
  <c r="K183" i="4"/>
  <c r="Y182" i="4"/>
  <c r="K182" i="4"/>
  <c r="Y181" i="4"/>
  <c r="K181" i="4"/>
  <c r="Y180" i="4"/>
  <c r="K180" i="4"/>
  <c r="Y179" i="4"/>
  <c r="K179" i="4"/>
  <c r="Y178" i="4"/>
  <c r="K178" i="4"/>
  <c r="Y177" i="4"/>
  <c r="K177" i="4"/>
  <c r="Y176" i="4"/>
  <c r="K176" i="4"/>
  <c r="Y175" i="4"/>
  <c r="K175" i="4"/>
  <c r="Y174" i="4"/>
  <c r="K174" i="4"/>
  <c r="Y173" i="4"/>
  <c r="K173" i="4"/>
  <c r="Y172" i="4"/>
  <c r="K172" i="4"/>
  <c r="Y171" i="4"/>
  <c r="K171" i="4"/>
  <c r="Y170" i="4"/>
  <c r="K170" i="4"/>
  <c r="Y169" i="4"/>
  <c r="K169" i="4"/>
  <c r="Y168" i="4"/>
  <c r="K168" i="4"/>
  <c r="Y167" i="4"/>
  <c r="K167" i="4"/>
  <c r="Y166" i="4"/>
  <c r="K166" i="4"/>
  <c r="Y165" i="4"/>
  <c r="K165" i="4"/>
  <c r="Y164" i="4"/>
  <c r="K164" i="4"/>
  <c r="Y163" i="4"/>
  <c r="K163" i="4"/>
  <c r="Y162" i="4"/>
  <c r="K162" i="4"/>
  <c r="Y161" i="4"/>
  <c r="K161" i="4"/>
  <c r="Y160" i="4"/>
  <c r="K160" i="4"/>
  <c r="Y159" i="4"/>
  <c r="K159" i="4"/>
  <c r="Y158" i="4"/>
  <c r="K158" i="4"/>
  <c r="Y157" i="4"/>
  <c r="K157" i="4"/>
  <c r="Y156" i="4"/>
  <c r="K156" i="4"/>
  <c r="Y155" i="4"/>
  <c r="K155" i="4"/>
  <c r="Y154" i="4"/>
  <c r="K154" i="4"/>
  <c r="Y153" i="4"/>
  <c r="K153" i="4"/>
  <c r="Y152" i="4"/>
  <c r="K152" i="4"/>
  <c r="Y151" i="4"/>
  <c r="K151" i="4"/>
  <c r="Y150" i="4"/>
  <c r="K150" i="4"/>
  <c r="Y149" i="4"/>
  <c r="K149" i="4"/>
  <c r="Y148" i="4"/>
  <c r="K148" i="4"/>
  <c r="Y147" i="4"/>
  <c r="K147" i="4"/>
  <c r="Y146" i="4"/>
  <c r="K146" i="4"/>
  <c r="Y145" i="4"/>
  <c r="K145" i="4"/>
  <c r="Y144" i="4"/>
  <c r="K144" i="4"/>
  <c r="Y143" i="4"/>
  <c r="K143" i="4"/>
  <c r="Y142" i="4"/>
  <c r="K142" i="4"/>
  <c r="Y141" i="4"/>
  <c r="K141" i="4"/>
  <c r="Y140" i="4"/>
  <c r="K140" i="4"/>
  <c r="Y139" i="4"/>
  <c r="K139" i="4"/>
  <c r="Y138" i="4"/>
  <c r="K138" i="4"/>
  <c r="Y137" i="4"/>
  <c r="K137" i="4"/>
  <c r="Y136" i="4"/>
  <c r="K136" i="4"/>
  <c r="Y135" i="4"/>
  <c r="K135" i="4"/>
  <c r="Y134" i="4"/>
  <c r="K134" i="4"/>
  <c r="Y133" i="4"/>
  <c r="K133" i="4"/>
  <c r="Y132" i="4"/>
  <c r="K132" i="4"/>
  <c r="Y131" i="4"/>
  <c r="K131" i="4"/>
  <c r="Y130" i="4"/>
  <c r="K130" i="4"/>
  <c r="Y129" i="4"/>
  <c r="K129" i="4"/>
  <c r="Y128" i="4"/>
  <c r="K128" i="4"/>
  <c r="Y127" i="4"/>
  <c r="K127" i="4"/>
  <c r="Y126" i="4"/>
  <c r="K126" i="4"/>
  <c r="Y125" i="4"/>
  <c r="K125" i="4"/>
  <c r="Y124" i="4"/>
  <c r="K124" i="4"/>
  <c r="Y123" i="4"/>
  <c r="K123" i="4"/>
  <c r="Y122" i="4"/>
  <c r="K122" i="4"/>
  <c r="Y121" i="4"/>
  <c r="K121" i="4"/>
  <c r="Y120" i="4"/>
  <c r="K120" i="4"/>
  <c r="Y119" i="4"/>
  <c r="K119" i="4"/>
  <c r="Y118" i="4"/>
  <c r="K118" i="4"/>
  <c r="Y117" i="4"/>
  <c r="K117" i="4"/>
  <c r="Y116" i="4"/>
  <c r="K116" i="4"/>
  <c r="Y114" i="4"/>
  <c r="K114" i="4"/>
  <c r="Y113" i="4"/>
  <c r="K113" i="4"/>
  <c r="Y112" i="4"/>
  <c r="K112" i="4"/>
  <c r="Y111" i="4"/>
  <c r="K111" i="4"/>
  <c r="Y110" i="4"/>
  <c r="K110" i="4"/>
  <c r="Y109" i="4"/>
  <c r="K109" i="4"/>
  <c r="Y108" i="4"/>
  <c r="K108" i="4"/>
  <c r="Y107" i="4"/>
  <c r="K107" i="4"/>
  <c r="Y106" i="4"/>
  <c r="K106" i="4"/>
  <c r="Y105" i="4"/>
  <c r="K105" i="4"/>
  <c r="Y104" i="4"/>
  <c r="K104" i="4"/>
  <c r="Y103" i="4"/>
  <c r="K103" i="4"/>
  <c r="Y102" i="4"/>
  <c r="K102" i="4"/>
  <c r="Y101" i="4"/>
  <c r="K101" i="4"/>
  <c r="Y99" i="4"/>
  <c r="K99" i="4"/>
  <c r="Y98" i="4"/>
  <c r="Y97" i="4"/>
  <c r="K97" i="4"/>
  <c r="Y96" i="4"/>
  <c r="K96" i="4"/>
  <c r="Y95" i="4"/>
  <c r="K95" i="4"/>
  <c r="Y94" i="4"/>
  <c r="K94" i="4"/>
  <c r="Y93" i="4"/>
  <c r="K93" i="4"/>
  <c r="Y92" i="4"/>
  <c r="K92" i="4"/>
  <c r="Y91" i="4"/>
  <c r="K91" i="4"/>
  <c r="Y90" i="4"/>
  <c r="K90" i="4"/>
  <c r="Y89" i="4"/>
  <c r="K89" i="4"/>
  <c r="Y88" i="4"/>
  <c r="Y87" i="4"/>
  <c r="K87" i="4"/>
  <c r="Y86" i="4"/>
  <c r="K86" i="4"/>
  <c r="Y85" i="4"/>
  <c r="K85" i="4"/>
  <c r="Y84" i="4"/>
  <c r="K84" i="4"/>
  <c r="Y83" i="4"/>
  <c r="K83" i="4"/>
  <c r="Y82" i="4"/>
  <c r="K82" i="4"/>
  <c r="Y81" i="4"/>
  <c r="K81" i="4"/>
  <c r="Y80" i="4"/>
  <c r="K80" i="4"/>
  <c r="Y79" i="4"/>
  <c r="K79" i="4"/>
  <c r="Y78" i="4"/>
  <c r="K78" i="4"/>
  <c r="Y77" i="4"/>
  <c r="K77" i="4"/>
  <c r="Y76" i="4"/>
  <c r="K76" i="4"/>
  <c r="Y75" i="4"/>
  <c r="K75" i="4"/>
  <c r="Y74" i="4"/>
  <c r="K74" i="4"/>
  <c r="Y73" i="4"/>
  <c r="K73" i="4"/>
  <c r="Y72" i="4"/>
  <c r="K72" i="4"/>
  <c r="Y71" i="4"/>
  <c r="K71" i="4"/>
  <c r="Y69" i="4"/>
  <c r="K69" i="4"/>
  <c r="Y68" i="4"/>
  <c r="K68" i="4"/>
  <c r="Y67" i="4"/>
  <c r="K67" i="4"/>
  <c r="Y66" i="4"/>
  <c r="K66" i="4"/>
  <c r="Y65" i="4"/>
  <c r="K65" i="4"/>
  <c r="Y64" i="4"/>
  <c r="K64" i="4"/>
  <c r="Y63" i="4"/>
  <c r="K63" i="4"/>
  <c r="Y62" i="4"/>
  <c r="K62" i="4"/>
  <c r="Y61" i="4"/>
  <c r="K61" i="4"/>
  <c r="Y60" i="4"/>
  <c r="K60" i="4"/>
  <c r="Y59" i="4"/>
  <c r="K59" i="4"/>
  <c r="Y58" i="4"/>
  <c r="K58" i="4"/>
  <c r="Y57" i="4"/>
  <c r="K57" i="4"/>
  <c r="Y56" i="4"/>
  <c r="K56" i="4"/>
  <c r="Y55" i="4"/>
  <c r="K55" i="4"/>
  <c r="Y54" i="4"/>
  <c r="K54" i="4"/>
  <c r="Y53" i="4"/>
  <c r="K53" i="4"/>
  <c r="Y52" i="4"/>
  <c r="K52" i="4"/>
  <c r="Y51" i="4"/>
  <c r="K51" i="4"/>
  <c r="Y50" i="4"/>
  <c r="K50" i="4"/>
  <c r="Y49" i="4"/>
  <c r="K49" i="4"/>
  <c r="Y48" i="4"/>
  <c r="K48" i="4"/>
  <c r="Y47" i="4"/>
  <c r="K47" i="4"/>
  <c r="Y46" i="4"/>
  <c r="K46" i="4"/>
  <c r="Y45" i="4"/>
  <c r="K45" i="4"/>
  <c r="Y44" i="4"/>
  <c r="K44" i="4"/>
  <c r="Y43" i="4"/>
  <c r="K43" i="4"/>
  <c r="Y42" i="4"/>
  <c r="K42" i="4"/>
  <c r="Y41" i="4"/>
  <c r="K41" i="4"/>
  <c r="Y40" i="4"/>
  <c r="K40" i="4"/>
  <c r="Y39" i="4"/>
  <c r="K39" i="4"/>
  <c r="Y38" i="4"/>
  <c r="K38" i="4"/>
  <c r="Y37" i="4"/>
  <c r="K37" i="4"/>
  <c r="Y36" i="4"/>
  <c r="K36" i="4"/>
  <c r="Y35" i="4"/>
  <c r="K35" i="4"/>
  <c r="Y34" i="4"/>
  <c r="K34" i="4"/>
  <c r="Y33" i="4"/>
  <c r="K33" i="4"/>
  <c r="Y32" i="4"/>
  <c r="K32" i="4"/>
  <c r="Y31" i="4"/>
  <c r="K31" i="4"/>
  <c r="Y30" i="4"/>
  <c r="K30" i="4"/>
  <c r="Y29" i="4"/>
  <c r="K29" i="4"/>
  <c r="Y28" i="4"/>
  <c r="K28" i="4"/>
  <c r="Y27" i="4"/>
  <c r="K27" i="4"/>
  <c r="Y26" i="4"/>
  <c r="K26" i="4"/>
  <c r="Y25" i="4"/>
  <c r="K25" i="4"/>
  <c r="Y24" i="4"/>
  <c r="K24" i="4"/>
  <c r="Y23" i="4"/>
  <c r="K23" i="4"/>
  <c r="Y22" i="4"/>
  <c r="K22" i="4"/>
  <c r="Y21" i="4"/>
  <c r="K21" i="4"/>
  <c r="Y20" i="4"/>
  <c r="K20" i="4"/>
  <c r="Y19" i="4"/>
  <c r="K19" i="4"/>
  <c r="Y18" i="4"/>
  <c r="K18" i="4"/>
  <c r="Y17" i="4"/>
  <c r="K17" i="4"/>
  <c r="Y16" i="4"/>
  <c r="K16" i="4"/>
  <c r="Y15" i="4"/>
  <c r="K15" i="4"/>
  <c r="Y14" i="4"/>
  <c r="K14" i="4"/>
  <c r="Y13" i="4"/>
  <c r="K13" i="4"/>
  <c r="Y12" i="4"/>
  <c r="K12" i="4"/>
  <c r="Y11" i="4"/>
  <c r="K11" i="4"/>
  <c r="Y10" i="4"/>
  <c r="K10" i="4"/>
  <c r="Y9" i="4"/>
  <c r="K9" i="4"/>
  <c r="Y8" i="4"/>
  <c r="K8" i="4"/>
  <c r="Y7" i="4"/>
  <c r="K7" i="4"/>
  <c r="Y6" i="4"/>
  <c r="K6" i="4"/>
  <c r="Y5" i="4"/>
  <c r="K5" i="4"/>
  <c r="Y4" i="4"/>
  <c r="K4" i="4"/>
  <c r="Y3" i="4"/>
  <c r="K3" i="4"/>
  <c r="Y2" i="4"/>
  <c r="K2" i="4"/>
</calcChain>
</file>

<file path=xl/sharedStrings.xml><?xml version="1.0" encoding="utf-8"?>
<sst xmlns="http://schemas.openxmlformats.org/spreadsheetml/2006/main" count="21915" uniqueCount="2596">
  <si>
    <t>ID</t>
  </si>
  <si>
    <t>species_code</t>
  </si>
  <si>
    <t>family</t>
  </si>
  <si>
    <t>genus</t>
  </si>
  <si>
    <t>species</t>
  </si>
  <si>
    <t>scientific_name</t>
  </si>
  <si>
    <t>native</t>
  </si>
  <si>
    <t>invasivity</t>
  </si>
  <si>
    <t>seRegion</t>
  </si>
  <si>
    <t>Max DBH</t>
  </si>
  <si>
    <t>diversity_level</t>
  </si>
  <si>
    <t>species_rating</t>
  </si>
  <si>
    <t>shade_factor</t>
  </si>
  <si>
    <t>aldeur</t>
  </si>
  <si>
    <t>Betulaceae</t>
  </si>
  <si>
    <t>Alder</t>
  </si>
  <si>
    <t>European Alder</t>
  </si>
  <si>
    <t>Alnus glutinosa</t>
  </si>
  <si>
    <t>no</t>
  </si>
  <si>
    <t>invasive</t>
  </si>
  <si>
    <t>introduced</t>
  </si>
  <si>
    <t>Europe, North Africa, Western Asia, Siberia</t>
  </si>
  <si>
    <t>T</t>
  </si>
  <si>
    <t>aldwhi</t>
  </si>
  <si>
    <t>European White Alder</t>
  </si>
  <si>
    <t>Alnus incana</t>
  </si>
  <si>
    <t>non-invasive</t>
  </si>
  <si>
    <t>Europe, Caucasus</t>
  </si>
  <si>
    <t>aldspe</t>
  </si>
  <si>
    <t>Speckled Alder</t>
  </si>
  <si>
    <t>Alnus rugosa</t>
  </si>
  <si>
    <t>yes</t>
  </si>
  <si>
    <t>Canada, Northern U.S.A</t>
  </si>
  <si>
    <t>aldspp</t>
  </si>
  <si>
    <t>Alder species</t>
  </si>
  <si>
    <t>Alnus spp</t>
  </si>
  <si>
    <t>n/a</t>
  </si>
  <si>
    <t>appcom</t>
  </si>
  <si>
    <t>Rosaceae</t>
  </si>
  <si>
    <t>Apple</t>
  </si>
  <si>
    <t>Common Apple</t>
  </si>
  <si>
    <t>Malus domestica</t>
  </si>
  <si>
    <t>Europe and Western Asia</t>
  </si>
  <si>
    <t>appspp</t>
  </si>
  <si>
    <t>Apple species</t>
  </si>
  <si>
    <t>Malus spp</t>
  </si>
  <si>
    <t>crawil</t>
  </si>
  <si>
    <t>Apple/Crabapple</t>
  </si>
  <si>
    <t>Wild Crab</t>
  </si>
  <si>
    <t>Malus coronaria</t>
  </si>
  <si>
    <t>Southern Ontario, Eastern U.S.A.</t>
  </si>
  <si>
    <t>appcra</t>
  </si>
  <si>
    <t>Crabapple</t>
  </si>
  <si>
    <t>Malus hybrids</t>
  </si>
  <si>
    <t>Various</t>
  </si>
  <si>
    <t>crajap</t>
  </si>
  <si>
    <t>Japanese Crabapple(s)</t>
  </si>
  <si>
    <t>Malus x floribunda</t>
  </si>
  <si>
    <t>aprico</t>
  </si>
  <si>
    <t>Apricot</t>
  </si>
  <si>
    <t>Prunus armeniaca</t>
  </si>
  <si>
    <t>Europe</t>
  </si>
  <si>
    <t>ashwhi</t>
  </si>
  <si>
    <t>Oleaceae</t>
  </si>
  <si>
    <t>Ash</t>
  </si>
  <si>
    <t>White Ash</t>
  </si>
  <si>
    <t>Fraxinus americana</t>
  </si>
  <si>
    <t>North-East US</t>
  </si>
  <si>
    <t>asheur</t>
  </si>
  <si>
    <t>Europen Ash</t>
  </si>
  <si>
    <t>Fraxinus excelsior</t>
  </si>
  <si>
    <t>Europe, SW Asia</t>
  </si>
  <si>
    <t>ashman</t>
  </si>
  <si>
    <t>Manchurian Ash</t>
  </si>
  <si>
    <t>Fraxinus mandshurica</t>
  </si>
  <si>
    <t>ashbla</t>
  </si>
  <si>
    <t>Black Ash</t>
  </si>
  <si>
    <t>Fraxinus nigra</t>
  </si>
  <si>
    <t>Southeastern Ontario, Northeastern USA</t>
  </si>
  <si>
    <t>ashgre</t>
  </si>
  <si>
    <t>Green Ash</t>
  </si>
  <si>
    <t>Fraxinus pennsylvanica</t>
  </si>
  <si>
    <t>Great Lakes-St. Lawrence and Acadian Forest region and the South-Western prairies</t>
  </si>
  <si>
    <t>ashblu</t>
  </si>
  <si>
    <t>Blue Ash</t>
  </si>
  <si>
    <t>Fraxinus quadrangulata</t>
  </si>
  <si>
    <t>Michigan, Arkansas, Tennessee</t>
  </si>
  <si>
    <t>ashspp</t>
  </si>
  <si>
    <t>Ash species</t>
  </si>
  <si>
    <t>Fraxinus spp</t>
  </si>
  <si>
    <t>beeame</t>
  </si>
  <si>
    <t>Fagaceae</t>
  </si>
  <si>
    <t>Beech</t>
  </si>
  <si>
    <t>American Beech</t>
  </si>
  <si>
    <t>Fagus grandifolia</t>
  </si>
  <si>
    <t>Eastern North America</t>
  </si>
  <si>
    <t>beespp</t>
  </si>
  <si>
    <t>Beech species</t>
  </si>
  <si>
    <t>Fagus spp</t>
  </si>
  <si>
    <t>beeeur</t>
  </si>
  <si>
    <t>European Beech</t>
  </si>
  <si>
    <t>Fagus sylvatica</t>
  </si>
  <si>
    <t>birhim</t>
  </si>
  <si>
    <t>Birch</t>
  </si>
  <si>
    <t>Whitebarked Himalayan</t>
  </si>
  <si>
    <t>Betula  jacquemontii</t>
  </si>
  <si>
    <t>NW Himalayas, Nepal</t>
  </si>
  <si>
    <t>biryel</t>
  </si>
  <si>
    <t>Yellow Birch</t>
  </si>
  <si>
    <t>Betula alleghaniensis</t>
  </si>
  <si>
    <t>SE Canada, NE U.S.A.</t>
  </si>
  <si>
    <t>birche</t>
  </si>
  <si>
    <t>Cherry Birch</t>
  </si>
  <si>
    <t>Betula lenta</t>
  </si>
  <si>
    <t>Eastern U.S.A.</t>
  </si>
  <si>
    <t>birala</t>
  </si>
  <si>
    <t>Alaskan Birch</t>
  </si>
  <si>
    <t>Betula neoalaskana</t>
  </si>
  <si>
    <t>North America: Across Canada</t>
  </si>
  <si>
    <t>birriv</t>
  </si>
  <si>
    <t>River Birch</t>
  </si>
  <si>
    <t>Betula occidentalis</t>
  </si>
  <si>
    <t>birwhi</t>
  </si>
  <si>
    <t>White Birch</t>
  </si>
  <si>
    <t>Betula papyrifera</t>
  </si>
  <si>
    <t>bireur</t>
  </si>
  <si>
    <t>European White Birch</t>
  </si>
  <si>
    <t>Betula pendula</t>
  </si>
  <si>
    <t>Europe, SW Asia, N. Africa</t>
  </si>
  <si>
    <t>birgra</t>
  </si>
  <si>
    <t>Gray Birch</t>
  </si>
  <si>
    <t>Betula populifolia</t>
  </si>
  <si>
    <t>SE Canada</t>
  </si>
  <si>
    <t>birspp</t>
  </si>
  <si>
    <t>Birch species</t>
  </si>
  <si>
    <t>Betula spp</t>
  </si>
  <si>
    <t>locbla</t>
  </si>
  <si>
    <t>Fabaceae</t>
  </si>
  <si>
    <t>Black Locust</t>
  </si>
  <si>
    <t>Robinia pseudoacacia</t>
  </si>
  <si>
    <t>Eastern US</t>
  </si>
  <si>
    <t>bucyel</t>
  </si>
  <si>
    <t>Hippocastanaceae</t>
  </si>
  <si>
    <t>Buckeye/Horsechestnut</t>
  </si>
  <si>
    <t>Yellow Buckeye</t>
  </si>
  <si>
    <t>Aesculus flava</t>
  </si>
  <si>
    <t>bucohi</t>
  </si>
  <si>
    <t>Ohio Buckeye</t>
  </si>
  <si>
    <t>Aesculus glabra</t>
  </si>
  <si>
    <t>Southern Tip of Ontario, USA</t>
  </si>
  <si>
    <t>horcom</t>
  </si>
  <si>
    <t>Common Horsechestnut</t>
  </si>
  <si>
    <t>Aesculus hippocastanum</t>
  </si>
  <si>
    <t>Balkan Peninsula in Southeastern Europe</t>
  </si>
  <si>
    <t>bucswe</t>
  </si>
  <si>
    <t>Sweet Buckeye</t>
  </si>
  <si>
    <t>Aesculus octandra</t>
  </si>
  <si>
    <t>Pennsylvania to Tennessee and norhtern Georgia, west to Ohio and Illinois</t>
  </si>
  <si>
    <t>bucred</t>
  </si>
  <si>
    <t>Red Buckeye</t>
  </si>
  <si>
    <t>Aesculus pavia</t>
  </si>
  <si>
    <t>Southeastern USA</t>
  </si>
  <si>
    <t>horred</t>
  </si>
  <si>
    <t>Red Horsechestnut</t>
  </si>
  <si>
    <t>Aesculus x carnea</t>
  </si>
  <si>
    <t>Hybrid origin</t>
  </si>
  <si>
    <t>buceur</t>
  </si>
  <si>
    <t>Rhamnaceae</t>
  </si>
  <si>
    <t>Buckthorn</t>
  </si>
  <si>
    <t>Alder Buckthorn</t>
  </si>
  <si>
    <t>Rhamnus cathartica</t>
  </si>
  <si>
    <t>Europe, Western and Northern Asia</t>
  </si>
  <si>
    <t>bucspp</t>
  </si>
  <si>
    <t>Rhamnus spp</t>
  </si>
  <si>
    <t>catsou</t>
  </si>
  <si>
    <t>Bignoniaceae</t>
  </si>
  <si>
    <t>Catalpa</t>
  </si>
  <si>
    <t>Southern Catalpa</t>
  </si>
  <si>
    <t>Catalpa bignonioides</t>
  </si>
  <si>
    <t>Southern U.S.A.</t>
  </si>
  <si>
    <t>catchi</t>
  </si>
  <si>
    <t>Chinese Catalpa</t>
  </si>
  <si>
    <t>Catalpa ovata</t>
  </si>
  <si>
    <t>China</t>
  </si>
  <si>
    <t>catnor</t>
  </si>
  <si>
    <t>Northern Catalpa</t>
  </si>
  <si>
    <t>Catalpa speciosa</t>
  </si>
  <si>
    <t>Central Mississippi Valley</t>
  </si>
  <si>
    <t>catspp</t>
  </si>
  <si>
    <t>Catalpa species</t>
  </si>
  <si>
    <t>Catalpa spp</t>
  </si>
  <si>
    <t>cedwhi</t>
  </si>
  <si>
    <t>Cupressaceae</t>
  </si>
  <si>
    <t>Cedar (Thuja)</t>
  </si>
  <si>
    <t>Eastern White Cedar</t>
  </si>
  <si>
    <t>Thuja occidentalis</t>
  </si>
  <si>
    <t>South-Eastern Canada</t>
  </si>
  <si>
    <t>cedori</t>
  </si>
  <si>
    <t>Oriental Cedar</t>
  </si>
  <si>
    <t>Thuja orientalis</t>
  </si>
  <si>
    <t>cedwes</t>
  </si>
  <si>
    <t>Western Red Cedar</t>
  </si>
  <si>
    <t>Thuja plicata</t>
  </si>
  <si>
    <t>Pacific Coast</t>
  </si>
  <si>
    <t>cedspp</t>
  </si>
  <si>
    <t>Thuja spp</t>
  </si>
  <si>
    <t>poorce</t>
  </si>
  <si>
    <t>Chamaecyparis</t>
  </si>
  <si>
    <t>Port Orford Cedar</t>
  </si>
  <si>
    <t>Chamaecyparis lawsoniana</t>
  </si>
  <si>
    <t>pluame</t>
  </si>
  <si>
    <t>Cherry/Plum</t>
  </si>
  <si>
    <t>American Plum</t>
  </si>
  <si>
    <t>Prunus americana</t>
  </si>
  <si>
    <t>Central North America</t>
  </si>
  <si>
    <t>chefru</t>
  </si>
  <si>
    <t>Cherry (Fruit)</t>
  </si>
  <si>
    <t>Prunus avium</t>
  </si>
  <si>
    <t>Europe, Western Asia</t>
  </si>
  <si>
    <t>plumyr</t>
  </si>
  <si>
    <t>Myrobalan Plum</t>
  </si>
  <si>
    <t>Prunus cersifera</t>
  </si>
  <si>
    <t>plucan</t>
  </si>
  <si>
    <t>Canada Plum</t>
  </si>
  <si>
    <t>Prunus nigra</t>
  </si>
  <si>
    <t>cheeur</t>
  </si>
  <si>
    <t>European Bird Cherry</t>
  </si>
  <si>
    <t>Prunus padus</t>
  </si>
  <si>
    <t>Europe and Northwest Asia</t>
  </si>
  <si>
    <t>chepin</t>
  </si>
  <si>
    <t>Pin Cherry</t>
  </si>
  <si>
    <t>Prunus pennsylvanica</t>
  </si>
  <si>
    <t>Canada, NE U.S.A.</t>
  </si>
  <si>
    <t>chesar</t>
  </si>
  <si>
    <t>Sargent Cherry</t>
  </si>
  <si>
    <t>Prunus sargentii</t>
  </si>
  <si>
    <t>chebla</t>
  </si>
  <si>
    <t>Black Cherry</t>
  </si>
  <si>
    <t>Prunus serotina</t>
  </si>
  <si>
    <t>North-Eastern US</t>
  </si>
  <si>
    <t>cheori</t>
  </si>
  <si>
    <t>Oriental Cherry</t>
  </si>
  <si>
    <t>Prunus serrulata</t>
  </si>
  <si>
    <t>China, Japan</t>
  </si>
  <si>
    <t>chespp</t>
  </si>
  <si>
    <t>Cherry species</t>
  </si>
  <si>
    <t>Prunus spp</t>
  </si>
  <si>
    <t>pruspp</t>
  </si>
  <si>
    <t>Cherry/Plum species</t>
  </si>
  <si>
    <t>flodou</t>
  </si>
  <si>
    <t>Double Flowering Plum</t>
  </si>
  <si>
    <t>Prunus triloba</t>
  </si>
  <si>
    <t>checho</t>
  </si>
  <si>
    <t>Choke Cherry</t>
  </si>
  <si>
    <t>Prunus virginiana</t>
  </si>
  <si>
    <t>North America</t>
  </si>
  <si>
    <t>chepur</t>
  </si>
  <si>
    <t>Purpleleaf Sand Cherry</t>
  </si>
  <si>
    <t>Prunus x cistena</t>
  </si>
  <si>
    <t>chehug</t>
  </si>
  <si>
    <t>Hugan Cherry</t>
  </si>
  <si>
    <t>Prunus x subhitrella</t>
  </si>
  <si>
    <t>cheame</t>
  </si>
  <si>
    <t>Chestnut</t>
  </si>
  <si>
    <t>American Chestnut</t>
  </si>
  <si>
    <t>Castanea dentata</t>
  </si>
  <si>
    <t>chechi</t>
  </si>
  <si>
    <t>Chinese Chestnut</t>
  </si>
  <si>
    <t>Castanea mollissima</t>
  </si>
  <si>
    <t>China, Korea</t>
  </si>
  <si>
    <t>cnutspp</t>
  </si>
  <si>
    <t>Chestnut species</t>
  </si>
  <si>
    <t>Castanea spp</t>
  </si>
  <si>
    <t>cofken</t>
  </si>
  <si>
    <t>Coffetree</t>
  </si>
  <si>
    <t>Kentucky Coffetree</t>
  </si>
  <si>
    <t>Gymnocladus dioicus</t>
  </si>
  <si>
    <t>North America: Carolinian and surrounding areas</t>
  </si>
  <si>
    <t>cedjap</t>
  </si>
  <si>
    <t>Taxodiaceae</t>
  </si>
  <si>
    <t>Cryptomeria</t>
  </si>
  <si>
    <t>Japanise Ceder</t>
  </si>
  <si>
    <t>Cryptomeria japonica</t>
  </si>
  <si>
    <t>Japan</t>
  </si>
  <si>
    <t>dead</t>
  </si>
  <si>
    <t>dead tree</t>
  </si>
  <si>
    <t>other</t>
  </si>
  <si>
    <t>dogalt</t>
  </si>
  <si>
    <t>Cornaceae</t>
  </si>
  <si>
    <t>Dogwood</t>
  </si>
  <si>
    <t>Alternate-Leaf Dogwood</t>
  </si>
  <si>
    <t>Cornus alternifolia</t>
  </si>
  <si>
    <t>dogflo</t>
  </si>
  <si>
    <t>Eastern Flowering Dogwood</t>
  </si>
  <si>
    <t>Cornus florida</t>
  </si>
  <si>
    <t>dogchi</t>
  </si>
  <si>
    <t>Chinese Dogwood</t>
  </si>
  <si>
    <t>Cornus kousa</t>
  </si>
  <si>
    <t>Eastern Asia</t>
  </si>
  <si>
    <t>dogcor</t>
  </si>
  <si>
    <t>Cornelian cherry dogwood</t>
  </si>
  <si>
    <t>Cornus mas</t>
  </si>
  <si>
    <t>doggra</t>
  </si>
  <si>
    <t>Gray Dogwood</t>
  </si>
  <si>
    <t>Cornus racemosa</t>
  </si>
  <si>
    <t>dogspp</t>
  </si>
  <si>
    <t>Dogwood species</t>
  </si>
  <si>
    <t>Cornus spp</t>
  </si>
  <si>
    <t>dogred</t>
  </si>
  <si>
    <t>Red Osier Dogwood</t>
  </si>
  <si>
    <t>Cornus stolonifera</t>
  </si>
  <si>
    <t>firdou</t>
  </si>
  <si>
    <t>Pinaceae</t>
  </si>
  <si>
    <t>Douglas Fir</t>
  </si>
  <si>
    <t>Pseudotsuga menziesii</t>
  </si>
  <si>
    <t>Weatern North America</t>
  </si>
  <si>
    <t>elmame</t>
  </si>
  <si>
    <t>Ulmaceae</t>
  </si>
  <si>
    <t>Elm</t>
  </si>
  <si>
    <t>American Elm</t>
  </si>
  <si>
    <t>Ulmus americana</t>
  </si>
  <si>
    <t>elmjer</t>
  </si>
  <si>
    <t>Jersey Elm</t>
  </si>
  <si>
    <t>Ulmus carpinifolia</t>
  </si>
  <si>
    <t>Europe, North Africa and Southwest Asia</t>
  </si>
  <si>
    <t>elmsco</t>
  </si>
  <si>
    <t>Scotch Elm</t>
  </si>
  <si>
    <t>Ulmus glabra</t>
  </si>
  <si>
    <t>elmchi</t>
  </si>
  <si>
    <t>Chinese Elm</t>
  </si>
  <si>
    <t>Ulmus parvifolia</t>
  </si>
  <si>
    <t>Asia</t>
  </si>
  <si>
    <t>elmeng</t>
  </si>
  <si>
    <t>English Elm</t>
  </si>
  <si>
    <t>Ulmus procera</t>
  </si>
  <si>
    <t>Great Britain, Western Europe</t>
  </si>
  <si>
    <t>elmsib</t>
  </si>
  <si>
    <t>Siberian Elm</t>
  </si>
  <si>
    <t>Ulmus pumila</t>
  </si>
  <si>
    <t>Northeastern Asia</t>
  </si>
  <si>
    <t>elmsli</t>
  </si>
  <si>
    <t>Slippery Elm</t>
  </si>
  <si>
    <t>Ulmus rubra</t>
  </si>
  <si>
    <t>Southern Ontario &amp; Quebec, Central -Eastern U.S.A.</t>
  </si>
  <si>
    <t>elmspp</t>
  </si>
  <si>
    <t>Elm species</t>
  </si>
  <si>
    <t>Ulmus spp</t>
  </si>
  <si>
    <t>elmroc</t>
  </si>
  <si>
    <t>Rock Elm</t>
  </si>
  <si>
    <t>Ulmus thomasii</t>
  </si>
  <si>
    <t>Southern Ontario, Central U.S.A.</t>
  </si>
  <si>
    <t>elmdut</t>
  </si>
  <si>
    <t>Dutch Elm</t>
  </si>
  <si>
    <t>Ulmus x holandica</t>
  </si>
  <si>
    <t>elmcam</t>
  </si>
  <si>
    <t>Camperdown Elm</t>
  </si>
  <si>
    <t>Ulmus x vegata</t>
  </si>
  <si>
    <t>cedyel</t>
  </si>
  <si>
    <t>False Cypress</t>
  </si>
  <si>
    <t>Yellow Cedar</t>
  </si>
  <si>
    <t>Chamaecyparis nootkatensis</t>
  </si>
  <si>
    <t>firbal</t>
  </si>
  <si>
    <t>Fir</t>
  </si>
  <si>
    <t>Balsam Fir</t>
  </si>
  <si>
    <t>Abies balsamea</t>
  </si>
  <si>
    <t>Central and Eastern Canada</t>
  </si>
  <si>
    <t>firwhi</t>
  </si>
  <si>
    <t>White Fir</t>
  </si>
  <si>
    <t>Abies concolor</t>
  </si>
  <si>
    <t>Western USA, Northern Mexico</t>
  </si>
  <si>
    <t>firfra</t>
  </si>
  <si>
    <t>Fraser Fir</t>
  </si>
  <si>
    <t>Abies fraseri</t>
  </si>
  <si>
    <t>North America: West Virginia, Tennessee, and North Carolina</t>
  </si>
  <si>
    <t>firgra</t>
  </si>
  <si>
    <t>Grand Fir</t>
  </si>
  <si>
    <t>Abies grandis</t>
  </si>
  <si>
    <t>North America: Coastal and interior forests of Southern British Columbia,  Coastal and interior forest of Western  USA</t>
  </si>
  <si>
    <t>firspp</t>
  </si>
  <si>
    <t>Fir species</t>
  </si>
  <si>
    <t>Abies spp</t>
  </si>
  <si>
    <t>forest</t>
  </si>
  <si>
    <t>ginkgo</t>
  </si>
  <si>
    <t>Ginkgoaceae</t>
  </si>
  <si>
    <t>Ginkgo</t>
  </si>
  <si>
    <t>Ginkgo biloba</t>
  </si>
  <si>
    <t>raintr</t>
  </si>
  <si>
    <t>Sapindaceae</t>
  </si>
  <si>
    <t>Goldenrain Tree</t>
  </si>
  <si>
    <t>Koelreuteria paniculata</t>
  </si>
  <si>
    <t>Southern Europe</t>
  </si>
  <si>
    <t>gumbla</t>
  </si>
  <si>
    <t>Nyssaceae</t>
  </si>
  <si>
    <t>Gum</t>
  </si>
  <si>
    <t>Black Gum</t>
  </si>
  <si>
    <t>Nyssa sylvatica</t>
  </si>
  <si>
    <t>Eeastern North America</t>
  </si>
  <si>
    <t>hacber</t>
  </si>
  <si>
    <t>Hackberry</t>
  </si>
  <si>
    <t>Celtis occidentalis</t>
  </si>
  <si>
    <t>Southern Ontario, Quebec, USA</t>
  </si>
  <si>
    <t>hawlav</t>
  </si>
  <si>
    <t>Hawthorn</t>
  </si>
  <si>
    <t>Lavalle Hawthorn</t>
  </si>
  <si>
    <t>Crataegus  x  lavallei</t>
  </si>
  <si>
    <t>hawsca</t>
  </si>
  <si>
    <t>Scarlet Hawthorn</t>
  </si>
  <si>
    <t>Crataegus coccinea</t>
  </si>
  <si>
    <t>hawcoc</t>
  </si>
  <si>
    <t>Cockspur Hawthorn</t>
  </si>
  <si>
    <t>Crataegus crus-galli</t>
  </si>
  <si>
    <t>Southern Quebec, Ontario, Eastern USA</t>
  </si>
  <si>
    <t>hawdow</t>
  </si>
  <si>
    <t>Downy Hawthorn</t>
  </si>
  <si>
    <t>Crataegus molis</t>
  </si>
  <si>
    <t>Central USA</t>
  </si>
  <si>
    <t>hawsin</t>
  </si>
  <si>
    <t>Singleseed Hawthorne</t>
  </si>
  <si>
    <t>Crataegus monogyna</t>
  </si>
  <si>
    <t>haweng</t>
  </si>
  <si>
    <t>English Hawthorn</t>
  </si>
  <si>
    <t>Crataegus oxyacantha</t>
  </si>
  <si>
    <t>hawspp</t>
  </si>
  <si>
    <t>Hawthorn species</t>
  </si>
  <si>
    <t>Crataegus spp</t>
  </si>
  <si>
    <t>haznut</t>
  </si>
  <si>
    <t>Hazel</t>
  </si>
  <si>
    <t>Hazel Nuts</t>
  </si>
  <si>
    <t>Corylus americana</t>
  </si>
  <si>
    <t>Eastern North America: Canada, USA</t>
  </si>
  <si>
    <t>haztur</t>
  </si>
  <si>
    <t>Turkish Hazelnut</t>
  </si>
  <si>
    <t>Corylus colurna</t>
  </si>
  <si>
    <t>Southeastern Europe, Western Asis</t>
  </si>
  <si>
    <t>hedge</t>
  </si>
  <si>
    <t>hemeas</t>
  </si>
  <si>
    <t>Hemlock</t>
  </si>
  <si>
    <t>Eastern Hemlock</t>
  </si>
  <si>
    <t>Tsuga canadensis</t>
  </si>
  <si>
    <t>Eastern Canada</t>
  </si>
  <si>
    <t>hicbit</t>
  </si>
  <si>
    <t>Juglandaceae</t>
  </si>
  <si>
    <t>Hickory</t>
  </si>
  <si>
    <t>Bitternut Hickory</t>
  </si>
  <si>
    <t>Carya cordiformis</t>
  </si>
  <si>
    <t>southern Ontario &amp; Quebec, Central-Eastern USA</t>
  </si>
  <si>
    <t>hicpig</t>
  </si>
  <si>
    <t>Pignut Hickory</t>
  </si>
  <si>
    <t>Carya glabra</t>
  </si>
  <si>
    <t>Maine to Southern Ontario, South to Florida, Alabama and Mississippi</t>
  </si>
  <si>
    <t>hicshe</t>
  </si>
  <si>
    <t>Big Shellbark Hickory</t>
  </si>
  <si>
    <t>Carya laciniosa</t>
  </si>
  <si>
    <t>Southern Tip of Ontario, Central USA</t>
  </si>
  <si>
    <t>hicsha</t>
  </si>
  <si>
    <t>Shagbark Hickory</t>
  </si>
  <si>
    <t>Carya ovata</t>
  </si>
  <si>
    <t>Southern Ontario along the St. Lawrence River to Quebec, USA</t>
  </si>
  <si>
    <t>hicspp</t>
  </si>
  <si>
    <t>Hickory species</t>
  </si>
  <si>
    <t>Carya spp</t>
  </si>
  <si>
    <t>holly</t>
  </si>
  <si>
    <t>Aquifoliaceae</t>
  </si>
  <si>
    <t>Ilex spp</t>
  </si>
  <si>
    <t>lochon</t>
  </si>
  <si>
    <t>Honey Locust</t>
  </si>
  <si>
    <t>Gleditsia triacanthos</t>
  </si>
  <si>
    <t>honfly</t>
  </si>
  <si>
    <t>Caprifoliaceae</t>
  </si>
  <si>
    <t>Honeysuckle</t>
  </si>
  <si>
    <t>Fly Honeysuckle</t>
  </si>
  <si>
    <t>Lonicera canadensis</t>
  </si>
  <si>
    <t>hoptre</t>
  </si>
  <si>
    <t>Rutaceae</t>
  </si>
  <si>
    <t>Hop</t>
  </si>
  <si>
    <t>Hope Tree</t>
  </si>
  <si>
    <t>Ptelea trifoliata</t>
  </si>
  <si>
    <t>Southwestern Ontario, USA</t>
  </si>
  <si>
    <t>ironwo</t>
  </si>
  <si>
    <t>Ironwood</t>
  </si>
  <si>
    <t>Ostrya virginiana</t>
  </si>
  <si>
    <t>horeur</t>
  </si>
  <si>
    <t>Ironwood-Hornbeam</t>
  </si>
  <si>
    <t>European Hornbeam</t>
  </si>
  <si>
    <t>Carpinus betulus</t>
  </si>
  <si>
    <t>Europe, Asia Minor, Southeast of England</t>
  </si>
  <si>
    <t>beeblu</t>
  </si>
  <si>
    <t>Blue Beech</t>
  </si>
  <si>
    <t>Carpinus caroliniana</t>
  </si>
  <si>
    <t>horspp</t>
  </si>
  <si>
    <t>Hornbeam Species</t>
  </si>
  <si>
    <t>Carpinus spp</t>
  </si>
  <si>
    <t>junspp</t>
  </si>
  <si>
    <t>Juniper</t>
  </si>
  <si>
    <t>Juniper species</t>
  </si>
  <si>
    <t>Juniper spp</t>
  </si>
  <si>
    <t>junchi</t>
  </si>
  <si>
    <t>Chinese Juniper</t>
  </si>
  <si>
    <t>Juniperus chinensis</t>
  </si>
  <si>
    <t>juncom</t>
  </si>
  <si>
    <t>Common juniper</t>
  </si>
  <si>
    <t>Juniperus communis</t>
  </si>
  <si>
    <t>juncre</t>
  </si>
  <si>
    <t>Creeping Juniper</t>
  </si>
  <si>
    <t>Juniperus horizontalis</t>
  </si>
  <si>
    <t>junsav</t>
  </si>
  <si>
    <t>Savin Juniper</t>
  </si>
  <si>
    <t>Juniperus sabina</t>
  </si>
  <si>
    <t>cedred</t>
  </si>
  <si>
    <t>Red Cedar</t>
  </si>
  <si>
    <t>Juniperus virginiana</t>
  </si>
  <si>
    <t>South-Eastern Ontario</t>
  </si>
  <si>
    <t>kalopa</t>
  </si>
  <si>
    <t>Araliaceae</t>
  </si>
  <si>
    <t>Kalopanax</t>
  </si>
  <si>
    <t>Kalopanax pictus</t>
  </si>
  <si>
    <t>China, Manchuria, and Japan</t>
  </si>
  <si>
    <t>katsur</t>
  </si>
  <si>
    <t>Cercidiphyllaceae</t>
  </si>
  <si>
    <t>Katsura</t>
  </si>
  <si>
    <t>Katsura Tree</t>
  </si>
  <si>
    <t>Cercidiphyllum japonicum</t>
  </si>
  <si>
    <t>golcha</t>
  </si>
  <si>
    <t>Laburnum</t>
  </si>
  <si>
    <t>Goldenchain Tree</t>
  </si>
  <si>
    <t>Laburnum anagyroides</t>
  </si>
  <si>
    <t>lareuo</t>
  </si>
  <si>
    <t>Larch</t>
  </si>
  <si>
    <t>Euopean Larch</t>
  </si>
  <si>
    <t>Larix decidua</t>
  </si>
  <si>
    <t>tamara</t>
  </si>
  <si>
    <t>Tamarack</t>
  </si>
  <si>
    <t>Larix laricina</t>
  </si>
  <si>
    <t>Across Canada, North-Eastern US</t>
  </si>
  <si>
    <t>larjap</t>
  </si>
  <si>
    <t>Japanese Larch</t>
  </si>
  <si>
    <t>Larix leptolepis</t>
  </si>
  <si>
    <t>larspp</t>
  </si>
  <si>
    <t>Larch species</t>
  </si>
  <si>
    <t>Larix spp</t>
  </si>
  <si>
    <t>liljap</t>
  </si>
  <si>
    <t>Lilac</t>
  </si>
  <si>
    <t>Japanese Tree Lilac</t>
  </si>
  <si>
    <t>Syringa reticulata</t>
  </si>
  <si>
    <t>lilspp</t>
  </si>
  <si>
    <t>Lilac species</t>
  </si>
  <si>
    <t>Syringa spp</t>
  </si>
  <si>
    <t>lilcom</t>
  </si>
  <si>
    <t>Common Lilac</t>
  </si>
  <si>
    <t>Syringa vulgaris</t>
  </si>
  <si>
    <t>Southeast Europe</t>
  </si>
  <si>
    <t>basswo</t>
  </si>
  <si>
    <t>Tiliaceae</t>
  </si>
  <si>
    <t>Linden-Basswood</t>
  </si>
  <si>
    <t>Basswood</t>
  </si>
  <si>
    <t>Tilia americana</t>
  </si>
  <si>
    <t>linlit</t>
  </si>
  <si>
    <t>Little-Leaf Linden</t>
  </si>
  <si>
    <t>Tilia cordata</t>
  </si>
  <si>
    <t>linbig</t>
  </si>
  <si>
    <t>Bigleaf Linden</t>
  </si>
  <si>
    <t>Tilia platyphyllos</t>
  </si>
  <si>
    <t>linspp</t>
  </si>
  <si>
    <t>Linden species</t>
  </si>
  <si>
    <t>Tilia spp</t>
  </si>
  <si>
    <t>linsil</t>
  </si>
  <si>
    <t>Silver Linden</t>
  </si>
  <si>
    <t>Tilia tomentosa</t>
  </si>
  <si>
    <t>Southeast Asia, Asia</t>
  </si>
  <si>
    <t>lineur</t>
  </si>
  <si>
    <t>European Linden</t>
  </si>
  <si>
    <t>Tilia x europaea</t>
  </si>
  <si>
    <t>linhyb</t>
  </si>
  <si>
    <t>Hybrid Little-Leaf Linden</t>
  </si>
  <si>
    <t>Tilia x flavescens</t>
  </si>
  <si>
    <t>honspp</t>
  </si>
  <si>
    <t>Lonicera</t>
  </si>
  <si>
    <t>Honeysuckle species</t>
  </si>
  <si>
    <t>Lonicera spp</t>
  </si>
  <si>
    <t>amumak</t>
  </si>
  <si>
    <t>Maakia</t>
  </si>
  <si>
    <t>Amur Maackia</t>
  </si>
  <si>
    <t>Maackia amurensis</t>
  </si>
  <si>
    <t>magsau</t>
  </si>
  <si>
    <t>Magnoliaceae</t>
  </si>
  <si>
    <t>Magnolia</t>
  </si>
  <si>
    <t>Saucer Magnolia</t>
  </si>
  <si>
    <t>Magnolia  x  soulangeana</t>
  </si>
  <si>
    <t>cucumb</t>
  </si>
  <si>
    <t>Cucumber Tree</t>
  </si>
  <si>
    <t>Magnolia acuminata</t>
  </si>
  <si>
    <t>magspp</t>
  </si>
  <si>
    <t>Magnolia species</t>
  </si>
  <si>
    <t>Magnolia spp</t>
  </si>
  <si>
    <t>magsta</t>
  </si>
  <si>
    <t>Star Magnolia</t>
  </si>
  <si>
    <t>Magnolia stellata</t>
  </si>
  <si>
    <t>magumb</t>
  </si>
  <si>
    <t>Umbrella Magnolia</t>
  </si>
  <si>
    <t>Magnolia tripetala</t>
  </si>
  <si>
    <t>Pennsylvania to Alabama and Mississippi</t>
  </si>
  <si>
    <t>maphed</t>
  </si>
  <si>
    <t>Aceraceae</t>
  </si>
  <si>
    <t>Maple</t>
  </si>
  <si>
    <t>Hedge Maple</t>
  </si>
  <si>
    <t>Acer campestre</t>
  </si>
  <si>
    <t>Europe, Northern Turkey, Caucasus, Northern Iran</t>
  </si>
  <si>
    <t>mapamu</t>
  </si>
  <si>
    <t>Amur Maple</t>
  </si>
  <si>
    <t>Acer ginnala</t>
  </si>
  <si>
    <t>mappap</t>
  </si>
  <si>
    <t>Paperbark Maple</t>
  </si>
  <si>
    <t>Acer griseum</t>
  </si>
  <si>
    <t>mapman</t>
  </si>
  <si>
    <t>Manitoba Maple</t>
  </si>
  <si>
    <t>Acer negundo</t>
  </si>
  <si>
    <t>Naturalized beyond  its natural range.</t>
  </si>
  <si>
    <t>mapjap</t>
  </si>
  <si>
    <t>Japanese Maple</t>
  </si>
  <si>
    <t>Acer palmatum</t>
  </si>
  <si>
    <t>mapstr</t>
  </si>
  <si>
    <t>Striped Maple</t>
  </si>
  <si>
    <t>Acer pensylvanicum</t>
  </si>
  <si>
    <t>Quebec to Wisconsin, South to Northern Georgia; United States</t>
  </si>
  <si>
    <t>mapnor</t>
  </si>
  <si>
    <t>Norway Maple</t>
  </si>
  <si>
    <t>Acer platanoides</t>
  </si>
  <si>
    <t>mapsyc</t>
  </si>
  <si>
    <t>Sycamore Maple</t>
  </si>
  <si>
    <t>Acer pseudoplatanus</t>
  </si>
  <si>
    <t>Europe to Western Asia</t>
  </si>
  <si>
    <t>mapred</t>
  </si>
  <si>
    <t>Red Maple</t>
  </si>
  <si>
    <t>Acer rubrum</t>
  </si>
  <si>
    <t>South-Eastern US</t>
  </si>
  <si>
    <t>mapsil</t>
  </si>
  <si>
    <t>Silver Maple</t>
  </si>
  <si>
    <t>Acer saccharinum</t>
  </si>
  <si>
    <t>mapsug</t>
  </si>
  <si>
    <t>Sugar Maple</t>
  </si>
  <si>
    <t>Acer saccharum</t>
  </si>
  <si>
    <t>Maritime provinces, Southern Ontario and Quebec.</t>
  </si>
  <si>
    <t>mapbla</t>
  </si>
  <si>
    <t>Black Maple</t>
  </si>
  <si>
    <t>Acer saccharum ssppnigrum</t>
  </si>
  <si>
    <t>mapmou</t>
  </si>
  <si>
    <t>Mountain Maple</t>
  </si>
  <si>
    <t>Acer spicatum</t>
  </si>
  <si>
    <t>New Foundland South to Northern Georgia, West to East Saskatchewan, Northeast to Minnesota</t>
  </si>
  <si>
    <t>mapspp</t>
  </si>
  <si>
    <t>Maple species</t>
  </si>
  <si>
    <t>Acer spp</t>
  </si>
  <si>
    <t>maptat</t>
  </si>
  <si>
    <t>Tatarian Maple</t>
  </si>
  <si>
    <t>Acer tatricum</t>
  </si>
  <si>
    <t>mapfre</t>
  </si>
  <si>
    <t>Freman Maple</t>
  </si>
  <si>
    <t>Acer x freemanii</t>
  </si>
  <si>
    <t>hybrid</t>
  </si>
  <si>
    <t>moukor</t>
  </si>
  <si>
    <t>Mountin Ash/Whitebeam</t>
  </si>
  <si>
    <t>Sorbus alnifolia</t>
  </si>
  <si>
    <t>East Asia</t>
  </si>
  <si>
    <t>mouame</t>
  </si>
  <si>
    <t>American Mountainash</t>
  </si>
  <si>
    <t>Sorbus americana</t>
  </si>
  <si>
    <t>mouwhi</t>
  </si>
  <si>
    <t>Sorbus aria</t>
  </si>
  <si>
    <t>moueur</t>
  </si>
  <si>
    <t>European Mountainash</t>
  </si>
  <si>
    <t>Sorbus aucuparia</t>
  </si>
  <si>
    <t>mousho</t>
  </si>
  <si>
    <t>Showy Mountainash</t>
  </si>
  <si>
    <t>Sorbus decora</t>
  </si>
  <si>
    <t>whiswe</t>
  </si>
  <si>
    <t>Swedish White Beam</t>
  </si>
  <si>
    <t>Sorbus intermedia</t>
  </si>
  <si>
    <t>mouchi</t>
  </si>
  <si>
    <t>Sorbus pohuashanensis</t>
  </si>
  <si>
    <t>mouspp</t>
  </si>
  <si>
    <t>Mountin-Ash species</t>
  </si>
  <si>
    <t>Sorbus spp</t>
  </si>
  <si>
    <t>mouhyb</t>
  </si>
  <si>
    <t>Finnish Whitebeam</t>
  </si>
  <si>
    <t>Sorbus x hybrida</t>
  </si>
  <si>
    <t>moucut</t>
  </si>
  <si>
    <t>Cutleaf Mountainash</t>
  </si>
  <si>
    <t>Sorbus x thuringiaca</t>
  </si>
  <si>
    <t>mulwhi</t>
  </si>
  <si>
    <t>Moraceae</t>
  </si>
  <si>
    <t>Mulberry</t>
  </si>
  <si>
    <t>White Mulberry</t>
  </si>
  <si>
    <t>Morus alba</t>
  </si>
  <si>
    <t>mulbla</t>
  </si>
  <si>
    <t>Black Mulberry</t>
  </si>
  <si>
    <t>Morus nigra</t>
  </si>
  <si>
    <t>mulred</t>
  </si>
  <si>
    <t>Red Mulberry</t>
  </si>
  <si>
    <t>Morus rubra</t>
  </si>
  <si>
    <t>mulspp</t>
  </si>
  <si>
    <t>Mulberry species</t>
  </si>
  <si>
    <t>Morus spp</t>
  </si>
  <si>
    <t>stump</t>
  </si>
  <si>
    <t>oakwhi</t>
  </si>
  <si>
    <t>Oak</t>
  </si>
  <si>
    <t>White Oak</t>
  </si>
  <si>
    <t>Quercus alba</t>
  </si>
  <si>
    <t>oakswa</t>
  </si>
  <si>
    <t>Swamp White Oak</t>
  </si>
  <si>
    <t>Quercus bicolor</t>
  </si>
  <si>
    <t>oaksca</t>
  </si>
  <si>
    <t>Scarlet Oak</t>
  </si>
  <si>
    <t>Quercus coccinea</t>
  </si>
  <si>
    <t>oakmou</t>
  </si>
  <si>
    <t>Mountain Oak/Blue Oak</t>
  </si>
  <si>
    <t>Quercus douglasii</t>
  </si>
  <si>
    <t>oakhil</t>
  </si>
  <si>
    <t>Hill's Oak</t>
  </si>
  <si>
    <t>Quercus ellipsoidallis</t>
  </si>
  <si>
    <t>oakgar</t>
  </si>
  <si>
    <t>Garry Oak</t>
  </si>
  <si>
    <t>Quercus garryana</t>
  </si>
  <si>
    <t>British Colombia to California; United States</t>
  </si>
  <si>
    <t>oakshi</t>
  </si>
  <si>
    <t>Shingle Oak</t>
  </si>
  <si>
    <t>Quercus imbricaria</t>
  </si>
  <si>
    <t>oakbur</t>
  </si>
  <si>
    <t>Bur Oak</t>
  </si>
  <si>
    <t>Quercus macrocarpa</t>
  </si>
  <si>
    <t>oakchi</t>
  </si>
  <si>
    <t>Chinkapin Oak</t>
  </si>
  <si>
    <t>Quercus muehlenbergii</t>
  </si>
  <si>
    <t>oakpin</t>
  </si>
  <si>
    <t>Pin Oak</t>
  </si>
  <si>
    <t>Quercus palustris</t>
  </si>
  <si>
    <t>oakeng</t>
  </si>
  <si>
    <t>English Oak</t>
  </si>
  <si>
    <t>Quercus robur</t>
  </si>
  <si>
    <t>oakred</t>
  </si>
  <si>
    <t>Red Oak</t>
  </si>
  <si>
    <t>Quercus rubra</t>
  </si>
  <si>
    <t>Great Lake, St. Lawrence, Carolinian, North-Eastern US</t>
  </si>
  <si>
    <t>oakshu</t>
  </si>
  <si>
    <t>Shumard Oak</t>
  </si>
  <si>
    <t>Quercus shumardii</t>
  </si>
  <si>
    <t>oakspp</t>
  </si>
  <si>
    <t>Oak species</t>
  </si>
  <si>
    <t>Quercus spp</t>
  </si>
  <si>
    <t>oakbla</t>
  </si>
  <si>
    <t>Black Oak</t>
  </si>
  <si>
    <t>Quercus velutina</t>
  </si>
  <si>
    <t>oraosa</t>
  </si>
  <si>
    <t>Osage</t>
  </si>
  <si>
    <t>Osage Orange</t>
  </si>
  <si>
    <t>Maclura pomifera</t>
  </si>
  <si>
    <t>paulon</t>
  </si>
  <si>
    <t>Paulowniaceae</t>
  </si>
  <si>
    <t>Paulonia</t>
  </si>
  <si>
    <t>Paulonia / Princcess Tree</t>
  </si>
  <si>
    <t>Paulownia tomentosa</t>
  </si>
  <si>
    <t>pawpaw</t>
  </si>
  <si>
    <t>Annonaceae</t>
  </si>
  <si>
    <t>Pawpaw</t>
  </si>
  <si>
    <t>Asminia triloba</t>
  </si>
  <si>
    <t>peachs</t>
  </si>
  <si>
    <t>Peach</t>
  </si>
  <si>
    <t>peach</t>
  </si>
  <si>
    <t>Prunus persica</t>
  </si>
  <si>
    <t>peaflo</t>
  </si>
  <si>
    <t>Pear/Flowering Pear</t>
  </si>
  <si>
    <t>Flowering Pear</t>
  </si>
  <si>
    <t>Pyrus calleryana</t>
  </si>
  <si>
    <t>peacom</t>
  </si>
  <si>
    <t>Common Pear</t>
  </si>
  <si>
    <t>Pyrus communis</t>
  </si>
  <si>
    <t>peapea</t>
  </si>
  <si>
    <t>Pear/Flowering Pear species</t>
  </si>
  <si>
    <t>Pyrus spp</t>
  </si>
  <si>
    <t>peahar</t>
  </si>
  <si>
    <t>Harbin Pear</t>
  </si>
  <si>
    <t>Pyrus ussuriensis</t>
  </si>
  <si>
    <t>Northeast Asia</t>
  </si>
  <si>
    <t>peawee</t>
  </si>
  <si>
    <t>Peashrub</t>
  </si>
  <si>
    <t>Weeping Peashrub</t>
  </si>
  <si>
    <t>Caragana arborescens</t>
  </si>
  <si>
    <t>Siberia, Manchuria</t>
  </si>
  <si>
    <t>persim</t>
  </si>
  <si>
    <t>Ebenaceae</t>
  </si>
  <si>
    <t>Persimmon</t>
  </si>
  <si>
    <t>Diospyros virginiana</t>
  </si>
  <si>
    <t>coramu</t>
  </si>
  <si>
    <t>Phellodendron</t>
  </si>
  <si>
    <t>Amur Corktree</t>
  </si>
  <si>
    <t>Phellodendron amurense</t>
  </si>
  <si>
    <t>pinbri</t>
  </si>
  <si>
    <t>Pine</t>
  </si>
  <si>
    <t>Bristlecone Pine</t>
  </si>
  <si>
    <t>Pinus aristata</t>
  </si>
  <si>
    <t>Mountains, California to Colorado; United States</t>
  </si>
  <si>
    <t>pinjac</t>
  </si>
  <si>
    <t>Jack Pine</t>
  </si>
  <si>
    <t>Pinus banksiana</t>
  </si>
  <si>
    <t>North America: Nova Scotia to New York and Minnesota; United States</t>
  </si>
  <si>
    <t>pinwes</t>
  </si>
  <si>
    <t>Western White Pine</t>
  </si>
  <si>
    <t>Pinus monticola</t>
  </si>
  <si>
    <t>Pacific Northwest</t>
  </si>
  <si>
    <t>pinmug</t>
  </si>
  <si>
    <t>Mugo Pine</t>
  </si>
  <si>
    <t>Pinus mugo</t>
  </si>
  <si>
    <t>pinaus</t>
  </si>
  <si>
    <t>Austrian Pine</t>
  </si>
  <si>
    <t>Pinus nigra</t>
  </si>
  <si>
    <t>pinpon</t>
  </si>
  <si>
    <t>Ponderosa Pine</t>
  </si>
  <si>
    <t>Pinus ponderosa</t>
  </si>
  <si>
    <t>pinred</t>
  </si>
  <si>
    <t>Red Pine</t>
  </si>
  <si>
    <t>Pinus resinosa</t>
  </si>
  <si>
    <t>New Foundland to Pennsylvania and Minnesota; United States</t>
  </si>
  <si>
    <t>pinpit</t>
  </si>
  <si>
    <t>Pitch Pine</t>
  </si>
  <si>
    <t>Pinus rigida</t>
  </si>
  <si>
    <t>North Amerika: New Brunswick to Kentucky and California</t>
  </si>
  <si>
    <t>pinspp</t>
  </si>
  <si>
    <t>Pine species</t>
  </si>
  <si>
    <t>Pinus spp</t>
  </si>
  <si>
    <t>pinwhi</t>
  </si>
  <si>
    <t>White Pine</t>
  </si>
  <si>
    <t>Pinus strobus</t>
  </si>
  <si>
    <t>South-Eastern Canada, North-Eastern US</t>
  </si>
  <si>
    <t>pinsco</t>
  </si>
  <si>
    <t>Scot's Pine</t>
  </si>
  <si>
    <t>Pinus sylvestris</t>
  </si>
  <si>
    <t>Eurasia</t>
  </si>
  <si>
    <t>pinlob</t>
  </si>
  <si>
    <t>Loblolly Pine</t>
  </si>
  <si>
    <t>Pinus taeda</t>
  </si>
  <si>
    <t>pinhim</t>
  </si>
  <si>
    <t>Himalayan Pine</t>
  </si>
  <si>
    <t>Pinus wallichiana</t>
  </si>
  <si>
    <t>sycame</t>
  </si>
  <si>
    <t>Platanaceae</t>
  </si>
  <si>
    <t>Plane-Sycamore</t>
  </si>
  <si>
    <t>Sycamore</t>
  </si>
  <si>
    <t>Platanus occidentalis</t>
  </si>
  <si>
    <t>plaspp</t>
  </si>
  <si>
    <t>Plane-Sycamore species</t>
  </si>
  <si>
    <t>Platanus spp</t>
  </si>
  <si>
    <t>plalon</t>
  </si>
  <si>
    <t>London Plane</t>
  </si>
  <si>
    <t>Platanus x acerifolia</t>
  </si>
  <si>
    <t>x</t>
  </si>
  <si>
    <t>plantable spot</t>
  </si>
  <si>
    <t>popwhi</t>
  </si>
  <si>
    <t>Salicaceae</t>
  </si>
  <si>
    <t>Poplar</t>
  </si>
  <si>
    <t>European White Poplar</t>
  </si>
  <si>
    <t>Populus alba</t>
  </si>
  <si>
    <t>Wurope, N africa, West-Central Asia</t>
  </si>
  <si>
    <t>popbal</t>
  </si>
  <si>
    <t>Balsam Poplar</t>
  </si>
  <si>
    <t>Populus balsamifera</t>
  </si>
  <si>
    <t>Across Canada</t>
  </si>
  <si>
    <t>coteas</t>
  </si>
  <si>
    <t>Eastern Cottonwood</t>
  </si>
  <si>
    <t>Populus deltoides</t>
  </si>
  <si>
    <t>Central U.S.A., South Eastern Border of Canada</t>
  </si>
  <si>
    <t>asplar</t>
  </si>
  <si>
    <t>Largetooth Aspen</t>
  </si>
  <si>
    <t>Populus grandidentata</t>
  </si>
  <si>
    <t>Quebec to Ontario, Eastern United States</t>
  </si>
  <si>
    <t>popbla</t>
  </si>
  <si>
    <t>Black Poplar</t>
  </si>
  <si>
    <t>Populus nigra</t>
  </si>
  <si>
    <t>popspp</t>
  </si>
  <si>
    <t>Poplar species</t>
  </si>
  <si>
    <t>Populus spp</t>
  </si>
  <si>
    <t>asptre</t>
  </si>
  <si>
    <t>Trembling Aspen</t>
  </si>
  <si>
    <t>Populus tremuloides</t>
  </si>
  <si>
    <t>North America: Across Canada and Southern US</t>
  </si>
  <si>
    <t>popcar</t>
  </si>
  <si>
    <t>Carolina Poplar</t>
  </si>
  <si>
    <t>Populus x canadensis</t>
  </si>
  <si>
    <t>hybpop</t>
  </si>
  <si>
    <t>Poplar hybrid</t>
  </si>
  <si>
    <t>Populus x hybida</t>
  </si>
  <si>
    <t>redbud</t>
  </si>
  <si>
    <t>Redbud</t>
  </si>
  <si>
    <t>Cercis canadensis</t>
  </si>
  <si>
    <t>Eastern North America from Mexico north, Pelee Island</t>
  </si>
  <si>
    <t>reddaw</t>
  </si>
  <si>
    <t>Redwood</t>
  </si>
  <si>
    <t>Dawn Redwood</t>
  </si>
  <si>
    <t>Metasequoia glyptostroboides</t>
  </si>
  <si>
    <t>Szechwan, China</t>
  </si>
  <si>
    <t>rose</t>
  </si>
  <si>
    <t>Rose</t>
  </si>
  <si>
    <t>Rosa spp</t>
  </si>
  <si>
    <t>rossha</t>
  </si>
  <si>
    <t>Malvaceae</t>
  </si>
  <si>
    <t>Rose-of-Sharon</t>
  </si>
  <si>
    <t>Hibiscus syriacus</t>
  </si>
  <si>
    <t>olirus</t>
  </si>
  <si>
    <t>Elaeagnaceae</t>
  </si>
  <si>
    <t>Russian Olive</t>
  </si>
  <si>
    <t>Elaeagnus angustifolia</t>
  </si>
  <si>
    <t>eldspp</t>
  </si>
  <si>
    <t>Sambucaceae</t>
  </si>
  <si>
    <t>Sambucus sp.</t>
  </si>
  <si>
    <t>Elder species</t>
  </si>
  <si>
    <t>Sambucus spp</t>
  </si>
  <si>
    <t>sassaf</t>
  </si>
  <si>
    <t>Lauraceae</t>
  </si>
  <si>
    <t>Sassafras</t>
  </si>
  <si>
    <t>Sassafras albidum</t>
  </si>
  <si>
    <t>redwoo</t>
  </si>
  <si>
    <t>Sequoia</t>
  </si>
  <si>
    <t>Sequoia sempervirens</t>
  </si>
  <si>
    <t>California</t>
  </si>
  <si>
    <t>serdow</t>
  </si>
  <si>
    <t>Serviceberry</t>
  </si>
  <si>
    <t>Downy Serviceberry</t>
  </si>
  <si>
    <t>Amelanchier arborea</t>
  </si>
  <si>
    <t>servic</t>
  </si>
  <si>
    <t>Amelanchier canadensis</t>
  </si>
  <si>
    <t>sersmo</t>
  </si>
  <si>
    <t>Smooth-Leaved Serviceberry</t>
  </si>
  <si>
    <t>Amelanchier laevis</t>
  </si>
  <si>
    <t>serspp</t>
  </si>
  <si>
    <t>Serviceberry species</t>
  </si>
  <si>
    <t>Serviceberry spp</t>
  </si>
  <si>
    <t>silcar</t>
  </si>
  <si>
    <t>Styracaceae</t>
  </si>
  <si>
    <t>Silverbell</t>
  </si>
  <si>
    <t>Carolina Silverbell</t>
  </si>
  <si>
    <t>Halesia carolina</t>
  </si>
  <si>
    <t>smotre</t>
  </si>
  <si>
    <t>Anacardiaceae</t>
  </si>
  <si>
    <t>Smoketree</t>
  </si>
  <si>
    <t>Cotinus coggygria</t>
  </si>
  <si>
    <t>Southern Europe to Asia</t>
  </si>
  <si>
    <t>snag</t>
  </si>
  <si>
    <t>jappag</t>
  </si>
  <si>
    <t>Sophora</t>
  </si>
  <si>
    <t>Japanese Pagoda Tree</t>
  </si>
  <si>
    <t>Sophora japonica</t>
  </si>
  <si>
    <t>euoeur</t>
  </si>
  <si>
    <t>Celastraceae</t>
  </si>
  <si>
    <t>Spindletree</t>
  </si>
  <si>
    <t>European Euonymus</t>
  </si>
  <si>
    <t>Euonymus europaeus</t>
  </si>
  <si>
    <t>euospp</t>
  </si>
  <si>
    <t>Spindletree sp.</t>
  </si>
  <si>
    <t>Euonymus species</t>
  </si>
  <si>
    <t>Euonymus spp</t>
  </si>
  <si>
    <t>sprnor</t>
  </si>
  <si>
    <t>Spruce</t>
  </si>
  <si>
    <t>Norway Spruce</t>
  </si>
  <si>
    <t>Picea abies</t>
  </si>
  <si>
    <t>Europe and Asia</t>
  </si>
  <si>
    <t>spreng</t>
  </si>
  <si>
    <t>Engleman Spruce</t>
  </si>
  <si>
    <t>Picea englemannii</t>
  </si>
  <si>
    <t>sprwhi</t>
  </si>
  <si>
    <t>White Spruce</t>
  </si>
  <si>
    <t>Picea glauca</t>
  </si>
  <si>
    <t>sprbla</t>
  </si>
  <si>
    <t>Black Spruce</t>
  </si>
  <si>
    <t>Picea mariana</t>
  </si>
  <si>
    <t>North America: Alaska and Northern States to mountains of Virginia,  Across Canada</t>
  </si>
  <si>
    <t>sprser</t>
  </si>
  <si>
    <t>Serbian Spruce</t>
  </si>
  <si>
    <t>Picea omrika</t>
  </si>
  <si>
    <t>sprblu</t>
  </si>
  <si>
    <t>Blue Spruce</t>
  </si>
  <si>
    <t>Picea pungens</t>
  </si>
  <si>
    <t>US Rocky Mountains</t>
  </si>
  <si>
    <t>sprred</t>
  </si>
  <si>
    <t>Red Spruce</t>
  </si>
  <si>
    <t>Picea rubens</t>
  </si>
  <si>
    <t>sprspp</t>
  </si>
  <si>
    <t>Spruce species</t>
  </si>
  <si>
    <t>Picea spp</t>
  </si>
  <si>
    <t>sumspp</t>
  </si>
  <si>
    <t>Sumac</t>
  </si>
  <si>
    <t>Sumac sp</t>
  </si>
  <si>
    <t>Rhus spp</t>
  </si>
  <si>
    <t>sumacs</t>
  </si>
  <si>
    <t>Rhus typhina</t>
  </si>
  <si>
    <t>North shore of Lake Superior east to Nova Scotia</t>
  </si>
  <si>
    <t>sweetg</t>
  </si>
  <si>
    <t>Hamamelidaceae</t>
  </si>
  <si>
    <t>Sweetgum</t>
  </si>
  <si>
    <t>Liquidambar styraciflua</t>
  </si>
  <si>
    <t>werece</t>
  </si>
  <si>
    <t>Thuja (Cedar)</t>
  </si>
  <si>
    <t>treeof</t>
  </si>
  <si>
    <t>Simaroubaceae</t>
  </si>
  <si>
    <t>Tree of Heaven</t>
  </si>
  <si>
    <t>Ailanthus altissima</t>
  </si>
  <si>
    <t>tulipt</t>
  </si>
  <si>
    <t>Tulip-Tree</t>
  </si>
  <si>
    <t>Tulip Tree</t>
  </si>
  <si>
    <t>Liriodendron tulipifera</t>
  </si>
  <si>
    <t>unknow</t>
  </si>
  <si>
    <t>unknown</t>
  </si>
  <si>
    <t>unknown species</t>
  </si>
  <si>
    <t>wayfar</t>
  </si>
  <si>
    <t>Viburnum</t>
  </si>
  <si>
    <t>Wayfaring Tree</t>
  </si>
  <si>
    <t>Viburnum lantana</t>
  </si>
  <si>
    <t>nannyb</t>
  </si>
  <si>
    <t>Nannyberry</t>
  </si>
  <si>
    <t>Viburnum lentago</t>
  </si>
  <si>
    <t>Hudson Bay, South to Georgia and Mississippi; United States</t>
  </si>
  <si>
    <t>vibspp</t>
  </si>
  <si>
    <t>Viburnum spp</t>
  </si>
  <si>
    <t>devils</t>
  </si>
  <si>
    <t>Walkingstick</t>
  </si>
  <si>
    <t>Devils-walkingstick</t>
  </si>
  <si>
    <t>Aralia spinosa</t>
  </si>
  <si>
    <t>South Eastern U.S.A.</t>
  </si>
  <si>
    <t>butter</t>
  </si>
  <si>
    <t>Walnut/Butternut</t>
  </si>
  <si>
    <t>Butternut</t>
  </si>
  <si>
    <t>Juglans cinerea</t>
  </si>
  <si>
    <t>walman</t>
  </si>
  <si>
    <t>Manchrurian Walnut</t>
  </si>
  <si>
    <t>Juglans mandshurica</t>
  </si>
  <si>
    <t>walbla</t>
  </si>
  <si>
    <t>Black Walnut</t>
  </si>
  <si>
    <t>Juglans nigra</t>
  </si>
  <si>
    <t>Southern Ontario, North Eastern US</t>
  </si>
  <si>
    <t>waleng</t>
  </si>
  <si>
    <t>English Walnut</t>
  </si>
  <si>
    <t>Juglans regia</t>
  </si>
  <si>
    <t>Southeast Europe, Western Asia; United States</t>
  </si>
  <si>
    <t>walspp</t>
  </si>
  <si>
    <t>Walnut/Butternut species</t>
  </si>
  <si>
    <t>Juglans spp</t>
  </si>
  <si>
    <t>wilwhi</t>
  </si>
  <si>
    <t>Willow</t>
  </si>
  <si>
    <t>White Willow</t>
  </si>
  <si>
    <t>Salix alba</t>
  </si>
  <si>
    <t>wilpea</t>
  </si>
  <si>
    <t>Peach Leaf Willow</t>
  </si>
  <si>
    <t>Salix amygdaloides</t>
  </si>
  <si>
    <t>wilwee</t>
  </si>
  <si>
    <t>Golden Weeping Willow</t>
  </si>
  <si>
    <t>Salix babylonica</t>
  </si>
  <si>
    <t>wilbeb</t>
  </si>
  <si>
    <t>Bebb's Willow</t>
  </si>
  <si>
    <t>Salix bebbiana</t>
  </si>
  <si>
    <t>wilgoa</t>
  </si>
  <si>
    <t>Goat Willow</t>
  </si>
  <si>
    <t>Salix caprea</t>
  </si>
  <si>
    <t>wilpus</t>
  </si>
  <si>
    <t>Pussy Willow</t>
  </si>
  <si>
    <t>Salix discolor</t>
  </si>
  <si>
    <t>Across Canada's provinces, North-Eastern US</t>
  </si>
  <si>
    <t>wilcra</t>
  </si>
  <si>
    <t>Crack Willow</t>
  </si>
  <si>
    <t>Salix fragilis</t>
  </si>
  <si>
    <t>wilbay</t>
  </si>
  <si>
    <t>Bay (leaved) Willow</t>
  </si>
  <si>
    <t>Salix laurifolia</t>
  </si>
  <si>
    <t>wilshi</t>
  </si>
  <si>
    <t>Shining Willow</t>
  </si>
  <si>
    <t>Salix lucida</t>
  </si>
  <si>
    <t>wilcor</t>
  </si>
  <si>
    <t>Corkscrew Willow</t>
  </si>
  <si>
    <t>Salix matsudana</t>
  </si>
  <si>
    <t>North Asia</t>
  </si>
  <si>
    <t>wilbla</t>
  </si>
  <si>
    <t>Black Willow</t>
  </si>
  <si>
    <t>Salix nigra</t>
  </si>
  <si>
    <t>wilfal</t>
  </si>
  <si>
    <t>False mountain willow</t>
  </si>
  <si>
    <t>Salix pseudomonticola</t>
  </si>
  <si>
    <t>wilarc</t>
  </si>
  <si>
    <t>Arctic Willow</t>
  </si>
  <si>
    <t>Salix purpurea</t>
  </si>
  <si>
    <t>wilspp</t>
  </si>
  <si>
    <t>Willow species</t>
  </si>
  <si>
    <t>Salix spp</t>
  </si>
  <si>
    <t>wingnu</t>
  </si>
  <si>
    <t>Wingnut</t>
  </si>
  <si>
    <t>Pterocarya fraxinifolia</t>
  </si>
  <si>
    <t>hazwit</t>
  </si>
  <si>
    <t>Witch hazel</t>
  </si>
  <si>
    <t>Hamamelis virginiana</t>
  </si>
  <si>
    <t>yellow</t>
  </si>
  <si>
    <t>Cladrastis lutea</t>
  </si>
  <si>
    <t>yeweur</t>
  </si>
  <si>
    <t>Taxaceae</t>
  </si>
  <si>
    <t>Yew</t>
  </si>
  <si>
    <t>European Yew</t>
  </si>
  <si>
    <t>Taxus baccata</t>
  </si>
  <si>
    <t>yewcom</t>
  </si>
  <si>
    <t>Common Yew</t>
  </si>
  <si>
    <t>Taxus canadensis</t>
  </si>
  <si>
    <t>yewjap</t>
  </si>
  <si>
    <t>Upright Japanese Yew</t>
  </si>
  <si>
    <t>Taxus cuspidata</t>
  </si>
  <si>
    <t>yewspp</t>
  </si>
  <si>
    <t>Yew species</t>
  </si>
  <si>
    <t>Yew spp</t>
  </si>
  <si>
    <t>zeljap</t>
  </si>
  <si>
    <t>Zelkova</t>
  </si>
  <si>
    <t>Japanese zelkova</t>
  </si>
  <si>
    <t>Zelkova serrata</t>
  </si>
  <si>
    <t>common species code</t>
  </si>
  <si>
    <t>Family</t>
  </si>
  <si>
    <t>Scientific name of genus</t>
  </si>
  <si>
    <t>Genus</t>
  </si>
  <si>
    <t>latin species code</t>
  </si>
  <si>
    <t>Common Name</t>
  </si>
  <si>
    <t>Scientific name of sp</t>
  </si>
  <si>
    <t>SynonymScSp</t>
  </si>
  <si>
    <t>Native</t>
  </si>
  <si>
    <t>Height up to</t>
  </si>
  <si>
    <t>Heritage Height</t>
  </si>
  <si>
    <t>HeritgeValue</t>
  </si>
  <si>
    <t>HeritCustom</t>
  </si>
  <si>
    <t>Age up to</t>
  </si>
  <si>
    <t>Persistence</t>
  </si>
  <si>
    <t>NativeRange</t>
  </si>
  <si>
    <t>Form</t>
  </si>
  <si>
    <t>Rare in Ontario</t>
  </si>
  <si>
    <t>SpRating</t>
  </si>
  <si>
    <t>TransDBH</t>
  </si>
  <si>
    <t>ShadeFac</t>
  </si>
  <si>
    <t>Species Genus Other</t>
  </si>
  <si>
    <t>NW Original DBH</t>
  </si>
  <si>
    <t>Angus DBH</t>
  </si>
  <si>
    <t>Angus source</t>
  </si>
  <si>
    <t>Liat DBH</t>
  </si>
  <si>
    <t>USE THIS</t>
  </si>
  <si>
    <t>Lauriault code</t>
  </si>
  <si>
    <t>Lauriault min DBH</t>
  </si>
  <si>
    <t>Lauriault Max DBH</t>
  </si>
  <si>
    <t>Lauriault Min Ht</t>
  </si>
  <si>
    <t>Lauriault MAx Ht</t>
  </si>
  <si>
    <t>Peterson min dbh ft</t>
  </si>
  <si>
    <t>Peterson max dbh ft</t>
  </si>
  <si>
    <t>Peterson min ht ft</t>
  </si>
  <si>
    <t>Peterson max ht ft</t>
  </si>
  <si>
    <t>Farrar min dbh</t>
  </si>
  <si>
    <t>Farrar max dbh</t>
  </si>
  <si>
    <t>Farrar min ht</t>
  </si>
  <si>
    <t>Farrar max ht</t>
  </si>
  <si>
    <t>min dbhA</t>
  </si>
  <si>
    <t>max dbhA</t>
  </si>
  <si>
    <t>min htA</t>
  </si>
  <si>
    <t>max htA</t>
  </si>
  <si>
    <t>referenceA</t>
  </si>
  <si>
    <t>90th percentile from Ottawa Inv and NW</t>
  </si>
  <si>
    <t>Count of Ottawa Inv and NW</t>
  </si>
  <si>
    <t>Largest of Ottawa and NW</t>
  </si>
  <si>
    <t>Alnus spp.</t>
  </si>
  <si>
    <t>Deciduous</t>
  </si>
  <si>
    <t>Farrar 1995</t>
  </si>
  <si>
    <t/>
  </si>
  <si>
    <t>g552b</t>
  </si>
  <si>
    <t>Alnus sp.</t>
  </si>
  <si>
    <t>N/A</t>
  </si>
  <si>
    <t>f322-</t>
  </si>
  <si>
    <t>Malus spp.</t>
  </si>
  <si>
    <t>Malus communis</t>
  </si>
  <si>
    <t>g542d</t>
  </si>
  <si>
    <t>Rushforth 1999</t>
  </si>
  <si>
    <t>g532c</t>
  </si>
  <si>
    <t>Durr</t>
  </si>
  <si>
    <t>Malus sp.</t>
  </si>
  <si>
    <t>Prunus spp.</t>
  </si>
  <si>
    <t>Fraxinus spp.</t>
  </si>
  <si>
    <t>d542b</t>
  </si>
  <si>
    <t>d542a</t>
  </si>
  <si>
    <t>120-200 years</t>
  </si>
  <si>
    <t>d542c</t>
  </si>
  <si>
    <t>Lauriault 1989</t>
  </si>
  <si>
    <t>d522b</t>
  </si>
  <si>
    <t>Fraxinus sp.</t>
  </si>
  <si>
    <t>200</t>
  </si>
  <si>
    <t>d522a</t>
  </si>
  <si>
    <t>Populus spp.</t>
  </si>
  <si>
    <t>60</t>
  </si>
  <si>
    <t>g532b</t>
  </si>
  <si>
    <t>80</t>
  </si>
  <si>
    <t>g662-</t>
  </si>
  <si>
    <t>Tilia spp.</t>
  </si>
  <si>
    <t>g732a</t>
  </si>
  <si>
    <t>Fagus spp.</t>
  </si>
  <si>
    <t>g532a</t>
  </si>
  <si>
    <t>Carpinus spp.</t>
  </si>
  <si>
    <t>g552h</t>
  </si>
  <si>
    <t>Fagus sp.</t>
  </si>
  <si>
    <t>Betula spp.</t>
  </si>
  <si>
    <t>g852b</t>
  </si>
  <si>
    <t>Betula alba</t>
  </si>
  <si>
    <t>50-120 years</t>
  </si>
  <si>
    <t>g852c</t>
  </si>
  <si>
    <t>g852a</t>
  </si>
  <si>
    <t>g552f</t>
  </si>
  <si>
    <t>Betula sp.</t>
  </si>
  <si>
    <t>120</t>
  </si>
  <si>
    <t>g552d</t>
  </si>
  <si>
    <t>150</t>
  </si>
  <si>
    <t>g552e</t>
  </si>
  <si>
    <t>Rhamnus spp.</t>
  </si>
  <si>
    <t>European Buckthorn</t>
  </si>
  <si>
    <t>g542f</t>
  </si>
  <si>
    <t>Aesculus spp.</t>
  </si>
  <si>
    <t>d532-</t>
  </si>
  <si>
    <t>Rhamnus sp.</t>
  </si>
  <si>
    <t>Juglans spp.</t>
  </si>
  <si>
    <t>f432d</t>
  </si>
  <si>
    <t>Catalpa spp.</t>
  </si>
  <si>
    <t>e732-</t>
  </si>
  <si>
    <t>Cryptomeria spp.</t>
  </si>
  <si>
    <t>Evergreen</t>
  </si>
  <si>
    <t>Thuja spp.</t>
  </si>
  <si>
    <t>Juniperus spp.</t>
  </si>
  <si>
    <t>a111d</t>
  </si>
  <si>
    <t>Thuja sp.</t>
  </si>
  <si>
    <t>a111b</t>
  </si>
  <si>
    <t>700</t>
  </si>
  <si>
    <t>a111a</t>
  </si>
  <si>
    <t>Chamaecyparis spp.</t>
  </si>
  <si>
    <t>a111c</t>
  </si>
  <si>
    <t>Castanea spp.</t>
  </si>
  <si>
    <t>g432a</t>
  </si>
  <si>
    <t>g442a</t>
  </si>
  <si>
    <t>g542a</t>
  </si>
  <si>
    <t>Prunus racemosa</t>
  </si>
  <si>
    <t>Leopold 2003</t>
  </si>
  <si>
    <t>40</t>
  </si>
  <si>
    <t>g442b</t>
  </si>
  <si>
    <t>Prunus sp.</t>
  </si>
  <si>
    <t>Castanea sp.</t>
  </si>
  <si>
    <t>Gymnocladus spp.</t>
  </si>
  <si>
    <t>75</t>
  </si>
  <si>
    <t>f522b</t>
  </si>
  <si>
    <t>Phellodendron spp.</t>
  </si>
  <si>
    <t>50</t>
  </si>
  <si>
    <t>g862a</t>
  </si>
  <si>
    <t>Magnolia spp.</t>
  </si>
  <si>
    <t>g522k</t>
  </si>
  <si>
    <t>Other</t>
  </si>
  <si>
    <t>Aralia spp.</t>
  </si>
  <si>
    <t>Cornus spp.</t>
  </si>
  <si>
    <t>g522g</t>
  </si>
  <si>
    <t>e522a</t>
  </si>
  <si>
    <t>Cornus sericea</t>
  </si>
  <si>
    <t>Cornus sp.</t>
  </si>
  <si>
    <t>Sambucus spp.</t>
  </si>
  <si>
    <t>Ulmus spp.</t>
  </si>
  <si>
    <t>g952a</t>
  </si>
  <si>
    <t>Ulmus x hollandica 'vegata'</t>
  </si>
  <si>
    <t>Petrides 1972</t>
  </si>
  <si>
    <t>Ulmus minor</t>
  </si>
  <si>
    <t>Ulmus racemosa</t>
  </si>
  <si>
    <t>175</t>
  </si>
  <si>
    <t>g952b</t>
  </si>
  <si>
    <t>Ulmus fulva</t>
  </si>
  <si>
    <t>125</t>
  </si>
  <si>
    <t>Elias 1980</t>
  </si>
  <si>
    <t>g952c</t>
  </si>
  <si>
    <t>Euonymus spp.</t>
  </si>
  <si>
    <t>Euonymus sp.</t>
  </si>
  <si>
    <t>Abies spp.</t>
  </si>
  <si>
    <t>150-200</t>
  </si>
  <si>
    <t>c211a</t>
  </si>
  <si>
    <t>Pseudotsuga spp.</t>
  </si>
  <si>
    <t>500</t>
  </si>
  <si>
    <t>c211h</t>
  </si>
  <si>
    <t>250</t>
  </si>
  <si>
    <t>c211d</t>
  </si>
  <si>
    <t>Abies sp.</t>
  </si>
  <si>
    <t>Ginkgos spp.</t>
  </si>
  <si>
    <t>several 100s</t>
  </si>
  <si>
    <t>Laburnum spp.</t>
  </si>
  <si>
    <t>Nyssa spp.</t>
  </si>
  <si>
    <t>Celtis spp.</t>
  </si>
  <si>
    <t>g732b</t>
  </si>
  <si>
    <t>Crataegus spp.</t>
  </si>
  <si>
    <t>Crataegus sp.</t>
  </si>
  <si>
    <t>Corylus spp.</t>
  </si>
  <si>
    <t>Hamamelis spp.</t>
  </si>
  <si>
    <t>hedges</t>
  </si>
  <si>
    <t>Tsuga spp.</t>
  </si>
  <si>
    <t>600</t>
  </si>
  <si>
    <t>Carya spp.</t>
  </si>
  <si>
    <t>Carya sp.</t>
  </si>
  <si>
    <t>Ilex spp.</t>
  </si>
  <si>
    <t>Lonicera spp.</t>
  </si>
  <si>
    <t>Ptelea spp.</t>
  </si>
  <si>
    <t>100</t>
  </si>
  <si>
    <t>Ostrya spp.</t>
  </si>
  <si>
    <t>Sophora spp.</t>
  </si>
  <si>
    <t>Juniper spp.</t>
  </si>
  <si>
    <t>Juniper sp.</t>
  </si>
  <si>
    <t>Kalopanax spp.</t>
  </si>
  <si>
    <t>Cercidiphyllum spp.</t>
  </si>
  <si>
    <t>Larix spp.</t>
  </si>
  <si>
    <t>Larix sp.</t>
  </si>
  <si>
    <t>Syringa spp.</t>
  </si>
  <si>
    <t>Syringa amurensis 'Japonica'</t>
  </si>
  <si>
    <t>Assumed same as common lilac</t>
  </si>
  <si>
    <t>https://en.wikipedia.org/wiki/Syringa_reticulata</t>
  </si>
  <si>
    <t>Syringa sp.</t>
  </si>
  <si>
    <t>Tilia sp.</t>
  </si>
  <si>
    <t>Robinia spp.</t>
  </si>
  <si>
    <t>90</t>
  </si>
  <si>
    <t>f522c</t>
  </si>
  <si>
    <t>Gleditsia spp.</t>
  </si>
  <si>
    <t>f522a</t>
  </si>
  <si>
    <t>Magnolia kobus var. stellata</t>
  </si>
  <si>
    <t>Acer spp.</t>
  </si>
  <si>
    <t>Acer saccharum ssp nigrum</t>
  </si>
  <si>
    <t>e683b</t>
  </si>
  <si>
    <t>d572-</t>
  </si>
  <si>
    <t>e683d</t>
  </si>
  <si>
    <t>e693a</t>
  </si>
  <si>
    <t>Acer dasycarpum</t>
  </si>
  <si>
    <t>130</t>
  </si>
  <si>
    <t>e693b</t>
  </si>
  <si>
    <t>Acer sp.</t>
  </si>
  <si>
    <t>e683a</t>
  </si>
  <si>
    <t>Sorbus spp.</t>
  </si>
  <si>
    <t>Sorbus sp.</t>
  </si>
  <si>
    <t>Morus spp.</t>
  </si>
  <si>
    <t>Morus sp.</t>
  </si>
  <si>
    <t>Viburnum spp.</t>
  </si>
  <si>
    <t>Quercus spp.</t>
  </si>
  <si>
    <t>Quercus borealis</t>
  </si>
  <si>
    <t>g572a</t>
  </si>
  <si>
    <t>g582c</t>
  </si>
  <si>
    <t>g582a</t>
  </si>
  <si>
    <t>Quercus sp.</t>
  </si>
  <si>
    <t>g572b</t>
  </si>
  <si>
    <t>Elaeagnus spp.</t>
  </si>
  <si>
    <t>Maclura spp.</t>
  </si>
  <si>
    <t>Paulonia spp.</t>
  </si>
  <si>
    <t>Asminia spp.</t>
  </si>
  <si>
    <t>Pyrus spp.</t>
  </si>
  <si>
    <t>Kershaw 2001</t>
  </si>
  <si>
    <t>Pyrus sp.</t>
  </si>
  <si>
    <t>Caragana spp.</t>
  </si>
  <si>
    <t>Diospp.yros spp.</t>
  </si>
  <si>
    <t>Pinus spp.</t>
  </si>
  <si>
    <t>5000</t>
  </si>
  <si>
    <t>Several 100's</t>
  </si>
  <si>
    <t>b211j</t>
  </si>
  <si>
    <t>b211m</t>
  </si>
  <si>
    <t>Pinus sp.</t>
  </si>
  <si>
    <t>b211e</t>
  </si>
  <si>
    <t>b211d</t>
  </si>
  <si>
    <t>Platanus spp.</t>
  </si>
  <si>
    <t>Platanus sp.</t>
  </si>
  <si>
    <t>70</t>
  </si>
  <si>
    <t>Populus sp.</t>
  </si>
  <si>
    <t>Koelreuteria spp.</t>
  </si>
  <si>
    <t>Cercis spp.</t>
  </si>
  <si>
    <t>Metasequoia spp.</t>
  </si>
  <si>
    <t>Sequoia spp.</t>
  </si>
  <si>
    <t>Rosa spp.</t>
  </si>
  <si>
    <t>Hibiscus spp.</t>
  </si>
  <si>
    <t>Sassafras spp.</t>
  </si>
  <si>
    <t>Amelanchier spp.</t>
  </si>
  <si>
    <t>Serviceberry sp.</t>
  </si>
  <si>
    <t>Halesia spp.</t>
  </si>
  <si>
    <t>Cotinus spp.</t>
  </si>
  <si>
    <t>snagss</t>
  </si>
  <si>
    <t>Picea spp.</t>
  </si>
  <si>
    <t>c211o</t>
  </si>
  <si>
    <t>300</t>
  </si>
  <si>
    <t>British Colombia to New Mexico_x000D_
Native to the following USA states:_x000D_
Alaska_x000D_
Arizona_x000D_
Colorado_x000D_
Idaho_x000D_
Montana_x000D_
New Mexico_x000D_
Nevada_x000D_
Oregon_x000D_
Utah_x000D_
Washington_x000D_
Wyoming</t>
  </si>
  <si>
    <t>c211p</t>
  </si>
  <si>
    <t>Picea sp.</t>
  </si>
  <si>
    <t>c211j</t>
  </si>
  <si>
    <t>Rhus spp.</t>
  </si>
  <si>
    <t>Rhus sp.</t>
  </si>
  <si>
    <t>Liquidamber spp.</t>
  </si>
  <si>
    <t>thicke</t>
  </si>
  <si>
    <t>thicket</t>
  </si>
  <si>
    <t>Ailanthus spp.</t>
  </si>
  <si>
    <t>f422-</t>
  </si>
  <si>
    <t>Liriodendron spp.</t>
  </si>
  <si>
    <t>g672b</t>
  </si>
  <si>
    <t>Viburnum sp.</t>
  </si>
  <si>
    <t>f432e</t>
  </si>
  <si>
    <t>Juglans sp.</t>
  </si>
  <si>
    <t>Sorbus scandica</t>
  </si>
  <si>
    <t>Salix spp.</t>
  </si>
  <si>
    <t>e422-</t>
  </si>
  <si>
    <t>Salix pentandra</t>
  </si>
  <si>
    <t>g522a</t>
  </si>
  <si>
    <t>Pterocarya spp.</t>
  </si>
  <si>
    <t>Cladrastis spp.</t>
  </si>
  <si>
    <t>Taxus spp.</t>
  </si>
  <si>
    <t>Zelkova spp.</t>
  </si>
  <si>
    <t>*</t>
  </si>
  <si>
    <t>min cw</t>
  </si>
  <si>
    <t>maxcw</t>
  </si>
  <si>
    <t>Morton Arboretm web site</t>
  </si>
  <si>
    <t>Magnolia sp.</t>
  </si>
  <si>
    <t>Rosa sp.</t>
  </si>
  <si>
    <t>seRegion ex Tree Atlas</t>
  </si>
  <si>
    <t>scRegion ex Silvics of NA</t>
  </si>
  <si>
    <t>swRegion ex Silvics of NA</t>
  </si>
  <si>
    <t>neRegion ex Silvics of NA</t>
  </si>
  <si>
    <t>nwRegion ex Silvics of NA</t>
  </si>
  <si>
    <t>alnuglu</t>
  </si>
  <si>
    <t>alnurug</t>
  </si>
  <si>
    <t>alnusp</t>
  </si>
  <si>
    <t>alnuinc</t>
  </si>
  <si>
    <t>maacamu</t>
  </si>
  <si>
    <t>maludom</t>
  </si>
  <si>
    <t>maluhyb</t>
  </si>
  <si>
    <t>malusp</t>
  </si>
  <si>
    <t>prunarm</t>
  </si>
  <si>
    <t>fraxnig</t>
  </si>
  <si>
    <t>fraxqua</t>
  </si>
  <si>
    <t>fraxeur</t>
  </si>
  <si>
    <t>fraxpen</t>
  </si>
  <si>
    <t>fraxman</t>
  </si>
  <si>
    <t>fraxsp</t>
  </si>
  <si>
    <t>fraxame</t>
  </si>
  <si>
    <t>popugra</t>
  </si>
  <si>
    <t>poputre</t>
  </si>
  <si>
    <t>tiliame</t>
  </si>
  <si>
    <t>fagugra</t>
  </si>
  <si>
    <t>carpcar</t>
  </si>
  <si>
    <t>fagusyl</t>
  </si>
  <si>
    <t>fagusp</t>
  </si>
  <si>
    <t>betuneo</t>
  </si>
  <si>
    <t>betulen</t>
  </si>
  <si>
    <t>betupen</t>
  </si>
  <si>
    <t>betupop</t>
  </si>
  <si>
    <t>betujac</t>
  </si>
  <si>
    <t>betuocc</t>
  </si>
  <si>
    <t>betusp</t>
  </si>
  <si>
    <t>betupap</t>
  </si>
  <si>
    <t>betuall</t>
  </si>
  <si>
    <t>rhamcat</t>
  </si>
  <si>
    <t>aescgla</t>
  </si>
  <si>
    <t>aescpav</t>
  </si>
  <si>
    <t>rhamsp</t>
  </si>
  <si>
    <t>aescoct</t>
  </si>
  <si>
    <t>juglcin</t>
  </si>
  <si>
    <t>cataova</t>
  </si>
  <si>
    <t>cataspe</t>
  </si>
  <si>
    <t>catabig</t>
  </si>
  <si>
    <t>catsp</t>
  </si>
  <si>
    <t>crypjap</t>
  </si>
  <si>
    <t>thujori</t>
  </si>
  <si>
    <t>junivir</t>
  </si>
  <si>
    <t>thujsp</t>
  </si>
  <si>
    <t>thujpli</t>
  </si>
  <si>
    <t>thujocc</t>
  </si>
  <si>
    <t>chamnoo</t>
  </si>
  <si>
    <t>castden</t>
  </si>
  <si>
    <t>prunsrt</t>
  </si>
  <si>
    <t>castmol</t>
  </si>
  <si>
    <t>prunvir</t>
  </si>
  <si>
    <t>prunpad</t>
  </si>
  <si>
    <t>prunavi</t>
  </si>
  <si>
    <t>prunsub</t>
  </si>
  <si>
    <t>prunser</t>
  </si>
  <si>
    <t>prunpen</t>
  </si>
  <si>
    <t>pruncis</t>
  </si>
  <si>
    <t>prunsar</t>
  </si>
  <si>
    <t>prunspp</t>
  </si>
  <si>
    <t>castsp</t>
  </si>
  <si>
    <t>gymndio</t>
  </si>
  <si>
    <t>phelamu</t>
  </si>
  <si>
    <t>popudel</t>
  </si>
  <si>
    <t>maluflo</t>
  </si>
  <si>
    <t>malucor</t>
  </si>
  <si>
    <t>magnacu</t>
  </si>
  <si>
    <t>aralspi</t>
  </si>
  <si>
    <t>cornalt</t>
  </si>
  <si>
    <t>cornkou</t>
  </si>
  <si>
    <t>cornmas</t>
  </si>
  <si>
    <t>cornflo</t>
  </si>
  <si>
    <t>cornrac</t>
  </si>
  <si>
    <t>cornsto</t>
  </si>
  <si>
    <t>cornsp</t>
  </si>
  <si>
    <t>sambsp</t>
  </si>
  <si>
    <t>ulmuame</t>
  </si>
  <si>
    <t>ulmuveg</t>
  </si>
  <si>
    <t>ulmupar</t>
  </si>
  <si>
    <t>ulmuhol</t>
  </si>
  <si>
    <t>ulmupro</t>
  </si>
  <si>
    <t>ulmucar</t>
  </si>
  <si>
    <t>ulmutho</t>
  </si>
  <si>
    <t>ulmugla</t>
  </si>
  <si>
    <t>ulmupum</t>
  </si>
  <si>
    <t>ulmurub</t>
  </si>
  <si>
    <t>ulmusp</t>
  </si>
  <si>
    <t>euoneur</t>
  </si>
  <si>
    <t>euonsp</t>
  </si>
  <si>
    <t>abiebal</t>
  </si>
  <si>
    <t>pseumen</t>
  </si>
  <si>
    <t>abiefra</t>
  </si>
  <si>
    <t>abiegra</t>
  </si>
  <si>
    <t>abiesp</t>
  </si>
  <si>
    <t>abiecon</t>
  </si>
  <si>
    <t>pruntri</t>
  </si>
  <si>
    <t>ginkbil</t>
  </si>
  <si>
    <t>labuana</t>
  </si>
  <si>
    <t>nysssyl</t>
  </si>
  <si>
    <t>celtocc</t>
  </si>
  <si>
    <t>cratcru</t>
  </si>
  <si>
    <t>cratmol</t>
  </si>
  <si>
    <t>cratoxy</t>
  </si>
  <si>
    <t>cratlav</t>
  </si>
  <si>
    <t>cratcoc</t>
  </si>
  <si>
    <t>cratmon</t>
  </si>
  <si>
    <t>cratsp</t>
  </si>
  <si>
    <t>coryame</t>
  </si>
  <si>
    <t>corycol</t>
  </si>
  <si>
    <t>hamavir</t>
  </si>
  <si>
    <t>tsugcan</t>
  </si>
  <si>
    <t>carycor</t>
  </si>
  <si>
    <t>carygla</t>
  </si>
  <si>
    <t>caryova</t>
  </si>
  <si>
    <t>carylac</t>
  </si>
  <si>
    <t>carysp</t>
  </si>
  <si>
    <t>illsp</t>
  </si>
  <si>
    <t>lonican</t>
  </si>
  <si>
    <t>lonisp</t>
  </si>
  <si>
    <t>pteltri</t>
  </si>
  <si>
    <t>aeschip</t>
  </si>
  <si>
    <t>carpbet</t>
  </si>
  <si>
    <t>aescca</t>
  </si>
  <si>
    <t>carpspp</t>
  </si>
  <si>
    <t>popuhyb</t>
  </si>
  <si>
    <t>ostrvir</t>
  </si>
  <si>
    <t>sophjap</t>
  </si>
  <si>
    <t>junichi</t>
  </si>
  <si>
    <t>junicom</t>
  </si>
  <si>
    <t>junihor</t>
  </si>
  <si>
    <t>junisab</t>
  </si>
  <si>
    <t>junisp</t>
  </si>
  <si>
    <t>kalopic</t>
  </si>
  <si>
    <t>cercjap</t>
  </si>
  <si>
    <t>laridec</t>
  </si>
  <si>
    <t>larilep</t>
  </si>
  <si>
    <t>larisp</t>
  </si>
  <si>
    <t>syrivul</t>
  </si>
  <si>
    <t>syriret</t>
  </si>
  <si>
    <t>syrisp</t>
  </si>
  <si>
    <t>tilipla</t>
  </si>
  <si>
    <t>tilieur</t>
  </si>
  <si>
    <t>tilifla</t>
  </si>
  <si>
    <t>tilicor</t>
  </si>
  <si>
    <t>tilitom</t>
  </si>
  <si>
    <t>tilisp</t>
  </si>
  <si>
    <t>robipse</t>
  </si>
  <si>
    <t>gledtri</t>
  </si>
  <si>
    <t>magnsou</t>
  </si>
  <si>
    <t>magnspp</t>
  </si>
  <si>
    <t>magnste</t>
  </si>
  <si>
    <t>magntri</t>
  </si>
  <si>
    <t>acergin</t>
  </si>
  <si>
    <t>acernig</t>
  </si>
  <si>
    <t>acerfre</t>
  </si>
  <si>
    <t>acercam</t>
  </si>
  <si>
    <t>acerpal</t>
  </si>
  <si>
    <t>acerneg</t>
  </si>
  <si>
    <t>acerspi</t>
  </si>
  <si>
    <t>acerpla</t>
  </si>
  <si>
    <t>acergri</t>
  </si>
  <si>
    <t>acerrub</t>
  </si>
  <si>
    <t>acerdas</t>
  </si>
  <si>
    <t>acersp</t>
  </si>
  <si>
    <t>acerpen</t>
  </si>
  <si>
    <t>acersac</t>
  </si>
  <si>
    <t>acerpse</t>
  </si>
  <si>
    <t>acertat</t>
  </si>
  <si>
    <t>sorbame</t>
  </si>
  <si>
    <t>sorbpoh</t>
  </si>
  <si>
    <t>sorbthu</t>
  </si>
  <si>
    <t>sorbauc</t>
  </si>
  <si>
    <t>sorbhyb</t>
  </si>
  <si>
    <t>sorbaln</t>
  </si>
  <si>
    <t>sorbdec</t>
  </si>
  <si>
    <t>sorbsp</t>
  </si>
  <si>
    <t>sorbari</t>
  </si>
  <si>
    <t>morunig</t>
  </si>
  <si>
    <t>morurub</t>
  </si>
  <si>
    <t>morusp</t>
  </si>
  <si>
    <t>morualb</t>
  </si>
  <si>
    <t>vibulen</t>
  </si>
  <si>
    <t>quervel</t>
  </si>
  <si>
    <t>quermac</t>
  </si>
  <si>
    <t>quermue</t>
  </si>
  <si>
    <t>querrob</t>
  </si>
  <si>
    <t>quergar</t>
  </si>
  <si>
    <t>querell</t>
  </si>
  <si>
    <t>querdou</t>
  </si>
  <si>
    <t>querpal</t>
  </si>
  <si>
    <t>querrub</t>
  </si>
  <si>
    <t>quercoc</t>
  </si>
  <si>
    <t>querimb</t>
  </si>
  <si>
    <t>quershu</t>
  </si>
  <si>
    <t>quersp</t>
  </si>
  <si>
    <t>querbic</t>
  </si>
  <si>
    <t>queralb</t>
  </si>
  <si>
    <t>elaeang</t>
  </si>
  <si>
    <t>maclpom</t>
  </si>
  <si>
    <t>paultom</t>
  </si>
  <si>
    <t>asmitri</t>
  </si>
  <si>
    <t>prunper</t>
  </si>
  <si>
    <t>pyrucom</t>
  </si>
  <si>
    <t>pyrucal</t>
  </si>
  <si>
    <t>pyruuss</t>
  </si>
  <si>
    <t>pyrusp</t>
  </si>
  <si>
    <t>caraarb</t>
  </si>
  <si>
    <t>diosvir</t>
  </si>
  <si>
    <t>pinunig</t>
  </si>
  <si>
    <t>pinuari</t>
  </si>
  <si>
    <t>pinuwal</t>
  </si>
  <si>
    <t>pinuban</t>
  </si>
  <si>
    <t>pinutae</t>
  </si>
  <si>
    <t>pinumug</t>
  </si>
  <si>
    <t>pinurig</t>
  </si>
  <si>
    <t>pinupon</t>
  </si>
  <si>
    <t>pinures</t>
  </si>
  <si>
    <t>pinusyl</t>
  </si>
  <si>
    <t>pinusp</t>
  </si>
  <si>
    <t>pinumon</t>
  </si>
  <si>
    <t>pinustr</t>
  </si>
  <si>
    <t>platace</t>
  </si>
  <si>
    <t>platsp</t>
  </si>
  <si>
    <t>pruname</t>
  </si>
  <si>
    <t>prunnig</t>
  </si>
  <si>
    <t>pruncer</t>
  </si>
  <si>
    <t>chamlaw</t>
  </si>
  <si>
    <t>popubal</t>
  </si>
  <si>
    <t>popunig</t>
  </si>
  <si>
    <t>popucan</t>
  </si>
  <si>
    <t>popusp</t>
  </si>
  <si>
    <t>popualb</t>
  </si>
  <si>
    <t>prunsp</t>
  </si>
  <si>
    <t>koelpan</t>
  </si>
  <si>
    <t>cerccan</t>
  </si>
  <si>
    <t>metagly</t>
  </si>
  <si>
    <t>sequsem</t>
  </si>
  <si>
    <t>rosasp</t>
  </si>
  <si>
    <t>hibisyr</t>
  </si>
  <si>
    <t>sassalb</t>
  </si>
  <si>
    <t>amelarb</t>
  </si>
  <si>
    <t>amellae</t>
  </si>
  <si>
    <t>amelsp</t>
  </si>
  <si>
    <t>amelcan</t>
  </si>
  <si>
    <t>halecar</t>
  </si>
  <si>
    <t>coticog</t>
  </si>
  <si>
    <t>picemar</t>
  </si>
  <si>
    <t>picepun</t>
  </si>
  <si>
    <t>piceeng</t>
  </si>
  <si>
    <t>piceabi</t>
  </si>
  <si>
    <t>picerub</t>
  </si>
  <si>
    <t>piceomr</t>
  </si>
  <si>
    <t>picesp</t>
  </si>
  <si>
    <t>picegla</t>
  </si>
  <si>
    <t>rhustyp</t>
  </si>
  <si>
    <t>rhussp</t>
  </si>
  <si>
    <t>liqusty</t>
  </si>
  <si>
    <t>platocc</t>
  </si>
  <si>
    <t>larilar</t>
  </si>
  <si>
    <t>ailaalt</t>
  </si>
  <si>
    <t>liritul</t>
  </si>
  <si>
    <t>vibusp</t>
  </si>
  <si>
    <t>juglnig</t>
  </si>
  <si>
    <t>juglreg</t>
  </si>
  <si>
    <t>juglman</t>
  </si>
  <si>
    <t>juglsp</t>
  </si>
  <si>
    <t>vibulan</t>
  </si>
  <si>
    <t>sorbint</t>
  </si>
  <si>
    <t>aalipur</t>
  </si>
  <si>
    <t>salilau</t>
  </si>
  <si>
    <t>aalibeb</t>
  </si>
  <si>
    <t>salinig</t>
  </si>
  <si>
    <t>salimat</t>
  </si>
  <si>
    <t>salifra</t>
  </si>
  <si>
    <t>Salipse</t>
  </si>
  <si>
    <t>salicap</t>
  </si>
  <si>
    <t>saliamy</t>
  </si>
  <si>
    <t>salidis</t>
  </si>
  <si>
    <t>saliluc</t>
  </si>
  <si>
    <t>salispp</t>
  </si>
  <si>
    <t>salibab</t>
  </si>
  <si>
    <t>salialb</t>
  </si>
  <si>
    <t>pterfrh</t>
  </si>
  <si>
    <t>cladlut</t>
  </si>
  <si>
    <t>taxucan</t>
  </si>
  <si>
    <t>taxubac</t>
  </si>
  <si>
    <t>taxucus</t>
  </si>
  <si>
    <t>taxuspp</t>
  </si>
  <si>
    <t>zelkser</t>
  </si>
  <si>
    <t>hedg</t>
  </si>
  <si>
    <t>planspot</t>
  </si>
  <si>
    <t>alnuglut</t>
  </si>
  <si>
    <t>alnurugo</t>
  </si>
  <si>
    <t>alnuspp</t>
  </si>
  <si>
    <t>alnuinca</t>
  </si>
  <si>
    <t>maacamur</t>
  </si>
  <si>
    <t>maludome</t>
  </si>
  <si>
    <t>maluhybr</t>
  </si>
  <si>
    <t>maluspp</t>
  </si>
  <si>
    <t>prunarme</t>
  </si>
  <si>
    <t>fraxnigr</t>
  </si>
  <si>
    <t>fraxquad</t>
  </si>
  <si>
    <t>fraxexce</t>
  </si>
  <si>
    <t>fraxpenn</t>
  </si>
  <si>
    <t>fraxmand</t>
  </si>
  <si>
    <t>fraxspp</t>
  </si>
  <si>
    <t>fraxamer</t>
  </si>
  <si>
    <t>popugran</t>
  </si>
  <si>
    <t>poputrem</t>
  </si>
  <si>
    <t>tiliamer</t>
  </si>
  <si>
    <t>fagugran</t>
  </si>
  <si>
    <t>carpcaro</t>
  </si>
  <si>
    <t>fagusylv</t>
  </si>
  <si>
    <t>faguspp</t>
  </si>
  <si>
    <t>betuneoa</t>
  </si>
  <si>
    <t>betulent</t>
  </si>
  <si>
    <t>betupend</t>
  </si>
  <si>
    <t>betupopu</t>
  </si>
  <si>
    <t>betujacq</t>
  </si>
  <si>
    <t>betuocci</t>
  </si>
  <si>
    <t>betuspp</t>
  </si>
  <si>
    <t>betupapy</t>
  </si>
  <si>
    <t>betualle</t>
  </si>
  <si>
    <t>rhamcath</t>
  </si>
  <si>
    <t>aescglab</t>
  </si>
  <si>
    <t>aescpavi</t>
  </si>
  <si>
    <t>rhamspp</t>
  </si>
  <si>
    <t>aescocta</t>
  </si>
  <si>
    <t>aescflav</t>
  </si>
  <si>
    <t>juglcine</t>
  </si>
  <si>
    <t>cataovat</t>
  </si>
  <si>
    <t>cataspec</t>
  </si>
  <si>
    <t>catabign</t>
  </si>
  <si>
    <t>cataspp</t>
  </si>
  <si>
    <t>crypjapo</t>
  </si>
  <si>
    <t>thujorie</t>
  </si>
  <si>
    <t>junivirg</t>
  </si>
  <si>
    <t>thujspp</t>
  </si>
  <si>
    <t>thujplic</t>
  </si>
  <si>
    <t>thujocci</t>
  </si>
  <si>
    <t>chamnoot</t>
  </si>
  <si>
    <t>castdent</t>
  </si>
  <si>
    <t>prunsero</t>
  </si>
  <si>
    <t>castmoll</t>
  </si>
  <si>
    <t>prunvirg</t>
  </si>
  <si>
    <t>prunpadu</t>
  </si>
  <si>
    <t>prunaviu</t>
  </si>
  <si>
    <t>prunserr</t>
  </si>
  <si>
    <t>prunsarg</t>
  </si>
  <si>
    <t>castspp</t>
  </si>
  <si>
    <t>gymndioi</t>
  </si>
  <si>
    <t>phelamur</t>
  </si>
  <si>
    <t>popudelt</t>
  </si>
  <si>
    <t>malucoro</t>
  </si>
  <si>
    <t>magnacum</t>
  </si>
  <si>
    <t>aralspin</t>
  </si>
  <si>
    <t>cornalte</t>
  </si>
  <si>
    <t>cornkous</t>
  </si>
  <si>
    <t>cornflor</t>
  </si>
  <si>
    <t>cornrace</t>
  </si>
  <si>
    <t>cornstol</t>
  </si>
  <si>
    <t>cornspp</t>
  </si>
  <si>
    <t>sambspp</t>
  </si>
  <si>
    <t>ulmuamer</t>
  </si>
  <si>
    <t>ulmuparv</t>
  </si>
  <si>
    <t>ulmuproc</t>
  </si>
  <si>
    <t>ulmucarp</t>
  </si>
  <si>
    <t>ulmuthom</t>
  </si>
  <si>
    <t>ulmuglab</t>
  </si>
  <si>
    <t>ulmupumi</t>
  </si>
  <si>
    <t>ulmurubr</t>
  </si>
  <si>
    <t>ulmuspp</t>
  </si>
  <si>
    <t>euoneuro</t>
  </si>
  <si>
    <t>euonspp</t>
  </si>
  <si>
    <t>abiebals</t>
  </si>
  <si>
    <t>pseumenz</t>
  </si>
  <si>
    <t>abiefras</t>
  </si>
  <si>
    <t>abiegran</t>
  </si>
  <si>
    <t>abiespp</t>
  </si>
  <si>
    <t>abieconc</t>
  </si>
  <si>
    <t>pruntril</t>
  </si>
  <si>
    <t>ginkbilo</t>
  </si>
  <si>
    <t>labuanag</t>
  </si>
  <si>
    <t>nysssylv</t>
  </si>
  <si>
    <t>celtocci</t>
  </si>
  <si>
    <t>cratcrus</t>
  </si>
  <si>
    <t>cratmoli</t>
  </si>
  <si>
    <t>cratoxya</t>
  </si>
  <si>
    <t>cratcocc</t>
  </si>
  <si>
    <t>cratmono</t>
  </si>
  <si>
    <t>cratspp</t>
  </si>
  <si>
    <t>coryamer</t>
  </si>
  <si>
    <t>corycolu</t>
  </si>
  <si>
    <t>hamavirg</t>
  </si>
  <si>
    <t>tsugcana</t>
  </si>
  <si>
    <t>carycord</t>
  </si>
  <si>
    <t>caryglab</t>
  </si>
  <si>
    <t>caryovat</t>
  </si>
  <si>
    <t>carylaci</t>
  </si>
  <si>
    <t>caryspp</t>
  </si>
  <si>
    <t>ilexspp</t>
  </si>
  <si>
    <t>lonicana</t>
  </si>
  <si>
    <t>lonispp</t>
  </si>
  <si>
    <t>pteltrif</t>
  </si>
  <si>
    <t>aeschipp</t>
  </si>
  <si>
    <t>carpbetu</t>
  </si>
  <si>
    <t>ostrvirg</t>
  </si>
  <si>
    <t>sophjapo</t>
  </si>
  <si>
    <t>junichin</t>
  </si>
  <si>
    <t>junicomm</t>
  </si>
  <si>
    <t>junihori</t>
  </si>
  <si>
    <t>junisabi</t>
  </si>
  <si>
    <t>junispp</t>
  </si>
  <si>
    <t>kalopict</t>
  </si>
  <si>
    <t>cercjapo</t>
  </si>
  <si>
    <t>larideci</t>
  </si>
  <si>
    <t>larilept</t>
  </si>
  <si>
    <t>larispp</t>
  </si>
  <si>
    <t>syrivulg</t>
  </si>
  <si>
    <t>syrireti</t>
  </si>
  <si>
    <t>syrispp</t>
  </si>
  <si>
    <t>tiliplat</t>
  </si>
  <si>
    <t>tilicord</t>
  </si>
  <si>
    <t>tilitome</t>
  </si>
  <si>
    <t>tilispp</t>
  </si>
  <si>
    <t>robipseu</t>
  </si>
  <si>
    <t>gledtria</t>
  </si>
  <si>
    <t>magnstel</t>
  </si>
  <si>
    <t>magntrip</t>
  </si>
  <si>
    <t>acerginn</t>
  </si>
  <si>
    <t>acersacc</t>
  </si>
  <si>
    <t>acercamp</t>
  </si>
  <si>
    <t>acerpalm</t>
  </si>
  <si>
    <t>acernegu</t>
  </si>
  <si>
    <t>acerspic</t>
  </si>
  <si>
    <t>acerplat</t>
  </si>
  <si>
    <t>acergris</t>
  </si>
  <si>
    <t>acerrubr</t>
  </si>
  <si>
    <t>acerspp</t>
  </si>
  <si>
    <t>acerpens</t>
  </si>
  <si>
    <t>acerpseu</t>
  </si>
  <si>
    <t>acertatr</t>
  </si>
  <si>
    <t>sorbamer</t>
  </si>
  <si>
    <t>sorbpohu</t>
  </si>
  <si>
    <t>sorbaucu</t>
  </si>
  <si>
    <t>sorbalni</t>
  </si>
  <si>
    <t>sorbdeco</t>
  </si>
  <si>
    <t>sorbspp</t>
  </si>
  <si>
    <t>sorbaria</t>
  </si>
  <si>
    <t>morunigr</t>
  </si>
  <si>
    <t>morurubr</t>
  </si>
  <si>
    <t>moruspp</t>
  </si>
  <si>
    <t>morualba</t>
  </si>
  <si>
    <t>vibulent</t>
  </si>
  <si>
    <t>quervelu</t>
  </si>
  <si>
    <t>quermacr</t>
  </si>
  <si>
    <t>quermueh</t>
  </si>
  <si>
    <t>querrobu</t>
  </si>
  <si>
    <t>quergarr</t>
  </si>
  <si>
    <t>querelli</t>
  </si>
  <si>
    <t>querdoug</t>
  </si>
  <si>
    <t>querpalu</t>
  </si>
  <si>
    <t>querrubr</t>
  </si>
  <si>
    <t>quercocc</t>
  </si>
  <si>
    <t>querimbr</t>
  </si>
  <si>
    <t>quershum</t>
  </si>
  <si>
    <t>querspp</t>
  </si>
  <si>
    <t>querbico</t>
  </si>
  <si>
    <t>queralba</t>
  </si>
  <si>
    <t>elaeangu</t>
  </si>
  <si>
    <t>maclpomi</t>
  </si>
  <si>
    <t>paultome</t>
  </si>
  <si>
    <t>asmitril</t>
  </si>
  <si>
    <t>prunpers</t>
  </si>
  <si>
    <t>pyrucomm</t>
  </si>
  <si>
    <t>pyrucall</t>
  </si>
  <si>
    <t>pyruussu</t>
  </si>
  <si>
    <t>pyruspp</t>
  </si>
  <si>
    <t>caraarbo</t>
  </si>
  <si>
    <t>diosvirg</t>
  </si>
  <si>
    <t>pinunigr</t>
  </si>
  <si>
    <t>pinuaris</t>
  </si>
  <si>
    <t>pinuwall</t>
  </si>
  <si>
    <t>pinubank</t>
  </si>
  <si>
    <t>pinutaed</t>
  </si>
  <si>
    <t>pinurigi</t>
  </si>
  <si>
    <t>pinupond</t>
  </si>
  <si>
    <t>pinuresi</t>
  </si>
  <si>
    <t>pinusylv</t>
  </si>
  <si>
    <t>pinuspp</t>
  </si>
  <si>
    <t>pinumont</t>
  </si>
  <si>
    <t>pinustro</t>
  </si>
  <si>
    <t>platspp</t>
  </si>
  <si>
    <t>prunamer</t>
  </si>
  <si>
    <t>prunnigr</t>
  </si>
  <si>
    <t>pruncers</t>
  </si>
  <si>
    <t>chamlaws</t>
  </si>
  <si>
    <t>popubals</t>
  </si>
  <si>
    <t>popunigr</t>
  </si>
  <si>
    <t>popuspp</t>
  </si>
  <si>
    <t>popualba</t>
  </si>
  <si>
    <t>koelpani</t>
  </si>
  <si>
    <t>cerccana</t>
  </si>
  <si>
    <t>metaglyp</t>
  </si>
  <si>
    <t>sequsemp</t>
  </si>
  <si>
    <t>rosaspp</t>
  </si>
  <si>
    <t>hibisyri</t>
  </si>
  <si>
    <t>sassalbi</t>
  </si>
  <si>
    <t>amelarbo</t>
  </si>
  <si>
    <t>amellaev</t>
  </si>
  <si>
    <t>servspp</t>
  </si>
  <si>
    <t>amelcana</t>
  </si>
  <si>
    <t>halecaro</t>
  </si>
  <si>
    <t>coticogg</t>
  </si>
  <si>
    <t>picemari</t>
  </si>
  <si>
    <t>picepung</t>
  </si>
  <si>
    <t>piceengl</t>
  </si>
  <si>
    <t>piceabie</t>
  </si>
  <si>
    <t>picerube</t>
  </si>
  <si>
    <t>piceomri</t>
  </si>
  <si>
    <t>picespp</t>
  </si>
  <si>
    <t>piceglau</t>
  </si>
  <si>
    <t>rhustyph</t>
  </si>
  <si>
    <t>rhusspp</t>
  </si>
  <si>
    <t>liqustyr</t>
  </si>
  <si>
    <t>platocci</t>
  </si>
  <si>
    <t>larilari</t>
  </si>
  <si>
    <t>ailaalti</t>
  </si>
  <si>
    <t>lirituli</t>
  </si>
  <si>
    <t>vibuspp</t>
  </si>
  <si>
    <t>juglnigr</t>
  </si>
  <si>
    <t>juglregi</t>
  </si>
  <si>
    <t>juglmand</t>
  </si>
  <si>
    <t>juglspp</t>
  </si>
  <si>
    <t>vibulant</t>
  </si>
  <si>
    <t>sorbinte</t>
  </si>
  <si>
    <t>salipurp</t>
  </si>
  <si>
    <t>salilaur</t>
  </si>
  <si>
    <t>salibebb</t>
  </si>
  <si>
    <t>salinigr</t>
  </si>
  <si>
    <t>salimats</t>
  </si>
  <si>
    <t>salifrag</t>
  </si>
  <si>
    <t>salipseu</t>
  </si>
  <si>
    <t>salicapr</t>
  </si>
  <si>
    <t>saliamyg</t>
  </si>
  <si>
    <t>salidisc</t>
  </si>
  <si>
    <t>saliluci</t>
  </si>
  <si>
    <t>salibaby</t>
  </si>
  <si>
    <t>salialba</t>
  </si>
  <si>
    <t>pterfrax</t>
  </si>
  <si>
    <t>cladlute</t>
  </si>
  <si>
    <t>taxucana</t>
  </si>
  <si>
    <t>taxubacc</t>
  </si>
  <si>
    <t>taxucusp</t>
  </si>
  <si>
    <t>zelkserr</t>
  </si>
  <si>
    <t>scientific_code</t>
  </si>
  <si>
    <t>ulmuxveg</t>
  </si>
  <si>
    <t>ulmuxhol</t>
  </si>
  <si>
    <t>cratxlav</t>
  </si>
  <si>
    <t>popuxhyb</t>
  </si>
  <si>
    <t>tilixeur</t>
  </si>
  <si>
    <t>tilixfla</t>
  </si>
  <si>
    <t>magnxsou</t>
  </si>
  <si>
    <t>acerxfre</t>
  </si>
  <si>
    <t>sorbxthu</t>
  </si>
  <si>
    <t>sorbxhyb</t>
  </si>
  <si>
    <t>platxace</t>
  </si>
  <si>
    <t>prunxsubh</t>
  </si>
  <si>
    <t>prunxcist</t>
  </si>
  <si>
    <t>maluxflor</t>
  </si>
  <si>
    <t>aescxcar</t>
  </si>
  <si>
    <t>popuxcan</t>
  </si>
  <si>
    <t>acersacr</t>
  </si>
  <si>
    <t>prunpens</t>
  </si>
  <si>
    <t>suitability</t>
  </si>
  <si>
    <t>poor</t>
  </si>
  <si>
    <t>good</t>
  </si>
  <si>
    <t>excellent</t>
  </si>
  <si>
    <t>very poor</t>
  </si>
  <si>
    <t>5E-1</t>
  </si>
  <si>
    <t>5E-3</t>
  </si>
  <si>
    <t>5E-4</t>
  </si>
  <si>
    <t>5E-5</t>
  </si>
  <si>
    <t>5E-6</t>
  </si>
  <si>
    <t>5E-7</t>
  </si>
  <si>
    <t>5E-8</t>
  </si>
  <si>
    <t>5E-9</t>
  </si>
  <si>
    <t>5E-10</t>
  </si>
  <si>
    <t>5E-11</t>
  </si>
  <si>
    <t>5E-13</t>
  </si>
  <si>
    <t>6E-1</t>
  </si>
  <si>
    <t>6E-2</t>
  </si>
  <si>
    <t>6E-4</t>
  </si>
  <si>
    <t>6E-5</t>
  </si>
  <si>
    <t>6E-6</t>
  </si>
  <si>
    <t>6E-7</t>
  </si>
  <si>
    <t>6E-8</t>
  </si>
  <si>
    <t>6E-9</t>
  </si>
  <si>
    <t>6E-10</t>
  </si>
  <si>
    <t>6E-11</t>
  </si>
  <si>
    <t>6E-12</t>
  </si>
  <si>
    <t>6E-13</t>
  </si>
  <si>
    <t>6E-14</t>
  </si>
  <si>
    <t>6E-15</t>
  </si>
  <si>
    <t>6E-16</t>
  </si>
  <si>
    <t>6E-17</t>
  </si>
  <si>
    <t>7E-1</t>
  </si>
  <si>
    <t>7E-2</t>
  </si>
  <si>
    <t>7E-3</t>
  </si>
  <si>
    <t>7E-4</t>
  </si>
  <si>
    <t>7E-5</t>
  </si>
  <si>
    <t>7E-6</t>
  </si>
  <si>
    <t xml:space="preserve"> Less than 1/4 of the crown volume has been removed.</t>
  </si>
  <si>
    <t xml:space="preserve"> Its crown is slightly asymmetrical.</t>
  </si>
  <si>
    <t xml:space="preserve"> The crown is slightly defoliated.</t>
  </si>
  <si>
    <t xml:space="preserve"> The leaves appear to be somewhat smaller than normal or are somewhat pale in colour.</t>
  </si>
  <si>
    <t xml:space="preserve"> The tree has at least one minor dead or broken branches or stubs originating from the main stem or a scaffold branch.</t>
  </si>
  <si>
    <t xml:space="preserve"> The tree has a slight lean (&lt; 15° from vertical) but no evidence of soil cracking or mounding on the side away from the lean.</t>
  </si>
  <si>
    <t xml:space="preserve"> There is a V-shaped union between a minor branch and the main stem but there is no evidence of included bark or failure.</t>
  </si>
  <si>
    <t xml:space="preserve"> One or more major branches has scars with a combined width between 1/8 and 1/4 the circumference of the branch.</t>
  </si>
  <si>
    <t xml:space="preserve"> One or more minor scars (with a combined width 1/8 to 1/4 the circumference and no longer than 50 cm) are present on the stem.</t>
  </si>
  <si>
    <t xml:space="preserve"> One or more conks are present.</t>
  </si>
  <si>
    <t xml:space="preserve"> An area of rot or an open cavity which is 1/8 to 1/4 the diameter of one or more major branches is present.</t>
  </si>
  <si>
    <t xml:space="preserve"> An area of rot or an open cavity which is 1/8 to 1/4 the diameter of the stem is present.</t>
  </si>
  <si>
    <t xml:space="preserve"> An obstruction exists which would eliminate root development in an area between 1/8 and 1/4 of the area within the dripline of the tree.</t>
  </si>
  <si>
    <t xml:space="preserve"> One minor crack extends into the wood of the stem.</t>
  </si>
  <si>
    <t xml:space="preserve"> There is evidence of girdling roots restricting the growth of the stem over 1/8 to 1/4 of the circumference of the stem.</t>
  </si>
  <si>
    <t xml:space="preserve"> Recent trenching may have caused root damage or loss in an area from 1/8 to 1/4 of that under the dripline of the tree.</t>
  </si>
  <si>
    <t xml:space="preserve"> Between 1/4 and 1/2 of the crown volume has been  removed.</t>
  </si>
  <si>
    <t xml:space="preserve"> Its crown is moderately asymmetrical. </t>
  </si>
  <si>
    <t xml:space="preserve"> From 1/4 to 1/2 of the crown has lost its leaves; The crown is moderately defoliated.</t>
  </si>
  <si>
    <t xml:space="preserve"> The leaves are significantly smaller than what is normal or they are slightly chlorotic; the crown is significantly more transparent than typical for the species.</t>
  </si>
  <si>
    <t xml:space="preserve"> The tree has one or more moderately sized dead or broken branches or stubs originating from the main stem or a scaffold branch.</t>
  </si>
  <si>
    <t xml:space="preserve"> The tree has a slight lean (&lt; 15° from vertical) with some evidence of root mounding or soil cracking on the side of the tree away from the lean.</t>
  </si>
  <si>
    <t>  There is a V-shaped union between a major branch and the main stem and there is evidence of included bark but the union still appears to be intact.</t>
  </si>
  <si>
    <t xml:space="preserve"> One or more major branches have scars with a combined width between 1/4 and 1/2 the circumference of the branch.</t>
  </si>
  <si>
    <t xml:space="preserve"> One or more significant scars (with a combined width 1/4 to 1/2 the circumference or a minor scar longer than 50 cm) are present on the stem.</t>
  </si>
  <si>
    <t> An area of rot or an open cavity which is 1/4 to 1/2 the diameter of one or more major branches is present.</t>
  </si>
  <si>
    <t xml:space="preserve"> An area of rot or an open cavity which is 1/4 to 1/2 the diameter of the stem is present.</t>
  </si>
  <si>
    <t xml:space="preserve"> An obstruction exists which would eliminate root development in an area 1/4 to 1/2 of the area within the dripline of the tree.</t>
  </si>
  <si>
    <t xml:space="preserve"> Two or more minor cracks occur on the stem.</t>
  </si>
  <si>
    <t xml:space="preserve"> There is evidence of girdling roots restricting the growth of the stem over 1/4 to 1/2 of the circumference of the stem.</t>
  </si>
  <si>
    <t xml:space="preserve"> Recent trenching may have caused root damage or loss in an area from 1/4 to 1/2 of that under the dripline of the tree.</t>
  </si>
  <si>
    <t xml:space="preserve"> More than 1/2 of the crown volume has been removed.</t>
  </si>
  <si>
    <t xml:space="preserve"> Its crown is severely asymmetrical to the point where it clearly places damaging stress on the main stem and/or the root system.</t>
  </si>
  <si>
    <t xml:space="preserve"> More than 1/2 of the crown has lost its leaves; the crown is severely defoliated.</t>
  </si>
  <si>
    <t xml:space="preserve"> Leaves are dramatically smaller than normal and/or leaf colour is dramatically different; the tree appears to be in a serious state of decline.</t>
  </si>
  <si>
    <t xml:space="preserve"> The tree has one or more large dead or broken branches or stubs originating from the main stem or a scaffold branch.</t>
  </si>
  <si>
    <t xml:space="preserve"> The tree has a serious lean (&gt;15° from vertical) with some evidence of root mounding or soil cracking on the side of the tree away from the lean.</t>
  </si>
  <si>
    <t xml:space="preserve"> There is a V-shaped union between a major branch and the main stem with evidence of included bark and/or the union is showing signs of failure.</t>
  </si>
  <si>
    <t xml:space="preserve"> One or more major branch has scars with a combined width greater than 1/2 the circumference of the branch.</t>
  </si>
  <si>
    <t xml:space="preserve"> One or more major scars (with a combined width greater than 1/2 the circumference or a significant scar longer than 50 cm) are present on the stem.</t>
  </si>
  <si>
    <t>An area of rot or an open cavity which is greater than 1/2 the diameter of one or more major branches is present.</t>
  </si>
  <si>
    <t xml:space="preserve"> An area of rot or an open cavity which is greater than 1/2 the diameter of the stem is present.</t>
  </si>
  <si>
    <t xml:space="preserve"> An obstruction exists which would eliminate root development in an area more than 1/2 of the area within the dripline of the tree.</t>
  </si>
  <si>
    <t xml:space="preserve"> One major crack (extending more than 1/2 the diameter of the stem) is present or one or more major cracks is in contact with another defect.</t>
  </si>
  <si>
    <t xml:space="preserve"> There is evidence of girdling roots restricting the growth of the stem over more than 1/2 of the circumference of the stem.</t>
  </si>
  <si>
    <t xml:space="preserve"> Recent trenching may have caused root damage or loss in an area more than 1/2 of that under the dripline of the tree.</t>
  </si>
  <si>
    <t>Between 1/4 and 1/2 of the area under the crown has exposed roots"</t>
  </si>
  <si>
    <t>Between a trace and 1/4 of the area under the crown has exposed roots"</t>
  </si>
  <si>
    <t>More than 1/2 of the area under the crown has exposed roots"</t>
  </si>
  <si>
    <t>reduced_crown</t>
  </si>
  <si>
    <t>unbalanced_crown</t>
  </si>
  <si>
    <t>defoliation</t>
  </si>
  <si>
    <t>weak_or_yellow_foliage</t>
  </si>
  <si>
    <t>dead_or_broken_branch</t>
  </si>
  <si>
    <t>lean</t>
  </si>
  <si>
    <t>poor_branch_attachment</t>
  </si>
  <si>
    <t>branch_scars</t>
  </si>
  <si>
    <t>trunk_scars</t>
  </si>
  <si>
    <t>conks</t>
  </si>
  <si>
    <t>branch_rot_or_cavity</t>
  </si>
  <si>
    <t>trunk_rot_or_cavity</t>
  </si>
  <si>
    <t>confined_space</t>
  </si>
  <si>
    <t>crack</t>
  </si>
  <si>
    <t>exposed_roots</t>
  </si>
  <si>
    <t>girdling_roots</t>
  </si>
  <si>
    <t>recent_trenching</t>
  </si>
  <si>
    <t>score</t>
  </si>
  <si>
    <t>color</t>
  </si>
  <si>
    <t>aliceblue</t>
  </si>
  <si>
    <t xml:space="preserve"> antiquewhite</t>
  </si>
  <si>
    <t xml:space="preserve"> aquamarine</t>
  </si>
  <si>
    <t xml:space="preserve"> azure</t>
  </si>
  <si>
    <t xml:space="preserve"> beige</t>
  </si>
  <si>
    <t xml:space="preserve"> bisque</t>
  </si>
  <si>
    <t xml:space="preserve"> blueviolet</t>
  </si>
  <si>
    <t xml:space="preserve"> cadetblue</t>
  </si>
  <si>
    <t xml:space="preserve"> chocolate</t>
  </si>
  <si>
    <t xml:space="preserve"> coral</t>
  </si>
  <si>
    <t xml:space="preserve"> cornflowerblue</t>
  </si>
  <si>
    <t xml:space="preserve"> cornsilk</t>
  </si>
  <si>
    <t xml:space="preserve"> crimson</t>
  </si>
  <si>
    <t xml:space="preserve"> cyan</t>
  </si>
  <si>
    <t xml:space="preserve"> darkcyan</t>
  </si>
  <si>
    <t xml:space="preserve"> darkgoldenrod</t>
  </si>
  <si>
    <t xml:space="preserve"> darkgray</t>
  </si>
  <si>
    <t xml:space="preserve"> darkgreen</t>
  </si>
  <si>
    <t xml:space="preserve"> darkkhaki</t>
  </si>
  <si>
    <t xml:space="preserve"> darkmagenta</t>
  </si>
  <si>
    <t xml:space="preserve"> darkorange</t>
  </si>
  <si>
    <t xml:space="preserve"> darkorchid</t>
  </si>
  <si>
    <t xml:space="preserve"> darkred</t>
  </si>
  <si>
    <t xml:space="preserve"> darksalmon</t>
  </si>
  <si>
    <t xml:space="preserve"> darkseagreen</t>
  </si>
  <si>
    <t xml:space="preserve"> darkslateblue</t>
  </si>
  <si>
    <t xml:space="preserve"> darkslategray</t>
  </si>
  <si>
    <t xml:space="preserve"> darkturquoise</t>
  </si>
  <si>
    <t xml:space="preserve"> deeppink</t>
  </si>
  <si>
    <t xml:space="preserve"> deepskyblue</t>
  </si>
  <si>
    <t xml:space="preserve"> dimgray</t>
  </si>
  <si>
    <t xml:space="preserve"> dimgrey</t>
  </si>
  <si>
    <t xml:space="preserve"> dodgerblue</t>
  </si>
  <si>
    <t xml:space="preserve"> firebrick</t>
  </si>
  <si>
    <t xml:space="preserve"> floralwhite</t>
  </si>
  <si>
    <t xml:space="preserve"> fuchsia</t>
  </si>
  <si>
    <t xml:space="preserve"> gold</t>
  </si>
  <si>
    <t xml:space="preserve"> goldenrod</t>
  </si>
  <si>
    <t xml:space="preserve"> gray</t>
  </si>
  <si>
    <t xml:space="preserve"> green</t>
  </si>
  <si>
    <t xml:space="preserve"> greenyellow</t>
  </si>
  <si>
    <t xml:space="preserve"> honeydew</t>
  </si>
  <si>
    <t xml:space="preserve"> hotpink</t>
  </si>
  <si>
    <t xml:space="preserve"> indigo</t>
  </si>
  <si>
    <t xml:space="preserve"> ivory</t>
  </si>
  <si>
    <t xml:space="preserve"> lavender</t>
  </si>
  <si>
    <t xml:space="preserve"> lavenderblush</t>
  </si>
  <si>
    <t xml:space="preserve"> lawngreen</t>
  </si>
  <si>
    <t xml:space="preserve"> lemonchiffon</t>
  </si>
  <si>
    <t xml:space="preserve"> lightcoral</t>
  </si>
  <si>
    <t xml:space="preserve"> lightcyan</t>
  </si>
  <si>
    <t xml:space="preserve"> lightgray</t>
  </si>
  <si>
    <t xml:space="preserve"> lightgreen</t>
  </si>
  <si>
    <t xml:space="preserve"> lightpink</t>
  </si>
  <si>
    <t xml:space="preserve"> lightseagreen</t>
  </si>
  <si>
    <t xml:space="preserve"> lightskyblue</t>
  </si>
  <si>
    <t xml:space="preserve"> lightslategray</t>
  </si>
  <si>
    <t xml:space="preserve"> lightyellow</t>
  </si>
  <si>
    <t xml:space="preserve"> lime</t>
  </si>
  <si>
    <t xml:space="preserve"> limegreen</t>
  </si>
  <si>
    <t xml:space="preserve"> magenta</t>
  </si>
  <si>
    <t xml:space="preserve"> maroon</t>
  </si>
  <si>
    <t xml:space="preserve"> mediumaquamarine</t>
  </si>
  <si>
    <t xml:space="preserve"> mediumblue</t>
  </si>
  <si>
    <t xml:space="preserve"> mediumslateblue</t>
  </si>
  <si>
    <t xml:space="preserve"> mediumspringgreen</t>
  </si>
  <si>
    <t xml:space="preserve"> mediumvioletred</t>
  </si>
  <si>
    <t xml:space="preserve"> midnightblue</t>
  </si>
  <si>
    <t xml:space="preserve"> mintcream</t>
  </si>
  <si>
    <t xml:space="preserve"> moccasin</t>
  </si>
  <si>
    <t xml:space="preserve"> navajowhite</t>
  </si>
  <si>
    <t xml:space="preserve"> oldlace</t>
  </si>
  <si>
    <t xml:space="preserve"> olive</t>
  </si>
  <si>
    <t xml:space="preserve"> olivedrab</t>
  </si>
  <si>
    <t xml:space="preserve"> orange</t>
  </si>
  <si>
    <t xml:space="preserve"> orangered</t>
  </si>
  <si>
    <t xml:space="preserve"> palegoldenrod</t>
  </si>
  <si>
    <t xml:space="preserve"> palegreen</t>
  </si>
  <si>
    <t xml:space="preserve"> paleturquoise</t>
  </si>
  <si>
    <t xml:space="preserve"> peachpuff</t>
  </si>
  <si>
    <t xml:space="preserve"> pink</t>
  </si>
  <si>
    <t xml:space="preserve"> plum</t>
  </si>
  <si>
    <t xml:space="preserve"> powderblue</t>
  </si>
  <si>
    <t xml:space="preserve"> purple</t>
  </si>
  <si>
    <t xml:space="preserve"> rosybrown</t>
  </si>
  <si>
    <t xml:space="preserve"> royalblue</t>
  </si>
  <si>
    <t xml:space="preserve"> saddlebrown</t>
  </si>
  <si>
    <t xml:space="preserve"> salmon</t>
  </si>
  <si>
    <t xml:space="preserve"> seagreen</t>
  </si>
  <si>
    <t xml:space="preserve"> seashell</t>
  </si>
  <si>
    <t xml:space="preserve"> skyblue</t>
  </si>
  <si>
    <t xml:space="preserve"> slategray</t>
  </si>
  <si>
    <t xml:space="preserve"> slategrey</t>
  </si>
  <si>
    <t xml:space="preserve"> snow</t>
  </si>
  <si>
    <t xml:space="preserve"> springgreen</t>
  </si>
  <si>
    <t xml:space="preserve"> steelblue</t>
  </si>
  <si>
    <t xml:space="preserve"> tan</t>
  </si>
  <si>
    <t xml:space="preserve"> teal</t>
  </si>
  <si>
    <t xml:space="preserve"> thistle</t>
  </si>
  <si>
    <t xml:space="preserve"> tomato</t>
  </si>
  <si>
    <t xml:space="preserve"> violet</t>
  </si>
  <si>
    <t xml:space="preserve"> yellow</t>
  </si>
  <si>
    <t xml:space="preserve"> yellowgreen</t>
  </si>
  <si>
    <t>taxon</t>
  </si>
  <si>
    <t>green</t>
  </si>
  <si>
    <t>wheat</t>
  </si>
  <si>
    <t>American Yellowwood</t>
  </si>
  <si>
    <t>Yellowwood</t>
  </si>
  <si>
    <t>Aesulus</t>
  </si>
  <si>
    <t>Sambucus</t>
  </si>
  <si>
    <t>Nanny Berry</t>
  </si>
  <si>
    <t>pink</t>
  </si>
  <si>
    <t>sycamo</t>
  </si>
  <si>
    <t>Manchurian Walnut</t>
  </si>
  <si>
    <t>American Mountain-ash</t>
  </si>
  <si>
    <t>Chinese Mountain-ash</t>
  </si>
  <si>
    <t>Cutleaf Mountain-ash</t>
  </si>
  <si>
    <t>European Mountain-ash</t>
  </si>
  <si>
    <t>Korean Mountain-ash</t>
  </si>
  <si>
    <t>Showy Mountain-ash</t>
  </si>
  <si>
    <t>Whitebeam Mountain-ash</t>
  </si>
  <si>
    <t>Mountin-ash/Whitebeam</t>
  </si>
  <si>
    <t>Paulownia</t>
  </si>
  <si>
    <t>Paulownia / Princess Tree</t>
  </si>
  <si>
    <t>pinmugo</t>
  </si>
  <si>
    <t>g</t>
  </si>
  <si>
    <t>b</t>
  </si>
  <si>
    <t>f</t>
  </si>
  <si>
    <t>-</t>
  </si>
  <si>
    <t>d</t>
  </si>
  <si>
    <t>c</t>
  </si>
  <si>
    <t>a</t>
  </si>
  <si>
    <t>h</t>
  </si>
  <si>
    <t>e</t>
  </si>
  <si>
    <t>k</t>
  </si>
  <si>
    <t>j</t>
  </si>
  <si>
    <t>m</t>
  </si>
  <si>
    <t>o</t>
  </si>
  <si>
    <t>p</t>
  </si>
  <si>
    <t>Arrangement</t>
  </si>
  <si>
    <t>Shape</t>
  </si>
  <si>
    <t>Margin</t>
  </si>
  <si>
    <t>Veins</t>
  </si>
  <si>
    <t>Lauriault Supplemental</t>
  </si>
  <si>
    <t>Spindex</t>
  </si>
  <si>
    <t>Leaf details</t>
  </si>
  <si>
    <t>Leaves not sticky, wrinkled, veins deeply impressed, conspicuously projecting below(Farar)</t>
  </si>
  <si>
    <t>Leaves doubly finely toothed, not sticky, wrinkled, veins deeply impressed, conspicuously projecting below. Leaves pointed, hairy (pubescent) beneath</t>
  </si>
  <si>
    <t>Bud and Twig Details</t>
  </si>
  <si>
    <t>Other Details</t>
  </si>
  <si>
    <t>Leaf stalk and undersurface of blade downy.  Fruit greater than 5 cm diameter (Durr).</t>
  </si>
  <si>
    <t>Twig lacks spurs (Lauriault).</t>
  </si>
  <si>
    <t>Leaves almost round, blunt tipped, base wedge shaped, 5-6 veins per side resinous when young (Farrar), wider at the top (Lauriault).</t>
  </si>
  <si>
    <t>Resembles a small cone (Lauriault)</t>
  </si>
  <si>
    <t>Apples , diameter greater than 5 cm (Durr)</t>
  </si>
  <si>
    <t>Buds stalked</t>
  </si>
  <si>
    <t>Leaves in two rows on twig, become successively smaller along twig.  Terminal bud absent.</t>
  </si>
  <si>
    <t>Leaves taper to sharp point, rounded base, veins straight and parallel ending in a sharp tooth with 1-2 intervening small teeth.</t>
  </si>
  <si>
    <t>7-9 alternate leaflets</t>
  </si>
  <si>
    <t>No terminal bud.Buds naked, covered by leaf stalk then surrounded by leaf scar (Lauriault)</t>
  </si>
  <si>
    <t>Yellow-wood</t>
  </si>
  <si>
    <t>A flattened pod (Farrar)</t>
  </si>
  <si>
    <t>Leaves not hairy beneath.</t>
  </si>
  <si>
    <t>Apples , diameter leass than 5 cm (Durr)</t>
  </si>
  <si>
    <t>Glossy Buckthorn</t>
  </si>
  <si>
    <t>Rhamnus frangula</t>
  </si>
  <si>
    <t>rhamfran</t>
  </si>
  <si>
    <t>Needles in bundes of 2, stright, stiff but NOT breaking when bent, bundle sheath persistent.</t>
  </si>
  <si>
    <t>Stout, yellowish-green to greenish-brown, hairless, ridged and grooved.</t>
  </si>
  <si>
    <t>Fruit/Cone Details</t>
  </si>
  <si>
    <t>Ovoid 5 to 8 cm long, scales with a ridge, end in prickle.</t>
  </si>
  <si>
    <t>Needles bundles of 2, TWISTED, stiff, sharp pointed, bundle sheath persistent.</t>
  </si>
  <si>
    <t>hairless, ridged and grooved</t>
  </si>
  <si>
    <t>Conical to ovoid, often asymetrical, usually in clusters of 2 or 3 POINTED BACK ALONG STEM (towards trunk), scales withour prickle.</t>
  </si>
  <si>
    <t>Bark on upper part of stem is orange, smooth , peeling in papery flakes.</t>
  </si>
  <si>
    <t>Needles in bundles of 2, straight or slightly twisted,, stiff, sharp pointed, spread apart, bundle sheath persistent.</t>
  </si>
  <si>
    <t>Cones vaiable shaped, point forward (away from stem), scales thickened at tipe, may have small prickle at tip.</t>
  </si>
  <si>
    <t>Needles in bundles of 2, 10 to 16 cm long, straight, breaking when bent, shiny, dark green, edges toothed, bundle sheath persistent.</t>
  </si>
  <si>
    <t>Stiyt, orange to redish-brown, shiny, grooved and ridged.</t>
  </si>
  <si>
    <t>Cones ovoid, 4 to 7 cm long, almost stalkless,, scales slightly thickened at tip, without prickle.</t>
  </si>
  <si>
    <t>Needles in bundles of 5, 5 to 15 cm long, slender, straight, triangular in cross-section, flexible, soft, bundle sheath deciduous.</t>
  </si>
  <si>
    <t>Buds sharp pointed</t>
  </si>
  <si>
    <t>Cones cylindrical, 8 to 20 cm long, stalk 2 cm long,  scales without prickles.</t>
  </si>
  <si>
    <t>The only 5 needles pine in eastern North America.</t>
  </si>
  <si>
    <t>Leaf lobes and teeth bristle tipped, milky juice when leaf stalk broken</t>
  </si>
  <si>
    <t>Termial bud large and  plump usually blunt, leaf scars tend to meet around the twig.</t>
  </si>
  <si>
    <t>Fruit with wings widely spread at almost 180 degrees.</t>
  </si>
  <si>
    <t>Fruit a samara with acute angle between wings, stayis on tree over winter.</t>
  </si>
  <si>
    <t>Leaves 8 to 10 cm long, three-lobed,  narrowly triangular, shallow notches just above 2 SHORTER BASAL LOBES. Heavily toothed.</t>
  </si>
  <si>
    <t>aescfla</t>
  </si>
  <si>
    <t>Eastern USA</t>
  </si>
  <si>
    <t>bucglo</t>
  </si>
  <si>
    <t>date</t>
  </si>
  <si>
    <t>author</t>
  </si>
  <si>
    <t>change</t>
  </si>
  <si>
    <t>May 25 2023</t>
  </si>
  <si>
    <t>Andy</t>
  </si>
  <si>
    <t>Changed species code for buckthorn from buk to buc to be consistent with the NW manual</t>
  </si>
  <si>
    <t>European/Common Buckthorn</t>
  </si>
  <si>
    <t>#eaaaaf</t>
  </si>
  <si>
    <t>#529f2e</t>
  </si>
  <si>
    <t>#80b9eb</t>
  </si>
  <si>
    <t>#4563ae</t>
  </si>
  <si>
    <t>#844642</t>
  </si>
  <si>
    <t>#18961c</t>
  </si>
  <si>
    <t>#9450d9</t>
  </si>
  <si>
    <t>#2c837a</t>
  </si>
  <si>
    <t>#32378c</t>
  </si>
  <si>
    <t>#8ebe7d</t>
  </si>
  <si>
    <t>#fbed69</t>
  </si>
  <si>
    <t>#fc9d25</t>
  </si>
  <si>
    <t>#17e308</t>
  </si>
  <si>
    <t>#c3634c</t>
  </si>
  <si>
    <t>#debbbd</t>
  </si>
  <si>
    <t>#23e2a0</t>
  </si>
  <si>
    <t>#0c08a8</t>
  </si>
  <si>
    <t>#86021e</t>
  </si>
  <si>
    <t>#9dd6ed</t>
  </si>
  <si>
    <t>#51c2fa</t>
  </si>
  <si>
    <t>#b682bc</t>
  </si>
  <si>
    <t>#8ba381</t>
  </si>
  <si>
    <t>#6cd0b3</t>
  </si>
  <si>
    <t>#e8b52b</t>
  </si>
  <si>
    <t>#95aee9</t>
  </si>
  <si>
    <t>#603938</t>
  </si>
  <si>
    <t>#006b1c</t>
  </si>
  <si>
    <t>#1a90a7</t>
  </si>
  <si>
    <t>#f8403c</t>
  </si>
  <si>
    <t>#a678b8</t>
  </si>
  <si>
    <t>#ecb530</t>
  </si>
  <si>
    <t>#1d0797</t>
  </si>
  <si>
    <t>#112740</t>
  </si>
  <si>
    <t>#d1e2f5</t>
  </si>
  <si>
    <t>#b16768</t>
  </si>
  <si>
    <t>#ee4063</t>
  </si>
  <si>
    <t>#b10e18</t>
  </si>
  <si>
    <t>#22a5af</t>
  </si>
  <si>
    <t>#d42b75</t>
  </si>
  <si>
    <t>#e7e0aa</t>
  </si>
  <si>
    <t>#e515ed</t>
  </si>
  <si>
    <t>#60056d</t>
  </si>
  <si>
    <t>#8c71a0</t>
  </si>
  <si>
    <t>#1c4308</t>
  </si>
  <si>
    <t>#cba7fc</t>
  </si>
  <si>
    <t>#17ee5a</t>
  </si>
  <si>
    <t>#65d312</t>
  </si>
  <si>
    <t>#fa6d11</t>
  </si>
  <si>
    <t>#402aa6</t>
  </si>
  <si>
    <t>#a12538</t>
  </si>
  <si>
    <t>#471ce3</t>
  </si>
  <si>
    <t>#f20eff</t>
  </si>
  <si>
    <t>#e597f5</t>
  </si>
  <si>
    <t>#00748b</t>
  </si>
  <si>
    <t>#bc1208</t>
  </si>
  <si>
    <t>#bde261</t>
  </si>
  <si>
    <t>#f27e8d</t>
  </si>
  <si>
    <t>#1ed4b5</t>
  </si>
  <si>
    <t>#bb7381</t>
  </si>
  <si>
    <t>#decd31</t>
  </si>
  <si>
    <t>#77dcf0</t>
  </si>
  <si>
    <t>#b768af</t>
  </si>
  <si>
    <t>#725835</t>
  </si>
  <si>
    <t>#1e4871</t>
  </si>
  <si>
    <t>#1caf37</t>
  </si>
  <si>
    <t>#6f4bb4</t>
  </si>
  <si>
    <t>#982261</t>
  </si>
  <si>
    <t>#0953af</t>
  </si>
  <si>
    <t>#3f21c3</t>
  </si>
  <si>
    <t>#3fb02c</t>
  </si>
  <si>
    <t>#2cab41</t>
  </si>
  <si>
    <t>#c7f4c9</t>
  </si>
  <si>
    <t>#015fc9</t>
  </si>
  <si>
    <t>#88d128</t>
  </si>
  <si>
    <t>#c1a3b0</t>
  </si>
  <si>
    <t>#1a6b8e</t>
  </si>
  <si>
    <t>#1ee86d</t>
  </si>
  <si>
    <t>#fe9a4f</t>
  </si>
  <si>
    <t>#81b586</t>
  </si>
  <si>
    <t>#b4579b</t>
  </si>
  <si>
    <t>#7d58b7</t>
  </si>
  <si>
    <t>#4544ac</t>
  </si>
  <si>
    <t>#fac6a4</t>
  </si>
  <si>
    <t>#df4b5c</t>
  </si>
  <si>
    <t>#018b3a</t>
  </si>
  <si>
    <t>#92b008</t>
  </si>
  <si>
    <t>#f1bfd9</t>
  </si>
  <si>
    <t>#0570db</t>
  </si>
  <si>
    <t>#3704b2</t>
  </si>
  <si>
    <t>#437cf5</t>
  </si>
  <si>
    <t>#ac5094</t>
  </si>
  <si>
    <t>#fac9a2</t>
  </si>
  <si>
    <t>#0c1b3b</t>
  </si>
  <si>
    <t>#c78bdf</t>
  </si>
  <si>
    <t>#5b0bcd</t>
  </si>
  <si>
    <t>#dadcaa</t>
  </si>
  <si>
    <t>#e81d1f</t>
  </si>
  <si>
    <t>#4d0f64</t>
  </si>
  <si>
    <t>#64a61a</t>
  </si>
  <si>
    <t>#8ca0ea</t>
  </si>
  <si>
    <t>#dc6af2</t>
  </si>
  <si>
    <t>#5e69e1</t>
  </si>
  <si>
    <t>#940861</t>
  </si>
  <si>
    <t>#be5c26</t>
  </si>
  <si>
    <t>#7cdb0c</t>
  </si>
  <si>
    <t>#211104</t>
  </si>
  <si>
    <t>#bb43dd</t>
  </si>
  <si>
    <t>#4f243a</t>
  </si>
  <si>
    <t>#8f3fd7</t>
  </si>
  <si>
    <t>#c524f4</t>
  </si>
  <si>
    <t>#7eaf96</t>
  </si>
  <si>
    <t>#00093c</t>
  </si>
  <si>
    <t>#3418de</t>
  </si>
  <si>
    <t>#3fe278</t>
  </si>
  <si>
    <t>#3f9b50</t>
  </si>
  <si>
    <t>#333ef5</t>
  </si>
  <si>
    <t>#4f015f</t>
  </si>
  <si>
    <t>#1ba7ea</t>
  </si>
  <si>
    <t>#9ccbc6</t>
  </si>
  <si>
    <t>#def1bd</t>
  </si>
  <si>
    <t>#b32188</t>
  </si>
  <si>
    <t>#ccd209</t>
  </si>
  <si>
    <t>#c75f05</t>
  </si>
  <si>
    <t>#1dea30</t>
  </si>
  <si>
    <t>#162f80</t>
  </si>
  <si>
    <t>#df6864</t>
  </si>
  <si>
    <t>#8b8b34</t>
  </si>
  <si>
    <t>#8ce956</t>
  </si>
  <si>
    <t>#83e488</t>
  </si>
  <si>
    <t>#7c82ac</t>
  </si>
  <si>
    <t>#958251</t>
  </si>
  <si>
    <t>#0db86e</t>
  </si>
  <si>
    <t>#6b72d0</t>
  </si>
  <si>
    <t>#9fba01</t>
  </si>
  <si>
    <t>#1c6059</t>
  </si>
  <si>
    <t>#eff565</t>
  </si>
  <si>
    <t>#63dfb2</t>
  </si>
  <si>
    <t>#27f5b6</t>
  </si>
  <si>
    <t>#89abcd</t>
  </si>
  <si>
    <t>#76c8d6</t>
  </si>
  <si>
    <t>#e7854e</t>
  </si>
  <si>
    <t>#1eed0c</t>
  </si>
  <si>
    <t>#877695</t>
  </si>
  <si>
    <t>#4e60f2</t>
  </si>
  <si>
    <t>#3eeceb</t>
  </si>
  <si>
    <t>#91ace9</t>
  </si>
  <si>
    <t>#13d002</t>
  </si>
  <si>
    <t>#5d7978</t>
  </si>
  <si>
    <t>#a25a17</t>
  </si>
  <si>
    <t>#40f1b9</t>
  </si>
  <si>
    <t>#e75fb6</t>
  </si>
  <si>
    <t>#108792</t>
  </si>
  <si>
    <t>#d8f17a</t>
  </si>
  <si>
    <t>#32b689</t>
  </si>
  <si>
    <t>#4a2a42</t>
  </si>
  <si>
    <t>#5cc11c</t>
  </si>
  <si>
    <t>#38fd68</t>
  </si>
  <si>
    <t>#919932</t>
  </si>
  <si>
    <t>#9601c1</t>
  </si>
  <si>
    <t>#5f3c50</t>
  </si>
  <si>
    <t>#f0752e</t>
  </si>
  <si>
    <t>#ae473f</t>
  </si>
  <si>
    <t>#6d8dd4</t>
  </si>
  <si>
    <t>#31ae41</t>
  </si>
  <si>
    <t>#e692c7</t>
  </si>
  <si>
    <t>#24e644</t>
  </si>
  <si>
    <t>#e5490b</t>
  </si>
  <si>
    <t>#cdb03b</t>
  </si>
  <si>
    <t>#ed8305</t>
  </si>
  <si>
    <t>#e1251b</t>
  </si>
  <si>
    <t>#217c09</t>
  </si>
  <si>
    <t>#d62e16</t>
  </si>
  <si>
    <t>#13b9ed</t>
  </si>
  <si>
    <t>#c68539</t>
  </si>
  <si>
    <t>#00c34b</t>
  </si>
  <si>
    <t>#dc15c4</t>
  </si>
  <si>
    <t>#65bbdb</t>
  </si>
  <si>
    <t>#734930</t>
  </si>
  <si>
    <t>#0ee1f6</t>
  </si>
  <si>
    <t>#88ce59</t>
  </si>
  <si>
    <t>#1fd6ba</t>
  </si>
  <si>
    <t>#c099da</t>
  </si>
  <si>
    <t>#ce26b5</t>
  </si>
  <si>
    <t>#38e19c</t>
  </si>
  <si>
    <t>#3a773b</t>
  </si>
  <si>
    <t>#97deeb</t>
  </si>
  <si>
    <t>#3d77df</t>
  </si>
  <si>
    <t>#eadcbf</t>
  </si>
  <si>
    <t>#9089db</t>
  </si>
  <si>
    <t>#a4b43d</t>
  </si>
  <si>
    <t>#4d6d13</t>
  </si>
  <si>
    <t>#509961</t>
  </si>
  <si>
    <t>#a57efc</t>
  </si>
  <si>
    <t>#2b1544</t>
  </si>
  <si>
    <t>#77af63</t>
  </si>
  <si>
    <t>#263d0c</t>
  </si>
  <si>
    <t>#84dacd</t>
  </si>
  <si>
    <t>#716685</t>
  </si>
  <si>
    <t>#14a5e0</t>
  </si>
  <si>
    <t>#ae947c</t>
  </si>
  <si>
    <t>#dafb60</t>
  </si>
  <si>
    <t>#e4490c</t>
  </si>
  <si>
    <t>#b7ce53</t>
  </si>
  <si>
    <t>#77ccc2</t>
  </si>
  <si>
    <t>#e892c0</t>
  </si>
  <si>
    <t>#5e2167</t>
  </si>
  <si>
    <t>#38b9d2</t>
  </si>
  <si>
    <t>#031a99</t>
  </si>
  <si>
    <t>#57ff9e</t>
  </si>
  <si>
    <t>#686257</t>
  </si>
  <si>
    <t>#5aeab2</t>
  </si>
  <si>
    <t>#69722a</t>
  </si>
  <si>
    <t>#a4279a</t>
  </si>
  <si>
    <t>#af175b</t>
  </si>
  <si>
    <t>#1efac1</t>
  </si>
  <si>
    <t>#4c219d</t>
  </si>
  <si>
    <t>#d606a2</t>
  </si>
  <si>
    <t>#bdfc66</t>
  </si>
  <si>
    <t>#e0eeef</t>
  </si>
  <si>
    <t>#c8e59e</t>
  </si>
  <si>
    <t>#60aea4</t>
  </si>
  <si>
    <t>#9ec7ff</t>
  </si>
  <si>
    <t>#d1729c</t>
  </si>
  <si>
    <t>#999c30</t>
  </si>
  <si>
    <t>#cc0c6d</t>
  </si>
  <si>
    <t>#ddfe06</t>
  </si>
  <si>
    <t>#331106</t>
  </si>
  <si>
    <t>#8fc8cf</t>
  </si>
  <si>
    <t>#50cba2</t>
  </si>
  <si>
    <t>#6dedbd</t>
  </si>
  <si>
    <t>#623a8d</t>
  </si>
  <si>
    <t>#ee484d</t>
  </si>
  <si>
    <t>#f9432b</t>
  </si>
  <si>
    <t>#bcc772</t>
  </si>
  <si>
    <t>#435f54</t>
  </si>
  <si>
    <t>#235b93</t>
  </si>
  <si>
    <t>#5b3c2c</t>
  </si>
  <si>
    <t>#9a9711</t>
  </si>
  <si>
    <t>#b4b361</t>
  </si>
  <si>
    <t>#742d0d</t>
  </si>
  <si>
    <t>#b57a6c</t>
  </si>
  <si>
    <t>#bf53f5</t>
  </si>
  <si>
    <t>#f91ba7</t>
  </si>
  <si>
    <t>#defa50</t>
  </si>
  <si>
    <t>#a81529</t>
  </si>
  <si>
    <t>#f2ce64</t>
  </si>
  <si>
    <t>#0a78ef</t>
  </si>
  <si>
    <t>#87cc6c</t>
  </si>
  <si>
    <t>#10dec7</t>
  </si>
  <si>
    <t>#275539</t>
  </si>
  <si>
    <t>#2340f8</t>
  </si>
  <si>
    <t>#da36cf</t>
  </si>
  <si>
    <t>#6aaefb</t>
  </si>
  <si>
    <t>#5309ed</t>
  </si>
  <si>
    <t>#bac3f7</t>
  </si>
  <si>
    <t>#f88c15</t>
  </si>
  <si>
    <t>#479aeb</t>
  </si>
  <si>
    <t>#3fcc8e</t>
  </si>
  <si>
    <t>#2282c9</t>
  </si>
  <si>
    <t>#f987cf</t>
  </si>
  <si>
    <t>#c6353d</t>
  </si>
  <si>
    <t>#1c08ae</t>
  </si>
  <si>
    <t>#5c7221</t>
  </si>
  <si>
    <t>#03f7a4</t>
  </si>
  <si>
    <t>#a3ad6a</t>
  </si>
  <si>
    <t>#6111b8</t>
  </si>
  <si>
    <t>#3b1353</t>
  </si>
  <si>
    <t>#4c0363</t>
  </si>
  <si>
    <t>#67bde5</t>
  </si>
  <si>
    <t>#253cfb</t>
  </si>
  <si>
    <t>#491dea</t>
  </si>
  <si>
    <t>#a112c5</t>
  </si>
  <si>
    <t>#5d6a2c</t>
  </si>
  <si>
    <t>#03ed9c</t>
  </si>
  <si>
    <t>#9a86fe</t>
  </si>
  <si>
    <t>#7c19f8</t>
  </si>
  <si>
    <t>#79f2f4</t>
  </si>
  <si>
    <t>#66a29a</t>
  </si>
  <si>
    <t>#fcc453</t>
  </si>
  <si>
    <t>#fd0c7b</t>
  </si>
  <si>
    <t>#0cdfae</t>
  </si>
  <si>
    <t>#7d12cc</t>
  </si>
  <si>
    <t>#d9db5a</t>
  </si>
  <si>
    <t>#54f0e0</t>
  </si>
  <si>
    <t>#b5e811</t>
  </si>
  <si>
    <t>#a3aa0b</t>
  </si>
  <si>
    <t>#a0dbbe</t>
  </si>
  <si>
    <t>#663c4e</t>
  </si>
  <si>
    <t>#dcfea3</t>
  </si>
  <si>
    <t>#d6d323</t>
  </si>
  <si>
    <t>#3e8861</t>
  </si>
  <si>
    <t>#b7fee0</t>
  </si>
  <si>
    <t>#7eed18</t>
  </si>
  <si>
    <t>#491137</t>
  </si>
  <si>
    <t>#75e981</t>
  </si>
  <si>
    <t>#f6af87</t>
  </si>
  <si>
    <t>#bffafa</t>
  </si>
  <si>
    <t>#7ea66d</t>
  </si>
  <si>
    <t>#81ee23</t>
  </si>
  <si>
    <t>hex_color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</si>
</sst>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450666829432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8" fillId="0" borderId="0"/>
    <xf numFmtId="0" fontId="20" fillId="0" borderId="0"/>
  </cellStyleXfs>
  <cellXfs count="23">
    <xf numFmtId="0" fontId="0" fillId="0" borderId="0" xfId="0"/>
    <xf numFmtId="0" fontId="19" fillId="0" borderId="0" xfId="43" applyFont="1" applyAlignment="1">
      <alignment horizontal="center" vertical="center" wrapText="1"/>
    </xf>
    <xf numFmtId="0" fontId="19" fillId="33" borderId="0" xfId="43" applyFont="1" applyFill="1" applyAlignment="1">
      <alignment horizontal="center" vertical="center" wrapText="1"/>
    </xf>
    <xf numFmtId="0" fontId="18" fillId="0" borderId="0" xfId="43"/>
    <xf numFmtId="0" fontId="18" fillId="0" borderId="0" xfId="43" applyAlignment="1">
      <alignment horizontal="center" vertical="center"/>
    </xf>
    <xf numFmtId="0" fontId="18" fillId="33" borderId="0" xfId="43" applyFill="1" applyAlignment="1">
      <alignment horizontal="center" vertical="center"/>
    </xf>
    <xf numFmtId="0" fontId="20" fillId="0" borderId="0" xfId="44"/>
    <xf numFmtId="0" fontId="21" fillId="0" borderId="0" xfId="0" applyFont="1" applyAlignment="1">
      <alignment horizontal="center" vertical="center"/>
    </xf>
    <xf numFmtId="49" fontId="21" fillId="0" borderId="0" xfId="0" applyNumberFormat="1" applyFont="1" applyAlignment="1">
      <alignment horizontal="center" vertical="center"/>
    </xf>
    <xf numFmtId="49" fontId="0" fillId="0" borderId="0" xfId="0" applyNumberFormat="1"/>
    <xf numFmtId="11" fontId="21" fillId="0" borderId="0" xfId="0" quotePrefix="1" applyNumberFormat="1" applyFont="1" applyAlignment="1">
      <alignment horizontal="center" vertical="center"/>
    </xf>
    <xf numFmtId="0" fontId="0" fillId="0" borderId="0" xfId="0" quotePrefix="1"/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0" xfId="43" applyFont="1" applyAlignment="1">
      <alignment horizontal="center" vertical="center" textRotation="90" wrapText="1"/>
    </xf>
    <xf numFmtId="0" fontId="0" fillId="0" borderId="0" xfId="0" applyAlignment="1">
      <alignment vertical="center" wrapText="1"/>
    </xf>
    <xf numFmtId="0" fontId="19" fillId="0" borderId="0" xfId="43" applyFont="1" applyAlignment="1">
      <alignment horizontal="left" vertical="center" textRotation="90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18" fillId="0" borderId="0" xfId="43" applyAlignment="1">
      <alignment vertical="center"/>
    </xf>
    <xf numFmtId="0" fontId="20" fillId="0" borderId="0" xfId="44" applyAlignment="1">
      <alignment vertical="center"/>
    </xf>
    <xf numFmtId="0" fontId="16" fillId="0" borderId="10" xfId="0" applyFont="1" applyBorder="1" applyAlignment="1">
      <alignment horizontal="center" vertical="top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rmal 2 2" xfId="43" xr:uid="{00000000-0005-0000-0000-000026000000}"/>
    <cellStyle name="Normal 3 2" xfId="44" xr:uid="{00000000-0005-0000-0000-000027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300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W2" sqref="W2"/>
    </sheetView>
  </sheetViews>
  <sheetFormatPr defaultRowHeight="15" x14ac:dyDescent="0.25"/>
  <cols>
    <col min="2" max="2" width="20.140625" customWidth="1"/>
    <col min="3" max="3" width="17.28515625" bestFit="1" customWidth="1"/>
    <col min="4" max="4" width="33.42578125" customWidth="1"/>
    <col min="5" max="5" width="27" customWidth="1"/>
    <col min="6" max="6" width="28.5703125" bestFit="1" customWidth="1"/>
    <col min="7" max="7" width="28.5703125" customWidth="1"/>
    <col min="9" max="9" width="12.42578125" bestFit="1" customWidth="1"/>
    <col min="10" max="10" width="15.7109375" customWidth="1"/>
    <col min="11" max="11" width="13" customWidth="1"/>
    <col min="12" max="13" width="16.85546875" customWidth="1"/>
    <col min="14" max="14" width="15" bestFit="1" customWidth="1"/>
    <col min="15" max="15" width="13.85546875" bestFit="1" customWidth="1"/>
    <col min="16" max="16" width="19.7109375" bestFit="1" customWidth="1"/>
    <col min="17" max="17" width="13.85546875" customWidth="1"/>
  </cols>
  <sheetData>
    <row r="1" spans="1:17" s="7" customFormat="1" ht="15.75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1972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1991</v>
      </c>
      <c r="N1" s="7" t="s">
        <v>11</v>
      </c>
      <c r="O1" s="7" t="s">
        <v>12</v>
      </c>
      <c r="P1" s="7" t="s">
        <v>2096</v>
      </c>
      <c r="Q1" s="22" t="s">
        <v>2595</v>
      </c>
    </row>
    <row r="2" spans="1:17" x14ac:dyDescent="0.25">
      <c r="A2">
        <v>1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s="9" t="s">
        <v>1708</v>
      </c>
      <c r="H2" t="s">
        <v>18</v>
      </c>
      <c r="I2" t="s">
        <v>19</v>
      </c>
      <c r="J2" t="s">
        <v>20</v>
      </c>
      <c r="K2">
        <v>30</v>
      </c>
      <c r="L2" t="s">
        <v>4</v>
      </c>
      <c r="M2" t="s">
        <v>1992</v>
      </c>
      <c r="N2">
        <v>0.6</v>
      </c>
      <c r="O2">
        <v>0.79</v>
      </c>
      <c r="P2" t="s">
        <v>2097</v>
      </c>
      <c r="Q2" t="s">
        <v>2296</v>
      </c>
    </row>
    <row r="3" spans="1:17" x14ac:dyDescent="0.25">
      <c r="A3">
        <v>2</v>
      </c>
      <c r="B3" t="s">
        <v>28</v>
      </c>
      <c r="C3" t="s">
        <v>14</v>
      </c>
      <c r="D3" t="s">
        <v>15</v>
      </c>
      <c r="E3" t="s">
        <v>29</v>
      </c>
      <c r="F3" t="s">
        <v>30</v>
      </c>
      <c r="G3" s="9" t="s">
        <v>1709</v>
      </c>
      <c r="H3" t="s">
        <v>31</v>
      </c>
      <c r="I3" t="s">
        <v>26</v>
      </c>
      <c r="J3" t="s">
        <v>6</v>
      </c>
      <c r="K3">
        <v>12</v>
      </c>
      <c r="L3" t="s">
        <v>4</v>
      </c>
      <c r="M3" t="s">
        <v>1992</v>
      </c>
      <c r="N3">
        <v>0.6</v>
      </c>
      <c r="O3">
        <v>0.79</v>
      </c>
      <c r="P3" t="s">
        <v>2098</v>
      </c>
      <c r="Q3" t="s">
        <v>2297</v>
      </c>
    </row>
    <row r="4" spans="1:17" x14ac:dyDescent="0.25">
      <c r="A4">
        <v>3</v>
      </c>
      <c r="B4" t="s">
        <v>33</v>
      </c>
      <c r="C4" t="s">
        <v>14</v>
      </c>
      <c r="D4" t="s">
        <v>15</v>
      </c>
      <c r="E4" t="s">
        <v>34</v>
      </c>
      <c r="F4" t="s">
        <v>35</v>
      </c>
      <c r="G4" s="9" t="s">
        <v>1710</v>
      </c>
      <c r="H4" t="s">
        <v>36</v>
      </c>
      <c r="I4" t="s">
        <v>36</v>
      </c>
      <c r="J4" t="s">
        <v>36</v>
      </c>
      <c r="K4" t="s">
        <v>1165</v>
      </c>
      <c r="L4" t="s">
        <v>3</v>
      </c>
      <c r="M4" t="s">
        <v>36</v>
      </c>
      <c r="O4">
        <v>0.79</v>
      </c>
      <c r="P4" t="s">
        <v>2099</v>
      </c>
      <c r="Q4" t="s">
        <v>2298</v>
      </c>
    </row>
    <row r="5" spans="1:17" x14ac:dyDescent="0.25">
      <c r="A5">
        <v>4</v>
      </c>
      <c r="B5" t="s">
        <v>23</v>
      </c>
      <c r="C5" t="s">
        <v>14</v>
      </c>
      <c r="D5" t="s">
        <v>15</v>
      </c>
      <c r="E5" t="s">
        <v>24</v>
      </c>
      <c r="F5" t="s">
        <v>25</v>
      </c>
      <c r="G5" s="9" t="s">
        <v>1711</v>
      </c>
      <c r="H5" t="s">
        <v>18</v>
      </c>
      <c r="I5" t="s">
        <v>26</v>
      </c>
      <c r="J5" t="s">
        <v>20</v>
      </c>
      <c r="K5" t="s">
        <v>1165</v>
      </c>
      <c r="L5" t="s">
        <v>4</v>
      </c>
      <c r="M5" t="s">
        <v>1992</v>
      </c>
      <c r="N5">
        <v>0.6</v>
      </c>
      <c r="O5">
        <v>0.79</v>
      </c>
      <c r="P5" t="s">
        <v>2100</v>
      </c>
      <c r="Q5" t="s">
        <v>2299</v>
      </c>
    </row>
    <row r="6" spans="1:17" x14ac:dyDescent="0.25">
      <c r="A6">
        <v>318</v>
      </c>
      <c r="B6" t="s">
        <v>579</v>
      </c>
      <c r="C6" t="s">
        <v>137</v>
      </c>
      <c r="D6" t="s">
        <v>580</v>
      </c>
      <c r="E6" t="s">
        <v>581</v>
      </c>
      <c r="F6" t="s">
        <v>582</v>
      </c>
      <c r="G6" s="9" t="s">
        <v>1712</v>
      </c>
      <c r="H6" t="s">
        <v>18</v>
      </c>
      <c r="I6" t="s">
        <v>26</v>
      </c>
      <c r="J6" t="s">
        <v>20</v>
      </c>
      <c r="K6" t="s">
        <v>1165</v>
      </c>
      <c r="L6" t="s">
        <v>4</v>
      </c>
      <c r="M6" t="s">
        <v>36</v>
      </c>
      <c r="P6" t="s">
        <v>2104</v>
      </c>
      <c r="Q6" t="s">
        <v>2300</v>
      </c>
    </row>
    <row r="7" spans="1:17" x14ac:dyDescent="0.25">
      <c r="A7">
        <v>6</v>
      </c>
      <c r="B7" t="s">
        <v>37</v>
      </c>
      <c r="C7" t="s">
        <v>38</v>
      </c>
      <c r="D7" t="s">
        <v>39</v>
      </c>
      <c r="E7" t="s">
        <v>40</v>
      </c>
      <c r="F7" t="s">
        <v>41</v>
      </c>
      <c r="G7" s="9" t="s">
        <v>1713</v>
      </c>
      <c r="H7" t="s">
        <v>18</v>
      </c>
      <c r="I7" t="s">
        <v>26</v>
      </c>
      <c r="J7" t="s">
        <v>20</v>
      </c>
      <c r="K7">
        <v>45</v>
      </c>
      <c r="L7" t="s">
        <v>4</v>
      </c>
      <c r="M7" t="s">
        <v>36</v>
      </c>
      <c r="P7" t="s">
        <v>2112</v>
      </c>
      <c r="Q7" t="s">
        <v>2301</v>
      </c>
    </row>
    <row r="8" spans="1:17" x14ac:dyDescent="0.25">
      <c r="A8">
        <v>7</v>
      </c>
      <c r="B8" t="s">
        <v>51</v>
      </c>
      <c r="C8" t="s">
        <v>38</v>
      </c>
      <c r="D8" t="s">
        <v>47</v>
      </c>
      <c r="E8" t="s">
        <v>52</v>
      </c>
      <c r="F8" t="s">
        <v>53</v>
      </c>
      <c r="G8" s="9" t="s">
        <v>1714</v>
      </c>
      <c r="H8" t="s">
        <v>36</v>
      </c>
      <c r="I8" t="s">
        <v>26</v>
      </c>
      <c r="J8" t="s">
        <v>20</v>
      </c>
      <c r="K8">
        <v>30</v>
      </c>
      <c r="L8" t="s">
        <v>4</v>
      </c>
      <c r="M8" t="s">
        <v>1992</v>
      </c>
      <c r="N8">
        <v>0.5</v>
      </c>
      <c r="O8">
        <v>0.85</v>
      </c>
      <c r="P8" t="s">
        <v>2121</v>
      </c>
      <c r="Q8" t="s">
        <v>2302</v>
      </c>
    </row>
    <row r="9" spans="1:17" x14ac:dyDescent="0.25">
      <c r="A9">
        <v>8</v>
      </c>
      <c r="B9" t="s">
        <v>43</v>
      </c>
      <c r="C9" t="s">
        <v>38</v>
      </c>
      <c r="D9" t="s">
        <v>39</v>
      </c>
      <c r="E9" t="s">
        <v>44</v>
      </c>
      <c r="F9" t="s">
        <v>45</v>
      </c>
      <c r="G9" s="9" t="s">
        <v>1715</v>
      </c>
      <c r="H9" t="s">
        <v>36</v>
      </c>
      <c r="I9" t="s">
        <v>36</v>
      </c>
      <c r="J9" t="s">
        <v>36</v>
      </c>
      <c r="K9" t="s">
        <v>1165</v>
      </c>
      <c r="L9" t="s">
        <v>3</v>
      </c>
      <c r="M9" t="s">
        <v>36</v>
      </c>
      <c r="P9" t="s">
        <v>2123</v>
      </c>
      <c r="Q9" t="s">
        <v>2303</v>
      </c>
    </row>
    <row r="10" spans="1:17" x14ac:dyDescent="0.25">
      <c r="A10">
        <v>282</v>
      </c>
      <c r="B10" t="s">
        <v>58</v>
      </c>
      <c r="C10" t="s">
        <v>38</v>
      </c>
      <c r="D10" t="s">
        <v>59</v>
      </c>
      <c r="E10" t="s">
        <v>59</v>
      </c>
      <c r="F10" t="s">
        <v>60</v>
      </c>
      <c r="G10" s="9" t="s">
        <v>1716</v>
      </c>
      <c r="H10" t="s">
        <v>18</v>
      </c>
      <c r="I10" t="s">
        <v>26</v>
      </c>
      <c r="J10" t="s">
        <v>20</v>
      </c>
      <c r="K10">
        <v>30</v>
      </c>
      <c r="L10" t="s">
        <v>4</v>
      </c>
      <c r="M10" t="s">
        <v>36</v>
      </c>
      <c r="P10" t="s">
        <v>2124</v>
      </c>
      <c r="Q10" t="s">
        <v>2304</v>
      </c>
    </row>
    <row r="11" spans="1:17" x14ac:dyDescent="0.25">
      <c r="A11">
        <v>9</v>
      </c>
      <c r="B11" t="s">
        <v>75</v>
      </c>
      <c r="C11" t="s">
        <v>63</v>
      </c>
      <c r="D11" t="s">
        <v>64</v>
      </c>
      <c r="E11" t="s">
        <v>76</v>
      </c>
      <c r="F11" t="s">
        <v>77</v>
      </c>
      <c r="G11" s="9" t="s">
        <v>1717</v>
      </c>
      <c r="H11" t="s">
        <v>31</v>
      </c>
      <c r="I11" t="s">
        <v>26</v>
      </c>
      <c r="J11" t="s">
        <v>6</v>
      </c>
      <c r="K11">
        <v>50</v>
      </c>
      <c r="L11" t="s">
        <v>4</v>
      </c>
      <c r="M11" t="s">
        <v>1992</v>
      </c>
      <c r="N11">
        <v>0.56999999999999995</v>
      </c>
      <c r="O11">
        <v>0.84</v>
      </c>
      <c r="P11" t="s">
        <v>2125</v>
      </c>
      <c r="Q11" t="s">
        <v>2305</v>
      </c>
    </row>
    <row r="12" spans="1:17" x14ac:dyDescent="0.25">
      <c r="A12">
        <v>10</v>
      </c>
      <c r="B12" t="s">
        <v>83</v>
      </c>
      <c r="C12" t="s">
        <v>63</v>
      </c>
      <c r="D12" t="s">
        <v>64</v>
      </c>
      <c r="E12" t="s">
        <v>84</v>
      </c>
      <c r="F12" t="s">
        <v>85</v>
      </c>
      <c r="G12" s="9" t="s">
        <v>1718</v>
      </c>
      <c r="H12" t="s">
        <v>18</v>
      </c>
      <c r="I12" t="s">
        <v>26</v>
      </c>
      <c r="J12" t="s">
        <v>20</v>
      </c>
      <c r="K12">
        <v>20</v>
      </c>
      <c r="L12" t="s">
        <v>4</v>
      </c>
      <c r="M12" t="s">
        <v>1992</v>
      </c>
      <c r="N12">
        <v>0.6</v>
      </c>
      <c r="O12">
        <v>0.84</v>
      </c>
      <c r="P12" t="s">
        <v>2129</v>
      </c>
      <c r="Q12" t="s">
        <v>2306</v>
      </c>
    </row>
    <row r="13" spans="1:17" x14ac:dyDescent="0.25">
      <c r="A13">
        <v>11</v>
      </c>
      <c r="B13" t="s">
        <v>68</v>
      </c>
      <c r="C13" t="s">
        <v>63</v>
      </c>
      <c r="D13" t="s">
        <v>64</v>
      </c>
      <c r="E13" t="s">
        <v>69</v>
      </c>
      <c r="F13" t="s">
        <v>70</v>
      </c>
      <c r="G13" s="9" t="s">
        <v>1719</v>
      </c>
      <c r="H13" t="s">
        <v>18</v>
      </c>
      <c r="I13" t="s">
        <v>26</v>
      </c>
      <c r="J13" t="s">
        <v>20</v>
      </c>
      <c r="K13">
        <v>90</v>
      </c>
      <c r="L13" t="s">
        <v>4</v>
      </c>
      <c r="M13" t="s">
        <v>1992</v>
      </c>
      <c r="N13">
        <v>0.6</v>
      </c>
      <c r="O13">
        <v>0.85</v>
      </c>
      <c r="P13" t="s">
        <v>2130</v>
      </c>
      <c r="Q13" t="s">
        <v>2307</v>
      </c>
    </row>
    <row r="14" spans="1:17" x14ac:dyDescent="0.25">
      <c r="A14">
        <v>12</v>
      </c>
      <c r="B14" t="s">
        <v>79</v>
      </c>
      <c r="C14" t="s">
        <v>63</v>
      </c>
      <c r="D14" t="s">
        <v>64</v>
      </c>
      <c r="E14" t="s">
        <v>80</v>
      </c>
      <c r="F14" t="s">
        <v>81</v>
      </c>
      <c r="G14" s="9" t="s">
        <v>1720</v>
      </c>
      <c r="H14" t="s">
        <v>31</v>
      </c>
      <c r="I14" t="s">
        <v>26</v>
      </c>
      <c r="J14" t="s">
        <v>6</v>
      </c>
      <c r="K14">
        <v>50</v>
      </c>
      <c r="L14" t="s">
        <v>4</v>
      </c>
      <c r="M14" t="s">
        <v>1993</v>
      </c>
      <c r="N14">
        <v>0.67</v>
      </c>
      <c r="O14">
        <v>0.83</v>
      </c>
      <c r="P14" t="s">
        <v>2132</v>
      </c>
      <c r="Q14" t="s">
        <v>2308</v>
      </c>
    </row>
    <row r="15" spans="1:17" x14ac:dyDescent="0.25">
      <c r="A15">
        <v>13</v>
      </c>
      <c r="B15" t="s">
        <v>72</v>
      </c>
      <c r="C15" t="s">
        <v>63</v>
      </c>
      <c r="D15" t="s">
        <v>64</v>
      </c>
      <c r="E15" t="s">
        <v>73</v>
      </c>
      <c r="F15" t="s">
        <v>74</v>
      </c>
      <c r="G15" s="9" t="s">
        <v>1721</v>
      </c>
      <c r="H15" t="s">
        <v>18</v>
      </c>
      <c r="I15" t="s">
        <v>26</v>
      </c>
      <c r="J15" t="s">
        <v>20</v>
      </c>
      <c r="K15" t="s">
        <v>1165</v>
      </c>
      <c r="L15" t="s">
        <v>4</v>
      </c>
      <c r="M15" t="s">
        <v>1992</v>
      </c>
      <c r="N15">
        <v>0.5</v>
      </c>
      <c r="O15">
        <v>0.84</v>
      </c>
      <c r="P15" t="s">
        <v>2135</v>
      </c>
      <c r="Q15" t="s">
        <v>2309</v>
      </c>
    </row>
    <row r="16" spans="1:17" x14ac:dyDescent="0.25">
      <c r="A16">
        <v>14</v>
      </c>
      <c r="B16" t="s">
        <v>87</v>
      </c>
      <c r="C16" t="s">
        <v>63</v>
      </c>
      <c r="D16" t="s">
        <v>64</v>
      </c>
      <c r="E16" t="s">
        <v>88</v>
      </c>
      <c r="F16" t="s">
        <v>89</v>
      </c>
      <c r="G16" s="9" t="s">
        <v>1722</v>
      </c>
      <c r="H16" t="s">
        <v>36</v>
      </c>
      <c r="I16" t="s">
        <v>36</v>
      </c>
      <c r="J16" t="s">
        <v>36</v>
      </c>
      <c r="K16" t="s">
        <v>1165</v>
      </c>
      <c r="L16" t="s">
        <v>3</v>
      </c>
      <c r="M16" t="s">
        <v>36</v>
      </c>
      <c r="O16">
        <v>0.84</v>
      </c>
      <c r="P16" t="s">
        <v>2136</v>
      </c>
      <c r="Q16" t="s">
        <v>2310</v>
      </c>
    </row>
    <row r="17" spans="1:17" x14ac:dyDescent="0.25">
      <c r="A17">
        <v>15</v>
      </c>
      <c r="B17" t="s">
        <v>62</v>
      </c>
      <c r="C17" t="s">
        <v>63</v>
      </c>
      <c r="D17" t="s">
        <v>64</v>
      </c>
      <c r="E17" t="s">
        <v>65</v>
      </c>
      <c r="F17" t="s">
        <v>66</v>
      </c>
      <c r="G17" s="9" t="s">
        <v>1723</v>
      </c>
      <c r="H17" t="s">
        <v>31</v>
      </c>
      <c r="I17" t="s">
        <v>26</v>
      </c>
      <c r="J17" t="s">
        <v>6</v>
      </c>
      <c r="K17">
        <v>75</v>
      </c>
      <c r="L17" t="s">
        <v>4</v>
      </c>
      <c r="M17" t="s">
        <v>1994</v>
      </c>
      <c r="N17">
        <v>0.72</v>
      </c>
      <c r="O17">
        <v>0.84</v>
      </c>
      <c r="P17" t="s">
        <v>2138</v>
      </c>
      <c r="Q17" t="s">
        <v>2311</v>
      </c>
    </row>
    <row r="18" spans="1:17" x14ac:dyDescent="0.25">
      <c r="A18">
        <v>16</v>
      </c>
      <c r="B18" t="s">
        <v>869</v>
      </c>
      <c r="C18" t="s">
        <v>856</v>
      </c>
      <c r="D18" t="s">
        <v>857</v>
      </c>
      <c r="E18" t="s">
        <v>870</v>
      </c>
      <c r="F18" t="s">
        <v>871</v>
      </c>
      <c r="G18" s="9" t="s">
        <v>1724</v>
      </c>
      <c r="H18" t="s">
        <v>31</v>
      </c>
      <c r="I18" t="s">
        <v>26</v>
      </c>
      <c r="J18" t="s">
        <v>6</v>
      </c>
      <c r="K18">
        <v>45</v>
      </c>
      <c r="L18" t="s">
        <v>4</v>
      </c>
      <c r="M18" t="s">
        <v>1995</v>
      </c>
      <c r="N18">
        <v>0.35</v>
      </c>
      <c r="O18">
        <v>0.8</v>
      </c>
      <c r="P18" t="s">
        <v>2142</v>
      </c>
      <c r="Q18" t="s">
        <v>2312</v>
      </c>
    </row>
    <row r="19" spans="1:17" x14ac:dyDescent="0.25">
      <c r="A19">
        <v>17</v>
      </c>
      <c r="B19" t="s">
        <v>879</v>
      </c>
      <c r="C19" t="s">
        <v>856</v>
      </c>
      <c r="D19" t="s">
        <v>857</v>
      </c>
      <c r="E19" t="s">
        <v>880</v>
      </c>
      <c r="F19" t="s">
        <v>881</v>
      </c>
      <c r="G19" s="9" t="s">
        <v>1725</v>
      </c>
      <c r="H19" t="s">
        <v>31</v>
      </c>
      <c r="I19" t="s">
        <v>26</v>
      </c>
      <c r="J19" t="s">
        <v>6</v>
      </c>
      <c r="K19">
        <v>45</v>
      </c>
      <c r="L19" t="s">
        <v>4</v>
      </c>
      <c r="M19" t="s">
        <v>1995</v>
      </c>
      <c r="N19">
        <v>0.48</v>
      </c>
      <c r="O19">
        <v>0.74</v>
      </c>
      <c r="P19" t="s">
        <v>2150</v>
      </c>
      <c r="Q19" t="s">
        <v>2313</v>
      </c>
    </row>
    <row r="20" spans="1:17" x14ac:dyDescent="0.25">
      <c r="A20">
        <v>18</v>
      </c>
      <c r="B20" t="s">
        <v>551</v>
      </c>
      <c r="C20" t="s">
        <v>552</v>
      </c>
      <c r="D20" t="s">
        <v>553</v>
      </c>
      <c r="E20" t="s">
        <v>554</v>
      </c>
      <c r="F20" t="s">
        <v>555</v>
      </c>
      <c r="G20" s="9" t="s">
        <v>1726</v>
      </c>
      <c r="H20" t="s">
        <v>31</v>
      </c>
      <c r="I20" t="s">
        <v>26</v>
      </c>
      <c r="J20" t="s">
        <v>6</v>
      </c>
      <c r="K20">
        <v>60</v>
      </c>
      <c r="L20" t="s">
        <v>4</v>
      </c>
      <c r="M20" t="s">
        <v>1993</v>
      </c>
      <c r="N20">
        <v>0.63</v>
      </c>
      <c r="O20">
        <v>0.88</v>
      </c>
      <c r="P20" t="s">
        <v>2151</v>
      </c>
      <c r="Q20" t="s">
        <v>2314</v>
      </c>
    </row>
    <row r="21" spans="1:17" x14ac:dyDescent="0.25">
      <c r="A21">
        <v>19</v>
      </c>
      <c r="B21" t="s">
        <v>90</v>
      </c>
      <c r="C21" t="s">
        <v>91</v>
      </c>
      <c r="D21" t="s">
        <v>92</v>
      </c>
      <c r="E21" t="s">
        <v>93</v>
      </c>
      <c r="F21" t="s">
        <v>94</v>
      </c>
      <c r="G21" s="9" t="s">
        <v>1727</v>
      </c>
      <c r="H21" t="s">
        <v>31</v>
      </c>
      <c r="I21" t="s">
        <v>26</v>
      </c>
      <c r="J21" t="s">
        <v>6</v>
      </c>
      <c r="K21">
        <v>80</v>
      </c>
      <c r="L21" t="s">
        <v>4</v>
      </c>
      <c r="M21" t="s">
        <v>1993</v>
      </c>
      <c r="N21">
        <v>0.7</v>
      </c>
      <c r="O21">
        <v>0.88</v>
      </c>
      <c r="P21" t="s">
        <v>2152</v>
      </c>
      <c r="Q21" t="s">
        <v>2315</v>
      </c>
    </row>
    <row r="22" spans="1:17" x14ac:dyDescent="0.25">
      <c r="A22">
        <v>20</v>
      </c>
      <c r="B22" t="s">
        <v>486</v>
      </c>
      <c r="C22" t="s">
        <v>14</v>
      </c>
      <c r="D22" t="s">
        <v>482</v>
      </c>
      <c r="E22" t="s">
        <v>487</v>
      </c>
      <c r="F22" t="s">
        <v>488</v>
      </c>
      <c r="G22" s="9" t="s">
        <v>1728</v>
      </c>
      <c r="H22" t="s">
        <v>31</v>
      </c>
      <c r="I22" t="s">
        <v>26</v>
      </c>
      <c r="J22" t="s">
        <v>6</v>
      </c>
      <c r="K22">
        <v>15</v>
      </c>
      <c r="L22" t="s">
        <v>4</v>
      </c>
      <c r="M22" t="s">
        <v>1993</v>
      </c>
      <c r="N22">
        <v>0.7</v>
      </c>
      <c r="O22">
        <v>0.79</v>
      </c>
      <c r="P22" t="s">
        <v>2154</v>
      </c>
      <c r="Q22" t="s">
        <v>2316</v>
      </c>
    </row>
    <row r="23" spans="1:17" x14ac:dyDescent="0.25">
      <c r="A23">
        <v>21</v>
      </c>
      <c r="B23" t="s">
        <v>99</v>
      </c>
      <c r="C23" t="s">
        <v>91</v>
      </c>
      <c r="D23" t="s">
        <v>92</v>
      </c>
      <c r="E23" t="s">
        <v>100</v>
      </c>
      <c r="F23" t="s">
        <v>101</v>
      </c>
      <c r="G23" s="9" t="s">
        <v>1729</v>
      </c>
      <c r="H23" t="s">
        <v>18</v>
      </c>
      <c r="I23" t="s">
        <v>26</v>
      </c>
      <c r="J23" t="s">
        <v>20</v>
      </c>
      <c r="K23">
        <v>100</v>
      </c>
      <c r="L23" t="s">
        <v>4</v>
      </c>
      <c r="M23" t="s">
        <v>1994</v>
      </c>
      <c r="N23">
        <v>0.83</v>
      </c>
      <c r="O23">
        <v>0.88</v>
      </c>
      <c r="P23" t="s">
        <v>2157</v>
      </c>
      <c r="Q23" t="s">
        <v>2317</v>
      </c>
    </row>
    <row r="24" spans="1:17" x14ac:dyDescent="0.25">
      <c r="A24">
        <v>22</v>
      </c>
      <c r="B24" t="s">
        <v>96</v>
      </c>
      <c r="C24" t="s">
        <v>91</v>
      </c>
      <c r="D24" t="s">
        <v>92</v>
      </c>
      <c r="E24" t="s">
        <v>97</v>
      </c>
      <c r="F24" t="s">
        <v>98</v>
      </c>
      <c r="G24" s="9" t="s">
        <v>1730</v>
      </c>
      <c r="H24" t="s">
        <v>36</v>
      </c>
      <c r="I24" t="s">
        <v>36</v>
      </c>
      <c r="J24" t="s">
        <v>36</v>
      </c>
      <c r="K24" t="s">
        <v>1165</v>
      </c>
      <c r="L24" t="s">
        <v>3</v>
      </c>
      <c r="M24" t="s">
        <v>36</v>
      </c>
      <c r="O24">
        <v>0.88</v>
      </c>
      <c r="P24" t="s">
        <v>2163</v>
      </c>
      <c r="Q24" t="s">
        <v>2318</v>
      </c>
    </row>
    <row r="25" spans="1:17" x14ac:dyDescent="0.25">
      <c r="A25">
        <v>312</v>
      </c>
      <c r="B25" t="s">
        <v>115</v>
      </c>
      <c r="C25" t="s">
        <v>14</v>
      </c>
      <c r="D25" t="s">
        <v>103</v>
      </c>
      <c r="E25" t="s">
        <v>116</v>
      </c>
      <c r="F25" t="s">
        <v>117</v>
      </c>
      <c r="G25" s="9" t="s">
        <v>1731</v>
      </c>
      <c r="H25" t="s">
        <v>18</v>
      </c>
      <c r="I25" t="s">
        <v>26</v>
      </c>
      <c r="J25" t="s">
        <v>20</v>
      </c>
      <c r="K25">
        <v>15</v>
      </c>
      <c r="L25" t="s">
        <v>4</v>
      </c>
      <c r="M25" t="s">
        <v>36</v>
      </c>
      <c r="O25">
        <v>0.82</v>
      </c>
      <c r="P25" t="s">
        <v>2164</v>
      </c>
      <c r="Q25" t="s">
        <v>2319</v>
      </c>
    </row>
    <row r="26" spans="1:17" x14ac:dyDescent="0.25">
      <c r="A26">
        <v>23</v>
      </c>
      <c r="B26" t="s">
        <v>111</v>
      </c>
      <c r="C26" t="s">
        <v>14</v>
      </c>
      <c r="D26" t="s">
        <v>103</v>
      </c>
      <c r="E26" t="s">
        <v>112</v>
      </c>
      <c r="F26" t="s">
        <v>113</v>
      </c>
      <c r="G26" s="9" t="s">
        <v>1732</v>
      </c>
      <c r="H26" t="s">
        <v>31</v>
      </c>
      <c r="I26" t="s">
        <v>26</v>
      </c>
      <c r="J26" t="s">
        <v>20</v>
      </c>
      <c r="K26" t="s">
        <v>1165</v>
      </c>
      <c r="L26" t="s">
        <v>4</v>
      </c>
      <c r="M26" t="s">
        <v>1992</v>
      </c>
      <c r="N26">
        <v>0.55000000000000004</v>
      </c>
      <c r="O26">
        <v>0.82</v>
      </c>
      <c r="P26" t="s">
        <v>2167</v>
      </c>
      <c r="Q26" t="s">
        <v>2320</v>
      </c>
    </row>
    <row r="27" spans="1:17" x14ac:dyDescent="0.25">
      <c r="A27">
        <v>24</v>
      </c>
      <c r="B27" t="s">
        <v>125</v>
      </c>
      <c r="C27" t="s">
        <v>14</v>
      </c>
      <c r="D27" t="s">
        <v>103</v>
      </c>
      <c r="E27" t="s">
        <v>126</v>
      </c>
      <c r="F27" t="s">
        <v>127</v>
      </c>
      <c r="G27" s="9" t="s">
        <v>1733</v>
      </c>
      <c r="H27" t="s">
        <v>18</v>
      </c>
      <c r="I27" t="s">
        <v>19</v>
      </c>
      <c r="J27" t="s">
        <v>20</v>
      </c>
      <c r="K27">
        <v>30</v>
      </c>
      <c r="L27" t="s">
        <v>4</v>
      </c>
      <c r="M27" t="s">
        <v>1992</v>
      </c>
      <c r="N27">
        <v>0.5</v>
      </c>
      <c r="O27">
        <v>0.82</v>
      </c>
      <c r="P27" t="s">
        <v>2168</v>
      </c>
      <c r="Q27" t="s">
        <v>2321</v>
      </c>
    </row>
    <row r="28" spans="1:17" x14ac:dyDescent="0.25">
      <c r="A28">
        <v>25</v>
      </c>
      <c r="B28" t="s">
        <v>129</v>
      </c>
      <c r="C28" t="s">
        <v>14</v>
      </c>
      <c r="D28" t="s">
        <v>103</v>
      </c>
      <c r="E28" t="s">
        <v>130</v>
      </c>
      <c r="F28" t="s">
        <v>131</v>
      </c>
      <c r="G28" s="9" t="s">
        <v>1734</v>
      </c>
      <c r="H28" t="s">
        <v>31</v>
      </c>
      <c r="I28" t="s">
        <v>26</v>
      </c>
      <c r="J28" t="s">
        <v>6</v>
      </c>
      <c r="K28">
        <v>15</v>
      </c>
      <c r="L28" t="s">
        <v>4</v>
      </c>
      <c r="M28" t="s">
        <v>1992</v>
      </c>
      <c r="N28">
        <v>0.55000000000000004</v>
      </c>
      <c r="O28">
        <v>0.82</v>
      </c>
      <c r="P28" t="s">
        <v>2171</v>
      </c>
      <c r="Q28" t="s">
        <v>2322</v>
      </c>
    </row>
    <row r="29" spans="1:17" x14ac:dyDescent="0.25">
      <c r="A29">
        <v>26</v>
      </c>
      <c r="B29" t="s">
        <v>102</v>
      </c>
      <c r="C29" t="s">
        <v>14</v>
      </c>
      <c r="D29" t="s">
        <v>103</v>
      </c>
      <c r="E29" t="s">
        <v>104</v>
      </c>
      <c r="F29" t="s">
        <v>105</v>
      </c>
      <c r="G29" s="9" t="s">
        <v>1735</v>
      </c>
      <c r="H29" t="s">
        <v>18</v>
      </c>
      <c r="I29" t="s">
        <v>26</v>
      </c>
      <c r="J29" t="s">
        <v>20</v>
      </c>
      <c r="K29">
        <v>20</v>
      </c>
      <c r="L29" t="s">
        <v>4</v>
      </c>
      <c r="M29" t="s">
        <v>1992</v>
      </c>
      <c r="N29">
        <v>0.55000000000000004</v>
      </c>
      <c r="O29">
        <v>0.82</v>
      </c>
      <c r="P29" t="s">
        <v>2172</v>
      </c>
      <c r="Q29" t="s">
        <v>2323</v>
      </c>
    </row>
    <row r="30" spans="1:17" x14ac:dyDescent="0.25">
      <c r="A30">
        <v>27</v>
      </c>
      <c r="B30" t="s">
        <v>119</v>
      </c>
      <c r="C30" t="s">
        <v>14</v>
      </c>
      <c r="D30" t="s">
        <v>103</v>
      </c>
      <c r="E30" t="s">
        <v>120</v>
      </c>
      <c r="F30" t="s">
        <v>121</v>
      </c>
      <c r="G30" s="9" t="s">
        <v>1736</v>
      </c>
      <c r="H30" t="s">
        <v>18</v>
      </c>
      <c r="I30" t="s">
        <v>26</v>
      </c>
      <c r="J30" t="s">
        <v>20</v>
      </c>
      <c r="K30">
        <v>25</v>
      </c>
      <c r="L30" t="s">
        <v>4</v>
      </c>
      <c r="M30" t="s">
        <v>1993</v>
      </c>
      <c r="N30">
        <v>0.7</v>
      </c>
      <c r="O30">
        <v>0.82</v>
      </c>
      <c r="P30" t="s">
        <v>2174</v>
      </c>
      <c r="Q30" t="s">
        <v>2324</v>
      </c>
    </row>
    <row r="31" spans="1:17" x14ac:dyDescent="0.25">
      <c r="A31">
        <v>28</v>
      </c>
      <c r="B31" t="s">
        <v>133</v>
      </c>
      <c r="C31" t="s">
        <v>14</v>
      </c>
      <c r="D31" t="s">
        <v>103</v>
      </c>
      <c r="E31" t="s">
        <v>134</v>
      </c>
      <c r="F31" t="s">
        <v>135</v>
      </c>
      <c r="G31" s="9" t="s">
        <v>1737</v>
      </c>
      <c r="H31" t="s">
        <v>36</v>
      </c>
      <c r="I31" t="s">
        <v>36</v>
      </c>
      <c r="J31" t="s">
        <v>36</v>
      </c>
      <c r="K31" t="s">
        <v>1165</v>
      </c>
      <c r="L31" t="s">
        <v>3</v>
      </c>
      <c r="M31" t="s">
        <v>36</v>
      </c>
      <c r="O31">
        <v>0.82</v>
      </c>
      <c r="P31" t="s">
        <v>2175</v>
      </c>
      <c r="Q31" t="s">
        <v>2325</v>
      </c>
    </row>
    <row r="32" spans="1:17" x14ac:dyDescent="0.25">
      <c r="A32">
        <v>29</v>
      </c>
      <c r="B32" t="s">
        <v>122</v>
      </c>
      <c r="C32" t="s">
        <v>14</v>
      </c>
      <c r="D32" t="s">
        <v>103</v>
      </c>
      <c r="E32" t="s">
        <v>123</v>
      </c>
      <c r="F32" t="s">
        <v>124</v>
      </c>
      <c r="G32" s="9" t="s">
        <v>1738</v>
      </c>
      <c r="H32" t="s">
        <v>31</v>
      </c>
      <c r="I32" t="s">
        <v>26</v>
      </c>
      <c r="J32" t="s">
        <v>6</v>
      </c>
      <c r="K32">
        <v>45</v>
      </c>
      <c r="L32" t="s">
        <v>4</v>
      </c>
      <c r="M32" t="s">
        <v>1992</v>
      </c>
      <c r="N32">
        <v>0.5</v>
      </c>
      <c r="O32">
        <v>0.82</v>
      </c>
      <c r="P32" t="s">
        <v>2177</v>
      </c>
      <c r="Q32" t="s">
        <v>2326</v>
      </c>
    </row>
    <row r="33" spans="1:17" x14ac:dyDescent="0.25">
      <c r="A33">
        <v>30</v>
      </c>
      <c r="B33" t="s">
        <v>107</v>
      </c>
      <c r="C33" t="s">
        <v>14</v>
      </c>
      <c r="D33" t="s">
        <v>103</v>
      </c>
      <c r="E33" t="s">
        <v>108</v>
      </c>
      <c r="F33" t="s">
        <v>109</v>
      </c>
      <c r="G33" s="9" t="s">
        <v>1739</v>
      </c>
      <c r="H33" t="s">
        <v>31</v>
      </c>
      <c r="I33" t="s">
        <v>26</v>
      </c>
      <c r="J33" t="s">
        <v>6</v>
      </c>
      <c r="K33">
        <v>80</v>
      </c>
      <c r="L33" t="s">
        <v>4</v>
      </c>
      <c r="M33" t="s">
        <v>1993</v>
      </c>
      <c r="N33">
        <v>0.64</v>
      </c>
      <c r="O33">
        <v>0.82</v>
      </c>
      <c r="P33" t="s">
        <v>2179</v>
      </c>
      <c r="Q33" t="s">
        <v>2327</v>
      </c>
    </row>
    <row r="34" spans="1:17" x14ac:dyDescent="0.25">
      <c r="A34">
        <v>32</v>
      </c>
      <c r="B34" t="s">
        <v>146</v>
      </c>
      <c r="C34" t="s">
        <v>142</v>
      </c>
      <c r="D34" t="s">
        <v>143</v>
      </c>
      <c r="E34" t="s">
        <v>147</v>
      </c>
      <c r="F34" t="s">
        <v>148</v>
      </c>
      <c r="G34" s="9" t="s">
        <v>1741</v>
      </c>
      <c r="H34" t="s">
        <v>31</v>
      </c>
      <c r="I34" t="s">
        <v>26</v>
      </c>
      <c r="J34" t="s">
        <v>20</v>
      </c>
      <c r="K34">
        <v>60</v>
      </c>
      <c r="L34" t="s">
        <v>4</v>
      </c>
      <c r="M34" t="s">
        <v>1993</v>
      </c>
      <c r="N34">
        <v>0.65</v>
      </c>
      <c r="O34">
        <v>0.88</v>
      </c>
      <c r="P34" t="s">
        <v>2189</v>
      </c>
      <c r="Q34" t="s">
        <v>2328</v>
      </c>
    </row>
    <row r="35" spans="1:17" x14ac:dyDescent="0.25">
      <c r="A35">
        <v>33</v>
      </c>
      <c r="B35" t="s">
        <v>158</v>
      </c>
      <c r="C35" t="s">
        <v>142</v>
      </c>
      <c r="D35" t="s">
        <v>143</v>
      </c>
      <c r="E35" t="s">
        <v>159</v>
      </c>
      <c r="F35" t="s">
        <v>160</v>
      </c>
      <c r="G35" s="9" t="s">
        <v>1742</v>
      </c>
      <c r="H35" t="s">
        <v>18</v>
      </c>
      <c r="I35" t="s">
        <v>26</v>
      </c>
      <c r="J35" t="s">
        <v>20</v>
      </c>
      <c r="K35" t="s">
        <v>1165</v>
      </c>
      <c r="L35" t="s">
        <v>4</v>
      </c>
      <c r="M35" t="s">
        <v>1993</v>
      </c>
      <c r="N35">
        <v>0.65</v>
      </c>
      <c r="O35">
        <v>0.88</v>
      </c>
      <c r="P35" t="s">
        <v>2191</v>
      </c>
      <c r="Q35" t="s">
        <v>2329</v>
      </c>
    </row>
    <row r="36" spans="1:17" x14ac:dyDescent="0.25">
      <c r="A36">
        <v>35</v>
      </c>
      <c r="B36" t="s">
        <v>154</v>
      </c>
      <c r="C36" t="s">
        <v>142</v>
      </c>
      <c r="D36" t="s">
        <v>143</v>
      </c>
      <c r="E36" t="s">
        <v>155</v>
      </c>
      <c r="F36" t="s">
        <v>156</v>
      </c>
      <c r="G36" s="9" t="s">
        <v>1744</v>
      </c>
      <c r="H36" t="s">
        <v>18</v>
      </c>
      <c r="I36" t="s">
        <v>26</v>
      </c>
      <c r="J36" t="s">
        <v>20</v>
      </c>
      <c r="K36">
        <v>100</v>
      </c>
      <c r="L36" t="s">
        <v>4</v>
      </c>
      <c r="M36" t="s">
        <v>1993</v>
      </c>
      <c r="N36">
        <v>0.65</v>
      </c>
      <c r="O36">
        <v>0.88</v>
      </c>
      <c r="P36" t="s">
        <v>2193</v>
      </c>
      <c r="Q36" t="s">
        <v>2330</v>
      </c>
    </row>
    <row r="37" spans="1:17" x14ac:dyDescent="0.25">
      <c r="A37">
        <v>319</v>
      </c>
      <c r="B37" t="s">
        <v>141</v>
      </c>
      <c r="C37" t="s">
        <v>142</v>
      </c>
      <c r="D37" t="s">
        <v>143</v>
      </c>
      <c r="E37" t="s">
        <v>144</v>
      </c>
      <c r="F37" t="s">
        <v>145</v>
      </c>
      <c r="G37" s="9" t="s">
        <v>1745</v>
      </c>
      <c r="H37" t="s">
        <v>18</v>
      </c>
      <c r="I37" t="s">
        <v>26</v>
      </c>
      <c r="J37" t="s">
        <v>20</v>
      </c>
      <c r="L37" t="s">
        <v>4</v>
      </c>
      <c r="M37" t="s">
        <v>1993</v>
      </c>
      <c r="N37">
        <v>0.65</v>
      </c>
      <c r="O37">
        <v>0.88</v>
      </c>
      <c r="P37" t="s">
        <v>2195</v>
      </c>
      <c r="Q37" t="s">
        <v>2331</v>
      </c>
    </row>
    <row r="38" spans="1:17" x14ac:dyDescent="0.25">
      <c r="A38">
        <v>31</v>
      </c>
      <c r="B38" t="s">
        <v>166</v>
      </c>
      <c r="C38" t="s">
        <v>167</v>
      </c>
      <c r="D38" t="s">
        <v>168</v>
      </c>
      <c r="E38" t="s">
        <v>2295</v>
      </c>
      <c r="F38" t="s">
        <v>170</v>
      </c>
      <c r="G38" s="9" t="s">
        <v>1740</v>
      </c>
      <c r="H38" t="s">
        <v>18</v>
      </c>
      <c r="I38" t="s">
        <v>19</v>
      </c>
      <c r="J38" t="s">
        <v>20</v>
      </c>
      <c r="K38">
        <v>15</v>
      </c>
      <c r="L38" t="s">
        <v>4</v>
      </c>
      <c r="M38" t="s">
        <v>1995</v>
      </c>
      <c r="N38">
        <v>0.4</v>
      </c>
      <c r="O38">
        <v>0.79</v>
      </c>
      <c r="P38" t="s">
        <v>2180</v>
      </c>
      <c r="Q38" t="s">
        <v>2332</v>
      </c>
    </row>
    <row r="39" spans="1:17" x14ac:dyDescent="0.25">
      <c r="A39">
        <v>310</v>
      </c>
      <c r="B39" t="s">
        <v>2288</v>
      </c>
      <c r="C39" t="s">
        <v>167</v>
      </c>
      <c r="D39" t="s">
        <v>168</v>
      </c>
      <c r="E39" t="s">
        <v>2261</v>
      </c>
      <c r="F39" t="s">
        <v>2262</v>
      </c>
      <c r="G39" s="9" t="s">
        <v>2263</v>
      </c>
      <c r="H39" t="s">
        <v>18</v>
      </c>
      <c r="I39" t="s">
        <v>19</v>
      </c>
      <c r="J39" t="s">
        <v>20</v>
      </c>
      <c r="K39">
        <v>15</v>
      </c>
      <c r="L39" t="s">
        <v>4</v>
      </c>
      <c r="M39" t="s">
        <v>1995</v>
      </c>
      <c r="N39">
        <v>0.4</v>
      </c>
      <c r="O39">
        <v>0.79</v>
      </c>
      <c r="P39" t="s">
        <v>2180</v>
      </c>
      <c r="Q39" t="s">
        <v>2333</v>
      </c>
    </row>
    <row r="40" spans="1:17" x14ac:dyDescent="0.25">
      <c r="A40">
        <v>34</v>
      </c>
      <c r="B40" t="s">
        <v>172</v>
      </c>
      <c r="C40" t="s">
        <v>167</v>
      </c>
      <c r="D40" t="s">
        <v>168</v>
      </c>
      <c r="E40" t="s">
        <v>168</v>
      </c>
      <c r="F40" t="s">
        <v>173</v>
      </c>
      <c r="G40" s="9" t="s">
        <v>1743</v>
      </c>
      <c r="H40" t="s">
        <v>36</v>
      </c>
      <c r="I40" t="s">
        <v>36</v>
      </c>
      <c r="J40" t="s">
        <v>36</v>
      </c>
      <c r="K40" t="s">
        <v>1165</v>
      </c>
      <c r="L40" t="s">
        <v>3</v>
      </c>
      <c r="M40" t="s">
        <v>36</v>
      </c>
      <c r="O40">
        <v>0.7</v>
      </c>
      <c r="P40" t="s">
        <v>2192</v>
      </c>
      <c r="Q40" t="s">
        <v>2334</v>
      </c>
    </row>
    <row r="41" spans="1:17" x14ac:dyDescent="0.25">
      <c r="A41">
        <v>36</v>
      </c>
      <c r="B41" t="s">
        <v>1025</v>
      </c>
      <c r="C41" t="s">
        <v>441</v>
      </c>
      <c r="D41" t="s">
        <v>1026</v>
      </c>
      <c r="E41" t="s">
        <v>1027</v>
      </c>
      <c r="F41" t="s">
        <v>1028</v>
      </c>
      <c r="G41" s="9" t="s">
        <v>1746</v>
      </c>
      <c r="H41" t="s">
        <v>31</v>
      </c>
      <c r="I41" t="s">
        <v>26</v>
      </c>
      <c r="J41" t="s">
        <v>6</v>
      </c>
      <c r="K41">
        <v>75</v>
      </c>
      <c r="L41" t="s">
        <v>4</v>
      </c>
      <c r="M41" t="s">
        <v>1993</v>
      </c>
      <c r="N41">
        <v>0.63</v>
      </c>
      <c r="O41">
        <v>0.91</v>
      </c>
      <c r="P41" t="s">
        <v>2098</v>
      </c>
      <c r="Q41" t="s">
        <v>2335</v>
      </c>
    </row>
    <row r="42" spans="1:17" x14ac:dyDescent="0.25">
      <c r="A42">
        <v>37</v>
      </c>
      <c r="B42" t="s">
        <v>180</v>
      </c>
      <c r="C42" t="s">
        <v>175</v>
      </c>
      <c r="D42" t="s">
        <v>176</v>
      </c>
      <c r="E42" t="s">
        <v>181</v>
      </c>
      <c r="F42" t="s">
        <v>182</v>
      </c>
      <c r="G42" s="9" t="s">
        <v>1747</v>
      </c>
      <c r="H42" t="s">
        <v>18</v>
      </c>
      <c r="I42" t="s">
        <v>26</v>
      </c>
      <c r="J42" t="s">
        <v>20</v>
      </c>
      <c r="K42" t="s">
        <v>1165</v>
      </c>
      <c r="L42" t="s">
        <v>4</v>
      </c>
      <c r="M42" t="s">
        <v>1992</v>
      </c>
      <c r="N42">
        <v>0.6</v>
      </c>
      <c r="O42">
        <v>0.76</v>
      </c>
      <c r="P42" t="s">
        <v>2099</v>
      </c>
      <c r="Q42" t="s">
        <v>2336</v>
      </c>
    </row>
    <row r="43" spans="1:17" x14ac:dyDescent="0.25">
      <c r="A43">
        <v>38</v>
      </c>
      <c r="B43" t="s">
        <v>184</v>
      </c>
      <c r="C43" t="s">
        <v>175</v>
      </c>
      <c r="D43" t="s">
        <v>176</v>
      </c>
      <c r="E43" t="s">
        <v>185</v>
      </c>
      <c r="F43" t="s">
        <v>186</v>
      </c>
      <c r="G43" s="9" t="s">
        <v>1748</v>
      </c>
      <c r="H43" t="s">
        <v>18</v>
      </c>
      <c r="I43" t="s">
        <v>26</v>
      </c>
      <c r="J43" t="s">
        <v>20</v>
      </c>
      <c r="K43">
        <v>60</v>
      </c>
      <c r="L43" t="s">
        <v>4</v>
      </c>
      <c r="M43" t="s">
        <v>1995</v>
      </c>
      <c r="N43">
        <v>0.49</v>
      </c>
      <c r="O43">
        <v>0.76</v>
      </c>
      <c r="P43" t="s">
        <v>2103</v>
      </c>
      <c r="Q43" t="s">
        <v>2337</v>
      </c>
    </row>
    <row r="44" spans="1:17" x14ac:dyDescent="0.25">
      <c r="A44">
        <v>39</v>
      </c>
      <c r="B44" t="s">
        <v>174</v>
      </c>
      <c r="C44" t="s">
        <v>175</v>
      </c>
      <c r="D44" t="s">
        <v>176</v>
      </c>
      <c r="E44" t="s">
        <v>177</v>
      </c>
      <c r="F44" t="s">
        <v>178</v>
      </c>
      <c r="G44" s="9" t="s">
        <v>1749</v>
      </c>
      <c r="H44" t="s">
        <v>18</v>
      </c>
      <c r="I44" t="s">
        <v>26</v>
      </c>
      <c r="J44" t="s">
        <v>20</v>
      </c>
      <c r="K44">
        <v>60</v>
      </c>
      <c r="L44" t="s">
        <v>4</v>
      </c>
      <c r="M44" t="s">
        <v>1993</v>
      </c>
      <c r="N44">
        <v>0.61</v>
      </c>
      <c r="O44">
        <v>0.76</v>
      </c>
      <c r="P44" t="s">
        <v>2112</v>
      </c>
      <c r="Q44" t="s">
        <v>2338</v>
      </c>
    </row>
    <row r="45" spans="1:17" x14ac:dyDescent="0.25">
      <c r="A45">
        <v>40</v>
      </c>
      <c r="B45" t="s">
        <v>188</v>
      </c>
      <c r="C45" t="s">
        <v>175</v>
      </c>
      <c r="D45" t="s">
        <v>176</v>
      </c>
      <c r="E45" t="s">
        <v>189</v>
      </c>
      <c r="F45" t="s">
        <v>190</v>
      </c>
      <c r="G45" s="9" t="s">
        <v>1750</v>
      </c>
      <c r="H45" t="s">
        <v>36</v>
      </c>
      <c r="I45" t="s">
        <v>36</v>
      </c>
      <c r="J45" t="s">
        <v>36</v>
      </c>
      <c r="K45" t="s">
        <v>1165</v>
      </c>
      <c r="L45" t="s">
        <v>3</v>
      </c>
      <c r="M45" t="s">
        <v>36</v>
      </c>
      <c r="O45">
        <v>0.76</v>
      </c>
      <c r="P45" t="s">
        <v>2114</v>
      </c>
      <c r="Q45" t="s">
        <v>2339</v>
      </c>
    </row>
    <row r="46" spans="1:17" x14ac:dyDescent="0.25">
      <c r="A46">
        <v>41</v>
      </c>
      <c r="B46" t="s">
        <v>278</v>
      </c>
      <c r="C46" t="s">
        <v>279</v>
      </c>
      <c r="D46" t="s">
        <v>280</v>
      </c>
      <c r="E46" t="s">
        <v>281</v>
      </c>
      <c r="F46" t="s">
        <v>282</v>
      </c>
      <c r="G46" s="9" t="s">
        <v>1751</v>
      </c>
      <c r="H46" t="s">
        <v>18</v>
      </c>
      <c r="I46" t="s">
        <v>26</v>
      </c>
      <c r="J46" t="s">
        <v>20</v>
      </c>
      <c r="K46" t="s">
        <v>1165</v>
      </c>
      <c r="L46" t="s">
        <v>4</v>
      </c>
      <c r="M46" t="s">
        <v>1992</v>
      </c>
      <c r="N46">
        <v>0.6</v>
      </c>
      <c r="O46">
        <v>0.79</v>
      </c>
      <c r="P46" t="s">
        <v>2116</v>
      </c>
      <c r="Q46" t="s">
        <v>2340</v>
      </c>
    </row>
    <row r="47" spans="1:17" x14ac:dyDescent="0.25">
      <c r="A47">
        <v>42</v>
      </c>
      <c r="B47" t="s">
        <v>197</v>
      </c>
      <c r="C47" t="s">
        <v>192</v>
      </c>
      <c r="D47" t="s">
        <v>193</v>
      </c>
      <c r="E47" t="s">
        <v>198</v>
      </c>
      <c r="F47" t="s">
        <v>199</v>
      </c>
      <c r="G47" s="9" t="s">
        <v>1752</v>
      </c>
      <c r="H47" t="s">
        <v>18</v>
      </c>
      <c r="I47" t="s">
        <v>26</v>
      </c>
      <c r="J47" t="s">
        <v>20</v>
      </c>
      <c r="K47" t="s">
        <v>1165</v>
      </c>
      <c r="L47" t="s">
        <v>4</v>
      </c>
      <c r="M47" t="s">
        <v>1993</v>
      </c>
      <c r="N47">
        <v>0.7</v>
      </c>
      <c r="O47">
        <v>0.79</v>
      </c>
      <c r="P47" t="s">
        <v>2119</v>
      </c>
      <c r="Q47" t="s">
        <v>2341</v>
      </c>
    </row>
    <row r="48" spans="1:17" x14ac:dyDescent="0.25">
      <c r="A48">
        <v>43</v>
      </c>
      <c r="B48" t="s">
        <v>508</v>
      </c>
      <c r="C48" t="s">
        <v>192</v>
      </c>
      <c r="D48" t="s">
        <v>493</v>
      </c>
      <c r="E48" t="s">
        <v>509</v>
      </c>
      <c r="F48" t="s">
        <v>510</v>
      </c>
      <c r="G48" s="9" t="s">
        <v>1753</v>
      </c>
      <c r="H48" t="s">
        <v>31</v>
      </c>
      <c r="I48" t="s">
        <v>26</v>
      </c>
      <c r="J48" t="s">
        <v>6</v>
      </c>
      <c r="K48">
        <v>60</v>
      </c>
      <c r="L48" t="s">
        <v>4</v>
      </c>
      <c r="M48" t="s">
        <v>1992</v>
      </c>
      <c r="N48">
        <v>0.6</v>
      </c>
      <c r="O48">
        <v>0.79</v>
      </c>
      <c r="P48" t="s">
        <v>2122</v>
      </c>
      <c r="Q48" t="s">
        <v>2342</v>
      </c>
    </row>
    <row r="49" spans="1:17" x14ac:dyDescent="0.25">
      <c r="A49">
        <v>44</v>
      </c>
      <c r="B49" t="s">
        <v>204</v>
      </c>
      <c r="C49" t="s">
        <v>192</v>
      </c>
      <c r="D49" t="s">
        <v>193</v>
      </c>
      <c r="E49" t="s">
        <v>193</v>
      </c>
      <c r="F49" t="s">
        <v>205</v>
      </c>
      <c r="G49" s="9" t="s">
        <v>1754</v>
      </c>
      <c r="H49" t="s">
        <v>36</v>
      </c>
      <c r="I49" t="s">
        <v>36</v>
      </c>
      <c r="J49" t="s">
        <v>36</v>
      </c>
      <c r="K49" t="s">
        <v>1165</v>
      </c>
      <c r="L49" t="s">
        <v>3</v>
      </c>
      <c r="M49" t="s">
        <v>36</v>
      </c>
      <c r="O49">
        <v>0.7</v>
      </c>
      <c r="P49" t="s">
        <v>2123</v>
      </c>
      <c r="Q49" t="s">
        <v>2343</v>
      </c>
    </row>
    <row r="50" spans="1:17" x14ac:dyDescent="0.25">
      <c r="A50">
        <v>45</v>
      </c>
      <c r="B50" t="s">
        <v>191</v>
      </c>
      <c r="C50" t="s">
        <v>192</v>
      </c>
      <c r="D50" t="s">
        <v>193</v>
      </c>
      <c r="E50" t="s">
        <v>194</v>
      </c>
      <c r="F50" t="s">
        <v>195</v>
      </c>
      <c r="G50" s="9" t="s">
        <v>1756</v>
      </c>
      <c r="H50" t="s">
        <v>31</v>
      </c>
      <c r="I50" t="s">
        <v>26</v>
      </c>
      <c r="J50" t="s">
        <v>6</v>
      </c>
      <c r="K50">
        <v>50</v>
      </c>
      <c r="L50" t="s">
        <v>4</v>
      </c>
      <c r="M50" t="s">
        <v>1994</v>
      </c>
      <c r="N50">
        <v>0.71</v>
      </c>
      <c r="O50">
        <v>0.79</v>
      </c>
      <c r="P50" t="s">
        <v>2130</v>
      </c>
      <c r="Q50" t="s">
        <v>2344</v>
      </c>
    </row>
    <row r="51" spans="1:17" x14ac:dyDescent="0.25">
      <c r="A51">
        <v>46</v>
      </c>
      <c r="B51" t="s">
        <v>357</v>
      </c>
      <c r="C51" t="s">
        <v>192</v>
      </c>
      <c r="D51" t="s">
        <v>358</v>
      </c>
      <c r="E51" t="s">
        <v>359</v>
      </c>
      <c r="F51" t="s">
        <v>360</v>
      </c>
      <c r="G51" s="9" t="s">
        <v>1757</v>
      </c>
      <c r="H51" t="s">
        <v>18</v>
      </c>
      <c r="I51" t="s">
        <v>26</v>
      </c>
      <c r="J51" t="s">
        <v>20</v>
      </c>
      <c r="K51">
        <v>75</v>
      </c>
      <c r="L51" t="s">
        <v>4</v>
      </c>
      <c r="M51" t="s">
        <v>1994</v>
      </c>
      <c r="N51">
        <v>0.76</v>
      </c>
      <c r="O51">
        <v>0.79</v>
      </c>
      <c r="P51" t="s">
        <v>2131</v>
      </c>
      <c r="Q51" t="s">
        <v>2345</v>
      </c>
    </row>
    <row r="52" spans="1:17" x14ac:dyDescent="0.25">
      <c r="A52">
        <v>47</v>
      </c>
      <c r="B52" t="s">
        <v>262</v>
      </c>
      <c r="C52" t="s">
        <v>91</v>
      </c>
      <c r="D52" t="s">
        <v>263</v>
      </c>
      <c r="E52" t="s">
        <v>264</v>
      </c>
      <c r="F52" t="s">
        <v>265</v>
      </c>
      <c r="G52" s="9" t="s">
        <v>1758</v>
      </c>
      <c r="H52" t="s">
        <v>31</v>
      </c>
      <c r="I52" t="s">
        <v>26</v>
      </c>
      <c r="J52" t="s">
        <v>6</v>
      </c>
      <c r="K52">
        <v>100</v>
      </c>
      <c r="L52" t="s">
        <v>4</v>
      </c>
      <c r="M52" t="s">
        <v>1993</v>
      </c>
      <c r="N52">
        <v>0.65</v>
      </c>
      <c r="O52">
        <v>0.79</v>
      </c>
      <c r="P52" t="s">
        <v>2133</v>
      </c>
      <c r="Q52" t="s">
        <v>2346</v>
      </c>
    </row>
    <row r="53" spans="1:17" x14ac:dyDescent="0.25">
      <c r="A53">
        <v>48</v>
      </c>
      <c r="B53" t="s">
        <v>236</v>
      </c>
      <c r="C53" t="s">
        <v>38</v>
      </c>
      <c r="D53" t="s">
        <v>211</v>
      </c>
      <c r="E53" t="s">
        <v>237</v>
      </c>
      <c r="F53" t="s">
        <v>238</v>
      </c>
      <c r="G53" s="9" t="s">
        <v>1759</v>
      </c>
      <c r="H53" t="s">
        <v>31</v>
      </c>
      <c r="I53" t="s">
        <v>26</v>
      </c>
      <c r="J53" t="s">
        <v>6</v>
      </c>
      <c r="K53">
        <v>60</v>
      </c>
      <c r="L53" t="s">
        <v>4</v>
      </c>
      <c r="M53" t="s">
        <v>1993</v>
      </c>
      <c r="N53">
        <v>0.63</v>
      </c>
      <c r="O53">
        <v>0.79</v>
      </c>
      <c r="P53" t="s">
        <v>2134</v>
      </c>
      <c r="Q53" t="s">
        <v>2347</v>
      </c>
    </row>
    <row r="54" spans="1:17" x14ac:dyDescent="0.25">
      <c r="A54">
        <v>49</v>
      </c>
      <c r="B54" t="s">
        <v>266</v>
      </c>
      <c r="C54" t="s">
        <v>91</v>
      </c>
      <c r="D54" t="s">
        <v>263</v>
      </c>
      <c r="E54" t="s">
        <v>267</v>
      </c>
      <c r="F54" t="s">
        <v>268</v>
      </c>
      <c r="G54" s="9" t="s">
        <v>1760</v>
      </c>
      <c r="H54" t="s">
        <v>18</v>
      </c>
      <c r="I54" t="s">
        <v>26</v>
      </c>
      <c r="J54" t="s">
        <v>20</v>
      </c>
      <c r="K54" t="s">
        <v>1165</v>
      </c>
      <c r="L54" t="s">
        <v>4</v>
      </c>
      <c r="M54" t="s">
        <v>1993</v>
      </c>
      <c r="N54">
        <v>0.65</v>
      </c>
      <c r="O54">
        <v>0.79</v>
      </c>
      <c r="P54" t="s">
        <v>2138</v>
      </c>
      <c r="Q54" t="s">
        <v>2348</v>
      </c>
    </row>
    <row r="55" spans="1:17" x14ac:dyDescent="0.25">
      <c r="A55">
        <v>50</v>
      </c>
      <c r="B55" t="s">
        <v>252</v>
      </c>
      <c r="C55" t="s">
        <v>38</v>
      </c>
      <c r="D55" t="s">
        <v>211</v>
      </c>
      <c r="E55" t="s">
        <v>253</v>
      </c>
      <c r="F55" t="s">
        <v>254</v>
      </c>
      <c r="G55" s="9" t="s">
        <v>1761</v>
      </c>
      <c r="H55" t="s">
        <v>31</v>
      </c>
      <c r="I55" t="s">
        <v>26</v>
      </c>
      <c r="J55" t="s">
        <v>6</v>
      </c>
      <c r="K55">
        <v>15</v>
      </c>
      <c r="L55" t="s">
        <v>4</v>
      </c>
      <c r="M55" t="s">
        <v>1992</v>
      </c>
      <c r="N55">
        <v>0.6</v>
      </c>
      <c r="O55">
        <v>0.79</v>
      </c>
      <c r="P55" t="s">
        <v>2139</v>
      </c>
      <c r="Q55" t="s">
        <v>2349</v>
      </c>
    </row>
    <row r="56" spans="1:17" x14ac:dyDescent="0.25">
      <c r="A56">
        <v>51</v>
      </c>
      <c r="B56" t="s">
        <v>225</v>
      </c>
      <c r="C56" t="s">
        <v>38</v>
      </c>
      <c r="D56" t="s">
        <v>211</v>
      </c>
      <c r="E56" t="s">
        <v>226</v>
      </c>
      <c r="F56" t="s">
        <v>227</v>
      </c>
      <c r="G56" s="9" t="s">
        <v>1762</v>
      </c>
      <c r="H56" t="s">
        <v>18</v>
      </c>
      <c r="I56" t="s">
        <v>26</v>
      </c>
      <c r="J56" t="s">
        <v>20</v>
      </c>
      <c r="K56">
        <v>15</v>
      </c>
      <c r="L56" t="s">
        <v>4</v>
      </c>
      <c r="M56" t="s">
        <v>1992</v>
      </c>
      <c r="N56">
        <v>0.5</v>
      </c>
      <c r="O56">
        <v>0.79</v>
      </c>
      <c r="P56" t="s">
        <v>2142</v>
      </c>
      <c r="Q56" t="s">
        <v>2350</v>
      </c>
    </row>
    <row r="57" spans="1:17" x14ac:dyDescent="0.25">
      <c r="A57">
        <v>52</v>
      </c>
      <c r="B57" t="s">
        <v>215</v>
      </c>
      <c r="C57" t="s">
        <v>38</v>
      </c>
      <c r="D57" t="s">
        <v>211</v>
      </c>
      <c r="E57" t="s">
        <v>216</v>
      </c>
      <c r="F57" t="s">
        <v>217</v>
      </c>
      <c r="G57" s="9" t="s">
        <v>1763</v>
      </c>
      <c r="H57" t="s">
        <v>18</v>
      </c>
      <c r="I57" t="s">
        <v>26</v>
      </c>
      <c r="J57" t="s">
        <v>20</v>
      </c>
      <c r="K57">
        <v>50</v>
      </c>
      <c r="L57" t="s">
        <v>4</v>
      </c>
      <c r="M57" t="s">
        <v>1992</v>
      </c>
      <c r="N57">
        <v>0.55000000000000004</v>
      </c>
      <c r="O57">
        <v>0.79</v>
      </c>
      <c r="P57" t="s">
        <v>2145</v>
      </c>
      <c r="Q57" t="s">
        <v>2351</v>
      </c>
    </row>
    <row r="58" spans="1:17" x14ac:dyDescent="0.25">
      <c r="A58">
        <v>53</v>
      </c>
      <c r="B58" t="s">
        <v>259</v>
      </c>
      <c r="C58" t="s">
        <v>38</v>
      </c>
      <c r="D58" t="s">
        <v>211</v>
      </c>
      <c r="E58" t="s">
        <v>260</v>
      </c>
      <c r="F58" t="s">
        <v>261</v>
      </c>
      <c r="G58" s="9" t="s">
        <v>1984</v>
      </c>
      <c r="H58" t="s">
        <v>18</v>
      </c>
      <c r="I58" t="s">
        <v>26</v>
      </c>
      <c r="J58" t="s">
        <v>20</v>
      </c>
      <c r="K58" t="s">
        <v>1165</v>
      </c>
      <c r="L58" t="s">
        <v>4</v>
      </c>
      <c r="M58" t="s">
        <v>1992</v>
      </c>
      <c r="N58">
        <v>0.55000000000000004</v>
      </c>
      <c r="O58">
        <v>0.79</v>
      </c>
      <c r="P58" t="s">
        <v>2146</v>
      </c>
      <c r="Q58" t="s">
        <v>2352</v>
      </c>
    </row>
    <row r="59" spans="1:17" x14ac:dyDescent="0.25">
      <c r="A59">
        <v>54</v>
      </c>
      <c r="B59" t="s">
        <v>240</v>
      </c>
      <c r="C59" t="s">
        <v>38</v>
      </c>
      <c r="D59" t="s">
        <v>211</v>
      </c>
      <c r="E59" t="s">
        <v>241</v>
      </c>
      <c r="F59" t="s">
        <v>242</v>
      </c>
      <c r="G59" s="9" t="s">
        <v>1764</v>
      </c>
      <c r="H59" t="s">
        <v>18</v>
      </c>
      <c r="I59" t="s">
        <v>26</v>
      </c>
      <c r="J59" t="s">
        <v>20</v>
      </c>
      <c r="K59">
        <v>40</v>
      </c>
      <c r="L59" t="s">
        <v>4</v>
      </c>
      <c r="M59" t="s">
        <v>1993</v>
      </c>
      <c r="N59">
        <v>0.65</v>
      </c>
      <c r="O59">
        <v>0.79</v>
      </c>
      <c r="P59" t="s">
        <v>2147</v>
      </c>
      <c r="Q59" t="s">
        <v>2353</v>
      </c>
    </row>
    <row r="60" spans="1:17" x14ac:dyDescent="0.25">
      <c r="A60">
        <v>55</v>
      </c>
      <c r="B60" t="s">
        <v>229</v>
      </c>
      <c r="C60" t="s">
        <v>38</v>
      </c>
      <c r="D60" t="s">
        <v>211</v>
      </c>
      <c r="E60" t="s">
        <v>230</v>
      </c>
      <c r="F60" t="s">
        <v>231</v>
      </c>
      <c r="G60" s="9" t="s">
        <v>1990</v>
      </c>
      <c r="H60" t="s">
        <v>31</v>
      </c>
      <c r="I60" t="s">
        <v>26</v>
      </c>
      <c r="J60" t="s">
        <v>6</v>
      </c>
      <c r="K60">
        <v>20</v>
      </c>
      <c r="L60" t="s">
        <v>4</v>
      </c>
      <c r="M60" t="s">
        <v>1992</v>
      </c>
      <c r="N60">
        <v>0.52</v>
      </c>
      <c r="O60">
        <v>0.79</v>
      </c>
      <c r="P60" t="s">
        <v>2148</v>
      </c>
      <c r="Q60" t="s">
        <v>2354</v>
      </c>
    </row>
    <row r="61" spans="1:17" x14ac:dyDescent="0.25">
      <c r="A61">
        <v>56</v>
      </c>
      <c r="B61" t="s">
        <v>256</v>
      </c>
      <c r="C61" t="s">
        <v>38</v>
      </c>
      <c r="D61" t="s">
        <v>211</v>
      </c>
      <c r="E61" t="s">
        <v>257</v>
      </c>
      <c r="F61" t="s">
        <v>258</v>
      </c>
      <c r="G61" s="9" t="s">
        <v>1985</v>
      </c>
      <c r="H61" t="s">
        <v>18</v>
      </c>
      <c r="I61" t="s">
        <v>26</v>
      </c>
      <c r="J61" t="s">
        <v>20</v>
      </c>
      <c r="K61">
        <v>20</v>
      </c>
      <c r="L61" t="s">
        <v>4</v>
      </c>
      <c r="M61" t="s">
        <v>1993</v>
      </c>
      <c r="N61">
        <v>0.63</v>
      </c>
      <c r="O61">
        <v>0.79</v>
      </c>
      <c r="P61" t="s">
        <v>2149</v>
      </c>
      <c r="Q61" t="s">
        <v>2355</v>
      </c>
    </row>
    <row r="62" spans="1:17" x14ac:dyDescent="0.25">
      <c r="A62">
        <v>57</v>
      </c>
      <c r="B62" t="s">
        <v>233</v>
      </c>
      <c r="C62" t="s">
        <v>38</v>
      </c>
      <c r="D62" t="s">
        <v>211</v>
      </c>
      <c r="E62" t="s">
        <v>234</v>
      </c>
      <c r="F62" t="s">
        <v>235</v>
      </c>
      <c r="G62" s="9" t="s">
        <v>1765</v>
      </c>
      <c r="H62" t="s">
        <v>18</v>
      </c>
      <c r="I62" t="s">
        <v>26</v>
      </c>
      <c r="J62" t="s">
        <v>20</v>
      </c>
      <c r="K62" t="s">
        <v>1165</v>
      </c>
      <c r="L62" t="s">
        <v>4</v>
      </c>
      <c r="M62" t="s">
        <v>1992</v>
      </c>
      <c r="N62">
        <v>0.55000000000000004</v>
      </c>
      <c r="O62">
        <v>0.79</v>
      </c>
      <c r="P62" t="s">
        <v>2150</v>
      </c>
      <c r="Q62" t="s">
        <v>2356</v>
      </c>
    </row>
    <row r="63" spans="1:17" x14ac:dyDescent="0.25">
      <c r="A63">
        <v>58</v>
      </c>
      <c r="B63" t="s">
        <v>244</v>
      </c>
      <c r="C63" t="s">
        <v>38</v>
      </c>
      <c r="D63" t="s">
        <v>211</v>
      </c>
      <c r="E63" t="s">
        <v>245</v>
      </c>
      <c r="F63" t="s">
        <v>246</v>
      </c>
      <c r="G63" s="9" t="s">
        <v>1476</v>
      </c>
      <c r="H63" t="s">
        <v>36</v>
      </c>
      <c r="I63" t="s">
        <v>36</v>
      </c>
      <c r="J63" t="s">
        <v>36</v>
      </c>
      <c r="K63" t="s">
        <v>1165</v>
      </c>
      <c r="L63" t="s">
        <v>3</v>
      </c>
      <c r="M63" t="s">
        <v>36</v>
      </c>
      <c r="P63" t="s">
        <v>2153</v>
      </c>
      <c r="Q63" t="s">
        <v>2357</v>
      </c>
    </row>
    <row r="64" spans="1:17" x14ac:dyDescent="0.25">
      <c r="A64">
        <v>59</v>
      </c>
      <c r="B64" t="s">
        <v>270</v>
      </c>
      <c r="C64" t="s">
        <v>91</v>
      </c>
      <c r="D64" t="s">
        <v>263</v>
      </c>
      <c r="E64" t="s">
        <v>271</v>
      </c>
      <c r="F64" t="s">
        <v>272</v>
      </c>
      <c r="G64" s="9" t="s">
        <v>1766</v>
      </c>
      <c r="H64" t="s">
        <v>36</v>
      </c>
      <c r="I64" t="s">
        <v>36</v>
      </c>
      <c r="J64" t="s">
        <v>36</v>
      </c>
      <c r="K64" t="s">
        <v>1165</v>
      </c>
      <c r="L64" t="s">
        <v>3</v>
      </c>
      <c r="M64" t="s">
        <v>36</v>
      </c>
      <c r="O64">
        <v>0.79</v>
      </c>
      <c r="P64" t="s">
        <v>2154</v>
      </c>
      <c r="Q64" t="s">
        <v>2358</v>
      </c>
    </row>
    <row r="65" spans="1:17" x14ac:dyDescent="0.25">
      <c r="A65">
        <v>60</v>
      </c>
      <c r="B65" t="s">
        <v>273</v>
      </c>
      <c r="C65" t="s">
        <v>137</v>
      </c>
      <c r="D65" t="s">
        <v>274</v>
      </c>
      <c r="E65" t="s">
        <v>275</v>
      </c>
      <c r="F65" t="s">
        <v>276</v>
      </c>
      <c r="G65" s="9" t="s">
        <v>1767</v>
      </c>
      <c r="H65" t="s">
        <v>31</v>
      </c>
      <c r="I65" t="s">
        <v>26</v>
      </c>
      <c r="J65" t="s">
        <v>20</v>
      </c>
      <c r="K65">
        <v>50</v>
      </c>
      <c r="L65" t="s">
        <v>4</v>
      </c>
      <c r="M65" t="s">
        <v>1994</v>
      </c>
      <c r="N65">
        <v>0.79</v>
      </c>
      <c r="O65">
        <v>0.86</v>
      </c>
      <c r="P65" t="s">
        <v>2157</v>
      </c>
      <c r="Q65" t="s">
        <v>2359</v>
      </c>
    </row>
    <row r="66" spans="1:17" x14ac:dyDescent="0.25">
      <c r="A66">
        <v>61</v>
      </c>
      <c r="B66" t="s">
        <v>791</v>
      </c>
      <c r="C66" t="s">
        <v>473</v>
      </c>
      <c r="D66" t="s">
        <v>792</v>
      </c>
      <c r="E66" t="s">
        <v>793</v>
      </c>
      <c r="F66" t="s">
        <v>794</v>
      </c>
      <c r="G66" s="9" t="s">
        <v>1768</v>
      </c>
      <c r="H66" t="s">
        <v>18</v>
      </c>
      <c r="I66" t="s">
        <v>26</v>
      </c>
      <c r="J66" t="s">
        <v>20</v>
      </c>
      <c r="K66">
        <v>40</v>
      </c>
      <c r="L66" t="s">
        <v>4</v>
      </c>
      <c r="M66" t="s">
        <v>1994</v>
      </c>
      <c r="N66">
        <v>0.71</v>
      </c>
      <c r="O66">
        <v>0.79</v>
      </c>
      <c r="P66" t="s">
        <v>2159</v>
      </c>
      <c r="Q66" t="s">
        <v>2360</v>
      </c>
    </row>
    <row r="67" spans="1:17" x14ac:dyDescent="0.25">
      <c r="A67">
        <v>62</v>
      </c>
      <c r="B67" t="s">
        <v>865</v>
      </c>
      <c r="C67" t="s">
        <v>856</v>
      </c>
      <c r="D67" t="s">
        <v>857</v>
      </c>
      <c r="E67" t="s">
        <v>866</v>
      </c>
      <c r="F67" t="s">
        <v>867</v>
      </c>
      <c r="G67" s="9" t="s">
        <v>1769</v>
      </c>
      <c r="H67" t="s">
        <v>31</v>
      </c>
      <c r="I67" t="s">
        <v>26</v>
      </c>
      <c r="J67" t="s">
        <v>20</v>
      </c>
      <c r="K67">
        <v>100</v>
      </c>
      <c r="L67" t="s">
        <v>4</v>
      </c>
      <c r="M67" t="s">
        <v>1995</v>
      </c>
      <c r="N67">
        <v>0.35</v>
      </c>
      <c r="O67">
        <v>0.85</v>
      </c>
      <c r="P67" t="s">
        <v>2160</v>
      </c>
      <c r="Q67" t="s">
        <v>2361</v>
      </c>
    </row>
    <row r="68" spans="1:17" x14ac:dyDescent="0.25">
      <c r="A68">
        <v>64</v>
      </c>
      <c r="B68" t="s">
        <v>55</v>
      </c>
      <c r="C68" t="s">
        <v>38</v>
      </c>
      <c r="D68" t="s">
        <v>47</v>
      </c>
      <c r="E68" t="s">
        <v>56</v>
      </c>
      <c r="F68" t="s">
        <v>57</v>
      </c>
      <c r="G68" s="9" t="s">
        <v>1986</v>
      </c>
      <c r="H68" t="s">
        <v>18</v>
      </c>
      <c r="I68" t="s">
        <v>26</v>
      </c>
      <c r="J68" t="s">
        <v>20</v>
      </c>
      <c r="K68">
        <v>30</v>
      </c>
      <c r="L68" t="s">
        <v>4</v>
      </c>
      <c r="M68" t="s">
        <v>1992</v>
      </c>
      <c r="N68">
        <v>0.5</v>
      </c>
      <c r="O68">
        <v>0.85</v>
      </c>
      <c r="P68" t="s">
        <v>2169</v>
      </c>
      <c r="Q68" t="s">
        <v>2362</v>
      </c>
    </row>
    <row r="69" spans="1:17" x14ac:dyDescent="0.25">
      <c r="A69">
        <v>65</v>
      </c>
      <c r="B69" t="s">
        <v>46</v>
      </c>
      <c r="C69" t="s">
        <v>38</v>
      </c>
      <c r="D69" t="s">
        <v>47</v>
      </c>
      <c r="E69" t="s">
        <v>48</v>
      </c>
      <c r="F69" t="s">
        <v>49</v>
      </c>
      <c r="G69" s="9" t="s">
        <v>1770</v>
      </c>
      <c r="H69" t="s">
        <v>31</v>
      </c>
      <c r="I69" t="s">
        <v>26</v>
      </c>
      <c r="J69" t="s">
        <v>20</v>
      </c>
      <c r="K69">
        <v>30</v>
      </c>
      <c r="L69" t="s">
        <v>4</v>
      </c>
      <c r="M69" t="s">
        <v>1992</v>
      </c>
      <c r="N69">
        <v>0.5</v>
      </c>
      <c r="O69">
        <v>0.85</v>
      </c>
      <c r="P69" t="s">
        <v>2171</v>
      </c>
      <c r="Q69" t="s">
        <v>2363</v>
      </c>
    </row>
    <row r="70" spans="1:17" x14ac:dyDescent="0.25">
      <c r="A70">
        <v>66</v>
      </c>
      <c r="B70" t="s">
        <v>588</v>
      </c>
      <c r="C70" t="s">
        <v>584</v>
      </c>
      <c r="D70" t="s">
        <v>585</v>
      </c>
      <c r="E70" t="s">
        <v>589</v>
      </c>
      <c r="F70" t="s">
        <v>590</v>
      </c>
      <c r="G70" s="9" t="s">
        <v>1771</v>
      </c>
      <c r="H70" t="s">
        <v>31</v>
      </c>
      <c r="I70" t="s">
        <v>26</v>
      </c>
      <c r="J70" t="s">
        <v>20</v>
      </c>
      <c r="K70">
        <v>45</v>
      </c>
      <c r="L70" t="s">
        <v>4</v>
      </c>
      <c r="M70" t="s">
        <v>1993</v>
      </c>
      <c r="N70">
        <v>0.7</v>
      </c>
      <c r="O70">
        <v>0.79</v>
      </c>
      <c r="P70" t="s">
        <v>2173</v>
      </c>
      <c r="Q70" t="s">
        <v>2364</v>
      </c>
    </row>
    <row r="71" spans="1:17" x14ac:dyDescent="0.25">
      <c r="A71">
        <v>67</v>
      </c>
      <c r="B71" t="s">
        <v>284</v>
      </c>
      <c r="C71" t="s">
        <v>284</v>
      </c>
      <c r="D71" t="s">
        <v>284</v>
      </c>
      <c r="E71" t="s">
        <v>285</v>
      </c>
      <c r="F71" t="s">
        <v>284</v>
      </c>
      <c r="G71" s="9" t="s">
        <v>284</v>
      </c>
      <c r="H71" t="s">
        <v>36</v>
      </c>
      <c r="I71" t="s">
        <v>36</v>
      </c>
      <c r="J71" t="s">
        <v>36</v>
      </c>
      <c r="K71" t="s">
        <v>1165</v>
      </c>
      <c r="L71" t="s">
        <v>286</v>
      </c>
      <c r="M71" t="s">
        <v>36</v>
      </c>
      <c r="P71" t="s">
        <v>2186</v>
      </c>
      <c r="Q71" t="s">
        <v>2365</v>
      </c>
    </row>
    <row r="72" spans="1:17" x14ac:dyDescent="0.25">
      <c r="A72">
        <v>68</v>
      </c>
      <c r="B72" t="s">
        <v>1020</v>
      </c>
      <c r="C72" t="s">
        <v>513</v>
      </c>
      <c r="D72" t="s">
        <v>1021</v>
      </c>
      <c r="E72" t="s">
        <v>1022</v>
      </c>
      <c r="F72" t="s">
        <v>1023</v>
      </c>
      <c r="G72" s="9" t="s">
        <v>1772</v>
      </c>
      <c r="H72" t="s">
        <v>18</v>
      </c>
      <c r="I72" t="s">
        <v>19</v>
      </c>
      <c r="J72" t="s">
        <v>20</v>
      </c>
      <c r="K72">
        <v>10</v>
      </c>
      <c r="L72" t="s">
        <v>4</v>
      </c>
      <c r="M72" t="s">
        <v>1993</v>
      </c>
      <c r="N72">
        <v>0.7</v>
      </c>
      <c r="O72">
        <v>0.79</v>
      </c>
      <c r="P72" t="s">
        <v>2187</v>
      </c>
      <c r="Q72" t="s">
        <v>2366</v>
      </c>
    </row>
    <row r="73" spans="1:17" x14ac:dyDescent="0.25">
      <c r="A73">
        <v>69</v>
      </c>
      <c r="B73" t="s">
        <v>287</v>
      </c>
      <c r="C73" t="s">
        <v>288</v>
      </c>
      <c r="D73" t="s">
        <v>289</v>
      </c>
      <c r="E73" t="s">
        <v>290</v>
      </c>
      <c r="F73" t="s">
        <v>291</v>
      </c>
      <c r="G73" s="9" t="s">
        <v>1773</v>
      </c>
      <c r="H73" t="s">
        <v>31</v>
      </c>
      <c r="I73" t="s">
        <v>26</v>
      </c>
      <c r="J73" t="s">
        <v>6</v>
      </c>
      <c r="K73">
        <v>15</v>
      </c>
      <c r="L73" t="s">
        <v>4</v>
      </c>
      <c r="M73" t="s">
        <v>1993</v>
      </c>
      <c r="N73">
        <v>0.7</v>
      </c>
      <c r="O73">
        <v>0.79</v>
      </c>
      <c r="P73" t="s">
        <v>2188</v>
      </c>
      <c r="Q73" t="s">
        <v>2367</v>
      </c>
    </row>
    <row r="74" spans="1:17" x14ac:dyDescent="0.25">
      <c r="A74">
        <v>70</v>
      </c>
      <c r="B74" t="s">
        <v>295</v>
      </c>
      <c r="C74" t="s">
        <v>288</v>
      </c>
      <c r="D74" t="s">
        <v>289</v>
      </c>
      <c r="E74" t="s">
        <v>296</v>
      </c>
      <c r="F74" t="s">
        <v>297</v>
      </c>
      <c r="G74" s="9" t="s">
        <v>1774</v>
      </c>
      <c r="H74" t="s">
        <v>18</v>
      </c>
      <c r="I74" t="s">
        <v>26</v>
      </c>
      <c r="J74" t="s">
        <v>20</v>
      </c>
      <c r="K74" t="s">
        <v>1165</v>
      </c>
      <c r="L74" t="s">
        <v>4</v>
      </c>
      <c r="M74" t="s">
        <v>1993</v>
      </c>
      <c r="N74">
        <v>0.7</v>
      </c>
      <c r="O74">
        <v>0.79</v>
      </c>
      <c r="P74" t="s">
        <v>2190</v>
      </c>
      <c r="Q74" t="s">
        <v>2368</v>
      </c>
    </row>
    <row r="75" spans="1:17" x14ac:dyDescent="0.25">
      <c r="A75">
        <v>289</v>
      </c>
      <c r="B75" t="s">
        <v>299</v>
      </c>
      <c r="C75" t="s">
        <v>288</v>
      </c>
      <c r="D75" t="s">
        <v>289</v>
      </c>
      <c r="E75" t="s">
        <v>300</v>
      </c>
      <c r="F75" t="s">
        <v>301</v>
      </c>
      <c r="G75" s="9" t="s">
        <v>1487</v>
      </c>
      <c r="H75" t="s">
        <v>18</v>
      </c>
      <c r="I75" t="s">
        <v>26</v>
      </c>
      <c r="J75" t="s">
        <v>20</v>
      </c>
      <c r="K75" t="s">
        <v>1165</v>
      </c>
      <c r="L75" t="s">
        <v>4</v>
      </c>
      <c r="M75" t="s">
        <v>36</v>
      </c>
      <c r="P75" t="s">
        <v>2191</v>
      </c>
      <c r="Q75" t="s">
        <v>2369</v>
      </c>
    </row>
    <row r="76" spans="1:17" x14ac:dyDescent="0.25">
      <c r="A76">
        <v>71</v>
      </c>
      <c r="B76" t="s">
        <v>292</v>
      </c>
      <c r="C76" t="s">
        <v>288</v>
      </c>
      <c r="D76" t="s">
        <v>289</v>
      </c>
      <c r="E76" t="s">
        <v>293</v>
      </c>
      <c r="F76" t="s">
        <v>294</v>
      </c>
      <c r="G76" s="9" t="s">
        <v>1775</v>
      </c>
      <c r="H76" t="s">
        <v>18</v>
      </c>
      <c r="I76" t="s">
        <v>26</v>
      </c>
      <c r="J76" t="s">
        <v>20</v>
      </c>
      <c r="K76">
        <v>20</v>
      </c>
      <c r="L76" t="s">
        <v>4</v>
      </c>
      <c r="M76" t="s">
        <v>1994</v>
      </c>
      <c r="N76">
        <v>0.72</v>
      </c>
      <c r="O76">
        <v>0.79</v>
      </c>
      <c r="P76" t="s">
        <v>2193</v>
      </c>
      <c r="Q76" t="s">
        <v>2370</v>
      </c>
    </row>
    <row r="77" spans="1:17" x14ac:dyDescent="0.25">
      <c r="A77">
        <v>72</v>
      </c>
      <c r="B77" t="s">
        <v>302</v>
      </c>
      <c r="C77" t="s">
        <v>288</v>
      </c>
      <c r="D77" t="s">
        <v>289</v>
      </c>
      <c r="E77" t="s">
        <v>303</v>
      </c>
      <c r="F77" t="s">
        <v>304</v>
      </c>
      <c r="G77" s="9" t="s">
        <v>1776</v>
      </c>
      <c r="H77" t="s">
        <v>31</v>
      </c>
      <c r="I77" t="s">
        <v>26</v>
      </c>
      <c r="J77" t="s">
        <v>20</v>
      </c>
      <c r="K77" t="s">
        <v>1165</v>
      </c>
      <c r="L77" t="s">
        <v>4</v>
      </c>
      <c r="M77" t="s">
        <v>1993</v>
      </c>
      <c r="N77">
        <v>0.7</v>
      </c>
      <c r="O77">
        <v>0.79</v>
      </c>
      <c r="P77" t="s">
        <v>2194</v>
      </c>
      <c r="Q77" t="s">
        <v>2371</v>
      </c>
    </row>
    <row r="78" spans="1:17" x14ac:dyDescent="0.25">
      <c r="A78">
        <v>313</v>
      </c>
      <c r="B78" t="s">
        <v>308</v>
      </c>
      <c r="C78" t="s">
        <v>288</v>
      </c>
      <c r="D78" t="s">
        <v>289</v>
      </c>
      <c r="E78" t="s">
        <v>309</v>
      </c>
      <c r="F78" t="s">
        <v>310</v>
      </c>
      <c r="G78" s="9" t="s">
        <v>1777</v>
      </c>
      <c r="H78" t="s">
        <v>31</v>
      </c>
      <c r="I78" t="s">
        <v>26</v>
      </c>
      <c r="J78" t="s">
        <v>6</v>
      </c>
      <c r="K78">
        <v>5</v>
      </c>
      <c r="L78" t="s">
        <v>4</v>
      </c>
      <c r="M78" t="s">
        <v>36</v>
      </c>
      <c r="P78" t="s">
        <v>2195</v>
      </c>
      <c r="Q78" t="s">
        <v>2372</v>
      </c>
    </row>
    <row r="79" spans="1:17" x14ac:dyDescent="0.25">
      <c r="A79">
        <v>73</v>
      </c>
      <c r="B79" t="s">
        <v>305</v>
      </c>
      <c r="C79" t="s">
        <v>288</v>
      </c>
      <c r="D79" t="s">
        <v>289</v>
      </c>
      <c r="E79" t="s">
        <v>306</v>
      </c>
      <c r="F79" t="s">
        <v>307</v>
      </c>
      <c r="G79" s="9" t="s">
        <v>1778</v>
      </c>
      <c r="H79" t="s">
        <v>36</v>
      </c>
      <c r="I79" t="s">
        <v>36</v>
      </c>
      <c r="J79" t="s">
        <v>36</v>
      </c>
      <c r="K79" t="s">
        <v>1165</v>
      </c>
      <c r="L79" t="s">
        <v>3</v>
      </c>
      <c r="M79" t="s">
        <v>36</v>
      </c>
      <c r="O79">
        <v>0.79</v>
      </c>
      <c r="P79" t="s">
        <v>2196</v>
      </c>
      <c r="Q79" t="s">
        <v>2373</v>
      </c>
    </row>
    <row r="80" spans="1:17" x14ac:dyDescent="0.25">
      <c r="A80">
        <v>75</v>
      </c>
      <c r="B80" t="s">
        <v>909</v>
      </c>
      <c r="C80" t="s">
        <v>910</v>
      </c>
      <c r="D80" t="s">
        <v>911</v>
      </c>
      <c r="E80" t="s">
        <v>912</v>
      </c>
      <c r="F80" t="s">
        <v>913</v>
      </c>
      <c r="G80" s="9" t="s">
        <v>1779</v>
      </c>
      <c r="H80" t="s">
        <v>36</v>
      </c>
      <c r="I80" t="s">
        <v>36</v>
      </c>
      <c r="J80" t="s">
        <v>36</v>
      </c>
      <c r="K80" t="s">
        <v>1165</v>
      </c>
      <c r="L80" t="s">
        <v>3</v>
      </c>
      <c r="M80" t="s">
        <v>36</v>
      </c>
      <c r="O80">
        <v>0.7</v>
      </c>
      <c r="P80" t="s">
        <v>2197</v>
      </c>
      <c r="Q80" t="s">
        <v>2374</v>
      </c>
    </row>
    <row r="81" spans="1:17" x14ac:dyDescent="0.25">
      <c r="A81">
        <v>76</v>
      </c>
      <c r="B81" t="s">
        <v>316</v>
      </c>
      <c r="C81" t="s">
        <v>317</v>
      </c>
      <c r="D81" t="s">
        <v>318</v>
      </c>
      <c r="E81" t="s">
        <v>319</v>
      </c>
      <c r="F81" t="s">
        <v>320</v>
      </c>
      <c r="G81" s="9" t="s">
        <v>1780</v>
      </c>
      <c r="H81" t="s">
        <v>31</v>
      </c>
      <c r="I81" t="s">
        <v>26</v>
      </c>
      <c r="J81" t="s">
        <v>6</v>
      </c>
      <c r="K81">
        <v>100</v>
      </c>
      <c r="L81" t="s">
        <v>4</v>
      </c>
      <c r="M81" t="s">
        <v>1992</v>
      </c>
      <c r="N81">
        <v>0.59</v>
      </c>
      <c r="O81">
        <v>0.87</v>
      </c>
      <c r="P81" t="s">
        <v>2198</v>
      </c>
      <c r="Q81" t="s">
        <v>2375</v>
      </c>
    </row>
    <row r="82" spans="1:17" x14ac:dyDescent="0.25">
      <c r="A82">
        <v>77</v>
      </c>
      <c r="B82" t="s">
        <v>354</v>
      </c>
      <c r="C82" t="s">
        <v>317</v>
      </c>
      <c r="D82" t="s">
        <v>318</v>
      </c>
      <c r="E82" t="s">
        <v>355</v>
      </c>
      <c r="F82" t="s">
        <v>356</v>
      </c>
      <c r="G82" s="9" t="s">
        <v>1973</v>
      </c>
      <c r="H82" t="s">
        <v>18</v>
      </c>
      <c r="I82" t="s">
        <v>26</v>
      </c>
      <c r="J82" t="s">
        <v>20</v>
      </c>
      <c r="K82" t="s">
        <v>1165</v>
      </c>
      <c r="L82" t="s">
        <v>4</v>
      </c>
      <c r="M82" t="s">
        <v>1992</v>
      </c>
      <c r="N82">
        <v>0.55000000000000004</v>
      </c>
      <c r="O82">
        <v>0.86</v>
      </c>
      <c r="P82" t="s">
        <v>2097</v>
      </c>
      <c r="Q82" t="s">
        <v>2376</v>
      </c>
    </row>
    <row r="83" spans="1:17" x14ac:dyDescent="0.25">
      <c r="A83">
        <v>314</v>
      </c>
      <c r="B83" t="s">
        <v>328</v>
      </c>
      <c r="C83" t="s">
        <v>317</v>
      </c>
      <c r="D83" t="s">
        <v>318</v>
      </c>
      <c r="E83" t="s">
        <v>329</v>
      </c>
      <c r="F83" t="s">
        <v>330</v>
      </c>
      <c r="G83" s="9" t="s">
        <v>1781</v>
      </c>
      <c r="H83" t="s">
        <v>18</v>
      </c>
      <c r="I83" t="s">
        <v>26</v>
      </c>
      <c r="J83" t="s">
        <v>20</v>
      </c>
      <c r="K83" t="s">
        <v>1165</v>
      </c>
      <c r="L83" t="s">
        <v>4</v>
      </c>
      <c r="M83" t="s">
        <v>1995</v>
      </c>
      <c r="N83">
        <v>0.35</v>
      </c>
      <c r="P83" t="s">
        <v>2169</v>
      </c>
      <c r="Q83" t="s">
        <v>2377</v>
      </c>
    </row>
    <row r="84" spans="1:17" x14ac:dyDescent="0.25">
      <c r="A84">
        <v>78</v>
      </c>
      <c r="B84" t="s">
        <v>351</v>
      </c>
      <c r="C84" t="s">
        <v>317</v>
      </c>
      <c r="D84" t="s">
        <v>318</v>
      </c>
      <c r="E84" t="s">
        <v>352</v>
      </c>
      <c r="F84" t="s">
        <v>353</v>
      </c>
      <c r="G84" s="9" t="s">
        <v>1974</v>
      </c>
      <c r="H84" t="s">
        <v>18</v>
      </c>
      <c r="I84" t="s">
        <v>26</v>
      </c>
      <c r="J84" t="s">
        <v>20</v>
      </c>
      <c r="K84">
        <v>150</v>
      </c>
      <c r="L84" t="s">
        <v>4</v>
      </c>
      <c r="M84" t="s">
        <v>1992</v>
      </c>
      <c r="N84">
        <v>0.55000000000000004</v>
      </c>
      <c r="O84">
        <v>0.86</v>
      </c>
      <c r="P84" t="s">
        <v>2184</v>
      </c>
      <c r="Q84" t="s">
        <v>2378</v>
      </c>
    </row>
    <row r="85" spans="1:17" x14ac:dyDescent="0.25">
      <c r="A85">
        <v>79</v>
      </c>
      <c r="B85" t="s">
        <v>332</v>
      </c>
      <c r="C85" t="s">
        <v>317</v>
      </c>
      <c r="D85" t="s">
        <v>318</v>
      </c>
      <c r="E85" t="s">
        <v>333</v>
      </c>
      <c r="F85" t="s">
        <v>334</v>
      </c>
      <c r="G85" s="9" t="s">
        <v>1782</v>
      </c>
      <c r="H85" t="s">
        <v>18</v>
      </c>
      <c r="I85" t="s">
        <v>26</v>
      </c>
      <c r="J85" t="s">
        <v>20</v>
      </c>
      <c r="K85">
        <v>90</v>
      </c>
      <c r="L85" t="s">
        <v>4</v>
      </c>
      <c r="M85" t="s">
        <v>1992</v>
      </c>
      <c r="N85">
        <v>0.55000000000000004</v>
      </c>
      <c r="O85">
        <v>0.86</v>
      </c>
      <c r="P85" t="s">
        <v>2167</v>
      </c>
      <c r="Q85" t="s">
        <v>2379</v>
      </c>
    </row>
    <row r="86" spans="1:17" x14ac:dyDescent="0.25">
      <c r="A86">
        <v>80</v>
      </c>
      <c r="B86" t="s">
        <v>321</v>
      </c>
      <c r="C86" t="s">
        <v>317</v>
      </c>
      <c r="D86" t="s">
        <v>318</v>
      </c>
      <c r="E86" t="s">
        <v>322</v>
      </c>
      <c r="F86" t="s">
        <v>323</v>
      </c>
      <c r="G86" s="9" t="s">
        <v>1783</v>
      </c>
      <c r="H86" t="s">
        <v>18</v>
      </c>
      <c r="I86" t="s">
        <v>26</v>
      </c>
      <c r="J86" t="s">
        <v>20</v>
      </c>
      <c r="K86">
        <v>120</v>
      </c>
      <c r="L86" t="s">
        <v>4</v>
      </c>
      <c r="M86" t="s">
        <v>1992</v>
      </c>
      <c r="N86">
        <v>0.55000000000000004</v>
      </c>
      <c r="O86">
        <v>0.86</v>
      </c>
      <c r="P86" t="s">
        <v>2157</v>
      </c>
      <c r="Q86" t="s">
        <v>2380</v>
      </c>
    </row>
    <row r="87" spans="1:17" x14ac:dyDescent="0.25">
      <c r="A87">
        <v>81</v>
      </c>
      <c r="B87" t="s">
        <v>347</v>
      </c>
      <c r="C87" t="s">
        <v>317</v>
      </c>
      <c r="D87" t="s">
        <v>318</v>
      </c>
      <c r="E87" t="s">
        <v>348</v>
      </c>
      <c r="F87" t="s">
        <v>349</v>
      </c>
      <c r="G87" s="9" t="s">
        <v>1784</v>
      </c>
      <c r="H87" t="s">
        <v>31</v>
      </c>
      <c r="I87" t="s">
        <v>26</v>
      </c>
      <c r="J87" t="s">
        <v>6</v>
      </c>
      <c r="K87">
        <v>75</v>
      </c>
      <c r="L87" t="s">
        <v>4</v>
      </c>
      <c r="M87" t="s">
        <v>1992</v>
      </c>
      <c r="N87">
        <v>0.55000000000000004</v>
      </c>
      <c r="O87">
        <v>0.86</v>
      </c>
      <c r="P87" t="s">
        <v>2163</v>
      </c>
      <c r="Q87" t="s">
        <v>2381</v>
      </c>
    </row>
    <row r="88" spans="1:17" x14ac:dyDescent="0.25">
      <c r="A88">
        <v>82</v>
      </c>
      <c r="B88" t="s">
        <v>325</v>
      </c>
      <c r="C88" t="s">
        <v>317</v>
      </c>
      <c r="D88" t="s">
        <v>318</v>
      </c>
      <c r="E88" t="s">
        <v>326</v>
      </c>
      <c r="F88" t="s">
        <v>327</v>
      </c>
      <c r="G88" s="9" t="s">
        <v>1785</v>
      </c>
      <c r="H88" t="s">
        <v>18</v>
      </c>
      <c r="I88" t="s">
        <v>26</v>
      </c>
      <c r="J88" t="s">
        <v>20</v>
      </c>
      <c r="K88">
        <v>75</v>
      </c>
      <c r="L88" t="s">
        <v>4</v>
      </c>
      <c r="M88" t="s">
        <v>1992</v>
      </c>
      <c r="N88">
        <v>0.55000000000000004</v>
      </c>
      <c r="O88">
        <v>0.86</v>
      </c>
      <c r="P88" t="s">
        <v>2164</v>
      </c>
      <c r="Q88" t="s">
        <v>2382</v>
      </c>
    </row>
    <row r="89" spans="1:17" x14ac:dyDescent="0.25">
      <c r="A89">
        <v>83</v>
      </c>
      <c r="B89" t="s">
        <v>336</v>
      </c>
      <c r="C89" t="s">
        <v>317</v>
      </c>
      <c r="D89" t="s">
        <v>318</v>
      </c>
      <c r="E89" t="s">
        <v>337</v>
      </c>
      <c r="F89" t="s">
        <v>338</v>
      </c>
      <c r="G89" s="9" t="s">
        <v>1786</v>
      </c>
      <c r="H89" t="s">
        <v>18</v>
      </c>
      <c r="I89" t="s">
        <v>26</v>
      </c>
      <c r="J89" t="s">
        <v>20</v>
      </c>
      <c r="K89">
        <v>70</v>
      </c>
      <c r="L89" t="s">
        <v>4</v>
      </c>
      <c r="M89" t="s">
        <v>1995</v>
      </c>
      <c r="N89">
        <v>0.39</v>
      </c>
      <c r="O89">
        <v>0.85</v>
      </c>
      <c r="P89" t="s">
        <v>2167</v>
      </c>
      <c r="Q89" t="s">
        <v>2383</v>
      </c>
    </row>
    <row r="90" spans="1:17" x14ac:dyDescent="0.25">
      <c r="A90">
        <v>84</v>
      </c>
      <c r="B90" t="s">
        <v>340</v>
      </c>
      <c r="C90" t="s">
        <v>317</v>
      </c>
      <c r="D90" t="s">
        <v>318</v>
      </c>
      <c r="E90" t="s">
        <v>341</v>
      </c>
      <c r="F90" t="s">
        <v>342</v>
      </c>
      <c r="G90" s="9" t="s">
        <v>1787</v>
      </c>
      <c r="H90" t="s">
        <v>31</v>
      </c>
      <c r="I90" t="s">
        <v>26</v>
      </c>
      <c r="J90" t="s">
        <v>20</v>
      </c>
      <c r="K90">
        <v>60</v>
      </c>
      <c r="L90" t="s">
        <v>4</v>
      </c>
      <c r="M90" t="s">
        <v>1992</v>
      </c>
      <c r="N90">
        <v>0.6</v>
      </c>
      <c r="O90">
        <v>0.86</v>
      </c>
      <c r="P90" t="s">
        <v>2168</v>
      </c>
      <c r="Q90" t="s">
        <v>2384</v>
      </c>
    </row>
    <row r="91" spans="1:17" x14ac:dyDescent="0.25">
      <c r="A91">
        <v>85</v>
      </c>
      <c r="B91" t="s">
        <v>344</v>
      </c>
      <c r="C91" t="s">
        <v>317</v>
      </c>
      <c r="D91" t="s">
        <v>318</v>
      </c>
      <c r="E91" t="s">
        <v>345</v>
      </c>
      <c r="F91" t="s">
        <v>346</v>
      </c>
      <c r="G91" s="9" t="s">
        <v>1788</v>
      </c>
      <c r="H91" t="s">
        <v>36</v>
      </c>
      <c r="I91" t="s">
        <v>36</v>
      </c>
      <c r="J91" t="s">
        <v>36</v>
      </c>
      <c r="K91" t="s">
        <v>1165</v>
      </c>
      <c r="L91" t="s">
        <v>3</v>
      </c>
      <c r="M91" t="s">
        <v>36</v>
      </c>
      <c r="O91">
        <v>0.86</v>
      </c>
      <c r="P91" t="s">
        <v>2171</v>
      </c>
      <c r="Q91" t="s">
        <v>2385</v>
      </c>
    </row>
    <row r="92" spans="1:17" x14ac:dyDescent="0.25">
      <c r="A92">
        <v>86</v>
      </c>
      <c r="B92" t="s">
        <v>949</v>
      </c>
      <c r="C92" t="s">
        <v>950</v>
      </c>
      <c r="D92" t="s">
        <v>951</v>
      </c>
      <c r="E92" t="s">
        <v>952</v>
      </c>
      <c r="F92" t="s">
        <v>953</v>
      </c>
      <c r="G92" s="9" t="s">
        <v>1789</v>
      </c>
      <c r="H92" t="s">
        <v>18</v>
      </c>
      <c r="I92" t="s">
        <v>26</v>
      </c>
      <c r="J92" t="s">
        <v>20</v>
      </c>
      <c r="K92" t="s">
        <v>1165</v>
      </c>
      <c r="L92" t="s">
        <v>4</v>
      </c>
      <c r="M92" t="s">
        <v>1992</v>
      </c>
      <c r="N92">
        <v>0.5</v>
      </c>
      <c r="O92">
        <v>0.79</v>
      </c>
      <c r="P92" t="s">
        <v>2172</v>
      </c>
      <c r="Q92" t="s">
        <v>2386</v>
      </c>
    </row>
    <row r="93" spans="1:17" x14ac:dyDescent="0.25">
      <c r="A93">
        <v>87</v>
      </c>
      <c r="B93" t="s">
        <v>954</v>
      </c>
      <c r="C93" t="s">
        <v>950</v>
      </c>
      <c r="D93" t="s">
        <v>955</v>
      </c>
      <c r="E93" t="s">
        <v>956</v>
      </c>
      <c r="F93" t="s">
        <v>957</v>
      </c>
      <c r="G93" s="9" t="s">
        <v>1790</v>
      </c>
      <c r="H93" t="s">
        <v>36</v>
      </c>
      <c r="I93" t="s">
        <v>36</v>
      </c>
      <c r="J93" t="s">
        <v>36</v>
      </c>
      <c r="K93" t="s">
        <v>1165</v>
      </c>
      <c r="L93" t="s">
        <v>3</v>
      </c>
      <c r="M93" t="s">
        <v>36</v>
      </c>
      <c r="O93">
        <v>0.7</v>
      </c>
      <c r="P93" t="s">
        <v>2174</v>
      </c>
      <c r="Q93" t="s">
        <v>2387</v>
      </c>
    </row>
    <row r="94" spans="1:17" x14ac:dyDescent="0.25">
      <c r="A94">
        <v>88</v>
      </c>
      <c r="B94" t="s">
        <v>361</v>
      </c>
      <c r="C94" t="s">
        <v>312</v>
      </c>
      <c r="D94" t="s">
        <v>362</v>
      </c>
      <c r="E94" t="s">
        <v>363</v>
      </c>
      <c r="F94" t="s">
        <v>364</v>
      </c>
      <c r="G94" s="9" t="s">
        <v>1791</v>
      </c>
      <c r="H94" t="s">
        <v>31</v>
      </c>
      <c r="I94" t="s">
        <v>26</v>
      </c>
      <c r="J94" t="s">
        <v>6</v>
      </c>
      <c r="K94">
        <v>50</v>
      </c>
      <c r="L94" t="s">
        <v>4</v>
      </c>
      <c r="M94" t="s">
        <v>1995</v>
      </c>
      <c r="N94">
        <v>0.48</v>
      </c>
      <c r="O94">
        <v>0.79</v>
      </c>
      <c r="P94" t="s">
        <v>2175</v>
      </c>
      <c r="Q94" t="s">
        <v>2388</v>
      </c>
    </row>
    <row r="95" spans="1:17" x14ac:dyDescent="0.25">
      <c r="A95">
        <v>89</v>
      </c>
      <c r="B95" t="s">
        <v>311</v>
      </c>
      <c r="C95" t="s">
        <v>312</v>
      </c>
      <c r="D95" t="s">
        <v>313</v>
      </c>
      <c r="E95" t="s">
        <v>313</v>
      </c>
      <c r="F95" t="s">
        <v>314</v>
      </c>
      <c r="G95" s="9" t="s">
        <v>1792</v>
      </c>
      <c r="H95" t="s">
        <v>18</v>
      </c>
      <c r="I95" t="s">
        <v>26</v>
      </c>
      <c r="J95" t="s">
        <v>20</v>
      </c>
      <c r="K95">
        <v>90</v>
      </c>
      <c r="L95" t="s">
        <v>4</v>
      </c>
      <c r="M95" t="s">
        <v>1993</v>
      </c>
      <c r="N95">
        <v>0.7</v>
      </c>
      <c r="O95">
        <v>0.79</v>
      </c>
      <c r="P95" t="s">
        <v>2177</v>
      </c>
      <c r="Q95" t="s">
        <v>2389</v>
      </c>
    </row>
    <row r="96" spans="1:17" x14ac:dyDescent="0.25">
      <c r="A96">
        <v>90</v>
      </c>
      <c r="B96" t="s">
        <v>370</v>
      </c>
      <c r="C96" t="s">
        <v>312</v>
      </c>
      <c r="D96" t="s">
        <v>362</v>
      </c>
      <c r="E96" t="s">
        <v>371</v>
      </c>
      <c r="F96" t="s">
        <v>372</v>
      </c>
      <c r="G96" s="9" t="s">
        <v>1793</v>
      </c>
      <c r="H96" t="s">
        <v>18</v>
      </c>
      <c r="I96" t="s">
        <v>26</v>
      </c>
      <c r="J96" t="s">
        <v>20</v>
      </c>
      <c r="K96" t="s">
        <v>1165</v>
      </c>
      <c r="L96" t="s">
        <v>4</v>
      </c>
      <c r="M96" t="s">
        <v>1993</v>
      </c>
      <c r="N96">
        <v>0.7</v>
      </c>
      <c r="O96">
        <v>0.79</v>
      </c>
      <c r="P96" t="s">
        <v>2179</v>
      </c>
      <c r="Q96" t="s">
        <v>2390</v>
      </c>
    </row>
    <row r="97" spans="1:17" x14ac:dyDescent="0.25">
      <c r="A97">
        <v>91</v>
      </c>
      <c r="B97" t="s">
        <v>374</v>
      </c>
      <c r="C97" t="s">
        <v>312</v>
      </c>
      <c r="D97" t="s">
        <v>362</v>
      </c>
      <c r="E97" t="s">
        <v>375</v>
      </c>
      <c r="F97" t="s">
        <v>376</v>
      </c>
      <c r="G97" s="9" t="s">
        <v>1794</v>
      </c>
      <c r="H97" t="s">
        <v>18</v>
      </c>
      <c r="I97" t="s">
        <v>26</v>
      </c>
      <c r="J97" t="s">
        <v>20</v>
      </c>
      <c r="K97">
        <v>90</v>
      </c>
      <c r="L97" t="s">
        <v>4</v>
      </c>
      <c r="M97" t="s">
        <v>1993</v>
      </c>
      <c r="N97">
        <v>0.65</v>
      </c>
      <c r="O97">
        <v>0.79</v>
      </c>
      <c r="P97" t="s">
        <v>2180</v>
      </c>
      <c r="Q97" t="s">
        <v>2391</v>
      </c>
    </row>
    <row r="98" spans="1:17" x14ac:dyDescent="0.25">
      <c r="A98">
        <v>92</v>
      </c>
      <c r="B98" t="s">
        <v>378</v>
      </c>
      <c r="C98" t="s">
        <v>312</v>
      </c>
      <c r="D98" t="s">
        <v>362</v>
      </c>
      <c r="E98" t="s">
        <v>379</v>
      </c>
      <c r="F98" t="s">
        <v>380</v>
      </c>
      <c r="G98" s="9" t="s">
        <v>1795</v>
      </c>
      <c r="H98" t="s">
        <v>36</v>
      </c>
      <c r="I98" t="s">
        <v>36</v>
      </c>
      <c r="J98" t="s">
        <v>36</v>
      </c>
      <c r="K98" t="s">
        <v>1165</v>
      </c>
      <c r="L98" t="s">
        <v>3</v>
      </c>
      <c r="M98" t="s">
        <v>36</v>
      </c>
      <c r="O98">
        <v>0.79</v>
      </c>
      <c r="P98" t="s">
        <v>2189</v>
      </c>
      <c r="Q98" t="s">
        <v>2392</v>
      </c>
    </row>
    <row r="99" spans="1:17" x14ac:dyDescent="0.25">
      <c r="A99">
        <v>93</v>
      </c>
      <c r="B99" t="s">
        <v>366</v>
      </c>
      <c r="C99" t="s">
        <v>312</v>
      </c>
      <c r="D99" t="s">
        <v>362</v>
      </c>
      <c r="E99" t="s">
        <v>367</v>
      </c>
      <c r="F99" t="s">
        <v>368</v>
      </c>
      <c r="G99" s="9" t="s">
        <v>1796</v>
      </c>
      <c r="H99" t="s">
        <v>18</v>
      </c>
      <c r="I99" t="s">
        <v>26</v>
      </c>
      <c r="J99" t="s">
        <v>20</v>
      </c>
      <c r="K99">
        <v>40</v>
      </c>
      <c r="L99" t="s">
        <v>4</v>
      </c>
      <c r="M99" t="s">
        <v>1994</v>
      </c>
      <c r="N99">
        <v>0.76</v>
      </c>
      <c r="O99">
        <v>0.79</v>
      </c>
      <c r="P99" t="s">
        <v>2191</v>
      </c>
      <c r="Q99" t="s">
        <v>2393</v>
      </c>
    </row>
    <row r="100" spans="1:17" x14ac:dyDescent="0.25">
      <c r="A100">
        <v>94</v>
      </c>
      <c r="B100" t="s">
        <v>249</v>
      </c>
      <c r="C100" t="s">
        <v>38</v>
      </c>
      <c r="D100" t="s">
        <v>211</v>
      </c>
      <c r="E100" t="s">
        <v>250</v>
      </c>
      <c r="F100" t="s">
        <v>251</v>
      </c>
      <c r="G100" s="9" t="s">
        <v>1797</v>
      </c>
      <c r="H100" t="s">
        <v>18</v>
      </c>
      <c r="I100" t="s">
        <v>26</v>
      </c>
      <c r="J100" t="s">
        <v>20</v>
      </c>
      <c r="K100" t="s">
        <v>1165</v>
      </c>
      <c r="L100" t="s">
        <v>4</v>
      </c>
      <c r="M100" t="s">
        <v>1992</v>
      </c>
      <c r="N100">
        <v>0.55000000000000004</v>
      </c>
      <c r="O100">
        <v>0.79</v>
      </c>
      <c r="P100" t="s">
        <v>2192</v>
      </c>
      <c r="Q100" t="s">
        <v>2394</v>
      </c>
    </row>
    <row r="101" spans="1:17" x14ac:dyDescent="0.25">
      <c r="A101">
        <v>95</v>
      </c>
      <c r="B101" t="s">
        <v>381</v>
      </c>
      <c r="C101" t="s">
        <v>381</v>
      </c>
      <c r="D101" t="s">
        <v>381</v>
      </c>
      <c r="E101" t="s">
        <v>381</v>
      </c>
      <c r="F101" t="s">
        <v>381</v>
      </c>
      <c r="G101" s="9" t="s">
        <v>381</v>
      </c>
      <c r="H101" t="s">
        <v>36</v>
      </c>
      <c r="I101" t="s">
        <v>36</v>
      </c>
      <c r="J101" t="s">
        <v>36</v>
      </c>
      <c r="K101" t="s">
        <v>1165</v>
      </c>
      <c r="L101" t="s">
        <v>286</v>
      </c>
      <c r="M101" t="s">
        <v>36</v>
      </c>
      <c r="P101" t="s">
        <v>2193</v>
      </c>
      <c r="Q101" t="s">
        <v>2395</v>
      </c>
    </row>
    <row r="102" spans="1:17" x14ac:dyDescent="0.25">
      <c r="A102">
        <v>96</v>
      </c>
      <c r="B102" t="s">
        <v>382</v>
      </c>
      <c r="C102" t="s">
        <v>383</v>
      </c>
      <c r="D102" t="s">
        <v>384</v>
      </c>
      <c r="E102" t="s">
        <v>384</v>
      </c>
      <c r="F102" t="s">
        <v>385</v>
      </c>
      <c r="G102" s="9" t="s">
        <v>1798</v>
      </c>
      <c r="H102" t="s">
        <v>18</v>
      </c>
      <c r="I102" t="s">
        <v>26</v>
      </c>
      <c r="J102" t="s">
        <v>20</v>
      </c>
      <c r="K102">
        <v>80</v>
      </c>
      <c r="L102" t="s">
        <v>4</v>
      </c>
      <c r="M102" t="s">
        <v>1993</v>
      </c>
      <c r="N102">
        <v>0.65</v>
      </c>
      <c r="O102">
        <v>0.81</v>
      </c>
      <c r="P102" t="s">
        <v>2195</v>
      </c>
      <c r="Q102" t="s">
        <v>2396</v>
      </c>
    </row>
    <row r="103" spans="1:17" x14ac:dyDescent="0.25">
      <c r="A103">
        <v>97</v>
      </c>
      <c r="B103" t="s">
        <v>522</v>
      </c>
      <c r="C103" t="s">
        <v>137</v>
      </c>
      <c r="D103" t="s">
        <v>523</v>
      </c>
      <c r="E103" t="s">
        <v>524</v>
      </c>
      <c r="F103" t="s">
        <v>525</v>
      </c>
      <c r="G103" s="9" t="s">
        <v>1799</v>
      </c>
      <c r="H103" t="s">
        <v>18</v>
      </c>
      <c r="I103" t="s">
        <v>26</v>
      </c>
      <c r="J103" t="s">
        <v>20</v>
      </c>
      <c r="K103" t="s">
        <v>1165</v>
      </c>
      <c r="L103" t="s">
        <v>4</v>
      </c>
      <c r="M103" t="s">
        <v>1993</v>
      </c>
      <c r="N103">
        <v>0.65</v>
      </c>
      <c r="O103">
        <v>0.79</v>
      </c>
      <c r="P103" t="s">
        <v>2197</v>
      </c>
      <c r="Q103" t="s">
        <v>2397</v>
      </c>
    </row>
    <row r="104" spans="1:17" x14ac:dyDescent="0.25">
      <c r="A104">
        <v>98</v>
      </c>
      <c r="B104" t="s">
        <v>391</v>
      </c>
      <c r="C104" t="s">
        <v>392</v>
      </c>
      <c r="D104" t="s">
        <v>393</v>
      </c>
      <c r="E104" t="s">
        <v>394</v>
      </c>
      <c r="F104" t="s">
        <v>395</v>
      </c>
      <c r="G104" s="9" t="s">
        <v>1800</v>
      </c>
      <c r="H104" t="s">
        <v>31</v>
      </c>
      <c r="I104" t="s">
        <v>26</v>
      </c>
      <c r="J104" t="s">
        <v>20</v>
      </c>
      <c r="K104" t="s">
        <v>1165</v>
      </c>
      <c r="L104" t="s">
        <v>4</v>
      </c>
      <c r="M104" t="s">
        <v>1993</v>
      </c>
      <c r="N104">
        <v>0.7</v>
      </c>
      <c r="O104">
        <v>0.79</v>
      </c>
      <c r="P104" t="s">
        <v>2098</v>
      </c>
      <c r="Q104" t="s">
        <v>2398</v>
      </c>
    </row>
    <row r="105" spans="1:17" x14ac:dyDescent="0.25">
      <c r="A105">
        <v>99</v>
      </c>
      <c r="B105" t="s">
        <v>397</v>
      </c>
      <c r="C105" t="s">
        <v>317</v>
      </c>
      <c r="D105" t="s">
        <v>398</v>
      </c>
      <c r="E105" t="s">
        <v>398</v>
      </c>
      <c r="F105" t="s">
        <v>399</v>
      </c>
      <c r="G105" s="9" t="s">
        <v>1801</v>
      </c>
      <c r="H105" t="s">
        <v>31</v>
      </c>
      <c r="I105" t="s">
        <v>26</v>
      </c>
      <c r="J105" t="s">
        <v>6</v>
      </c>
      <c r="K105">
        <v>50</v>
      </c>
      <c r="L105" t="s">
        <v>4</v>
      </c>
      <c r="M105" t="s">
        <v>1993</v>
      </c>
      <c r="N105">
        <v>0.66</v>
      </c>
      <c r="O105">
        <v>0.88</v>
      </c>
      <c r="P105" t="s">
        <v>2099</v>
      </c>
      <c r="Q105" t="s">
        <v>2399</v>
      </c>
    </row>
    <row r="106" spans="1:17" x14ac:dyDescent="0.25">
      <c r="A106">
        <v>100</v>
      </c>
      <c r="B106" t="s">
        <v>408</v>
      </c>
      <c r="C106" t="s">
        <v>38</v>
      </c>
      <c r="D106" t="s">
        <v>402</v>
      </c>
      <c r="E106" t="s">
        <v>409</v>
      </c>
      <c r="F106" t="s">
        <v>410</v>
      </c>
      <c r="G106" s="9" t="s">
        <v>1802</v>
      </c>
      <c r="H106" t="s">
        <v>31</v>
      </c>
      <c r="I106" t="s">
        <v>19</v>
      </c>
      <c r="J106" t="s">
        <v>20</v>
      </c>
      <c r="K106" t="s">
        <v>1165</v>
      </c>
      <c r="L106" t="s">
        <v>4</v>
      </c>
      <c r="M106" t="s">
        <v>1992</v>
      </c>
      <c r="N106">
        <v>0.6</v>
      </c>
      <c r="O106">
        <v>0.88</v>
      </c>
      <c r="P106" t="s">
        <v>2103</v>
      </c>
      <c r="Q106" t="s">
        <v>2400</v>
      </c>
    </row>
    <row r="107" spans="1:17" x14ac:dyDescent="0.25">
      <c r="A107">
        <v>101</v>
      </c>
      <c r="B107" t="s">
        <v>412</v>
      </c>
      <c r="C107" t="s">
        <v>38</v>
      </c>
      <c r="D107" t="s">
        <v>402</v>
      </c>
      <c r="E107" t="s">
        <v>413</v>
      </c>
      <c r="F107" t="s">
        <v>414</v>
      </c>
      <c r="G107" s="9" t="s">
        <v>1803</v>
      </c>
      <c r="H107" t="s">
        <v>18</v>
      </c>
      <c r="I107" t="s">
        <v>26</v>
      </c>
      <c r="J107" t="s">
        <v>20</v>
      </c>
      <c r="K107" t="s">
        <v>1165</v>
      </c>
      <c r="L107" t="s">
        <v>4</v>
      </c>
      <c r="M107" t="s">
        <v>1992</v>
      </c>
      <c r="N107">
        <v>0.6</v>
      </c>
      <c r="O107">
        <v>0.88</v>
      </c>
      <c r="P107" t="s">
        <v>2112</v>
      </c>
      <c r="Q107" t="s">
        <v>2401</v>
      </c>
    </row>
    <row r="108" spans="1:17" x14ac:dyDescent="0.25">
      <c r="A108">
        <v>102</v>
      </c>
      <c r="B108" t="s">
        <v>419</v>
      </c>
      <c r="C108" t="s">
        <v>38</v>
      </c>
      <c r="D108" t="s">
        <v>402</v>
      </c>
      <c r="E108" t="s">
        <v>420</v>
      </c>
      <c r="F108" t="s">
        <v>421</v>
      </c>
      <c r="G108" s="9" t="s">
        <v>1804</v>
      </c>
      <c r="H108" t="s">
        <v>18</v>
      </c>
      <c r="I108" t="s">
        <v>26</v>
      </c>
      <c r="J108" t="s">
        <v>20</v>
      </c>
      <c r="K108">
        <v>30</v>
      </c>
      <c r="L108" t="s">
        <v>4</v>
      </c>
      <c r="M108" t="s">
        <v>1992</v>
      </c>
      <c r="N108">
        <v>0.6</v>
      </c>
      <c r="O108">
        <v>0.86</v>
      </c>
      <c r="P108" t="s">
        <v>2114</v>
      </c>
      <c r="Q108" t="s">
        <v>2402</v>
      </c>
    </row>
    <row r="109" spans="1:17" x14ac:dyDescent="0.25">
      <c r="A109">
        <v>103</v>
      </c>
      <c r="B109" t="s">
        <v>401</v>
      </c>
      <c r="C109" t="s">
        <v>38</v>
      </c>
      <c r="D109" t="s">
        <v>402</v>
      </c>
      <c r="E109" t="s">
        <v>403</v>
      </c>
      <c r="F109" t="s">
        <v>404</v>
      </c>
      <c r="G109" s="9" t="s">
        <v>1975</v>
      </c>
      <c r="H109" t="s">
        <v>18</v>
      </c>
      <c r="I109" t="s">
        <v>26</v>
      </c>
      <c r="J109" t="s">
        <v>20</v>
      </c>
      <c r="K109" t="s">
        <v>1165</v>
      </c>
      <c r="L109" t="s">
        <v>4</v>
      </c>
      <c r="M109" t="s">
        <v>1992</v>
      </c>
      <c r="N109">
        <v>0.6</v>
      </c>
      <c r="O109">
        <v>0.89</v>
      </c>
      <c r="P109" t="s">
        <v>2116</v>
      </c>
      <c r="Q109" t="s">
        <v>2403</v>
      </c>
    </row>
    <row r="110" spans="1:17" x14ac:dyDescent="0.25">
      <c r="A110">
        <v>290</v>
      </c>
      <c r="B110" t="s">
        <v>405</v>
      </c>
      <c r="C110" t="s">
        <v>38</v>
      </c>
      <c r="D110" t="s">
        <v>402</v>
      </c>
      <c r="E110" t="s">
        <v>406</v>
      </c>
      <c r="F110" t="s">
        <v>407</v>
      </c>
      <c r="G110" s="9" t="s">
        <v>1805</v>
      </c>
      <c r="H110" t="s">
        <v>18</v>
      </c>
      <c r="I110" t="s">
        <v>26</v>
      </c>
      <c r="J110" t="s">
        <v>20</v>
      </c>
      <c r="K110" t="s">
        <v>1165</v>
      </c>
      <c r="L110" t="s">
        <v>4</v>
      </c>
      <c r="M110" t="s">
        <v>36</v>
      </c>
      <c r="P110" t="s">
        <v>2119</v>
      </c>
      <c r="Q110" t="s">
        <v>2404</v>
      </c>
    </row>
    <row r="111" spans="1:17" x14ac:dyDescent="0.25">
      <c r="A111">
        <v>104</v>
      </c>
      <c r="B111" t="s">
        <v>416</v>
      </c>
      <c r="C111" t="s">
        <v>38</v>
      </c>
      <c r="D111" t="s">
        <v>402</v>
      </c>
      <c r="E111" t="s">
        <v>417</v>
      </c>
      <c r="F111" t="s">
        <v>418</v>
      </c>
      <c r="G111" s="9" t="s">
        <v>1806</v>
      </c>
      <c r="H111" t="s">
        <v>18</v>
      </c>
      <c r="I111" t="s">
        <v>26</v>
      </c>
      <c r="J111" t="s">
        <v>20</v>
      </c>
      <c r="K111" t="s">
        <v>1165</v>
      </c>
      <c r="L111" t="s">
        <v>4</v>
      </c>
      <c r="M111" t="s">
        <v>1992</v>
      </c>
      <c r="N111">
        <v>0.6</v>
      </c>
      <c r="O111">
        <v>0.88</v>
      </c>
      <c r="P111" t="s">
        <v>2122</v>
      </c>
      <c r="Q111" t="s">
        <v>2405</v>
      </c>
    </row>
    <row r="112" spans="1:17" x14ac:dyDescent="0.25">
      <c r="A112">
        <v>105</v>
      </c>
      <c r="B112" t="s">
        <v>422</v>
      </c>
      <c r="C112" t="s">
        <v>38</v>
      </c>
      <c r="D112" t="s">
        <v>402</v>
      </c>
      <c r="E112" t="s">
        <v>423</v>
      </c>
      <c r="F112" t="s">
        <v>424</v>
      </c>
      <c r="G112" s="9" t="s">
        <v>1807</v>
      </c>
      <c r="H112" t="s">
        <v>36</v>
      </c>
      <c r="I112" t="s">
        <v>36</v>
      </c>
      <c r="J112" t="s">
        <v>36</v>
      </c>
      <c r="K112" t="s">
        <v>1165</v>
      </c>
      <c r="L112" t="s">
        <v>3</v>
      </c>
      <c r="M112" t="s">
        <v>36</v>
      </c>
      <c r="O112">
        <v>0.88</v>
      </c>
      <c r="P112" t="s">
        <v>2123</v>
      </c>
      <c r="Q112" t="s">
        <v>2406</v>
      </c>
    </row>
    <row r="113" spans="1:17" x14ac:dyDescent="0.25">
      <c r="A113">
        <v>106</v>
      </c>
      <c r="B113" t="s">
        <v>425</v>
      </c>
      <c r="C113" t="s">
        <v>14</v>
      </c>
      <c r="D113" t="s">
        <v>426</v>
      </c>
      <c r="E113" t="s">
        <v>427</v>
      </c>
      <c r="F113" t="s">
        <v>428</v>
      </c>
      <c r="G113" s="9" t="s">
        <v>1808</v>
      </c>
      <c r="H113" t="s">
        <v>31</v>
      </c>
      <c r="I113" t="s">
        <v>26</v>
      </c>
      <c r="J113" t="s">
        <v>20</v>
      </c>
      <c r="K113">
        <v>30</v>
      </c>
      <c r="L113" t="s">
        <v>4</v>
      </c>
      <c r="M113" t="s">
        <v>1994</v>
      </c>
      <c r="N113">
        <v>0.8</v>
      </c>
      <c r="O113">
        <v>0.79</v>
      </c>
      <c r="P113" t="s">
        <v>2126</v>
      </c>
      <c r="Q113" t="s">
        <v>2407</v>
      </c>
    </row>
    <row r="114" spans="1:17" x14ac:dyDescent="0.25">
      <c r="A114">
        <v>107</v>
      </c>
      <c r="B114" t="s">
        <v>430</v>
      </c>
      <c r="C114" t="s">
        <v>14</v>
      </c>
      <c r="D114" t="s">
        <v>426</v>
      </c>
      <c r="E114" t="s">
        <v>431</v>
      </c>
      <c r="F114" t="s">
        <v>432</v>
      </c>
      <c r="G114" s="9" t="s">
        <v>1809</v>
      </c>
      <c r="H114" t="s">
        <v>18</v>
      </c>
      <c r="I114" t="s">
        <v>26</v>
      </c>
      <c r="J114" t="s">
        <v>20</v>
      </c>
      <c r="K114">
        <v>30</v>
      </c>
      <c r="L114" t="s">
        <v>4</v>
      </c>
      <c r="M114" t="s">
        <v>1994</v>
      </c>
      <c r="N114">
        <v>0.75</v>
      </c>
      <c r="O114">
        <v>0.79</v>
      </c>
      <c r="P114" t="s">
        <v>2130</v>
      </c>
      <c r="Q114" t="s">
        <v>2408</v>
      </c>
    </row>
    <row r="115" spans="1:17" x14ac:dyDescent="0.25">
      <c r="A115">
        <v>108</v>
      </c>
      <c r="B115" t="s">
        <v>1091</v>
      </c>
      <c r="C115" t="s">
        <v>994</v>
      </c>
      <c r="D115" t="s">
        <v>1092</v>
      </c>
      <c r="E115" t="s">
        <v>1092</v>
      </c>
      <c r="F115" t="s">
        <v>1093</v>
      </c>
      <c r="G115" s="9" t="s">
        <v>1810</v>
      </c>
      <c r="H115" t="s">
        <v>31</v>
      </c>
      <c r="I115" t="s">
        <v>26</v>
      </c>
      <c r="J115" t="s">
        <v>20</v>
      </c>
      <c r="K115">
        <v>15</v>
      </c>
      <c r="L115" t="s">
        <v>4</v>
      </c>
      <c r="M115" t="s">
        <v>1993</v>
      </c>
      <c r="N115">
        <v>0.7</v>
      </c>
      <c r="O115">
        <v>0.79</v>
      </c>
      <c r="P115" t="s">
        <v>2131</v>
      </c>
      <c r="Q115" t="s">
        <v>2409</v>
      </c>
    </row>
    <row r="116" spans="1:17" x14ac:dyDescent="0.25">
      <c r="A116">
        <v>109</v>
      </c>
      <c r="B116" t="s">
        <v>434</v>
      </c>
      <c r="C116" t="s">
        <v>434</v>
      </c>
      <c r="D116" t="s">
        <v>434</v>
      </c>
      <c r="E116" t="s">
        <v>434</v>
      </c>
      <c r="F116" t="s">
        <v>434</v>
      </c>
      <c r="G116" s="9" t="s">
        <v>1706</v>
      </c>
      <c r="H116" t="s">
        <v>36</v>
      </c>
      <c r="I116" t="s">
        <v>36</v>
      </c>
      <c r="J116" t="s">
        <v>36</v>
      </c>
      <c r="L116" t="s">
        <v>286</v>
      </c>
      <c r="M116" t="s">
        <v>36</v>
      </c>
      <c r="P116" t="s">
        <v>2133</v>
      </c>
      <c r="Q116" t="s">
        <v>2410</v>
      </c>
    </row>
    <row r="117" spans="1:17" x14ac:dyDescent="0.25">
      <c r="A117">
        <v>110</v>
      </c>
      <c r="B117" t="s">
        <v>435</v>
      </c>
      <c r="C117" t="s">
        <v>312</v>
      </c>
      <c r="D117" t="s">
        <v>436</v>
      </c>
      <c r="E117" t="s">
        <v>437</v>
      </c>
      <c r="F117" t="s">
        <v>438</v>
      </c>
      <c r="G117" s="9" t="s">
        <v>1811</v>
      </c>
      <c r="H117" t="s">
        <v>31</v>
      </c>
      <c r="I117" t="s">
        <v>26</v>
      </c>
      <c r="J117" t="s">
        <v>6</v>
      </c>
      <c r="K117">
        <v>100</v>
      </c>
      <c r="L117" t="s">
        <v>4</v>
      </c>
      <c r="M117" t="s">
        <v>1993</v>
      </c>
      <c r="N117">
        <v>0.69</v>
      </c>
      <c r="O117">
        <v>0.79</v>
      </c>
      <c r="P117" t="s">
        <v>2134</v>
      </c>
      <c r="Q117" t="s">
        <v>2411</v>
      </c>
    </row>
    <row r="118" spans="1:17" x14ac:dyDescent="0.25">
      <c r="A118">
        <v>111</v>
      </c>
      <c r="B118" t="s">
        <v>440</v>
      </c>
      <c r="C118" t="s">
        <v>441</v>
      </c>
      <c r="D118" t="s">
        <v>442</v>
      </c>
      <c r="E118" t="s">
        <v>443</v>
      </c>
      <c r="F118" t="s">
        <v>444</v>
      </c>
      <c r="G118" s="9" t="s">
        <v>1812</v>
      </c>
      <c r="H118" t="s">
        <v>31</v>
      </c>
      <c r="I118" t="s">
        <v>26</v>
      </c>
      <c r="J118" t="s">
        <v>6</v>
      </c>
      <c r="K118">
        <v>50</v>
      </c>
      <c r="L118" t="s">
        <v>4</v>
      </c>
      <c r="M118" t="s">
        <v>1994</v>
      </c>
      <c r="N118">
        <v>0.75</v>
      </c>
      <c r="O118">
        <v>0.77</v>
      </c>
      <c r="P118" t="s">
        <v>2138</v>
      </c>
      <c r="Q118" t="s">
        <v>2412</v>
      </c>
    </row>
    <row r="119" spans="1:17" x14ac:dyDescent="0.25">
      <c r="A119">
        <v>112</v>
      </c>
      <c r="B119" t="s">
        <v>446</v>
      </c>
      <c r="C119" t="s">
        <v>441</v>
      </c>
      <c r="D119" t="s">
        <v>442</v>
      </c>
      <c r="E119" t="s">
        <v>447</v>
      </c>
      <c r="F119" t="s">
        <v>448</v>
      </c>
      <c r="G119" s="9" t="s">
        <v>1813</v>
      </c>
      <c r="H119" t="s">
        <v>31</v>
      </c>
      <c r="I119" t="s">
        <v>26</v>
      </c>
      <c r="J119" t="s">
        <v>20</v>
      </c>
      <c r="K119">
        <v>50</v>
      </c>
      <c r="L119" t="s">
        <v>4</v>
      </c>
      <c r="M119" t="s">
        <v>1994</v>
      </c>
      <c r="N119">
        <v>0.75</v>
      </c>
      <c r="O119">
        <v>0.77</v>
      </c>
      <c r="P119" t="s">
        <v>2139</v>
      </c>
      <c r="Q119" t="s">
        <v>2413</v>
      </c>
    </row>
    <row r="120" spans="1:17" x14ac:dyDescent="0.25">
      <c r="A120">
        <v>113</v>
      </c>
      <c r="B120" t="s">
        <v>454</v>
      </c>
      <c r="C120" t="s">
        <v>441</v>
      </c>
      <c r="D120" t="s">
        <v>442</v>
      </c>
      <c r="E120" t="s">
        <v>455</v>
      </c>
      <c r="F120" t="s">
        <v>456</v>
      </c>
      <c r="G120" s="9" t="s">
        <v>1814</v>
      </c>
      <c r="H120" t="s">
        <v>31</v>
      </c>
      <c r="I120" t="s">
        <v>26</v>
      </c>
      <c r="J120" t="s">
        <v>6</v>
      </c>
      <c r="K120">
        <v>60</v>
      </c>
      <c r="L120" t="s">
        <v>4</v>
      </c>
      <c r="M120" t="s">
        <v>1994</v>
      </c>
      <c r="N120">
        <v>0.75</v>
      </c>
      <c r="O120">
        <v>0.77</v>
      </c>
      <c r="P120" t="s">
        <v>2142</v>
      </c>
      <c r="Q120" t="s">
        <v>2414</v>
      </c>
    </row>
    <row r="121" spans="1:17" x14ac:dyDescent="0.25">
      <c r="A121">
        <v>114</v>
      </c>
      <c r="B121" t="s">
        <v>450</v>
      </c>
      <c r="C121" t="s">
        <v>441</v>
      </c>
      <c r="D121" t="s">
        <v>442</v>
      </c>
      <c r="E121" t="s">
        <v>451</v>
      </c>
      <c r="F121" t="s">
        <v>452</v>
      </c>
      <c r="G121" s="9" t="s">
        <v>1815</v>
      </c>
      <c r="H121" t="s">
        <v>31</v>
      </c>
      <c r="I121" t="s">
        <v>26</v>
      </c>
      <c r="J121" t="s">
        <v>20</v>
      </c>
      <c r="K121">
        <v>90</v>
      </c>
      <c r="L121" t="s">
        <v>4</v>
      </c>
      <c r="M121" t="s">
        <v>1994</v>
      </c>
      <c r="N121">
        <v>0.75</v>
      </c>
      <c r="O121">
        <v>0.77</v>
      </c>
      <c r="P121" t="s">
        <v>2145</v>
      </c>
      <c r="Q121" t="s">
        <v>2415</v>
      </c>
    </row>
    <row r="122" spans="1:17" x14ac:dyDescent="0.25">
      <c r="A122">
        <v>115</v>
      </c>
      <c r="B122" t="s">
        <v>458</v>
      </c>
      <c r="C122" t="s">
        <v>441</v>
      </c>
      <c r="D122" t="s">
        <v>442</v>
      </c>
      <c r="E122" t="s">
        <v>459</v>
      </c>
      <c r="F122" t="s">
        <v>460</v>
      </c>
      <c r="G122" s="9" t="s">
        <v>1816</v>
      </c>
      <c r="H122" t="s">
        <v>36</v>
      </c>
      <c r="I122" t="s">
        <v>36</v>
      </c>
      <c r="J122" t="s">
        <v>36</v>
      </c>
      <c r="K122" t="s">
        <v>1165</v>
      </c>
      <c r="L122" t="s">
        <v>3</v>
      </c>
      <c r="M122" t="s">
        <v>36</v>
      </c>
      <c r="O122">
        <v>0.77</v>
      </c>
      <c r="P122" t="s">
        <v>2146</v>
      </c>
      <c r="Q122" t="s">
        <v>2416</v>
      </c>
    </row>
    <row r="123" spans="1:17" x14ac:dyDescent="0.25">
      <c r="A123">
        <v>116</v>
      </c>
      <c r="B123" t="s">
        <v>461</v>
      </c>
      <c r="C123" t="s">
        <v>462</v>
      </c>
      <c r="D123" t="s">
        <v>461</v>
      </c>
      <c r="E123" t="s">
        <v>461</v>
      </c>
      <c r="F123" t="s">
        <v>463</v>
      </c>
      <c r="G123" s="9" t="s">
        <v>1817</v>
      </c>
      <c r="H123" t="s">
        <v>36</v>
      </c>
      <c r="I123" t="s">
        <v>26</v>
      </c>
      <c r="J123" t="s">
        <v>20</v>
      </c>
      <c r="K123" t="s">
        <v>1165</v>
      </c>
      <c r="L123" t="s">
        <v>4</v>
      </c>
      <c r="M123" t="s">
        <v>36</v>
      </c>
      <c r="P123" t="s">
        <v>2147</v>
      </c>
      <c r="Q123" t="s">
        <v>2417</v>
      </c>
    </row>
    <row r="124" spans="1:17" x14ac:dyDescent="0.25">
      <c r="A124">
        <v>300</v>
      </c>
      <c r="B124" t="s">
        <v>467</v>
      </c>
      <c r="C124" t="s">
        <v>468</v>
      </c>
      <c r="D124" t="s">
        <v>469</v>
      </c>
      <c r="E124" t="s">
        <v>470</v>
      </c>
      <c r="F124" t="s">
        <v>471</v>
      </c>
      <c r="G124" s="9" t="s">
        <v>1818</v>
      </c>
      <c r="H124" t="s">
        <v>31</v>
      </c>
      <c r="I124" t="s">
        <v>26</v>
      </c>
      <c r="J124" t="s">
        <v>20</v>
      </c>
      <c r="K124" t="s">
        <v>1165</v>
      </c>
      <c r="L124" t="s">
        <v>4</v>
      </c>
      <c r="M124" t="s">
        <v>36</v>
      </c>
      <c r="P124" t="s">
        <v>2148</v>
      </c>
      <c r="Q124" t="s">
        <v>2418</v>
      </c>
    </row>
    <row r="125" spans="1:17" x14ac:dyDescent="0.25">
      <c r="A125">
        <v>117</v>
      </c>
      <c r="B125" t="s">
        <v>575</v>
      </c>
      <c r="C125" t="s">
        <v>468</v>
      </c>
      <c r="D125" t="s">
        <v>576</v>
      </c>
      <c r="E125" t="s">
        <v>577</v>
      </c>
      <c r="F125" t="s">
        <v>578</v>
      </c>
      <c r="G125" s="9" t="s">
        <v>1819</v>
      </c>
      <c r="H125" t="s">
        <v>36</v>
      </c>
      <c r="I125" t="s">
        <v>36</v>
      </c>
      <c r="J125" t="s">
        <v>36</v>
      </c>
      <c r="K125" t="s">
        <v>1165</v>
      </c>
      <c r="L125" t="s">
        <v>3</v>
      </c>
      <c r="M125" t="s">
        <v>36</v>
      </c>
      <c r="P125" t="s">
        <v>2149</v>
      </c>
      <c r="Q125" t="s">
        <v>2419</v>
      </c>
    </row>
    <row r="126" spans="1:17" x14ac:dyDescent="0.25">
      <c r="A126">
        <v>118</v>
      </c>
      <c r="B126" t="s">
        <v>472</v>
      </c>
      <c r="C126" t="s">
        <v>473</v>
      </c>
      <c r="D126" t="s">
        <v>474</v>
      </c>
      <c r="E126" t="s">
        <v>475</v>
      </c>
      <c r="F126" t="s">
        <v>476</v>
      </c>
      <c r="G126" s="9" t="s">
        <v>1820</v>
      </c>
      <c r="H126" t="s">
        <v>31</v>
      </c>
      <c r="I126" t="s">
        <v>26</v>
      </c>
      <c r="J126" t="s">
        <v>20</v>
      </c>
      <c r="K126" t="s">
        <v>1165</v>
      </c>
      <c r="L126" t="s">
        <v>4</v>
      </c>
      <c r="M126" t="s">
        <v>1992</v>
      </c>
      <c r="N126">
        <v>0.6</v>
      </c>
      <c r="O126">
        <v>0.79</v>
      </c>
      <c r="P126" t="s">
        <v>2150</v>
      </c>
      <c r="Q126" t="s">
        <v>2420</v>
      </c>
    </row>
    <row r="127" spans="1:17" x14ac:dyDescent="0.25">
      <c r="A127">
        <v>119</v>
      </c>
      <c r="B127" t="s">
        <v>150</v>
      </c>
      <c r="C127" t="s">
        <v>142</v>
      </c>
      <c r="D127" t="s">
        <v>143</v>
      </c>
      <c r="E127" t="s">
        <v>151</v>
      </c>
      <c r="F127" t="s">
        <v>152</v>
      </c>
      <c r="G127" s="9" t="s">
        <v>1821</v>
      </c>
      <c r="H127" t="s">
        <v>18</v>
      </c>
      <c r="I127" t="s">
        <v>26</v>
      </c>
      <c r="J127" t="s">
        <v>20</v>
      </c>
      <c r="K127">
        <v>70</v>
      </c>
      <c r="L127" t="s">
        <v>4</v>
      </c>
      <c r="M127" t="s">
        <v>1993</v>
      </c>
      <c r="N127">
        <v>0.63</v>
      </c>
      <c r="O127">
        <v>0.88</v>
      </c>
      <c r="P127" t="s">
        <v>2153</v>
      </c>
      <c r="Q127" t="s">
        <v>2421</v>
      </c>
    </row>
    <row r="128" spans="1:17" x14ac:dyDescent="0.25">
      <c r="A128">
        <v>120</v>
      </c>
      <c r="B128" t="s">
        <v>481</v>
      </c>
      <c r="C128" t="s">
        <v>14</v>
      </c>
      <c r="D128" t="s">
        <v>482</v>
      </c>
      <c r="E128" t="s">
        <v>483</v>
      </c>
      <c r="F128" t="s">
        <v>484</v>
      </c>
      <c r="G128" s="9" t="s">
        <v>1822</v>
      </c>
      <c r="H128" t="s">
        <v>18</v>
      </c>
      <c r="I128" t="s">
        <v>26</v>
      </c>
      <c r="J128" t="s">
        <v>20</v>
      </c>
      <c r="K128">
        <v>50</v>
      </c>
      <c r="L128" t="s">
        <v>4</v>
      </c>
      <c r="M128" t="s">
        <v>1993</v>
      </c>
      <c r="N128">
        <v>0.7</v>
      </c>
      <c r="O128">
        <v>0.79</v>
      </c>
      <c r="P128" t="s">
        <v>2154</v>
      </c>
      <c r="Q128" t="s">
        <v>2422</v>
      </c>
    </row>
    <row r="129" spans="1:17" x14ac:dyDescent="0.25">
      <c r="A129">
        <v>121</v>
      </c>
      <c r="B129" t="s">
        <v>162</v>
      </c>
      <c r="C129" t="s">
        <v>142</v>
      </c>
      <c r="D129" t="s">
        <v>143</v>
      </c>
      <c r="E129" t="s">
        <v>163</v>
      </c>
      <c r="F129" t="s">
        <v>164</v>
      </c>
      <c r="G129" s="9" t="s">
        <v>1987</v>
      </c>
      <c r="H129" t="s">
        <v>18</v>
      </c>
      <c r="I129" t="s">
        <v>26</v>
      </c>
      <c r="J129" t="s">
        <v>20</v>
      </c>
      <c r="K129">
        <v>45</v>
      </c>
      <c r="L129" t="s">
        <v>4</v>
      </c>
      <c r="M129" t="s">
        <v>1993</v>
      </c>
      <c r="N129">
        <v>0.65</v>
      </c>
      <c r="O129">
        <v>0.88</v>
      </c>
      <c r="P129" t="s">
        <v>2157</v>
      </c>
      <c r="Q129" t="s">
        <v>2423</v>
      </c>
    </row>
    <row r="130" spans="1:17" x14ac:dyDescent="0.25">
      <c r="A130">
        <v>122</v>
      </c>
      <c r="B130" t="s">
        <v>489</v>
      </c>
      <c r="C130" t="s">
        <v>14</v>
      </c>
      <c r="D130" t="s">
        <v>482</v>
      </c>
      <c r="E130" t="s">
        <v>490</v>
      </c>
      <c r="F130" t="s">
        <v>491</v>
      </c>
      <c r="G130" s="9" t="s">
        <v>1540</v>
      </c>
      <c r="H130" t="s">
        <v>36</v>
      </c>
      <c r="I130" t="s">
        <v>36</v>
      </c>
      <c r="J130" t="s">
        <v>36</v>
      </c>
      <c r="K130" t="s">
        <v>1165</v>
      </c>
      <c r="L130" t="s">
        <v>3</v>
      </c>
      <c r="M130" t="s">
        <v>36</v>
      </c>
      <c r="P130" t="s">
        <v>2159</v>
      </c>
      <c r="Q130" t="s">
        <v>2424</v>
      </c>
    </row>
    <row r="131" spans="1:17" x14ac:dyDescent="0.25">
      <c r="A131">
        <v>123</v>
      </c>
      <c r="B131" t="s">
        <v>886</v>
      </c>
      <c r="C131" t="s">
        <v>856</v>
      </c>
      <c r="D131" t="s">
        <v>857</v>
      </c>
      <c r="E131" t="s">
        <v>887</v>
      </c>
      <c r="F131" t="s">
        <v>888</v>
      </c>
      <c r="G131" s="9" t="s">
        <v>1976</v>
      </c>
      <c r="H131" t="s">
        <v>36</v>
      </c>
      <c r="I131" t="s">
        <v>26</v>
      </c>
      <c r="J131" t="s">
        <v>20</v>
      </c>
      <c r="K131">
        <v>30</v>
      </c>
      <c r="L131" t="s">
        <v>4</v>
      </c>
      <c r="M131" t="s">
        <v>1995</v>
      </c>
      <c r="N131">
        <v>0.3</v>
      </c>
      <c r="O131">
        <v>0.8</v>
      </c>
      <c r="P131" t="s">
        <v>2160</v>
      </c>
      <c r="Q131" t="s">
        <v>2425</v>
      </c>
    </row>
    <row r="132" spans="1:17" x14ac:dyDescent="0.25">
      <c r="A132">
        <v>124</v>
      </c>
      <c r="B132" t="s">
        <v>478</v>
      </c>
      <c r="C132" t="s">
        <v>14</v>
      </c>
      <c r="D132" t="s">
        <v>479</v>
      </c>
      <c r="E132" t="s">
        <v>479</v>
      </c>
      <c r="F132" t="s">
        <v>480</v>
      </c>
      <c r="G132" s="9" t="s">
        <v>1823</v>
      </c>
      <c r="H132" t="s">
        <v>31</v>
      </c>
      <c r="I132" t="s">
        <v>26</v>
      </c>
      <c r="J132" t="s">
        <v>6</v>
      </c>
      <c r="K132">
        <v>30</v>
      </c>
      <c r="L132" t="s">
        <v>4</v>
      </c>
      <c r="M132" t="s">
        <v>1993</v>
      </c>
      <c r="N132">
        <v>0.62</v>
      </c>
      <c r="O132">
        <v>0.79</v>
      </c>
      <c r="P132" t="s">
        <v>2169</v>
      </c>
      <c r="Q132" t="s">
        <v>2426</v>
      </c>
    </row>
    <row r="133" spans="1:17" x14ac:dyDescent="0.25">
      <c r="A133">
        <v>304</v>
      </c>
      <c r="B133" t="s">
        <v>945</v>
      </c>
      <c r="C133" t="s">
        <v>137</v>
      </c>
      <c r="D133" t="s">
        <v>946</v>
      </c>
      <c r="E133" t="s">
        <v>947</v>
      </c>
      <c r="F133" t="s">
        <v>948</v>
      </c>
      <c r="G133" s="9" t="s">
        <v>1824</v>
      </c>
      <c r="H133" t="s">
        <v>18</v>
      </c>
      <c r="I133" t="s">
        <v>26</v>
      </c>
      <c r="J133" t="s">
        <v>20</v>
      </c>
      <c r="K133" t="s">
        <v>1165</v>
      </c>
      <c r="L133" t="s">
        <v>4</v>
      </c>
      <c r="M133" t="s">
        <v>36</v>
      </c>
      <c r="P133" t="s">
        <v>2171</v>
      </c>
      <c r="Q133" t="s">
        <v>2427</v>
      </c>
    </row>
    <row r="134" spans="1:17" x14ac:dyDescent="0.25">
      <c r="A134">
        <v>125</v>
      </c>
      <c r="B134" t="s">
        <v>496</v>
      </c>
      <c r="C134" t="s">
        <v>192</v>
      </c>
      <c r="D134" t="s">
        <v>493</v>
      </c>
      <c r="E134" t="s">
        <v>497</v>
      </c>
      <c r="F134" t="s">
        <v>498</v>
      </c>
      <c r="G134" s="9" t="s">
        <v>1825</v>
      </c>
      <c r="H134" t="s">
        <v>18</v>
      </c>
      <c r="I134" t="s">
        <v>26</v>
      </c>
      <c r="J134" t="s">
        <v>20</v>
      </c>
      <c r="K134" t="s">
        <v>1165</v>
      </c>
      <c r="L134" t="s">
        <v>4</v>
      </c>
      <c r="M134" t="s">
        <v>1992</v>
      </c>
      <c r="N134">
        <v>0.6</v>
      </c>
      <c r="O134">
        <v>0.79</v>
      </c>
      <c r="P134" t="s">
        <v>2173</v>
      </c>
      <c r="Q134" t="s">
        <v>2428</v>
      </c>
    </row>
    <row r="135" spans="1:17" x14ac:dyDescent="0.25">
      <c r="A135">
        <v>301</v>
      </c>
      <c r="B135" t="s">
        <v>499</v>
      </c>
      <c r="C135" t="s">
        <v>192</v>
      </c>
      <c r="D135" t="s">
        <v>493</v>
      </c>
      <c r="E135" t="s">
        <v>500</v>
      </c>
      <c r="F135" t="s">
        <v>501</v>
      </c>
      <c r="G135" s="9" t="s">
        <v>1826</v>
      </c>
      <c r="H135" t="s">
        <v>18</v>
      </c>
      <c r="I135" t="s">
        <v>26</v>
      </c>
      <c r="J135" t="s">
        <v>20</v>
      </c>
      <c r="K135" t="s">
        <v>1165</v>
      </c>
      <c r="L135" t="s">
        <v>4</v>
      </c>
      <c r="M135" t="s">
        <v>36</v>
      </c>
      <c r="P135" t="s">
        <v>2186</v>
      </c>
      <c r="Q135" t="s">
        <v>2429</v>
      </c>
    </row>
    <row r="136" spans="1:17" x14ac:dyDescent="0.25">
      <c r="A136">
        <v>302</v>
      </c>
      <c r="B136" t="s">
        <v>502</v>
      </c>
      <c r="C136" t="s">
        <v>192</v>
      </c>
      <c r="D136" t="s">
        <v>493</v>
      </c>
      <c r="E136" t="s">
        <v>503</v>
      </c>
      <c r="F136" t="s">
        <v>504</v>
      </c>
      <c r="G136" s="9" t="s">
        <v>1827</v>
      </c>
      <c r="H136" t="s">
        <v>18</v>
      </c>
      <c r="I136" t="s">
        <v>26</v>
      </c>
      <c r="J136" t="s">
        <v>20</v>
      </c>
      <c r="K136" t="s">
        <v>1165</v>
      </c>
      <c r="L136" t="s">
        <v>4</v>
      </c>
      <c r="M136" t="s">
        <v>36</v>
      </c>
      <c r="P136" t="s">
        <v>2187</v>
      </c>
      <c r="Q136" t="s">
        <v>2430</v>
      </c>
    </row>
    <row r="137" spans="1:17" x14ac:dyDescent="0.25">
      <c r="A137">
        <v>126</v>
      </c>
      <c r="B137" t="s">
        <v>505</v>
      </c>
      <c r="C137" t="s">
        <v>192</v>
      </c>
      <c r="D137" t="s">
        <v>493</v>
      </c>
      <c r="E137" t="s">
        <v>506</v>
      </c>
      <c r="F137" t="s">
        <v>507</v>
      </c>
      <c r="G137" s="9" t="s">
        <v>1828</v>
      </c>
      <c r="H137" t="s">
        <v>18</v>
      </c>
      <c r="I137" t="s">
        <v>26</v>
      </c>
      <c r="J137" t="s">
        <v>20</v>
      </c>
      <c r="K137" t="s">
        <v>1165</v>
      </c>
      <c r="L137" t="s">
        <v>4</v>
      </c>
      <c r="M137" t="s">
        <v>1992</v>
      </c>
      <c r="N137">
        <v>0.6</v>
      </c>
      <c r="O137">
        <v>0.79</v>
      </c>
      <c r="P137" t="s">
        <v>2188</v>
      </c>
      <c r="Q137" t="s">
        <v>2431</v>
      </c>
    </row>
    <row r="138" spans="1:17" x14ac:dyDescent="0.25">
      <c r="A138">
        <v>127</v>
      </c>
      <c r="B138" t="s">
        <v>492</v>
      </c>
      <c r="C138" t="s">
        <v>192</v>
      </c>
      <c r="D138" t="s">
        <v>493</v>
      </c>
      <c r="E138" t="s">
        <v>494</v>
      </c>
      <c r="F138" t="s">
        <v>495</v>
      </c>
      <c r="G138" s="9" t="s">
        <v>1829</v>
      </c>
      <c r="H138" t="s">
        <v>36</v>
      </c>
      <c r="I138" t="s">
        <v>36</v>
      </c>
      <c r="J138" t="s">
        <v>36</v>
      </c>
      <c r="K138" t="s">
        <v>1165</v>
      </c>
      <c r="L138" t="s">
        <v>3</v>
      </c>
      <c r="M138" t="s">
        <v>36</v>
      </c>
      <c r="O138">
        <v>0.79</v>
      </c>
      <c r="P138" t="s">
        <v>2190</v>
      </c>
      <c r="Q138" t="s">
        <v>2432</v>
      </c>
    </row>
    <row r="139" spans="1:17" x14ac:dyDescent="0.25">
      <c r="A139">
        <v>128</v>
      </c>
      <c r="B139" t="s">
        <v>512</v>
      </c>
      <c r="C139" t="s">
        <v>513</v>
      </c>
      <c r="D139" t="s">
        <v>514</v>
      </c>
      <c r="E139" t="s">
        <v>514</v>
      </c>
      <c r="F139" t="s">
        <v>515</v>
      </c>
      <c r="G139" s="9" t="s">
        <v>1830</v>
      </c>
      <c r="H139" t="s">
        <v>18</v>
      </c>
      <c r="I139" t="s">
        <v>26</v>
      </c>
      <c r="J139" t="s">
        <v>20</v>
      </c>
      <c r="K139" t="s">
        <v>1165</v>
      </c>
      <c r="L139" t="s">
        <v>4</v>
      </c>
      <c r="M139" t="s">
        <v>1993</v>
      </c>
      <c r="N139">
        <v>0.7</v>
      </c>
      <c r="O139">
        <v>0.79</v>
      </c>
      <c r="P139" t="s">
        <v>2191</v>
      </c>
      <c r="Q139" t="s">
        <v>2433</v>
      </c>
    </row>
    <row r="140" spans="1:17" x14ac:dyDescent="0.25">
      <c r="A140">
        <v>129</v>
      </c>
      <c r="B140" t="s">
        <v>517</v>
      </c>
      <c r="C140" t="s">
        <v>518</v>
      </c>
      <c r="D140" t="s">
        <v>519</v>
      </c>
      <c r="E140" t="s">
        <v>520</v>
      </c>
      <c r="F140" t="s">
        <v>521</v>
      </c>
      <c r="G140" s="9" t="s">
        <v>1831</v>
      </c>
      <c r="H140" t="s">
        <v>18</v>
      </c>
      <c r="I140" t="s">
        <v>26</v>
      </c>
      <c r="J140" t="s">
        <v>20</v>
      </c>
      <c r="K140" t="s">
        <v>1165</v>
      </c>
      <c r="L140" t="s">
        <v>4</v>
      </c>
      <c r="M140" t="s">
        <v>1994</v>
      </c>
      <c r="N140">
        <v>0.73</v>
      </c>
      <c r="O140">
        <v>0.79</v>
      </c>
      <c r="P140" t="s">
        <v>2193</v>
      </c>
      <c r="Q140" t="s">
        <v>2434</v>
      </c>
    </row>
    <row r="141" spans="1:17" x14ac:dyDescent="0.25">
      <c r="A141">
        <v>130</v>
      </c>
      <c r="B141" t="s">
        <v>526</v>
      </c>
      <c r="C141" t="s">
        <v>312</v>
      </c>
      <c r="D141" t="s">
        <v>527</v>
      </c>
      <c r="E141" t="s">
        <v>528</v>
      </c>
      <c r="F141" t="s">
        <v>529</v>
      </c>
      <c r="G141" s="9" t="s">
        <v>1832</v>
      </c>
      <c r="H141" t="s">
        <v>18</v>
      </c>
      <c r="I141" t="s">
        <v>26</v>
      </c>
      <c r="J141" t="s">
        <v>20</v>
      </c>
      <c r="K141">
        <v>80</v>
      </c>
      <c r="L141" t="s">
        <v>4</v>
      </c>
      <c r="M141" t="s">
        <v>1993</v>
      </c>
      <c r="N141">
        <v>0.7</v>
      </c>
      <c r="O141">
        <v>0.79</v>
      </c>
      <c r="P141" t="s">
        <v>2194</v>
      </c>
      <c r="Q141" t="s">
        <v>2435</v>
      </c>
    </row>
    <row r="142" spans="1:17" x14ac:dyDescent="0.25">
      <c r="A142">
        <v>131</v>
      </c>
      <c r="B142" t="s">
        <v>534</v>
      </c>
      <c r="C142" t="s">
        <v>312</v>
      </c>
      <c r="D142" t="s">
        <v>527</v>
      </c>
      <c r="E142" t="s">
        <v>535</v>
      </c>
      <c r="F142" t="s">
        <v>536</v>
      </c>
      <c r="G142" s="9" t="s">
        <v>1833</v>
      </c>
      <c r="H142" t="s">
        <v>18</v>
      </c>
      <c r="I142" t="s">
        <v>26</v>
      </c>
      <c r="J142" t="s">
        <v>20</v>
      </c>
      <c r="K142" t="s">
        <v>1165</v>
      </c>
      <c r="L142" t="s">
        <v>4</v>
      </c>
      <c r="M142" t="s">
        <v>1993</v>
      </c>
      <c r="N142">
        <v>0.7</v>
      </c>
      <c r="O142">
        <v>0.79</v>
      </c>
      <c r="P142" t="s">
        <v>2195</v>
      </c>
      <c r="Q142" t="s">
        <v>2436</v>
      </c>
    </row>
    <row r="143" spans="1:17" x14ac:dyDescent="0.25">
      <c r="A143">
        <v>132</v>
      </c>
      <c r="B143" t="s">
        <v>537</v>
      </c>
      <c r="C143" t="s">
        <v>312</v>
      </c>
      <c r="D143" t="s">
        <v>527</v>
      </c>
      <c r="E143" t="s">
        <v>538</v>
      </c>
      <c r="F143" t="s">
        <v>539</v>
      </c>
      <c r="G143" s="9" t="s">
        <v>1834</v>
      </c>
      <c r="H143" t="s">
        <v>36</v>
      </c>
      <c r="I143" t="s">
        <v>36</v>
      </c>
      <c r="J143" t="s">
        <v>36</v>
      </c>
      <c r="K143" t="s">
        <v>1165</v>
      </c>
      <c r="L143" t="s">
        <v>3</v>
      </c>
      <c r="M143" t="s">
        <v>36</v>
      </c>
      <c r="O143">
        <v>0.79</v>
      </c>
      <c r="P143" t="s">
        <v>2196</v>
      </c>
      <c r="Q143" t="s">
        <v>2437</v>
      </c>
    </row>
    <row r="144" spans="1:17" x14ac:dyDescent="0.25">
      <c r="A144">
        <v>133</v>
      </c>
      <c r="B144" t="s">
        <v>547</v>
      </c>
      <c r="C144" t="s">
        <v>63</v>
      </c>
      <c r="D144" t="s">
        <v>541</v>
      </c>
      <c r="E144" t="s">
        <v>548</v>
      </c>
      <c r="F144" t="s">
        <v>549</v>
      </c>
      <c r="G144" s="9" t="s">
        <v>1835</v>
      </c>
      <c r="H144" t="s">
        <v>18</v>
      </c>
      <c r="I144" t="s">
        <v>26</v>
      </c>
      <c r="J144" t="s">
        <v>20</v>
      </c>
      <c r="K144">
        <v>10</v>
      </c>
      <c r="L144" t="s">
        <v>4</v>
      </c>
      <c r="M144" t="s">
        <v>1994</v>
      </c>
      <c r="N144">
        <v>0.8</v>
      </c>
      <c r="O144">
        <v>0.79</v>
      </c>
      <c r="P144" t="s">
        <v>2197</v>
      </c>
      <c r="Q144" t="s">
        <v>2438</v>
      </c>
    </row>
    <row r="145" spans="1:17" x14ac:dyDescent="0.25">
      <c r="A145">
        <v>134</v>
      </c>
      <c r="B145" t="s">
        <v>540</v>
      </c>
      <c r="C145" t="s">
        <v>63</v>
      </c>
      <c r="D145" t="s">
        <v>541</v>
      </c>
      <c r="E145" t="s">
        <v>542</v>
      </c>
      <c r="F145" t="s">
        <v>543</v>
      </c>
      <c r="G145" s="9" t="s">
        <v>1836</v>
      </c>
      <c r="H145" t="s">
        <v>18</v>
      </c>
      <c r="I145" t="s">
        <v>26</v>
      </c>
      <c r="J145" t="s">
        <v>20</v>
      </c>
      <c r="K145">
        <v>20</v>
      </c>
      <c r="L145" t="s">
        <v>4</v>
      </c>
      <c r="M145" t="s">
        <v>1994</v>
      </c>
      <c r="N145">
        <v>0.81</v>
      </c>
      <c r="O145">
        <v>0.79</v>
      </c>
      <c r="P145" t="s">
        <v>2198</v>
      </c>
      <c r="Q145" t="s">
        <v>2439</v>
      </c>
    </row>
    <row r="146" spans="1:17" x14ac:dyDescent="0.25">
      <c r="A146">
        <v>135</v>
      </c>
      <c r="B146" t="s">
        <v>544</v>
      </c>
      <c r="C146" t="s">
        <v>63</v>
      </c>
      <c r="D146" t="s">
        <v>541</v>
      </c>
      <c r="E146" t="s">
        <v>545</v>
      </c>
      <c r="F146" t="s">
        <v>546</v>
      </c>
      <c r="G146" s="9" t="s">
        <v>1837</v>
      </c>
      <c r="H146" t="s">
        <v>36</v>
      </c>
      <c r="I146" t="s">
        <v>36</v>
      </c>
      <c r="J146" t="s">
        <v>36</v>
      </c>
      <c r="K146" t="s">
        <v>1165</v>
      </c>
      <c r="L146" t="s">
        <v>3</v>
      </c>
      <c r="M146" t="s">
        <v>36</v>
      </c>
      <c r="O146">
        <v>0.79</v>
      </c>
      <c r="P146" t="s">
        <v>2097</v>
      </c>
      <c r="Q146" t="s">
        <v>2440</v>
      </c>
    </row>
    <row r="147" spans="1:17" x14ac:dyDescent="0.25">
      <c r="A147">
        <v>136</v>
      </c>
      <c r="B147" t="s">
        <v>559</v>
      </c>
      <c r="C147" t="s">
        <v>552</v>
      </c>
      <c r="D147" t="s">
        <v>553</v>
      </c>
      <c r="E147" t="s">
        <v>560</v>
      </c>
      <c r="F147" t="s">
        <v>561</v>
      </c>
      <c r="G147" s="9" t="s">
        <v>1838</v>
      </c>
      <c r="H147" t="s">
        <v>18</v>
      </c>
      <c r="I147" t="s">
        <v>26</v>
      </c>
      <c r="J147" t="s">
        <v>20</v>
      </c>
      <c r="K147" t="s">
        <v>1165</v>
      </c>
      <c r="L147" t="s">
        <v>4</v>
      </c>
      <c r="M147" t="s">
        <v>1992</v>
      </c>
      <c r="N147">
        <v>0.6</v>
      </c>
      <c r="O147">
        <v>0.88</v>
      </c>
      <c r="P147" t="s">
        <v>2165</v>
      </c>
      <c r="Q147" t="s">
        <v>2441</v>
      </c>
    </row>
    <row r="148" spans="1:17" x14ac:dyDescent="0.25">
      <c r="A148">
        <v>137</v>
      </c>
      <c r="B148" t="s">
        <v>569</v>
      </c>
      <c r="C148" t="s">
        <v>552</v>
      </c>
      <c r="D148" t="s">
        <v>553</v>
      </c>
      <c r="E148" t="s">
        <v>570</v>
      </c>
      <c r="F148" t="s">
        <v>571</v>
      </c>
      <c r="G148" s="9" t="s">
        <v>1977</v>
      </c>
      <c r="H148" t="s">
        <v>18</v>
      </c>
      <c r="I148" t="s">
        <v>26</v>
      </c>
      <c r="J148" t="s">
        <v>20</v>
      </c>
      <c r="K148" t="s">
        <v>1165</v>
      </c>
      <c r="L148" t="s">
        <v>4</v>
      </c>
      <c r="M148" t="s">
        <v>1992</v>
      </c>
      <c r="N148">
        <v>0.6</v>
      </c>
      <c r="O148">
        <v>0.88</v>
      </c>
      <c r="P148" t="s">
        <v>2170</v>
      </c>
      <c r="Q148" t="s">
        <v>2442</v>
      </c>
    </row>
    <row r="149" spans="1:17" x14ac:dyDescent="0.25">
      <c r="A149">
        <v>138</v>
      </c>
      <c r="B149" t="s">
        <v>572</v>
      </c>
      <c r="C149" t="s">
        <v>552</v>
      </c>
      <c r="D149" t="s">
        <v>553</v>
      </c>
      <c r="E149" t="s">
        <v>573</v>
      </c>
      <c r="F149" t="s">
        <v>574</v>
      </c>
      <c r="G149" s="9" t="s">
        <v>1978</v>
      </c>
      <c r="H149" t="s">
        <v>18</v>
      </c>
      <c r="I149" t="s">
        <v>26</v>
      </c>
      <c r="J149" t="s">
        <v>20</v>
      </c>
      <c r="K149" t="s">
        <v>1165</v>
      </c>
      <c r="L149" t="s">
        <v>4</v>
      </c>
      <c r="M149" t="s">
        <v>1992</v>
      </c>
      <c r="N149">
        <v>0.6</v>
      </c>
      <c r="O149">
        <v>0.88</v>
      </c>
      <c r="P149" t="s">
        <v>2098</v>
      </c>
      <c r="Q149" t="s">
        <v>2443</v>
      </c>
    </row>
    <row r="150" spans="1:17" x14ac:dyDescent="0.25">
      <c r="A150">
        <v>139</v>
      </c>
      <c r="B150" t="s">
        <v>556</v>
      </c>
      <c r="C150" t="s">
        <v>552</v>
      </c>
      <c r="D150" t="s">
        <v>553</v>
      </c>
      <c r="E150" t="s">
        <v>557</v>
      </c>
      <c r="F150" t="s">
        <v>558</v>
      </c>
      <c r="G150" s="9" t="s">
        <v>1839</v>
      </c>
      <c r="H150" t="s">
        <v>18</v>
      </c>
      <c r="I150" t="s">
        <v>26</v>
      </c>
      <c r="J150" t="s">
        <v>20</v>
      </c>
      <c r="K150">
        <v>60</v>
      </c>
      <c r="L150" t="s">
        <v>4</v>
      </c>
      <c r="M150" t="s">
        <v>1993</v>
      </c>
      <c r="N150">
        <v>0.7</v>
      </c>
      <c r="O150">
        <v>0.88</v>
      </c>
      <c r="P150" t="s">
        <v>2099</v>
      </c>
      <c r="Q150" t="s">
        <v>2444</v>
      </c>
    </row>
    <row r="151" spans="1:17" x14ac:dyDescent="0.25">
      <c r="A151">
        <v>140</v>
      </c>
      <c r="B151" t="s">
        <v>565</v>
      </c>
      <c r="C151" t="s">
        <v>552</v>
      </c>
      <c r="D151" t="s">
        <v>553</v>
      </c>
      <c r="E151" t="s">
        <v>566</v>
      </c>
      <c r="F151" t="s">
        <v>567</v>
      </c>
      <c r="G151" s="9" t="s">
        <v>1840</v>
      </c>
      <c r="H151" t="s">
        <v>18</v>
      </c>
      <c r="I151" t="s">
        <v>26</v>
      </c>
      <c r="J151" t="s">
        <v>20</v>
      </c>
      <c r="K151" t="s">
        <v>1165</v>
      </c>
      <c r="L151" t="s">
        <v>4</v>
      </c>
      <c r="M151" t="s">
        <v>1992</v>
      </c>
      <c r="N151">
        <v>0.6</v>
      </c>
      <c r="O151">
        <v>0.88</v>
      </c>
      <c r="P151" t="s">
        <v>2103</v>
      </c>
      <c r="Q151" t="s">
        <v>2445</v>
      </c>
    </row>
    <row r="152" spans="1:17" x14ac:dyDescent="0.25">
      <c r="A152">
        <v>141</v>
      </c>
      <c r="B152" t="s">
        <v>562</v>
      </c>
      <c r="C152" t="s">
        <v>552</v>
      </c>
      <c r="D152" t="s">
        <v>553</v>
      </c>
      <c r="E152" t="s">
        <v>563</v>
      </c>
      <c r="F152" t="s">
        <v>564</v>
      </c>
      <c r="G152" s="9" t="s">
        <v>1841</v>
      </c>
      <c r="H152" t="s">
        <v>36</v>
      </c>
      <c r="I152" t="s">
        <v>36</v>
      </c>
      <c r="J152" t="s">
        <v>36</v>
      </c>
      <c r="K152" t="s">
        <v>1165</v>
      </c>
      <c r="L152" t="s">
        <v>3</v>
      </c>
      <c r="M152" t="s">
        <v>36</v>
      </c>
      <c r="O152">
        <v>0.88</v>
      </c>
      <c r="P152" t="s">
        <v>2112</v>
      </c>
      <c r="Q152" t="s">
        <v>2446</v>
      </c>
    </row>
    <row r="153" spans="1:17" x14ac:dyDescent="0.25">
      <c r="A153">
        <v>142</v>
      </c>
      <c r="B153" t="s">
        <v>136</v>
      </c>
      <c r="C153" t="s">
        <v>137</v>
      </c>
      <c r="D153" t="s">
        <v>138</v>
      </c>
      <c r="E153" t="s">
        <v>138</v>
      </c>
      <c r="F153" t="s">
        <v>139</v>
      </c>
      <c r="G153" s="9" t="s">
        <v>1842</v>
      </c>
      <c r="H153" t="s">
        <v>18</v>
      </c>
      <c r="I153" t="s">
        <v>19</v>
      </c>
      <c r="J153" t="s">
        <v>20</v>
      </c>
      <c r="K153">
        <v>60</v>
      </c>
      <c r="L153" t="s">
        <v>4</v>
      </c>
      <c r="M153" t="s">
        <v>1992</v>
      </c>
      <c r="N153">
        <v>0.56000000000000005</v>
      </c>
      <c r="O153">
        <v>0.79</v>
      </c>
      <c r="P153" t="s">
        <v>2114</v>
      </c>
      <c r="Q153" t="s">
        <v>2447</v>
      </c>
    </row>
    <row r="154" spans="1:17" x14ac:dyDescent="0.25">
      <c r="A154">
        <v>143</v>
      </c>
      <c r="B154" t="s">
        <v>464</v>
      </c>
      <c r="C154" t="s">
        <v>137</v>
      </c>
      <c r="D154" t="s">
        <v>465</v>
      </c>
      <c r="E154" t="s">
        <v>465</v>
      </c>
      <c r="F154" t="s">
        <v>466</v>
      </c>
      <c r="G154" s="9" t="s">
        <v>1843</v>
      </c>
      <c r="H154" t="s">
        <v>18</v>
      </c>
      <c r="I154" t="s">
        <v>26</v>
      </c>
      <c r="J154" t="s">
        <v>20</v>
      </c>
      <c r="K154">
        <v>80</v>
      </c>
      <c r="L154" t="s">
        <v>4</v>
      </c>
      <c r="M154" t="s">
        <v>1993</v>
      </c>
      <c r="N154">
        <v>0.66</v>
      </c>
      <c r="O154">
        <v>0.67</v>
      </c>
      <c r="P154" t="s">
        <v>2116</v>
      </c>
      <c r="Q154" t="s">
        <v>2448</v>
      </c>
    </row>
    <row r="155" spans="1:17" x14ac:dyDescent="0.25">
      <c r="A155">
        <v>144</v>
      </c>
      <c r="B155" t="s">
        <v>583</v>
      </c>
      <c r="C155" t="s">
        <v>584</v>
      </c>
      <c r="D155" t="s">
        <v>585</v>
      </c>
      <c r="E155" t="s">
        <v>586</v>
      </c>
      <c r="F155" t="s">
        <v>587</v>
      </c>
      <c r="G155" s="9" t="s">
        <v>1979</v>
      </c>
      <c r="H155" t="s">
        <v>18</v>
      </c>
      <c r="I155" t="s">
        <v>26</v>
      </c>
      <c r="J155" t="s">
        <v>20</v>
      </c>
      <c r="K155" t="s">
        <v>1165</v>
      </c>
      <c r="L155" t="s">
        <v>4</v>
      </c>
      <c r="M155" t="s">
        <v>1993</v>
      </c>
      <c r="N155">
        <v>0.7</v>
      </c>
      <c r="O155">
        <v>0.79</v>
      </c>
      <c r="P155" t="s">
        <v>2119</v>
      </c>
      <c r="Q155" t="s">
        <v>2449</v>
      </c>
    </row>
    <row r="156" spans="1:17" x14ac:dyDescent="0.25">
      <c r="A156">
        <v>145</v>
      </c>
      <c r="B156" t="s">
        <v>591</v>
      </c>
      <c r="C156" t="s">
        <v>584</v>
      </c>
      <c r="D156" t="s">
        <v>585</v>
      </c>
      <c r="E156" t="s">
        <v>592</v>
      </c>
      <c r="F156" t="s">
        <v>593</v>
      </c>
      <c r="G156" s="9" t="s">
        <v>1566</v>
      </c>
      <c r="H156" t="s">
        <v>36</v>
      </c>
      <c r="I156" t="s">
        <v>36</v>
      </c>
      <c r="J156" t="s">
        <v>36</v>
      </c>
      <c r="K156" t="s">
        <v>1165</v>
      </c>
      <c r="L156" t="s">
        <v>3</v>
      </c>
      <c r="M156" t="s">
        <v>36</v>
      </c>
      <c r="O156">
        <v>0.79</v>
      </c>
      <c r="P156" t="s">
        <v>2122</v>
      </c>
      <c r="Q156" t="s">
        <v>2450</v>
      </c>
    </row>
    <row r="157" spans="1:17" x14ac:dyDescent="0.25">
      <c r="A157">
        <v>146</v>
      </c>
      <c r="B157" t="s">
        <v>594</v>
      </c>
      <c r="C157" t="s">
        <v>584</v>
      </c>
      <c r="D157" t="s">
        <v>585</v>
      </c>
      <c r="E157" t="s">
        <v>595</v>
      </c>
      <c r="F157" t="s">
        <v>596</v>
      </c>
      <c r="G157" s="9" t="s">
        <v>1844</v>
      </c>
      <c r="H157" t="s">
        <v>18</v>
      </c>
      <c r="I157" t="s">
        <v>26</v>
      </c>
      <c r="J157" t="s">
        <v>20</v>
      </c>
      <c r="K157" t="s">
        <v>1165</v>
      </c>
      <c r="L157" t="s">
        <v>4</v>
      </c>
      <c r="M157" t="s">
        <v>1993</v>
      </c>
      <c r="N157">
        <v>0.7</v>
      </c>
      <c r="O157">
        <v>0.79</v>
      </c>
      <c r="P157" t="s">
        <v>2123</v>
      </c>
      <c r="Q157" t="s">
        <v>2451</v>
      </c>
    </row>
    <row r="158" spans="1:17" x14ac:dyDescent="0.25">
      <c r="A158">
        <v>147</v>
      </c>
      <c r="B158" t="s">
        <v>597</v>
      </c>
      <c r="C158" t="s">
        <v>584</v>
      </c>
      <c r="D158" t="s">
        <v>585</v>
      </c>
      <c r="E158" t="s">
        <v>598</v>
      </c>
      <c r="F158" t="s">
        <v>599</v>
      </c>
      <c r="G158" s="9" t="s">
        <v>1845</v>
      </c>
      <c r="H158" t="s">
        <v>18</v>
      </c>
      <c r="I158" t="s">
        <v>26</v>
      </c>
      <c r="J158" t="s">
        <v>20</v>
      </c>
      <c r="K158" t="s">
        <v>1165</v>
      </c>
      <c r="L158" t="s">
        <v>4</v>
      </c>
      <c r="M158" t="s">
        <v>1993</v>
      </c>
      <c r="N158">
        <v>0.7</v>
      </c>
      <c r="O158">
        <v>0.79</v>
      </c>
      <c r="P158" t="s">
        <v>2126</v>
      </c>
      <c r="Q158" t="s">
        <v>2452</v>
      </c>
    </row>
    <row r="159" spans="1:17" x14ac:dyDescent="0.25">
      <c r="A159">
        <v>148</v>
      </c>
      <c r="B159" t="s">
        <v>607</v>
      </c>
      <c r="C159" t="s">
        <v>602</v>
      </c>
      <c r="D159" t="s">
        <v>603</v>
      </c>
      <c r="E159" t="s">
        <v>608</v>
      </c>
      <c r="F159" t="s">
        <v>609</v>
      </c>
      <c r="G159" s="9" t="s">
        <v>1846</v>
      </c>
      <c r="H159" t="s">
        <v>18</v>
      </c>
      <c r="I159" t="s">
        <v>26</v>
      </c>
      <c r="J159" t="s">
        <v>20</v>
      </c>
      <c r="K159">
        <v>20</v>
      </c>
      <c r="L159" t="s">
        <v>4</v>
      </c>
      <c r="M159" t="s">
        <v>1993</v>
      </c>
      <c r="N159">
        <v>0.63</v>
      </c>
      <c r="O159">
        <v>0.91</v>
      </c>
      <c r="P159" t="s">
        <v>2130</v>
      </c>
      <c r="Q159" t="s">
        <v>2453</v>
      </c>
    </row>
    <row r="160" spans="1:17" x14ac:dyDescent="0.25">
      <c r="A160">
        <v>149</v>
      </c>
      <c r="B160" t="s">
        <v>642</v>
      </c>
      <c r="C160" t="s">
        <v>602</v>
      </c>
      <c r="D160" t="s">
        <v>603</v>
      </c>
      <c r="E160" t="s">
        <v>643</v>
      </c>
      <c r="F160" t="s">
        <v>644</v>
      </c>
      <c r="G160" s="9" t="s">
        <v>1847</v>
      </c>
      <c r="H160" t="s">
        <v>31</v>
      </c>
      <c r="I160" t="s">
        <v>26</v>
      </c>
      <c r="J160" t="s">
        <v>20</v>
      </c>
      <c r="K160">
        <v>90</v>
      </c>
      <c r="L160" t="s">
        <v>4</v>
      </c>
      <c r="M160" t="s">
        <v>1994</v>
      </c>
      <c r="N160">
        <v>0.85</v>
      </c>
      <c r="O160">
        <v>0.86</v>
      </c>
      <c r="P160" t="s">
        <v>2131</v>
      </c>
      <c r="Q160" t="s">
        <v>2454</v>
      </c>
    </row>
    <row r="161" spans="1:17" x14ac:dyDescent="0.25">
      <c r="A161">
        <v>150</v>
      </c>
      <c r="B161" t="s">
        <v>655</v>
      </c>
      <c r="C161" t="s">
        <v>602</v>
      </c>
      <c r="D161" t="s">
        <v>603</v>
      </c>
      <c r="E161" t="s">
        <v>656</v>
      </c>
      <c r="F161" t="s">
        <v>657</v>
      </c>
      <c r="G161" s="9" t="s">
        <v>1980</v>
      </c>
      <c r="H161" t="s">
        <v>31</v>
      </c>
      <c r="I161" t="s">
        <v>26</v>
      </c>
      <c r="J161" t="s">
        <v>6</v>
      </c>
      <c r="K161">
        <v>40</v>
      </c>
      <c r="L161" t="s">
        <v>4</v>
      </c>
      <c r="M161" t="s">
        <v>1994</v>
      </c>
      <c r="N161">
        <v>0.8</v>
      </c>
      <c r="O161">
        <v>0.86</v>
      </c>
      <c r="P161" t="s">
        <v>2133</v>
      </c>
      <c r="Q161" t="s">
        <v>2455</v>
      </c>
    </row>
    <row r="162" spans="1:17" x14ac:dyDescent="0.25">
      <c r="A162">
        <v>151</v>
      </c>
      <c r="B162" t="s">
        <v>601</v>
      </c>
      <c r="C162" t="s">
        <v>602</v>
      </c>
      <c r="D162" t="s">
        <v>603</v>
      </c>
      <c r="E162" t="s">
        <v>604</v>
      </c>
      <c r="F162" t="s">
        <v>605</v>
      </c>
      <c r="G162" s="9" t="s">
        <v>1848</v>
      </c>
      <c r="H162" t="s">
        <v>18</v>
      </c>
      <c r="I162" t="s">
        <v>26</v>
      </c>
      <c r="J162" t="s">
        <v>20</v>
      </c>
      <c r="K162" t="s">
        <v>1165</v>
      </c>
      <c r="L162" t="s">
        <v>4</v>
      </c>
      <c r="M162" t="s">
        <v>1993</v>
      </c>
      <c r="N162">
        <v>0.68</v>
      </c>
      <c r="O162">
        <v>0.86</v>
      </c>
      <c r="P162" t="s">
        <v>2134</v>
      </c>
      <c r="Q162" t="s">
        <v>2456</v>
      </c>
    </row>
    <row r="163" spans="1:17" x14ac:dyDescent="0.25">
      <c r="A163">
        <v>152</v>
      </c>
      <c r="B163" t="s">
        <v>617</v>
      </c>
      <c r="C163" t="s">
        <v>602</v>
      </c>
      <c r="D163" t="s">
        <v>603</v>
      </c>
      <c r="E163" t="s">
        <v>618</v>
      </c>
      <c r="F163" t="s">
        <v>619</v>
      </c>
      <c r="G163" s="9" t="s">
        <v>1849</v>
      </c>
      <c r="H163" t="s">
        <v>18</v>
      </c>
      <c r="I163" t="s">
        <v>26</v>
      </c>
      <c r="J163" t="s">
        <v>20</v>
      </c>
      <c r="K163">
        <v>20</v>
      </c>
      <c r="L163" t="s">
        <v>4</v>
      </c>
      <c r="M163" t="s">
        <v>1994</v>
      </c>
      <c r="N163">
        <v>0.77</v>
      </c>
      <c r="O163">
        <v>0.86</v>
      </c>
      <c r="P163" t="s">
        <v>2138</v>
      </c>
      <c r="Q163" t="s">
        <v>2457</v>
      </c>
    </row>
    <row r="164" spans="1:17" x14ac:dyDescent="0.25">
      <c r="A164">
        <v>153</v>
      </c>
      <c r="B164" t="s">
        <v>613</v>
      </c>
      <c r="C164" t="s">
        <v>602</v>
      </c>
      <c r="D164" t="s">
        <v>603</v>
      </c>
      <c r="E164" t="s">
        <v>614</v>
      </c>
      <c r="F164" t="s">
        <v>615</v>
      </c>
      <c r="G164" s="9" t="s">
        <v>1850</v>
      </c>
      <c r="H164" t="s">
        <v>18</v>
      </c>
      <c r="I164" t="s">
        <v>19</v>
      </c>
      <c r="J164" t="s">
        <v>20</v>
      </c>
      <c r="K164">
        <v>70</v>
      </c>
      <c r="L164" t="s">
        <v>4</v>
      </c>
      <c r="M164" t="s">
        <v>1995</v>
      </c>
      <c r="N164">
        <v>0.38</v>
      </c>
      <c r="O164">
        <v>0.86</v>
      </c>
      <c r="P164" t="s">
        <v>2139</v>
      </c>
      <c r="Q164" t="s">
        <v>2458</v>
      </c>
    </row>
    <row r="165" spans="1:17" x14ac:dyDescent="0.25">
      <c r="A165">
        <v>154</v>
      </c>
      <c r="B165" t="s">
        <v>645</v>
      </c>
      <c r="C165" t="s">
        <v>602</v>
      </c>
      <c r="D165" t="s">
        <v>603</v>
      </c>
      <c r="E165" t="s">
        <v>646</v>
      </c>
      <c r="F165" t="s">
        <v>647</v>
      </c>
      <c r="G165" s="9" t="s">
        <v>1851</v>
      </c>
      <c r="H165" t="s">
        <v>31</v>
      </c>
      <c r="I165" t="s">
        <v>26</v>
      </c>
      <c r="J165" t="s">
        <v>20</v>
      </c>
      <c r="K165">
        <v>15</v>
      </c>
      <c r="L165" t="s">
        <v>4</v>
      </c>
      <c r="M165" t="s">
        <v>1993</v>
      </c>
      <c r="N165">
        <v>0.65</v>
      </c>
      <c r="O165">
        <v>0.86</v>
      </c>
      <c r="P165" t="s">
        <v>2142</v>
      </c>
      <c r="Q165" t="s">
        <v>2459</v>
      </c>
    </row>
    <row r="166" spans="1:17" x14ac:dyDescent="0.25">
      <c r="A166">
        <v>155</v>
      </c>
      <c r="B166" t="s">
        <v>624</v>
      </c>
      <c r="C166" t="s">
        <v>602</v>
      </c>
      <c r="D166" t="s">
        <v>603</v>
      </c>
      <c r="E166" t="s">
        <v>625</v>
      </c>
      <c r="F166" t="s">
        <v>626</v>
      </c>
      <c r="G166" s="9" t="s">
        <v>1852</v>
      </c>
      <c r="H166" t="s">
        <v>18</v>
      </c>
      <c r="I166" t="s">
        <v>19</v>
      </c>
      <c r="J166" t="s">
        <v>20</v>
      </c>
      <c r="K166">
        <v>60</v>
      </c>
      <c r="L166" t="s">
        <v>4</v>
      </c>
      <c r="M166" t="s">
        <v>1993</v>
      </c>
      <c r="N166">
        <v>0.68</v>
      </c>
      <c r="O166">
        <v>0.88</v>
      </c>
      <c r="P166" t="s">
        <v>2145</v>
      </c>
      <c r="Q166" t="s">
        <v>2460</v>
      </c>
    </row>
    <row r="167" spans="1:17" x14ac:dyDescent="0.25">
      <c r="A167">
        <v>303</v>
      </c>
      <c r="B167" t="s">
        <v>610</v>
      </c>
      <c r="C167" t="s">
        <v>602</v>
      </c>
      <c r="D167" t="s">
        <v>603</v>
      </c>
      <c r="E167" t="s">
        <v>611</v>
      </c>
      <c r="F167" t="s">
        <v>612</v>
      </c>
      <c r="G167" s="9" t="s">
        <v>1853</v>
      </c>
      <c r="H167" t="s">
        <v>18</v>
      </c>
      <c r="I167" t="s">
        <v>26</v>
      </c>
      <c r="J167" t="s">
        <v>20</v>
      </c>
      <c r="K167" t="s">
        <v>1165</v>
      </c>
      <c r="L167" t="s">
        <v>4</v>
      </c>
      <c r="M167" t="s">
        <v>1993</v>
      </c>
      <c r="N167">
        <v>0.65</v>
      </c>
      <c r="P167" t="s">
        <v>2146</v>
      </c>
      <c r="Q167" t="s">
        <v>2461</v>
      </c>
    </row>
    <row r="168" spans="1:17" x14ac:dyDescent="0.25">
      <c r="A168">
        <v>156</v>
      </c>
      <c r="B168" t="s">
        <v>631</v>
      </c>
      <c r="C168" t="s">
        <v>602</v>
      </c>
      <c r="D168" t="s">
        <v>603</v>
      </c>
      <c r="E168" t="s">
        <v>632</v>
      </c>
      <c r="F168" t="s">
        <v>633</v>
      </c>
      <c r="G168" s="9" t="s">
        <v>1854</v>
      </c>
      <c r="H168" t="s">
        <v>31</v>
      </c>
      <c r="I168" t="s">
        <v>26</v>
      </c>
      <c r="J168" t="s">
        <v>6</v>
      </c>
      <c r="K168">
        <v>60</v>
      </c>
      <c r="L168" t="s">
        <v>4</v>
      </c>
      <c r="M168" t="s">
        <v>1993</v>
      </c>
      <c r="N168">
        <v>0.65</v>
      </c>
      <c r="O168">
        <v>0.83</v>
      </c>
      <c r="P168" t="s">
        <v>2147</v>
      </c>
      <c r="Q168" t="s">
        <v>2462</v>
      </c>
    </row>
    <row r="169" spans="1:17" x14ac:dyDescent="0.25">
      <c r="A169">
        <v>157</v>
      </c>
      <c r="B169" t="s">
        <v>635</v>
      </c>
      <c r="C169" t="s">
        <v>602</v>
      </c>
      <c r="D169" t="s">
        <v>603</v>
      </c>
      <c r="E169" t="s">
        <v>636</v>
      </c>
      <c r="F169" t="s">
        <v>637</v>
      </c>
      <c r="G169" s="9" t="s">
        <v>1847</v>
      </c>
      <c r="H169" t="s">
        <v>31</v>
      </c>
      <c r="I169" t="s">
        <v>26</v>
      </c>
      <c r="J169" t="s">
        <v>6</v>
      </c>
      <c r="K169">
        <v>100</v>
      </c>
      <c r="L169" t="s">
        <v>4</v>
      </c>
      <c r="M169" t="s">
        <v>1993</v>
      </c>
      <c r="N169">
        <v>0.61</v>
      </c>
      <c r="O169">
        <v>0.83</v>
      </c>
      <c r="P169" t="s">
        <v>2148</v>
      </c>
      <c r="Q169" t="s">
        <v>2463</v>
      </c>
    </row>
    <row r="170" spans="1:17" x14ac:dyDescent="0.25">
      <c r="A170">
        <v>158</v>
      </c>
      <c r="B170" t="s">
        <v>649</v>
      </c>
      <c r="C170" t="s">
        <v>602</v>
      </c>
      <c r="D170" t="s">
        <v>603</v>
      </c>
      <c r="E170" t="s">
        <v>650</v>
      </c>
      <c r="F170" t="s">
        <v>651</v>
      </c>
      <c r="G170" s="9" t="s">
        <v>1855</v>
      </c>
      <c r="H170" t="s">
        <v>36</v>
      </c>
      <c r="I170" t="s">
        <v>36</v>
      </c>
      <c r="J170" t="s">
        <v>36</v>
      </c>
      <c r="K170" t="s">
        <v>1165</v>
      </c>
      <c r="L170" t="s">
        <v>3</v>
      </c>
      <c r="M170" t="s">
        <v>36</v>
      </c>
      <c r="O170">
        <v>0.86</v>
      </c>
      <c r="P170" t="s">
        <v>2149</v>
      </c>
      <c r="Q170" t="s">
        <v>2464</v>
      </c>
    </row>
    <row r="171" spans="1:17" x14ac:dyDescent="0.25">
      <c r="A171">
        <v>159</v>
      </c>
      <c r="B171" t="s">
        <v>620</v>
      </c>
      <c r="C171" t="s">
        <v>602</v>
      </c>
      <c r="D171" t="s">
        <v>603</v>
      </c>
      <c r="E171" t="s">
        <v>621</v>
      </c>
      <c r="F171" t="s">
        <v>622</v>
      </c>
      <c r="G171" s="9" t="s">
        <v>1856</v>
      </c>
      <c r="H171" t="s">
        <v>31</v>
      </c>
      <c r="I171" t="s">
        <v>26</v>
      </c>
      <c r="J171" t="s">
        <v>6</v>
      </c>
      <c r="K171" t="s">
        <v>1165</v>
      </c>
      <c r="L171" t="s">
        <v>4</v>
      </c>
      <c r="M171" t="s">
        <v>1995</v>
      </c>
      <c r="N171">
        <v>0.4</v>
      </c>
      <c r="O171">
        <v>0.86</v>
      </c>
      <c r="P171" t="s">
        <v>2150</v>
      </c>
      <c r="Q171" t="s">
        <v>2465</v>
      </c>
    </row>
    <row r="172" spans="1:17" x14ac:dyDescent="0.25">
      <c r="A172">
        <v>160</v>
      </c>
      <c r="B172" t="s">
        <v>638</v>
      </c>
      <c r="C172" t="s">
        <v>602</v>
      </c>
      <c r="D172" t="s">
        <v>603</v>
      </c>
      <c r="E172" t="s">
        <v>639</v>
      </c>
      <c r="F172" t="s">
        <v>640</v>
      </c>
      <c r="G172" s="9" t="s">
        <v>1989</v>
      </c>
      <c r="H172" t="s">
        <v>31</v>
      </c>
      <c r="I172" t="s">
        <v>26</v>
      </c>
      <c r="J172" t="s">
        <v>6</v>
      </c>
      <c r="K172">
        <v>90</v>
      </c>
      <c r="L172" t="s">
        <v>4</v>
      </c>
      <c r="M172" t="s">
        <v>1994</v>
      </c>
      <c r="N172">
        <v>0.78</v>
      </c>
      <c r="O172">
        <v>0.84</v>
      </c>
      <c r="P172" t="s">
        <v>2153</v>
      </c>
      <c r="Q172" t="s">
        <v>2466</v>
      </c>
    </row>
    <row r="173" spans="1:17" x14ac:dyDescent="0.25">
      <c r="A173">
        <v>161</v>
      </c>
      <c r="B173" t="s">
        <v>627</v>
      </c>
      <c r="C173" t="s">
        <v>602</v>
      </c>
      <c r="D173" t="s">
        <v>603</v>
      </c>
      <c r="E173" t="s">
        <v>628</v>
      </c>
      <c r="F173" t="s">
        <v>629</v>
      </c>
      <c r="G173" s="9" t="s">
        <v>1857</v>
      </c>
      <c r="H173" t="s">
        <v>18</v>
      </c>
      <c r="I173" t="s">
        <v>26</v>
      </c>
      <c r="J173" t="s">
        <v>20</v>
      </c>
      <c r="K173">
        <v>60</v>
      </c>
      <c r="L173" t="s">
        <v>4</v>
      </c>
      <c r="M173" t="s">
        <v>1993</v>
      </c>
      <c r="N173">
        <v>0.68</v>
      </c>
      <c r="O173">
        <v>0.86</v>
      </c>
      <c r="P173" t="s">
        <v>2154</v>
      </c>
      <c r="Q173" t="s">
        <v>2467</v>
      </c>
    </row>
    <row r="174" spans="1:17" x14ac:dyDescent="0.25">
      <c r="A174">
        <v>162</v>
      </c>
      <c r="B174" t="s">
        <v>652</v>
      </c>
      <c r="C174" t="s">
        <v>602</v>
      </c>
      <c r="D174" t="s">
        <v>603</v>
      </c>
      <c r="E174" t="s">
        <v>653</v>
      </c>
      <c r="F174" t="s">
        <v>654</v>
      </c>
      <c r="G174" s="9" t="s">
        <v>1858</v>
      </c>
      <c r="H174" t="s">
        <v>18</v>
      </c>
      <c r="I174" t="s">
        <v>26</v>
      </c>
      <c r="J174" t="s">
        <v>20</v>
      </c>
      <c r="K174" t="s">
        <v>1165</v>
      </c>
      <c r="L174" t="s">
        <v>4</v>
      </c>
      <c r="M174" t="s">
        <v>1993</v>
      </c>
      <c r="N174">
        <v>0.65</v>
      </c>
      <c r="O174">
        <v>0.86</v>
      </c>
      <c r="P174" t="s">
        <v>2157</v>
      </c>
      <c r="Q174" t="s">
        <v>2468</v>
      </c>
    </row>
    <row r="175" spans="1:17" x14ac:dyDescent="0.25">
      <c r="A175">
        <v>163</v>
      </c>
      <c r="B175" t="s">
        <v>663</v>
      </c>
      <c r="C175" t="s">
        <v>38</v>
      </c>
      <c r="D175" t="s">
        <v>2218</v>
      </c>
      <c r="E175" t="s">
        <v>2211</v>
      </c>
      <c r="F175" t="s">
        <v>665</v>
      </c>
      <c r="G175" s="9" t="s">
        <v>1859</v>
      </c>
      <c r="H175" t="s">
        <v>31</v>
      </c>
      <c r="I175" t="s">
        <v>26</v>
      </c>
      <c r="J175" t="s">
        <v>6</v>
      </c>
      <c r="K175">
        <v>40</v>
      </c>
      <c r="L175" t="s">
        <v>4</v>
      </c>
      <c r="M175" t="s">
        <v>1995</v>
      </c>
      <c r="N175">
        <v>0.4</v>
      </c>
      <c r="O175">
        <v>0.79</v>
      </c>
      <c r="P175" t="s">
        <v>2159</v>
      </c>
      <c r="Q175" t="s">
        <v>2469</v>
      </c>
    </row>
    <row r="176" spans="1:17" x14ac:dyDescent="0.25">
      <c r="A176">
        <v>164</v>
      </c>
      <c r="B176" t="s">
        <v>677</v>
      </c>
      <c r="C176" t="s">
        <v>38</v>
      </c>
      <c r="D176" t="s">
        <v>2218</v>
      </c>
      <c r="E176" t="s">
        <v>2212</v>
      </c>
      <c r="F176" t="s">
        <v>678</v>
      </c>
      <c r="G176" s="9" t="s">
        <v>1860</v>
      </c>
      <c r="H176" t="s">
        <v>18</v>
      </c>
      <c r="I176" t="s">
        <v>26</v>
      </c>
      <c r="J176" t="s">
        <v>20</v>
      </c>
      <c r="K176" t="s">
        <v>1165</v>
      </c>
      <c r="L176" t="s">
        <v>4</v>
      </c>
      <c r="M176" t="s">
        <v>1995</v>
      </c>
      <c r="N176">
        <v>0.4</v>
      </c>
      <c r="O176">
        <v>0.79</v>
      </c>
      <c r="P176" t="s">
        <v>2160</v>
      </c>
      <c r="Q176" t="s">
        <v>2470</v>
      </c>
    </row>
    <row r="177" spans="1:17" x14ac:dyDescent="0.25">
      <c r="A177">
        <v>165</v>
      </c>
      <c r="B177" t="s">
        <v>685</v>
      </c>
      <c r="C177" t="s">
        <v>38</v>
      </c>
      <c r="D177" t="s">
        <v>2218</v>
      </c>
      <c r="E177" t="s">
        <v>2213</v>
      </c>
      <c r="F177" t="s">
        <v>687</v>
      </c>
      <c r="G177" s="9" t="s">
        <v>1981</v>
      </c>
      <c r="H177" t="s">
        <v>18</v>
      </c>
      <c r="I177" t="s">
        <v>26</v>
      </c>
      <c r="J177" t="s">
        <v>20</v>
      </c>
      <c r="K177">
        <v>40</v>
      </c>
      <c r="L177" t="s">
        <v>4</v>
      </c>
      <c r="M177" t="s">
        <v>1995</v>
      </c>
      <c r="N177">
        <v>0.4</v>
      </c>
      <c r="O177">
        <v>0.79</v>
      </c>
      <c r="P177" t="s">
        <v>2169</v>
      </c>
      <c r="Q177" t="s">
        <v>2471</v>
      </c>
    </row>
    <row r="178" spans="1:17" x14ac:dyDescent="0.25">
      <c r="A178">
        <v>166</v>
      </c>
      <c r="B178" t="s">
        <v>668</v>
      </c>
      <c r="C178" t="s">
        <v>38</v>
      </c>
      <c r="D178" t="s">
        <v>2218</v>
      </c>
      <c r="E178" t="s">
        <v>2214</v>
      </c>
      <c r="F178" t="s">
        <v>670</v>
      </c>
      <c r="G178" s="9" t="s">
        <v>1861</v>
      </c>
      <c r="H178" t="s">
        <v>18</v>
      </c>
      <c r="I178" t="s">
        <v>26</v>
      </c>
      <c r="J178" t="s">
        <v>20</v>
      </c>
      <c r="K178">
        <v>40</v>
      </c>
      <c r="L178" t="s">
        <v>4</v>
      </c>
      <c r="M178" t="s">
        <v>1995</v>
      </c>
      <c r="N178">
        <v>0.4</v>
      </c>
      <c r="O178">
        <v>0.79</v>
      </c>
      <c r="P178" t="s">
        <v>2171</v>
      </c>
      <c r="Q178" t="s">
        <v>2472</v>
      </c>
    </row>
    <row r="179" spans="1:17" x14ac:dyDescent="0.25">
      <c r="A179">
        <v>167</v>
      </c>
      <c r="B179" t="s">
        <v>682</v>
      </c>
      <c r="C179" t="s">
        <v>38</v>
      </c>
      <c r="D179" t="s">
        <v>2218</v>
      </c>
      <c r="E179" t="s">
        <v>683</v>
      </c>
      <c r="F179" t="s">
        <v>684</v>
      </c>
      <c r="G179" s="9" t="s">
        <v>1982</v>
      </c>
      <c r="H179" t="s">
        <v>18</v>
      </c>
      <c r="I179" t="s">
        <v>26</v>
      </c>
      <c r="J179" t="s">
        <v>20</v>
      </c>
      <c r="K179">
        <v>40</v>
      </c>
      <c r="L179" t="s">
        <v>4</v>
      </c>
      <c r="M179" t="s">
        <v>1995</v>
      </c>
      <c r="N179">
        <v>0.4</v>
      </c>
      <c r="O179">
        <v>0.79</v>
      </c>
      <c r="P179" t="s">
        <v>2173</v>
      </c>
      <c r="Q179" t="s">
        <v>2473</v>
      </c>
    </row>
    <row r="180" spans="1:17" x14ac:dyDescent="0.25">
      <c r="A180">
        <v>168</v>
      </c>
      <c r="B180" t="s">
        <v>659</v>
      </c>
      <c r="C180" t="s">
        <v>38</v>
      </c>
      <c r="D180" t="s">
        <v>2218</v>
      </c>
      <c r="E180" t="s">
        <v>2215</v>
      </c>
      <c r="F180" t="s">
        <v>661</v>
      </c>
      <c r="G180" s="9" t="s">
        <v>1862</v>
      </c>
      <c r="H180" t="s">
        <v>18</v>
      </c>
      <c r="I180" t="s">
        <v>26</v>
      </c>
      <c r="J180" t="s">
        <v>20</v>
      </c>
      <c r="K180" t="s">
        <v>1165</v>
      </c>
      <c r="L180" t="s">
        <v>4</v>
      </c>
      <c r="M180" t="s">
        <v>1995</v>
      </c>
      <c r="N180">
        <v>0.4</v>
      </c>
      <c r="O180">
        <v>0.79</v>
      </c>
      <c r="P180" t="s">
        <v>2186</v>
      </c>
      <c r="Q180" t="s">
        <v>2474</v>
      </c>
    </row>
    <row r="181" spans="1:17" x14ac:dyDescent="0.25">
      <c r="A181">
        <v>169</v>
      </c>
      <c r="B181" t="s">
        <v>671</v>
      </c>
      <c r="C181" t="s">
        <v>38</v>
      </c>
      <c r="D181" t="s">
        <v>2218</v>
      </c>
      <c r="E181" t="s">
        <v>2216</v>
      </c>
      <c r="F181" t="s">
        <v>673</v>
      </c>
      <c r="G181" s="9" t="s">
        <v>1863</v>
      </c>
      <c r="H181" t="s">
        <v>31</v>
      </c>
      <c r="I181" t="s">
        <v>26</v>
      </c>
      <c r="J181" t="s">
        <v>20</v>
      </c>
      <c r="K181">
        <v>30</v>
      </c>
      <c r="L181" t="s">
        <v>4</v>
      </c>
      <c r="M181" t="s">
        <v>1995</v>
      </c>
      <c r="N181">
        <v>0.4</v>
      </c>
      <c r="O181">
        <v>0.79</v>
      </c>
      <c r="P181" t="s">
        <v>2187</v>
      </c>
      <c r="Q181" t="s">
        <v>2475</v>
      </c>
    </row>
    <row r="182" spans="1:17" x14ac:dyDescent="0.25">
      <c r="A182">
        <v>170</v>
      </c>
      <c r="B182" t="s">
        <v>679</v>
      </c>
      <c r="C182" t="s">
        <v>38</v>
      </c>
      <c r="D182" t="s">
        <v>2218</v>
      </c>
      <c r="E182" t="s">
        <v>680</v>
      </c>
      <c r="F182" t="s">
        <v>681</v>
      </c>
      <c r="G182" s="9" t="s">
        <v>1864</v>
      </c>
      <c r="H182" t="s">
        <v>36</v>
      </c>
      <c r="I182" t="s">
        <v>36</v>
      </c>
      <c r="J182" t="s">
        <v>36</v>
      </c>
      <c r="K182" t="s">
        <v>1165</v>
      </c>
      <c r="L182" t="s">
        <v>3</v>
      </c>
      <c r="M182" t="s">
        <v>36</v>
      </c>
      <c r="O182">
        <v>0.79</v>
      </c>
      <c r="P182" t="s">
        <v>2188</v>
      </c>
      <c r="Q182" t="s">
        <v>2476</v>
      </c>
    </row>
    <row r="183" spans="1:17" x14ac:dyDescent="0.25">
      <c r="A183">
        <v>171</v>
      </c>
      <c r="B183" t="s">
        <v>666</v>
      </c>
      <c r="C183" t="s">
        <v>38</v>
      </c>
      <c r="D183" t="s">
        <v>2218</v>
      </c>
      <c r="E183" t="s">
        <v>2217</v>
      </c>
      <c r="F183" t="s">
        <v>667</v>
      </c>
      <c r="G183" s="9" t="s">
        <v>1865</v>
      </c>
      <c r="H183" t="s">
        <v>18</v>
      </c>
      <c r="I183" t="s">
        <v>26</v>
      </c>
      <c r="J183" t="s">
        <v>20</v>
      </c>
      <c r="K183" t="s">
        <v>1165</v>
      </c>
      <c r="L183" t="s">
        <v>4</v>
      </c>
      <c r="M183" t="s">
        <v>1995</v>
      </c>
      <c r="N183">
        <v>0.4</v>
      </c>
      <c r="O183">
        <v>0.79</v>
      </c>
      <c r="P183" t="s">
        <v>2190</v>
      </c>
      <c r="Q183" t="s">
        <v>2477</v>
      </c>
    </row>
    <row r="184" spans="1:17" x14ac:dyDescent="0.25">
      <c r="A184">
        <v>172</v>
      </c>
      <c r="B184" t="s">
        <v>693</v>
      </c>
      <c r="C184" t="s">
        <v>689</v>
      </c>
      <c r="D184" t="s">
        <v>690</v>
      </c>
      <c r="E184" t="s">
        <v>694</v>
      </c>
      <c r="F184" t="s">
        <v>695</v>
      </c>
      <c r="G184" s="9" t="s">
        <v>1866</v>
      </c>
      <c r="H184" t="s">
        <v>18</v>
      </c>
      <c r="I184" t="s">
        <v>26</v>
      </c>
      <c r="J184" t="s">
        <v>20</v>
      </c>
      <c r="K184" t="s">
        <v>1165</v>
      </c>
      <c r="L184" t="s">
        <v>4</v>
      </c>
      <c r="M184" t="s">
        <v>1994</v>
      </c>
      <c r="N184">
        <v>0.8</v>
      </c>
      <c r="O184">
        <v>0.79</v>
      </c>
      <c r="P184" t="s">
        <v>2191</v>
      </c>
      <c r="Q184" t="s">
        <v>2478</v>
      </c>
    </row>
    <row r="185" spans="1:17" x14ac:dyDescent="0.25">
      <c r="A185">
        <v>173</v>
      </c>
      <c r="B185" t="s">
        <v>696</v>
      </c>
      <c r="C185" t="s">
        <v>689</v>
      </c>
      <c r="D185" t="s">
        <v>690</v>
      </c>
      <c r="E185" t="s">
        <v>697</v>
      </c>
      <c r="F185" t="s">
        <v>698</v>
      </c>
      <c r="G185" s="9" t="s">
        <v>1867</v>
      </c>
      <c r="H185" t="s">
        <v>31</v>
      </c>
      <c r="I185" t="s">
        <v>26</v>
      </c>
      <c r="J185" t="s">
        <v>20</v>
      </c>
      <c r="K185">
        <v>40</v>
      </c>
      <c r="L185" t="s">
        <v>4</v>
      </c>
      <c r="M185" t="s">
        <v>1992</v>
      </c>
      <c r="N185">
        <v>0.6</v>
      </c>
      <c r="O185">
        <v>0.79</v>
      </c>
      <c r="P185" t="s">
        <v>2193</v>
      </c>
      <c r="Q185" t="s">
        <v>2479</v>
      </c>
    </row>
    <row r="186" spans="1:17" x14ac:dyDescent="0.25">
      <c r="A186">
        <v>174</v>
      </c>
      <c r="B186" t="s">
        <v>699</v>
      </c>
      <c r="C186" t="s">
        <v>689</v>
      </c>
      <c r="D186" t="s">
        <v>690</v>
      </c>
      <c r="E186" t="s">
        <v>700</v>
      </c>
      <c r="F186" t="s">
        <v>701</v>
      </c>
      <c r="G186" s="9" t="s">
        <v>1868</v>
      </c>
      <c r="H186" t="s">
        <v>36</v>
      </c>
      <c r="I186" t="s">
        <v>36</v>
      </c>
      <c r="J186" t="s">
        <v>36</v>
      </c>
      <c r="K186" t="s">
        <v>1165</v>
      </c>
      <c r="L186" t="s">
        <v>3</v>
      </c>
      <c r="M186" t="s">
        <v>36</v>
      </c>
      <c r="O186">
        <v>0.79</v>
      </c>
      <c r="P186" t="s">
        <v>2194</v>
      </c>
      <c r="Q186" t="s">
        <v>2480</v>
      </c>
    </row>
    <row r="187" spans="1:17" x14ac:dyDescent="0.25">
      <c r="A187">
        <v>175</v>
      </c>
      <c r="B187" t="s">
        <v>688</v>
      </c>
      <c r="C187" t="s">
        <v>689</v>
      </c>
      <c r="D187" t="s">
        <v>690</v>
      </c>
      <c r="E187" t="s">
        <v>691</v>
      </c>
      <c r="F187" t="s">
        <v>692</v>
      </c>
      <c r="G187" s="9" t="s">
        <v>1869</v>
      </c>
      <c r="H187" t="s">
        <v>18</v>
      </c>
      <c r="I187" t="s">
        <v>19</v>
      </c>
      <c r="J187" t="s">
        <v>20</v>
      </c>
      <c r="K187">
        <v>40</v>
      </c>
      <c r="L187" t="s">
        <v>4</v>
      </c>
      <c r="M187" t="s">
        <v>1992</v>
      </c>
      <c r="N187">
        <v>0.6</v>
      </c>
      <c r="O187">
        <v>0.79</v>
      </c>
      <c r="P187" t="s">
        <v>2195</v>
      </c>
      <c r="Q187" t="s">
        <v>2481</v>
      </c>
    </row>
    <row r="188" spans="1:17" x14ac:dyDescent="0.25">
      <c r="A188">
        <v>176</v>
      </c>
      <c r="B188" t="s">
        <v>1014</v>
      </c>
      <c r="C188" t="s">
        <v>473</v>
      </c>
      <c r="D188" t="s">
        <v>1011</v>
      </c>
      <c r="E188" t="s">
        <v>2207</v>
      </c>
      <c r="F188" t="s">
        <v>1016</v>
      </c>
      <c r="G188" s="9" t="s">
        <v>1870</v>
      </c>
      <c r="H188" t="s">
        <v>31</v>
      </c>
      <c r="I188" t="s">
        <v>26</v>
      </c>
      <c r="J188" t="s">
        <v>20</v>
      </c>
      <c r="K188">
        <v>15</v>
      </c>
      <c r="L188" t="s">
        <v>4</v>
      </c>
      <c r="M188" t="s">
        <v>1992</v>
      </c>
      <c r="N188">
        <v>0.6</v>
      </c>
      <c r="O188">
        <v>0.79</v>
      </c>
      <c r="P188" t="s">
        <v>2196</v>
      </c>
      <c r="Q188" t="s">
        <v>2482</v>
      </c>
    </row>
    <row r="189" spans="1:17" x14ac:dyDescent="0.25">
      <c r="A189">
        <v>177</v>
      </c>
      <c r="B189" t="s">
        <v>748</v>
      </c>
      <c r="C189" t="s">
        <v>91</v>
      </c>
      <c r="D189" t="s">
        <v>704</v>
      </c>
      <c r="E189" t="s">
        <v>749</v>
      </c>
      <c r="F189" t="s">
        <v>750</v>
      </c>
      <c r="G189" s="9" t="s">
        <v>1871</v>
      </c>
      <c r="H189" t="s">
        <v>31</v>
      </c>
      <c r="I189" t="s">
        <v>26</v>
      </c>
      <c r="J189" t="s">
        <v>6</v>
      </c>
      <c r="K189">
        <v>90</v>
      </c>
      <c r="L189" t="s">
        <v>4</v>
      </c>
      <c r="M189" t="s">
        <v>1993</v>
      </c>
      <c r="N189">
        <v>0.68</v>
      </c>
      <c r="O189">
        <v>0.79</v>
      </c>
      <c r="P189" t="s">
        <v>2197</v>
      </c>
      <c r="Q189" t="s">
        <v>2483</v>
      </c>
    </row>
    <row r="190" spans="1:17" x14ac:dyDescent="0.25">
      <c r="A190">
        <v>178</v>
      </c>
      <c r="B190" t="s">
        <v>726</v>
      </c>
      <c r="C190" t="s">
        <v>91</v>
      </c>
      <c r="D190" t="s">
        <v>704</v>
      </c>
      <c r="E190" t="s">
        <v>727</v>
      </c>
      <c r="F190" t="s">
        <v>728</v>
      </c>
      <c r="G190" s="9" t="s">
        <v>1872</v>
      </c>
      <c r="H190" t="s">
        <v>31</v>
      </c>
      <c r="I190" t="s">
        <v>26</v>
      </c>
      <c r="J190" t="s">
        <v>6</v>
      </c>
      <c r="K190">
        <v>70</v>
      </c>
      <c r="L190" t="s">
        <v>4</v>
      </c>
      <c r="M190" t="s">
        <v>1994</v>
      </c>
      <c r="N190">
        <v>0.76</v>
      </c>
      <c r="O190">
        <v>0.79</v>
      </c>
      <c r="P190" t="s">
        <v>2198</v>
      </c>
      <c r="Q190" t="s">
        <v>2484</v>
      </c>
    </row>
    <row r="191" spans="1:17" x14ac:dyDescent="0.25">
      <c r="A191">
        <v>179</v>
      </c>
      <c r="B191" t="s">
        <v>729</v>
      </c>
      <c r="C191" t="s">
        <v>91</v>
      </c>
      <c r="D191" t="s">
        <v>704</v>
      </c>
      <c r="E191" t="s">
        <v>730</v>
      </c>
      <c r="F191" t="s">
        <v>731</v>
      </c>
      <c r="G191" s="9" t="s">
        <v>1873</v>
      </c>
      <c r="H191" t="s">
        <v>31</v>
      </c>
      <c r="I191" t="s">
        <v>26</v>
      </c>
      <c r="J191" t="s">
        <v>20</v>
      </c>
      <c r="K191">
        <v>60</v>
      </c>
      <c r="L191" t="s">
        <v>4</v>
      </c>
      <c r="M191" t="s">
        <v>1993</v>
      </c>
      <c r="N191">
        <v>0.7</v>
      </c>
      <c r="O191">
        <v>0.79</v>
      </c>
      <c r="P191" t="s">
        <v>2097</v>
      </c>
      <c r="Q191" t="s">
        <v>2485</v>
      </c>
    </row>
    <row r="192" spans="1:17" x14ac:dyDescent="0.25">
      <c r="A192">
        <v>180</v>
      </c>
      <c r="B192" t="s">
        <v>735</v>
      </c>
      <c r="C192" t="s">
        <v>91</v>
      </c>
      <c r="D192" t="s">
        <v>704</v>
      </c>
      <c r="E192" t="s">
        <v>736</v>
      </c>
      <c r="F192" t="s">
        <v>737</v>
      </c>
      <c r="G192" s="9" t="s">
        <v>1874</v>
      </c>
      <c r="H192" t="s">
        <v>18</v>
      </c>
      <c r="I192" t="s">
        <v>26</v>
      </c>
      <c r="J192" t="s">
        <v>20</v>
      </c>
      <c r="K192">
        <v>70</v>
      </c>
      <c r="L192" t="s">
        <v>4</v>
      </c>
      <c r="M192" t="s">
        <v>1994</v>
      </c>
      <c r="N192">
        <v>0.79</v>
      </c>
      <c r="O192">
        <v>0.81</v>
      </c>
      <c r="P192" t="s">
        <v>2126</v>
      </c>
      <c r="Q192" t="s">
        <v>2486</v>
      </c>
    </row>
    <row r="193" spans="1:17" x14ac:dyDescent="0.25">
      <c r="A193">
        <v>181</v>
      </c>
      <c r="B193" t="s">
        <v>719</v>
      </c>
      <c r="C193" t="s">
        <v>91</v>
      </c>
      <c r="D193" t="s">
        <v>704</v>
      </c>
      <c r="E193" t="s">
        <v>720</v>
      </c>
      <c r="F193" t="s">
        <v>721</v>
      </c>
      <c r="G193" s="9" t="s">
        <v>1875</v>
      </c>
      <c r="H193" t="s">
        <v>18</v>
      </c>
      <c r="I193" t="s">
        <v>26</v>
      </c>
      <c r="J193" t="s">
        <v>20</v>
      </c>
      <c r="K193">
        <v>80</v>
      </c>
      <c r="L193" t="s">
        <v>4</v>
      </c>
      <c r="M193" t="s">
        <v>1993</v>
      </c>
      <c r="N193">
        <v>0.7</v>
      </c>
      <c r="O193">
        <v>0.79</v>
      </c>
      <c r="P193" t="s">
        <v>2130</v>
      </c>
      <c r="Q193" t="s">
        <v>2487</v>
      </c>
    </row>
    <row r="194" spans="1:17" x14ac:dyDescent="0.25">
      <c r="A194">
        <v>182</v>
      </c>
      <c r="B194" t="s">
        <v>716</v>
      </c>
      <c r="C194" t="s">
        <v>91</v>
      </c>
      <c r="D194" t="s">
        <v>704</v>
      </c>
      <c r="E194" t="s">
        <v>717</v>
      </c>
      <c r="F194" t="s">
        <v>718</v>
      </c>
      <c r="G194" s="9" t="s">
        <v>1876</v>
      </c>
      <c r="H194" t="s">
        <v>31</v>
      </c>
      <c r="I194" t="s">
        <v>26</v>
      </c>
      <c r="J194" t="s">
        <v>20</v>
      </c>
      <c r="K194" t="s">
        <v>1165</v>
      </c>
      <c r="L194" t="s">
        <v>4</v>
      </c>
      <c r="M194" t="s">
        <v>1993</v>
      </c>
      <c r="N194">
        <v>0.7</v>
      </c>
      <c r="O194">
        <v>0.79</v>
      </c>
      <c r="P194" t="s">
        <v>2131</v>
      </c>
      <c r="Q194" t="s">
        <v>2488</v>
      </c>
    </row>
    <row r="195" spans="1:17" x14ac:dyDescent="0.25">
      <c r="A195">
        <v>284</v>
      </c>
      <c r="B195" t="s">
        <v>713</v>
      </c>
      <c r="C195" t="s">
        <v>91</v>
      </c>
      <c r="D195" t="s">
        <v>704</v>
      </c>
      <c r="E195" t="s">
        <v>714</v>
      </c>
      <c r="F195" t="s">
        <v>715</v>
      </c>
      <c r="G195" s="9" t="s">
        <v>1877</v>
      </c>
      <c r="H195" t="s">
        <v>18</v>
      </c>
      <c r="I195" t="s">
        <v>26</v>
      </c>
      <c r="J195" t="s">
        <v>20</v>
      </c>
      <c r="K195" t="s">
        <v>1165</v>
      </c>
      <c r="L195" t="s">
        <v>4</v>
      </c>
      <c r="M195" t="s">
        <v>36</v>
      </c>
      <c r="P195" t="s">
        <v>2141</v>
      </c>
      <c r="Q195" t="s">
        <v>2489</v>
      </c>
    </row>
    <row r="196" spans="1:17" x14ac:dyDescent="0.25">
      <c r="A196">
        <v>183</v>
      </c>
      <c r="B196" t="s">
        <v>732</v>
      </c>
      <c r="C196" t="s">
        <v>91</v>
      </c>
      <c r="D196" t="s">
        <v>704</v>
      </c>
      <c r="E196" t="s">
        <v>733</v>
      </c>
      <c r="F196" t="s">
        <v>734</v>
      </c>
      <c r="G196" s="9" t="s">
        <v>1878</v>
      </c>
      <c r="H196" t="s">
        <v>31</v>
      </c>
      <c r="I196" t="s">
        <v>26</v>
      </c>
      <c r="J196" t="s">
        <v>6</v>
      </c>
      <c r="K196">
        <v>60</v>
      </c>
      <c r="L196" t="s">
        <v>4</v>
      </c>
      <c r="M196" t="s">
        <v>1993</v>
      </c>
      <c r="N196">
        <v>0.69</v>
      </c>
      <c r="O196">
        <v>0.77</v>
      </c>
      <c r="P196" t="s">
        <v>2181</v>
      </c>
      <c r="Q196" t="s">
        <v>2490</v>
      </c>
    </row>
    <row r="197" spans="1:17" x14ac:dyDescent="0.25">
      <c r="A197">
        <v>184</v>
      </c>
      <c r="B197" t="s">
        <v>738</v>
      </c>
      <c r="C197" t="s">
        <v>91</v>
      </c>
      <c r="D197" t="s">
        <v>704</v>
      </c>
      <c r="E197" t="s">
        <v>739</v>
      </c>
      <c r="F197" t="s">
        <v>740</v>
      </c>
      <c r="G197" s="9" t="s">
        <v>1879</v>
      </c>
      <c r="H197" t="s">
        <v>31</v>
      </c>
      <c r="I197" t="s">
        <v>26</v>
      </c>
      <c r="J197" t="s">
        <v>6</v>
      </c>
      <c r="K197">
        <v>90</v>
      </c>
      <c r="L197" t="s">
        <v>4</v>
      </c>
      <c r="M197" t="s">
        <v>1994</v>
      </c>
      <c r="N197">
        <v>0.81</v>
      </c>
      <c r="O197">
        <v>0.81</v>
      </c>
      <c r="P197" t="s">
        <v>2106</v>
      </c>
      <c r="Q197" t="s">
        <v>2491</v>
      </c>
    </row>
    <row r="198" spans="1:17" x14ac:dyDescent="0.25">
      <c r="A198">
        <v>185</v>
      </c>
      <c r="B198" t="s">
        <v>710</v>
      </c>
      <c r="C198" t="s">
        <v>91</v>
      </c>
      <c r="D198" t="s">
        <v>704</v>
      </c>
      <c r="E198" t="s">
        <v>711</v>
      </c>
      <c r="F198" t="s">
        <v>712</v>
      </c>
      <c r="G198" s="9" t="s">
        <v>1880</v>
      </c>
      <c r="H198" t="s">
        <v>18</v>
      </c>
      <c r="I198" t="s">
        <v>26</v>
      </c>
      <c r="J198" t="s">
        <v>20</v>
      </c>
      <c r="K198">
        <v>70</v>
      </c>
      <c r="L198" t="s">
        <v>4</v>
      </c>
      <c r="M198" t="s">
        <v>1992</v>
      </c>
      <c r="N198">
        <v>0.6</v>
      </c>
      <c r="O198">
        <v>0.79</v>
      </c>
      <c r="P198" t="s">
        <v>2202</v>
      </c>
      <c r="Q198" t="s">
        <v>2492</v>
      </c>
    </row>
    <row r="199" spans="1:17" x14ac:dyDescent="0.25">
      <c r="A199">
        <v>186</v>
      </c>
      <c r="B199" t="s">
        <v>723</v>
      </c>
      <c r="C199" t="s">
        <v>91</v>
      </c>
      <c r="D199" t="s">
        <v>704</v>
      </c>
      <c r="E199" t="s">
        <v>724</v>
      </c>
      <c r="F199" t="s">
        <v>725</v>
      </c>
      <c r="G199" s="9" t="s">
        <v>1881</v>
      </c>
      <c r="H199" t="s">
        <v>18</v>
      </c>
      <c r="I199" t="s">
        <v>26</v>
      </c>
      <c r="J199" t="s">
        <v>20</v>
      </c>
      <c r="K199">
        <v>60</v>
      </c>
      <c r="L199" t="s">
        <v>4</v>
      </c>
      <c r="M199" t="s">
        <v>1993</v>
      </c>
      <c r="N199">
        <v>0.7</v>
      </c>
      <c r="O199">
        <v>0.79</v>
      </c>
      <c r="P199" t="s">
        <v>2133</v>
      </c>
      <c r="Q199" t="s">
        <v>2493</v>
      </c>
    </row>
    <row r="200" spans="1:17" x14ac:dyDescent="0.25">
      <c r="A200">
        <v>187</v>
      </c>
      <c r="B200" t="s">
        <v>742</v>
      </c>
      <c r="C200" t="s">
        <v>91</v>
      </c>
      <c r="D200" t="s">
        <v>704</v>
      </c>
      <c r="E200" t="s">
        <v>743</v>
      </c>
      <c r="F200" t="s">
        <v>744</v>
      </c>
      <c r="G200" s="9" t="s">
        <v>1882</v>
      </c>
      <c r="H200" t="s">
        <v>31</v>
      </c>
      <c r="I200" t="s">
        <v>26</v>
      </c>
      <c r="J200" t="s">
        <v>20</v>
      </c>
      <c r="K200">
        <v>60</v>
      </c>
      <c r="L200" t="s">
        <v>4</v>
      </c>
      <c r="M200" t="s">
        <v>1993</v>
      </c>
      <c r="N200">
        <v>0.7</v>
      </c>
      <c r="O200">
        <v>0.79</v>
      </c>
      <c r="P200" t="s">
        <v>2134</v>
      </c>
      <c r="Q200" t="s">
        <v>2494</v>
      </c>
    </row>
    <row r="201" spans="1:17" x14ac:dyDescent="0.25">
      <c r="A201">
        <v>188</v>
      </c>
      <c r="B201" t="s">
        <v>745</v>
      </c>
      <c r="C201" t="s">
        <v>91</v>
      </c>
      <c r="D201" t="s">
        <v>704</v>
      </c>
      <c r="E201" t="s">
        <v>746</v>
      </c>
      <c r="F201" t="s">
        <v>747</v>
      </c>
      <c r="G201" s="9" t="s">
        <v>1883</v>
      </c>
      <c r="H201" t="s">
        <v>36</v>
      </c>
      <c r="I201" t="s">
        <v>36</v>
      </c>
      <c r="J201" t="s">
        <v>36</v>
      </c>
      <c r="K201" t="s">
        <v>1165</v>
      </c>
      <c r="L201" t="s">
        <v>3</v>
      </c>
      <c r="M201" t="s">
        <v>36</v>
      </c>
      <c r="O201">
        <v>0.79</v>
      </c>
      <c r="P201" t="s">
        <v>2191</v>
      </c>
      <c r="Q201" t="s">
        <v>2495</v>
      </c>
    </row>
    <row r="202" spans="1:17" x14ac:dyDescent="0.25">
      <c r="A202">
        <v>189</v>
      </c>
      <c r="B202" t="s">
        <v>707</v>
      </c>
      <c r="C202" t="s">
        <v>91</v>
      </c>
      <c r="D202" t="s">
        <v>704</v>
      </c>
      <c r="E202" t="s">
        <v>708</v>
      </c>
      <c r="F202" t="s">
        <v>709</v>
      </c>
      <c r="G202" s="9" t="s">
        <v>1884</v>
      </c>
      <c r="H202" t="s">
        <v>31</v>
      </c>
      <c r="I202" t="s">
        <v>26</v>
      </c>
      <c r="J202" t="s">
        <v>6</v>
      </c>
      <c r="K202">
        <v>90</v>
      </c>
      <c r="L202" t="s">
        <v>4</v>
      </c>
      <c r="M202" t="s">
        <v>1993</v>
      </c>
      <c r="N202">
        <v>0.7</v>
      </c>
      <c r="O202">
        <v>0.79</v>
      </c>
      <c r="P202" t="s">
        <v>2185</v>
      </c>
      <c r="Q202" t="s">
        <v>2496</v>
      </c>
    </row>
    <row r="203" spans="1:17" x14ac:dyDescent="0.25">
      <c r="A203">
        <v>190</v>
      </c>
      <c r="B203" t="s">
        <v>703</v>
      </c>
      <c r="C203" t="s">
        <v>91</v>
      </c>
      <c r="D203" t="s">
        <v>704</v>
      </c>
      <c r="E203" t="s">
        <v>705</v>
      </c>
      <c r="F203" t="s">
        <v>706</v>
      </c>
      <c r="G203" s="9" t="s">
        <v>1885</v>
      </c>
      <c r="H203" t="s">
        <v>31</v>
      </c>
      <c r="I203" t="s">
        <v>26</v>
      </c>
      <c r="J203" t="s">
        <v>6</v>
      </c>
      <c r="K203">
        <v>100</v>
      </c>
      <c r="L203" t="s">
        <v>4</v>
      </c>
      <c r="M203" t="s">
        <v>1994</v>
      </c>
      <c r="N203">
        <v>0.79</v>
      </c>
      <c r="O203">
        <v>0.75</v>
      </c>
      <c r="P203" t="s">
        <v>2156</v>
      </c>
      <c r="Q203" t="s">
        <v>2497</v>
      </c>
    </row>
    <row r="204" spans="1:17" x14ac:dyDescent="0.25">
      <c r="A204">
        <v>191</v>
      </c>
      <c r="B204" t="s">
        <v>905</v>
      </c>
      <c r="C204" t="s">
        <v>906</v>
      </c>
      <c r="D204" t="s">
        <v>907</v>
      </c>
      <c r="E204" t="s">
        <v>907</v>
      </c>
      <c r="F204" t="s">
        <v>908</v>
      </c>
      <c r="G204" s="9" t="s">
        <v>1886</v>
      </c>
      <c r="H204" t="s">
        <v>18</v>
      </c>
      <c r="I204" t="s">
        <v>19</v>
      </c>
      <c r="J204" t="s">
        <v>20</v>
      </c>
      <c r="K204">
        <v>50</v>
      </c>
      <c r="L204" t="s">
        <v>4</v>
      </c>
      <c r="M204" t="s">
        <v>1992</v>
      </c>
      <c r="N204">
        <v>0.56000000000000005</v>
      </c>
      <c r="O204">
        <v>0.87</v>
      </c>
      <c r="P204" t="s">
        <v>2153</v>
      </c>
      <c r="Q204" t="s">
        <v>2498</v>
      </c>
    </row>
    <row r="205" spans="1:17" x14ac:dyDescent="0.25">
      <c r="A205">
        <v>192</v>
      </c>
      <c r="B205" t="s">
        <v>751</v>
      </c>
      <c r="C205" t="s">
        <v>689</v>
      </c>
      <c r="D205" t="s">
        <v>752</v>
      </c>
      <c r="E205" t="s">
        <v>753</v>
      </c>
      <c r="F205" t="s">
        <v>754</v>
      </c>
      <c r="G205" s="9" t="s">
        <v>1887</v>
      </c>
      <c r="H205" t="s">
        <v>18</v>
      </c>
      <c r="I205" t="s">
        <v>26</v>
      </c>
      <c r="J205" t="s">
        <v>20</v>
      </c>
      <c r="K205" t="s">
        <v>1165</v>
      </c>
      <c r="L205" t="s">
        <v>4</v>
      </c>
      <c r="M205" t="s">
        <v>1992</v>
      </c>
      <c r="N205">
        <v>0.5</v>
      </c>
      <c r="O205">
        <v>0.79</v>
      </c>
      <c r="P205" t="s">
        <v>2138</v>
      </c>
      <c r="Q205" t="s">
        <v>2499</v>
      </c>
    </row>
    <row r="206" spans="1:17" x14ac:dyDescent="0.25">
      <c r="A206">
        <v>308</v>
      </c>
      <c r="B206" t="s">
        <v>755</v>
      </c>
      <c r="C206" t="s">
        <v>756</v>
      </c>
      <c r="D206" t="s">
        <v>2219</v>
      </c>
      <c r="E206" t="s">
        <v>2220</v>
      </c>
      <c r="F206" t="s">
        <v>759</v>
      </c>
      <c r="G206" s="9" t="s">
        <v>1888</v>
      </c>
      <c r="H206" t="s">
        <v>18</v>
      </c>
      <c r="I206" t="s">
        <v>26</v>
      </c>
      <c r="J206" t="s">
        <v>20</v>
      </c>
      <c r="K206" t="s">
        <v>1165</v>
      </c>
      <c r="L206" t="s">
        <v>4</v>
      </c>
      <c r="M206" t="s">
        <v>36</v>
      </c>
      <c r="P206" t="s">
        <v>2139</v>
      </c>
      <c r="Q206" t="s">
        <v>2500</v>
      </c>
    </row>
    <row r="207" spans="1:17" x14ac:dyDescent="0.25">
      <c r="A207">
        <v>193</v>
      </c>
      <c r="B207" t="s">
        <v>760</v>
      </c>
      <c r="C207" t="s">
        <v>761</v>
      </c>
      <c r="D207" t="s">
        <v>762</v>
      </c>
      <c r="E207" t="s">
        <v>762</v>
      </c>
      <c r="F207" t="s">
        <v>763</v>
      </c>
      <c r="G207" s="9" t="s">
        <v>1889</v>
      </c>
      <c r="H207" t="s">
        <v>31</v>
      </c>
      <c r="I207" t="s">
        <v>26</v>
      </c>
      <c r="J207" t="s">
        <v>20</v>
      </c>
      <c r="K207" t="s">
        <v>1165</v>
      </c>
      <c r="L207" t="s">
        <v>4</v>
      </c>
      <c r="M207" t="s">
        <v>1993</v>
      </c>
      <c r="N207">
        <v>0.7</v>
      </c>
      <c r="O207">
        <v>0.79</v>
      </c>
      <c r="P207" t="s">
        <v>2142</v>
      </c>
      <c r="Q207" t="s">
        <v>2501</v>
      </c>
    </row>
    <row r="208" spans="1:17" x14ac:dyDescent="0.25">
      <c r="A208">
        <v>281</v>
      </c>
      <c r="B208" t="s">
        <v>764</v>
      </c>
      <c r="C208" t="s">
        <v>38</v>
      </c>
      <c r="D208" t="s">
        <v>765</v>
      </c>
      <c r="E208" t="s">
        <v>765</v>
      </c>
      <c r="F208" t="s">
        <v>767</v>
      </c>
      <c r="G208" s="9" t="s">
        <v>1890</v>
      </c>
      <c r="H208" t="s">
        <v>18</v>
      </c>
      <c r="I208" t="s">
        <v>26</v>
      </c>
      <c r="J208" t="s">
        <v>20</v>
      </c>
      <c r="K208" t="s">
        <v>1165</v>
      </c>
      <c r="L208" t="s">
        <v>4</v>
      </c>
      <c r="M208" t="s">
        <v>36</v>
      </c>
      <c r="P208" t="s">
        <v>2143</v>
      </c>
      <c r="Q208" t="s">
        <v>2502</v>
      </c>
    </row>
    <row r="209" spans="1:17" x14ac:dyDescent="0.25">
      <c r="A209">
        <v>194</v>
      </c>
      <c r="B209" t="s">
        <v>772</v>
      </c>
      <c r="C209" t="s">
        <v>38</v>
      </c>
      <c r="D209" t="s">
        <v>769</v>
      </c>
      <c r="E209" t="s">
        <v>773</v>
      </c>
      <c r="F209" t="s">
        <v>774</v>
      </c>
      <c r="G209" s="9" t="s">
        <v>1891</v>
      </c>
      <c r="H209" t="s">
        <v>18</v>
      </c>
      <c r="I209" t="s">
        <v>26</v>
      </c>
      <c r="J209" t="s">
        <v>20</v>
      </c>
      <c r="K209">
        <v>30</v>
      </c>
      <c r="L209" t="s">
        <v>4</v>
      </c>
      <c r="M209" t="s">
        <v>1992</v>
      </c>
      <c r="N209">
        <v>0.5</v>
      </c>
      <c r="O209">
        <v>0.8</v>
      </c>
      <c r="P209" t="s">
        <v>2115</v>
      </c>
      <c r="Q209" t="s">
        <v>2503</v>
      </c>
    </row>
    <row r="210" spans="1:17" x14ac:dyDescent="0.25">
      <c r="A210">
        <v>195</v>
      </c>
      <c r="B210" t="s">
        <v>768</v>
      </c>
      <c r="C210" t="s">
        <v>38</v>
      </c>
      <c r="D210" t="s">
        <v>769</v>
      </c>
      <c r="E210" t="s">
        <v>770</v>
      </c>
      <c r="F210" t="s">
        <v>771</v>
      </c>
      <c r="G210" s="9" t="s">
        <v>1892</v>
      </c>
      <c r="H210" t="s">
        <v>18</v>
      </c>
      <c r="I210" t="s">
        <v>26</v>
      </c>
      <c r="J210" t="s">
        <v>20</v>
      </c>
      <c r="K210" t="s">
        <v>1165</v>
      </c>
      <c r="L210" t="s">
        <v>4</v>
      </c>
      <c r="M210" t="s">
        <v>1994</v>
      </c>
      <c r="N210">
        <v>0.74</v>
      </c>
      <c r="O210">
        <v>0.8</v>
      </c>
      <c r="P210" t="s">
        <v>2127</v>
      </c>
      <c r="Q210" t="s">
        <v>2504</v>
      </c>
    </row>
    <row r="211" spans="1:17" x14ac:dyDescent="0.25">
      <c r="A211">
        <v>196</v>
      </c>
      <c r="B211" t="s">
        <v>778</v>
      </c>
      <c r="C211" t="s">
        <v>38</v>
      </c>
      <c r="D211" t="s">
        <v>769</v>
      </c>
      <c r="E211" t="s">
        <v>779</v>
      </c>
      <c r="F211" t="s">
        <v>780</v>
      </c>
      <c r="G211" s="9" t="s">
        <v>1893</v>
      </c>
      <c r="H211" t="s">
        <v>18</v>
      </c>
      <c r="I211" t="s">
        <v>26</v>
      </c>
      <c r="J211" t="s">
        <v>20</v>
      </c>
      <c r="K211" t="s">
        <v>1165</v>
      </c>
      <c r="L211" t="s">
        <v>4</v>
      </c>
      <c r="M211" t="s">
        <v>1992</v>
      </c>
      <c r="N211">
        <v>0.5</v>
      </c>
      <c r="O211">
        <v>0.8</v>
      </c>
      <c r="P211" t="s">
        <v>2142</v>
      </c>
      <c r="Q211" t="s">
        <v>2505</v>
      </c>
    </row>
    <row r="212" spans="1:17" x14ac:dyDescent="0.25">
      <c r="A212">
        <v>197</v>
      </c>
      <c r="B212" t="s">
        <v>775</v>
      </c>
      <c r="C212" t="s">
        <v>38</v>
      </c>
      <c r="D212" t="s">
        <v>769</v>
      </c>
      <c r="E212" t="s">
        <v>776</v>
      </c>
      <c r="F212" t="s">
        <v>777</v>
      </c>
      <c r="G212" s="9" t="s">
        <v>1894</v>
      </c>
      <c r="H212" t="s">
        <v>36</v>
      </c>
      <c r="I212" t="s">
        <v>26</v>
      </c>
      <c r="J212" t="s">
        <v>20</v>
      </c>
      <c r="K212">
        <v>30</v>
      </c>
      <c r="L212" t="s">
        <v>4</v>
      </c>
      <c r="M212" t="s">
        <v>1992</v>
      </c>
      <c r="N212">
        <v>0.5</v>
      </c>
      <c r="O212">
        <v>0.8</v>
      </c>
      <c r="P212" t="s">
        <v>2128</v>
      </c>
      <c r="Q212" t="s">
        <v>2506</v>
      </c>
    </row>
    <row r="213" spans="1:17" x14ac:dyDescent="0.25">
      <c r="A213">
        <v>198</v>
      </c>
      <c r="B213" t="s">
        <v>782</v>
      </c>
      <c r="C213" t="s">
        <v>137</v>
      </c>
      <c r="D213" t="s">
        <v>783</v>
      </c>
      <c r="E213" t="s">
        <v>784</v>
      </c>
      <c r="F213" t="s">
        <v>785</v>
      </c>
      <c r="G213" s="9" t="s">
        <v>1895</v>
      </c>
      <c r="H213" t="s">
        <v>18</v>
      </c>
      <c r="I213" t="s">
        <v>19</v>
      </c>
      <c r="J213" t="s">
        <v>20</v>
      </c>
      <c r="K213">
        <v>30</v>
      </c>
      <c r="L213" t="s">
        <v>4</v>
      </c>
      <c r="M213" t="s">
        <v>1992</v>
      </c>
      <c r="N213">
        <v>0.6</v>
      </c>
      <c r="O213">
        <v>0.79</v>
      </c>
      <c r="P213" t="s">
        <v>2180</v>
      </c>
      <c r="Q213" t="s">
        <v>2507</v>
      </c>
    </row>
    <row r="214" spans="1:17" x14ac:dyDescent="0.25">
      <c r="A214">
        <v>199</v>
      </c>
      <c r="B214" t="s">
        <v>787</v>
      </c>
      <c r="C214" t="s">
        <v>788</v>
      </c>
      <c r="D214" t="s">
        <v>789</v>
      </c>
      <c r="E214" t="s">
        <v>789</v>
      </c>
      <c r="F214" t="s">
        <v>790</v>
      </c>
      <c r="G214" s="9" t="s">
        <v>1896</v>
      </c>
      <c r="H214" t="s">
        <v>18</v>
      </c>
      <c r="I214" t="s">
        <v>26</v>
      </c>
      <c r="J214" t="s">
        <v>20</v>
      </c>
      <c r="K214" t="s">
        <v>1165</v>
      </c>
      <c r="L214" t="s">
        <v>4</v>
      </c>
      <c r="M214" t="s">
        <v>1993</v>
      </c>
      <c r="N214">
        <v>0.7</v>
      </c>
      <c r="O214">
        <v>0.79</v>
      </c>
      <c r="P214" t="s">
        <v>2145</v>
      </c>
      <c r="Q214" t="s">
        <v>2508</v>
      </c>
    </row>
    <row r="215" spans="1:17" x14ac:dyDescent="0.25">
      <c r="A215">
        <v>200</v>
      </c>
      <c r="B215" t="s">
        <v>811</v>
      </c>
      <c r="C215" t="s">
        <v>312</v>
      </c>
      <c r="D215" t="s">
        <v>796</v>
      </c>
      <c r="E215" t="s">
        <v>812</v>
      </c>
      <c r="F215" t="s">
        <v>813</v>
      </c>
      <c r="G215" s="9" t="s">
        <v>1897</v>
      </c>
      <c r="H215" t="s">
        <v>18</v>
      </c>
      <c r="I215" t="s">
        <v>26</v>
      </c>
      <c r="J215" t="s">
        <v>20</v>
      </c>
      <c r="K215">
        <v>50</v>
      </c>
      <c r="L215" t="s">
        <v>4</v>
      </c>
      <c r="M215" t="s">
        <v>1993</v>
      </c>
      <c r="N215">
        <v>0.63</v>
      </c>
      <c r="O215">
        <v>0.79</v>
      </c>
      <c r="P215" t="s">
        <v>2111</v>
      </c>
      <c r="Q215" t="s">
        <v>2509</v>
      </c>
    </row>
    <row r="216" spans="1:17" x14ac:dyDescent="0.25">
      <c r="A216">
        <v>201</v>
      </c>
      <c r="B216" t="s">
        <v>795</v>
      </c>
      <c r="C216" t="s">
        <v>312</v>
      </c>
      <c r="D216" t="s">
        <v>796</v>
      </c>
      <c r="E216" t="s">
        <v>797</v>
      </c>
      <c r="F216" t="s">
        <v>798</v>
      </c>
      <c r="G216" s="9" t="s">
        <v>1898</v>
      </c>
      <c r="H216" t="s">
        <v>18</v>
      </c>
      <c r="I216" t="s">
        <v>26</v>
      </c>
      <c r="J216" t="s">
        <v>20</v>
      </c>
      <c r="K216" t="s">
        <v>1165</v>
      </c>
      <c r="L216" t="s">
        <v>4</v>
      </c>
      <c r="M216" t="s">
        <v>1992</v>
      </c>
      <c r="N216">
        <v>0.6</v>
      </c>
      <c r="O216">
        <v>0.79</v>
      </c>
      <c r="P216" t="s">
        <v>2146</v>
      </c>
      <c r="Q216" t="s">
        <v>2510</v>
      </c>
    </row>
    <row r="217" spans="1:17" x14ac:dyDescent="0.25">
      <c r="A217">
        <v>305</v>
      </c>
      <c r="B217" t="s">
        <v>839</v>
      </c>
      <c r="C217" t="s">
        <v>312</v>
      </c>
      <c r="D217" t="s">
        <v>796</v>
      </c>
      <c r="E217" t="s">
        <v>840</v>
      </c>
      <c r="F217" t="s">
        <v>841</v>
      </c>
      <c r="G217" s="9" t="s">
        <v>1899</v>
      </c>
      <c r="H217" t="s">
        <v>18</v>
      </c>
      <c r="I217" t="s">
        <v>26</v>
      </c>
      <c r="J217" t="s">
        <v>20</v>
      </c>
      <c r="K217" t="s">
        <v>1165</v>
      </c>
      <c r="L217" t="s">
        <v>4</v>
      </c>
      <c r="M217" t="s">
        <v>36</v>
      </c>
      <c r="P217" t="s">
        <v>2147</v>
      </c>
      <c r="Q217" t="s">
        <v>2511</v>
      </c>
    </row>
    <row r="218" spans="1:17" x14ac:dyDescent="0.25">
      <c r="A218">
        <v>202</v>
      </c>
      <c r="B218" t="s">
        <v>800</v>
      </c>
      <c r="C218" t="s">
        <v>312</v>
      </c>
      <c r="D218" t="s">
        <v>796</v>
      </c>
      <c r="E218" t="s">
        <v>801</v>
      </c>
      <c r="F218" t="s">
        <v>802</v>
      </c>
      <c r="G218" s="9" t="s">
        <v>1900</v>
      </c>
      <c r="H218" t="s">
        <v>31</v>
      </c>
      <c r="I218" t="s">
        <v>26</v>
      </c>
      <c r="J218" t="s">
        <v>6</v>
      </c>
      <c r="K218">
        <v>30</v>
      </c>
      <c r="L218" t="s">
        <v>4</v>
      </c>
      <c r="M218" t="s">
        <v>1992</v>
      </c>
      <c r="N218">
        <v>0.53</v>
      </c>
      <c r="O218">
        <v>0.79</v>
      </c>
      <c r="P218" t="s">
        <v>2198</v>
      </c>
      <c r="Q218" t="s">
        <v>2512</v>
      </c>
    </row>
    <row r="219" spans="1:17" x14ac:dyDescent="0.25">
      <c r="A219">
        <v>306</v>
      </c>
      <c r="B219" t="s">
        <v>836</v>
      </c>
      <c r="C219" t="s">
        <v>312</v>
      </c>
      <c r="D219" t="s">
        <v>796</v>
      </c>
      <c r="E219" t="s">
        <v>837</v>
      </c>
      <c r="F219" t="s">
        <v>838</v>
      </c>
      <c r="G219" s="9" t="s">
        <v>1901</v>
      </c>
      <c r="H219" t="s">
        <v>18</v>
      </c>
      <c r="I219" t="s">
        <v>26</v>
      </c>
      <c r="J219" t="s">
        <v>20</v>
      </c>
      <c r="K219" t="s">
        <v>1165</v>
      </c>
      <c r="L219" t="s">
        <v>4</v>
      </c>
      <c r="M219" t="s">
        <v>36</v>
      </c>
      <c r="P219" t="s">
        <v>2148</v>
      </c>
      <c r="Q219" t="s">
        <v>2513</v>
      </c>
    </row>
    <row r="220" spans="1:17" x14ac:dyDescent="0.25">
      <c r="A220">
        <v>203</v>
      </c>
      <c r="B220" t="s">
        <v>808</v>
      </c>
      <c r="C220" t="s">
        <v>312</v>
      </c>
      <c r="D220" t="s">
        <v>796</v>
      </c>
      <c r="E220" t="s">
        <v>809</v>
      </c>
      <c r="F220" t="s">
        <v>810</v>
      </c>
      <c r="G220" s="9" t="s">
        <v>2221</v>
      </c>
      <c r="H220" t="s">
        <v>18</v>
      </c>
      <c r="I220" t="s">
        <v>26</v>
      </c>
      <c r="J220" t="s">
        <v>20</v>
      </c>
      <c r="K220">
        <v>15</v>
      </c>
      <c r="L220" t="s">
        <v>4</v>
      </c>
      <c r="M220" t="s">
        <v>1992</v>
      </c>
      <c r="N220">
        <v>0.6</v>
      </c>
      <c r="O220">
        <v>0.79</v>
      </c>
      <c r="P220" t="s">
        <v>2117</v>
      </c>
      <c r="Q220" t="s">
        <v>2514</v>
      </c>
    </row>
    <row r="221" spans="1:17" x14ac:dyDescent="0.25">
      <c r="A221">
        <v>204</v>
      </c>
      <c r="B221" t="s">
        <v>821</v>
      </c>
      <c r="C221" t="s">
        <v>312</v>
      </c>
      <c r="D221" t="s">
        <v>796</v>
      </c>
      <c r="E221" t="s">
        <v>822</v>
      </c>
      <c r="F221" t="s">
        <v>823</v>
      </c>
      <c r="G221" s="9" t="s">
        <v>1902</v>
      </c>
      <c r="H221" t="s">
        <v>31</v>
      </c>
      <c r="I221" t="s">
        <v>26</v>
      </c>
      <c r="J221" t="s">
        <v>6</v>
      </c>
      <c r="K221">
        <v>30</v>
      </c>
      <c r="L221" t="s">
        <v>4</v>
      </c>
      <c r="M221" t="s">
        <v>1992</v>
      </c>
      <c r="N221">
        <v>0.6</v>
      </c>
      <c r="O221">
        <v>0.79</v>
      </c>
      <c r="P221" t="s">
        <v>2149</v>
      </c>
      <c r="Q221" t="s">
        <v>2515</v>
      </c>
    </row>
    <row r="222" spans="1:17" x14ac:dyDescent="0.25">
      <c r="A222">
        <v>205</v>
      </c>
      <c r="B222" t="s">
        <v>814</v>
      </c>
      <c r="C222" t="s">
        <v>312</v>
      </c>
      <c r="D222" t="s">
        <v>796</v>
      </c>
      <c r="E222" t="s">
        <v>815</v>
      </c>
      <c r="F222" t="s">
        <v>816</v>
      </c>
      <c r="G222" s="9" t="s">
        <v>1903</v>
      </c>
      <c r="H222" t="s">
        <v>18</v>
      </c>
      <c r="I222" t="s">
        <v>26</v>
      </c>
      <c r="J222" t="s">
        <v>20</v>
      </c>
      <c r="K222">
        <v>80</v>
      </c>
      <c r="L222" t="s">
        <v>4</v>
      </c>
      <c r="M222" t="s">
        <v>1992</v>
      </c>
      <c r="N222">
        <v>0.6</v>
      </c>
      <c r="O222">
        <v>0.79</v>
      </c>
      <c r="P222" t="s">
        <v>2150</v>
      </c>
      <c r="Q222" t="s">
        <v>2516</v>
      </c>
    </row>
    <row r="223" spans="1:17" x14ac:dyDescent="0.25">
      <c r="A223">
        <v>206</v>
      </c>
      <c r="B223" t="s">
        <v>817</v>
      </c>
      <c r="C223" t="s">
        <v>312</v>
      </c>
      <c r="D223" t="s">
        <v>796</v>
      </c>
      <c r="E223" t="s">
        <v>818</v>
      </c>
      <c r="F223" t="s">
        <v>819</v>
      </c>
      <c r="G223" s="9" t="s">
        <v>1904</v>
      </c>
      <c r="H223" t="s">
        <v>31</v>
      </c>
      <c r="I223" t="s">
        <v>26</v>
      </c>
      <c r="J223" t="s">
        <v>6</v>
      </c>
      <c r="K223">
        <v>75</v>
      </c>
      <c r="L223" t="s">
        <v>4</v>
      </c>
      <c r="M223" t="s">
        <v>1993</v>
      </c>
      <c r="N223">
        <v>0.7</v>
      </c>
      <c r="O223">
        <v>0.79</v>
      </c>
      <c r="P223" t="s">
        <v>2146</v>
      </c>
      <c r="Q223" t="s">
        <v>2517</v>
      </c>
    </row>
    <row r="224" spans="1:17" x14ac:dyDescent="0.25">
      <c r="A224">
        <v>208</v>
      </c>
      <c r="B224" t="s">
        <v>832</v>
      </c>
      <c r="C224" t="s">
        <v>312</v>
      </c>
      <c r="D224" t="s">
        <v>796</v>
      </c>
      <c r="E224" t="s">
        <v>833</v>
      </c>
      <c r="F224" t="s">
        <v>834</v>
      </c>
      <c r="G224" s="9" t="s">
        <v>1905</v>
      </c>
      <c r="H224" t="s">
        <v>18</v>
      </c>
      <c r="I224" t="s">
        <v>19</v>
      </c>
      <c r="J224" t="s">
        <v>20</v>
      </c>
      <c r="K224">
        <v>50</v>
      </c>
      <c r="L224" t="s">
        <v>4</v>
      </c>
      <c r="M224" t="s">
        <v>1992</v>
      </c>
      <c r="N224">
        <v>0.53</v>
      </c>
      <c r="O224">
        <v>0.79</v>
      </c>
      <c r="P224" t="s">
        <v>2144</v>
      </c>
      <c r="Q224" t="s">
        <v>2518</v>
      </c>
    </row>
    <row r="225" spans="1:17" x14ac:dyDescent="0.25">
      <c r="A225">
        <v>209</v>
      </c>
      <c r="B225" t="s">
        <v>825</v>
      </c>
      <c r="C225" t="s">
        <v>312</v>
      </c>
      <c r="D225" t="s">
        <v>796</v>
      </c>
      <c r="E225" t="s">
        <v>826</v>
      </c>
      <c r="F225" t="s">
        <v>827</v>
      </c>
      <c r="G225" s="9" t="s">
        <v>1906</v>
      </c>
      <c r="H225" t="s">
        <v>36</v>
      </c>
      <c r="I225" t="s">
        <v>36</v>
      </c>
      <c r="J225" t="s">
        <v>36</v>
      </c>
      <c r="K225" t="s">
        <v>1165</v>
      </c>
      <c r="L225" t="s">
        <v>3</v>
      </c>
      <c r="M225" t="s">
        <v>36</v>
      </c>
      <c r="O225">
        <v>0.79</v>
      </c>
      <c r="P225" t="s">
        <v>2120</v>
      </c>
      <c r="Q225" t="s">
        <v>2519</v>
      </c>
    </row>
    <row r="226" spans="1:17" x14ac:dyDescent="0.25">
      <c r="A226">
        <v>311</v>
      </c>
      <c r="B226" t="s">
        <v>804</v>
      </c>
      <c r="C226" t="s">
        <v>312</v>
      </c>
      <c r="D226" t="s">
        <v>796</v>
      </c>
      <c r="E226" t="s">
        <v>805</v>
      </c>
      <c r="F226" t="s">
        <v>806</v>
      </c>
      <c r="G226" s="9" t="s">
        <v>1907</v>
      </c>
      <c r="H226" t="s">
        <v>18</v>
      </c>
      <c r="I226" t="s">
        <v>26</v>
      </c>
      <c r="J226" t="s">
        <v>20</v>
      </c>
      <c r="K226">
        <v>100</v>
      </c>
      <c r="L226" t="s">
        <v>4</v>
      </c>
      <c r="M226" t="s">
        <v>36</v>
      </c>
      <c r="O226">
        <v>0.79</v>
      </c>
      <c r="P226" t="s">
        <v>2153</v>
      </c>
      <c r="Q226" t="s">
        <v>2520</v>
      </c>
    </row>
    <row r="227" spans="1:17" x14ac:dyDescent="0.25">
      <c r="A227">
        <v>210</v>
      </c>
      <c r="B227" t="s">
        <v>828</v>
      </c>
      <c r="C227" t="s">
        <v>312</v>
      </c>
      <c r="D227" t="s">
        <v>796</v>
      </c>
      <c r="E227" t="s">
        <v>829</v>
      </c>
      <c r="F227" t="s">
        <v>830</v>
      </c>
      <c r="G227" s="9" t="s">
        <v>1908</v>
      </c>
      <c r="H227" t="s">
        <v>31</v>
      </c>
      <c r="I227" t="s">
        <v>26</v>
      </c>
      <c r="J227" t="s">
        <v>6</v>
      </c>
      <c r="K227">
        <v>100</v>
      </c>
      <c r="L227" t="s">
        <v>4</v>
      </c>
      <c r="M227" t="s">
        <v>1994</v>
      </c>
      <c r="N227">
        <v>0.75</v>
      </c>
      <c r="O227">
        <v>0.79</v>
      </c>
      <c r="P227" t="s">
        <v>2128</v>
      </c>
      <c r="Q227" t="s">
        <v>2521</v>
      </c>
    </row>
    <row r="228" spans="1:17" x14ac:dyDescent="0.25">
      <c r="A228">
        <v>211</v>
      </c>
      <c r="B228" t="s">
        <v>850</v>
      </c>
      <c r="C228" t="s">
        <v>843</v>
      </c>
      <c r="D228" t="s">
        <v>844</v>
      </c>
      <c r="E228" t="s">
        <v>851</v>
      </c>
      <c r="F228" t="s">
        <v>852</v>
      </c>
      <c r="G228" s="9" t="s">
        <v>1983</v>
      </c>
      <c r="H228" t="s">
        <v>18</v>
      </c>
      <c r="I228" t="s">
        <v>26</v>
      </c>
      <c r="J228" t="s">
        <v>20</v>
      </c>
      <c r="K228">
        <v>75</v>
      </c>
      <c r="L228" t="s">
        <v>4</v>
      </c>
      <c r="M228" t="s">
        <v>1993</v>
      </c>
      <c r="N228">
        <v>0.68</v>
      </c>
      <c r="O228">
        <v>0.86</v>
      </c>
      <c r="P228" t="s">
        <v>2152</v>
      </c>
      <c r="Q228" t="s">
        <v>2522</v>
      </c>
    </row>
    <row r="229" spans="1:17" x14ac:dyDescent="0.25">
      <c r="A229">
        <v>213</v>
      </c>
      <c r="B229" t="s">
        <v>847</v>
      </c>
      <c r="C229" t="s">
        <v>843</v>
      </c>
      <c r="D229" t="s">
        <v>844</v>
      </c>
      <c r="E229" t="s">
        <v>848</v>
      </c>
      <c r="F229" t="s">
        <v>849</v>
      </c>
      <c r="G229" s="9" t="s">
        <v>1909</v>
      </c>
      <c r="H229" t="s">
        <v>36</v>
      </c>
      <c r="I229" t="s">
        <v>36</v>
      </c>
      <c r="J229" t="s">
        <v>36</v>
      </c>
      <c r="K229" t="s">
        <v>1165</v>
      </c>
      <c r="L229" t="s">
        <v>3</v>
      </c>
      <c r="M229" t="s">
        <v>36</v>
      </c>
      <c r="O229">
        <v>0.86</v>
      </c>
      <c r="P229" t="s">
        <v>2154</v>
      </c>
      <c r="Q229" t="s">
        <v>2523</v>
      </c>
    </row>
    <row r="230" spans="1:17" x14ac:dyDescent="0.25">
      <c r="A230">
        <v>214</v>
      </c>
      <c r="B230" t="s">
        <v>210</v>
      </c>
      <c r="C230" t="s">
        <v>38</v>
      </c>
      <c r="D230" t="s">
        <v>211</v>
      </c>
      <c r="E230" t="s">
        <v>212</v>
      </c>
      <c r="F230" t="s">
        <v>213</v>
      </c>
      <c r="G230" s="9" t="s">
        <v>1910</v>
      </c>
      <c r="H230" t="s">
        <v>31</v>
      </c>
      <c r="I230" t="s">
        <v>26</v>
      </c>
      <c r="J230" t="s">
        <v>20</v>
      </c>
      <c r="K230">
        <v>30</v>
      </c>
      <c r="L230" t="s">
        <v>4</v>
      </c>
      <c r="M230" t="s">
        <v>1992</v>
      </c>
      <c r="N230">
        <v>0.5</v>
      </c>
      <c r="O230">
        <v>0.79</v>
      </c>
      <c r="P230" t="s">
        <v>2158</v>
      </c>
      <c r="Q230" t="s">
        <v>2524</v>
      </c>
    </row>
    <row r="231" spans="1:17" x14ac:dyDescent="0.25">
      <c r="A231">
        <v>215</v>
      </c>
      <c r="B231" t="s">
        <v>222</v>
      </c>
      <c r="C231" t="s">
        <v>38</v>
      </c>
      <c r="D231" t="s">
        <v>211</v>
      </c>
      <c r="E231" t="s">
        <v>223</v>
      </c>
      <c r="F231" t="s">
        <v>224</v>
      </c>
      <c r="G231" s="9" t="s">
        <v>1911</v>
      </c>
      <c r="H231" t="s">
        <v>31</v>
      </c>
      <c r="I231" t="s">
        <v>26</v>
      </c>
      <c r="J231" t="s">
        <v>20</v>
      </c>
      <c r="K231">
        <v>30</v>
      </c>
      <c r="L231" t="s">
        <v>4</v>
      </c>
      <c r="M231" t="s">
        <v>1992</v>
      </c>
      <c r="N231">
        <v>0.55000000000000004</v>
      </c>
      <c r="O231">
        <v>0.79</v>
      </c>
      <c r="P231" t="s">
        <v>2171</v>
      </c>
      <c r="Q231" t="s">
        <v>2525</v>
      </c>
    </row>
    <row r="232" spans="1:17" x14ac:dyDescent="0.25">
      <c r="A232">
        <v>216</v>
      </c>
      <c r="B232" t="s">
        <v>219</v>
      </c>
      <c r="C232" t="s">
        <v>38</v>
      </c>
      <c r="D232" t="s">
        <v>211</v>
      </c>
      <c r="E232" t="s">
        <v>220</v>
      </c>
      <c r="F232" t="s">
        <v>221</v>
      </c>
      <c r="G232" s="9" t="s">
        <v>1912</v>
      </c>
      <c r="H232" t="s">
        <v>18</v>
      </c>
      <c r="I232" t="s">
        <v>26</v>
      </c>
      <c r="J232" t="s">
        <v>20</v>
      </c>
      <c r="K232" t="s">
        <v>1165</v>
      </c>
      <c r="L232" t="s">
        <v>4</v>
      </c>
      <c r="M232" t="s">
        <v>1992</v>
      </c>
      <c r="N232">
        <v>0.55000000000000004</v>
      </c>
      <c r="O232">
        <v>0.79</v>
      </c>
      <c r="P232" t="s">
        <v>2118</v>
      </c>
      <c r="Q232" t="s">
        <v>2526</v>
      </c>
    </row>
    <row r="233" spans="1:17" x14ac:dyDescent="0.25">
      <c r="A233">
        <v>287</v>
      </c>
      <c r="B233" t="s">
        <v>206</v>
      </c>
      <c r="C233" t="s">
        <v>207</v>
      </c>
      <c r="D233" t="s">
        <v>207</v>
      </c>
      <c r="E233" t="s">
        <v>208</v>
      </c>
      <c r="F233" t="s">
        <v>209</v>
      </c>
      <c r="G233" s="9" t="s">
        <v>1913</v>
      </c>
      <c r="H233" t="s">
        <v>18</v>
      </c>
      <c r="I233" t="s">
        <v>26</v>
      </c>
      <c r="J233" t="s">
        <v>20</v>
      </c>
      <c r="K233" t="s">
        <v>1165</v>
      </c>
      <c r="L233" t="s">
        <v>4</v>
      </c>
      <c r="M233" t="s">
        <v>36</v>
      </c>
      <c r="P233" t="s">
        <v>2157</v>
      </c>
      <c r="Q233" t="s">
        <v>2527</v>
      </c>
    </row>
    <row r="234" spans="1:17" x14ac:dyDescent="0.25">
      <c r="A234">
        <v>217</v>
      </c>
      <c r="B234" t="s">
        <v>861</v>
      </c>
      <c r="C234" t="s">
        <v>856</v>
      </c>
      <c r="D234" t="s">
        <v>857</v>
      </c>
      <c r="E234" t="s">
        <v>862</v>
      </c>
      <c r="F234" t="s">
        <v>863</v>
      </c>
      <c r="G234" s="9" t="s">
        <v>1914</v>
      </c>
      <c r="H234" t="s">
        <v>31</v>
      </c>
      <c r="I234" t="s">
        <v>26</v>
      </c>
      <c r="J234" t="s">
        <v>6</v>
      </c>
      <c r="K234">
        <v>60</v>
      </c>
      <c r="L234" t="s">
        <v>4</v>
      </c>
      <c r="M234" t="s">
        <v>1995</v>
      </c>
      <c r="N234">
        <v>0.3</v>
      </c>
      <c r="O234">
        <v>0.8</v>
      </c>
      <c r="P234" t="s">
        <v>2124</v>
      </c>
      <c r="Q234" t="s">
        <v>2528</v>
      </c>
    </row>
    <row r="235" spans="1:17" x14ac:dyDescent="0.25">
      <c r="A235">
        <v>218</v>
      </c>
      <c r="B235" t="s">
        <v>873</v>
      </c>
      <c r="C235" t="s">
        <v>856</v>
      </c>
      <c r="D235" t="s">
        <v>857</v>
      </c>
      <c r="E235" t="s">
        <v>874</v>
      </c>
      <c r="F235" t="s">
        <v>875</v>
      </c>
      <c r="G235" s="9" t="s">
        <v>1915</v>
      </c>
      <c r="H235" t="s">
        <v>18</v>
      </c>
      <c r="I235" t="s">
        <v>26</v>
      </c>
      <c r="J235" t="s">
        <v>20</v>
      </c>
      <c r="K235">
        <v>90</v>
      </c>
      <c r="L235" t="s">
        <v>4</v>
      </c>
      <c r="M235" t="s">
        <v>1995</v>
      </c>
      <c r="N235">
        <v>0.4</v>
      </c>
      <c r="O235">
        <v>0.8</v>
      </c>
      <c r="P235" t="s">
        <v>2159</v>
      </c>
      <c r="Q235" t="s">
        <v>2529</v>
      </c>
    </row>
    <row r="236" spans="1:17" x14ac:dyDescent="0.25">
      <c r="A236">
        <v>219</v>
      </c>
      <c r="B236" t="s">
        <v>883</v>
      </c>
      <c r="C236" t="s">
        <v>856</v>
      </c>
      <c r="D236" t="s">
        <v>857</v>
      </c>
      <c r="E236" t="s">
        <v>884</v>
      </c>
      <c r="F236" t="s">
        <v>885</v>
      </c>
      <c r="G236" s="9" t="s">
        <v>1988</v>
      </c>
      <c r="H236" t="s">
        <v>31</v>
      </c>
      <c r="I236" t="s">
        <v>26</v>
      </c>
      <c r="J236" t="s">
        <v>20</v>
      </c>
      <c r="K236">
        <v>80</v>
      </c>
      <c r="L236" t="s">
        <v>4</v>
      </c>
      <c r="M236" t="s">
        <v>1995</v>
      </c>
      <c r="N236">
        <v>0.35</v>
      </c>
      <c r="O236">
        <v>0.8</v>
      </c>
      <c r="P236" t="s">
        <v>2160</v>
      </c>
      <c r="Q236" t="s">
        <v>2530</v>
      </c>
    </row>
    <row r="237" spans="1:17" x14ac:dyDescent="0.25">
      <c r="A237">
        <v>220</v>
      </c>
      <c r="B237" t="s">
        <v>876</v>
      </c>
      <c r="C237" t="s">
        <v>856</v>
      </c>
      <c r="D237" t="s">
        <v>857</v>
      </c>
      <c r="E237" t="s">
        <v>877</v>
      </c>
      <c r="F237" t="s">
        <v>878</v>
      </c>
      <c r="G237" s="9" t="s">
        <v>1916</v>
      </c>
      <c r="H237" t="s">
        <v>36</v>
      </c>
      <c r="I237" t="s">
        <v>36</v>
      </c>
      <c r="J237" t="s">
        <v>36</v>
      </c>
      <c r="K237" t="s">
        <v>1165</v>
      </c>
      <c r="L237" t="s">
        <v>3</v>
      </c>
      <c r="M237" t="s">
        <v>36</v>
      </c>
      <c r="O237">
        <v>0.8</v>
      </c>
      <c r="P237" t="s">
        <v>2130</v>
      </c>
      <c r="Q237" t="s">
        <v>2531</v>
      </c>
    </row>
    <row r="238" spans="1:17" x14ac:dyDescent="0.25">
      <c r="A238">
        <v>221</v>
      </c>
      <c r="B238" t="s">
        <v>855</v>
      </c>
      <c r="C238" t="s">
        <v>856</v>
      </c>
      <c r="D238" t="s">
        <v>857</v>
      </c>
      <c r="E238" t="s">
        <v>858</v>
      </c>
      <c r="F238" t="s">
        <v>859</v>
      </c>
      <c r="G238" s="9" t="s">
        <v>1917</v>
      </c>
      <c r="H238" t="s">
        <v>18</v>
      </c>
      <c r="I238" t="s">
        <v>26</v>
      </c>
      <c r="J238" t="s">
        <v>20</v>
      </c>
      <c r="K238">
        <v>60</v>
      </c>
      <c r="L238" t="s">
        <v>4</v>
      </c>
      <c r="M238" t="s">
        <v>1995</v>
      </c>
      <c r="N238">
        <v>0.45</v>
      </c>
      <c r="O238">
        <v>0.8</v>
      </c>
      <c r="P238" t="s">
        <v>2174</v>
      </c>
      <c r="Q238" t="s">
        <v>2532</v>
      </c>
    </row>
    <row r="239" spans="1:17" x14ac:dyDescent="0.25">
      <c r="A239">
        <v>222</v>
      </c>
      <c r="B239" t="s">
        <v>247</v>
      </c>
      <c r="C239" t="s">
        <v>38</v>
      </c>
      <c r="D239" t="s">
        <v>211</v>
      </c>
      <c r="E239" t="s">
        <v>248</v>
      </c>
      <c r="F239" t="s">
        <v>246</v>
      </c>
      <c r="G239" s="9" t="s">
        <v>1476</v>
      </c>
      <c r="H239" t="s">
        <v>36</v>
      </c>
      <c r="I239" t="s">
        <v>36</v>
      </c>
      <c r="J239" t="s">
        <v>36</v>
      </c>
      <c r="K239" t="s">
        <v>1165</v>
      </c>
      <c r="L239" t="s">
        <v>3</v>
      </c>
      <c r="M239" t="s">
        <v>36</v>
      </c>
      <c r="O239">
        <v>0.79</v>
      </c>
      <c r="P239" t="s">
        <v>2166</v>
      </c>
      <c r="Q239" t="s">
        <v>2533</v>
      </c>
    </row>
    <row r="240" spans="1:17" x14ac:dyDescent="0.25">
      <c r="A240">
        <v>223</v>
      </c>
      <c r="B240" t="s">
        <v>386</v>
      </c>
      <c r="C240" t="s">
        <v>387</v>
      </c>
      <c r="D240" t="s">
        <v>388</v>
      </c>
      <c r="E240" t="s">
        <v>388</v>
      </c>
      <c r="F240" t="s">
        <v>389</v>
      </c>
      <c r="G240" s="9" t="s">
        <v>1918</v>
      </c>
      <c r="H240" t="s">
        <v>18</v>
      </c>
      <c r="I240" t="s">
        <v>26</v>
      </c>
      <c r="J240" t="s">
        <v>20</v>
      </c>
      <c r="K240" t="s">
        <v>1165</v>
      </c>
      <c r="L240" t="s">
        <v>4</v>
      </c>
      <c r="M240" t="s">
        <v>1992</v>
      </c>
      <c r="N240">
        <v>0.6</v>
      </c>
      <c r="O240">
        <v>0.81</v>
      </c>
      <c r="P240" t="s">
        <v>2103</v>
      </c>
      <c r="Q240" t="s">
        <v>2534</v>
      </c>
    </row>
    <row r="241" spans="1:17" x14ac:dyDescent="0.25">
      <c r="A241">
        <v>224</v>
      </c>
      <c r="B241" t="s">
        <v>889</v>
      </c>
      <c r="C241" t="s">
        <v>137</v>
      </c>
      <c r="D241" t="s">
        <v>890</v>
      </c>
      <c r="E241" t="s">
        <v>890</v>
      </c>
      <c r="F241" t="s">
        <v>891</v>
      </c>
      <c r="G241" s="9" t="s">
        <v>1919</v>
      </c>
      <c r="H241" t="s">
        <v>31</v>
      </c>
      <c r="I241" t="s">
        <v>26</v>
      </c>
      <c r="J241" t="s">
        <v>20</v>
      </c>
      <c r="K241">
        <v>25</v>
      </c>
      <c r="L241" t="s">
        <v>4</v>
      </c>
      <c r="M241" t="s">
        <v>1993</v>
      </c>
      <c r="N241">
        <v>0.69</v>
      </c>
      <c r="O241">
        <v>0.79</v>
      </c>
      <c r="P241" t="s">
        <v>2132</v>
      </c>
      <c r="Q241" t="s">
        <v>2535</v>
      </c>
    </row>
    <row r="242" spans="1:17" x14ac:dyDescent="0.25">
      <c r="A242">
        <v>225</v>
      </c>
      <c r="B242" t="s">
        <v>893</v>
      </c>
      <c r="C242" t="s">
        <v>279</v>
      </c>
      <c r="D242" t="s">
        <v>894</v>
      </c>
      <c r="E242" t="s">
        <v>895</v>
      </c>
      <c r="F242" t="s">
        <v>896</v>
      </c>
      <c r="G242" s="9" t="s">
        <v>1920</v>
      </c>
      <c r="H242" t="s">
        <v>18</v>
      </c>
      <c r="I242" t="s">
        <v>26</v>
      </c>
      <c r="J242" t="s">
        <v>20</v>
      </c>
      <c r="K242">
        <v>90</v>
      </c>
      <c r="L242" t="s">
        <v>4</v>
      </c>
      <c r="M242" t="s">
        <v>1994</v>
      </c>
      <c r="N242">
        <v>0.87</v>
      </c>
      <c r="O242">
        <v>0.79</v>
      </c>
      <c r="P242" t="s">
        <v>2192</v>
      </c>
      <c r="Q242" t="s">
        <v>2536</v>
      </c>
    </row>
    <row r="243" spans="1:17" x14ac:dyDescent="0.25">
      <c r="A243">
        <v>286</v>
      </c>
      <c r="B243" t="s">
        <v>918</v>
      </c>
      <c r="C243" t="s">
        <v>279</v>
      </c>
      <c r="D243" t="s">
        <v>919</v>
      </c>
      <c r="E243" t="s">
        <v>894</v>
      </c>
      <c r="F243" t="s">
        <v>920</v>
      </c>
      <c r="G243" s="9" t="s">
        <v>1921</v>
      </c>
      <c r="H243" t="s">
        <v>18</v>
      </c>
      <c r="I243" t="s">
        <v>26</v>
      </c>
      <c r="J243" t="s">
        <v>20</v>
      </c>
      <c r="K243" t="s">
        <v>1165</v>
      </c>
      <c r="L243" t="s">
        <v>4</v>
      </c>
      <c r="M243" t="s">
        <v>36</v>
      </c>
      <c r="P243" t="s">
        <v>2145</v>
      </c>
      <c r="Q243" t="s">
        <v>2537</v>
      </c>
    </row>
    <row r="244" spans="1:17" x14ac:dyDescent="0.25">
      <c r="A244">
        <v>227</v>
      </c>
      <c r="B244" t="s">
        <v>898</v>
      </c>
      <c r="C244" t="s">
        <v>38</v>
      </c>
      <c r="D244" t="s">
        <v>899</v>
      </c>
      <c r="E244" t="s">
        <v>898</v>
      </c>
      <c r="F244" t="s">
        <v>900</v>
      </c>
      <c r="G244" s="9" t="s">
        <v>1922</v>
      </c>
      <c r="H244" t="s">
        <v>36</v>
      </c>
      <c r="I244" t="s">
        <v>36</v>
      </c>
      <c r="J244" t="s">
        <v>36</v>
      </c>
      <c r="K244" t="s">
        <v>1165</v>
      </c>
      <c r="L244" t="s">
        <v>3</v>
      </c>
      <c r="M244" t="s">
        <v>36</v>
      </c>
      <c r="P244" t="s">
        <v>2131</v>
      </c>
      <c r="Q244" t="s">
        <v>2538</v>
      </c>
    </row>
    <row r="245" spans="1:17" x14ac:dyDescent="0.25">
      <c r="A245">
        <v>228</v>
      </c>
      <c r="B245" t="s">
        <v>901</v>
      </c>
      <c r="C245" t="s">
        <v>902</v>
      </c>
      <c r="D245" t="s">
        <v>903</v>
      </c>
      <c r="E245" t="s">
        <v>903</v>
      </c>
      <c r="F245" t="s">
        <v>904</v>
      </c>
      <c r="G245" s="9" t="s">
        <v>1923</v>
      </c>
      <c r="H245" t="s">
        <v>18</v>
      </c>
      <c r="I245" t="s">
        <v>26</v>
      </c>
      <c r="J245" t="s">
        <v>20</v>
      </c>
      <c r="K245">
        <v>10</v>
      </c>
      <c r="L245" t="s">
        <v>4</v>
      </c>
      <c r="M245" t="s">
        <v>36</v>
      </c>
      <c r="P245" t="s">
        <v>2196</v>
      </c>
      <c r="Q245" t="s">
        <v>2539</v>
      </c>
    </row>
    <row r="246" spans="1:17" x14ac:dyDescent="0.25">
      <c r="A246">
        <v>229</v>
      </c>
      <c r="B246" t="s">
        <v>914</v>
      </c>
      <c r="C246" t="s">
        <v>915</v>
      </c>
      <c r="D246" t="s">
        <v>916</v>
      </c>
      <c r="E246" t="s">
        <v>916</v>
      </c>
      <c r="F246" t="s">
        <v>917</v>
      </c>
      <c r="G246" s="9" t="s">
        <v>1924</v>
      </c>
      <c r="H246" t="s">
        <v>31</v>
      </c>
      <c r="I246" t="s">
        <v>26</v>
      </c>
      <c r="J246" t="s">
        <v>20</v>
      </c>
      <c r="K246">
        <v>40</v>
      </c>
      <c r="L246" t="s">
        <v>4</v>
      </c>
      <c r="M246" t="s">
        <v>1993</v>
      </c>
      <c r="N246">
        <v>0.69</v>
      </c>
      <c r="O246">
        <v>0.79</v>
      </c>
      <c r="P246" t="s">
        <v>2109</v>
      </c>
      <c r="Q246" t="s">
        <v>2540</v>
      </c>
    </row>
    <row r="247" spans="1:17" x14ac:dyDescent="0.25">
      <c r="A247">
        <v>231</v>
      </c>
      <c r="B247" t="s">
        <v>922</v>
      </c>
      <c r="C247" t="s">
        <v>38</v>
      </c>
      <c r="D247" t="s">
        <v>923</v>
      </c>
      <c r="E247" t="s">
        <v>924</v>
      </c>
      <c r="F247" t="s">
        <v>925</v>
      </c>
      <c r="G247" s="9" t="s">
        <v>1925</v>
      </c>
      <c r="H247" t="s">
        <v>18</v>
      </c>
      <c r="I247" t="s">
        <v>26</v>
      </c>
      <c r="J247" t="s">
        <v>20</v>
      </c>
      <c r="K247">
        <v>15</v>
      </c>
      <c r="L247" t="s">
        <v>4</v>
      </c>
      <c r="M247" t="s">
        <v>1994</v>
      </c>
      <c r="N247">
        <v>0.8</v>
      </c>
      <c r="O247">
        <v>0.77</v>
      </c>
      <c r="P247" t="s">
        <v>2172</v>
      </c>
      <c r="Q247" t="s">
        <v>2541</v>
      </c>
    </row>
    <row r="248" spans="1:17" x14ac:dyDescent="0.25">
      <c r="A248">
        <v>232</v>
      </c>
      <c r="B248" t="s">
        <v>928</v>
      </c>
      <c r="C248" t="s">
        <v>38</v>
      </c>
      <c r="D248" t="s">
        <v>923</v>
      </c>
      <c r="E248" t="s">
        <v>929</v>
      </c>
      <c r="F248" t="s">
        <v>930</v>
      </c>
      <c r="G248" s="9" t="s">
        <v>1926</v>
      </c>
      <c r="H248" t="s">
        <v>31</v>
      </c>
      <c r="I248" t="s">
        <v>26</v>
      </c>
      <c r="J248" t="s">
        <v>20</v>
      </c>
      <c r="K248">
        <v>30</v>
      </c>
      <c r="L248" t="s">
        <v>4</v>
      </c>
      <c r="M248" t="s">
        <v>1994</v>
      </c>
      <c r="N248">
        <v>0.8</v>
      </c>
      <c r="O248">
        <v>0.77</v>
      </c>
      <c r="P248" t="s">
        <v>2119</v>
      </c>
      <c r="Q248" t="s">
        <v>2542</v>
      </c>
    </row>
    <row r="249" spans="1:17" x14ac:dyDescent="0.25">
      <c r="A249">
        <v>233</v>
      </c>
      <c r="B249" t="s">
        <v>931</v>
      </c>
      <c r="C249" t="s">
        <v>38</v>
      </c>
      <c r="D249" t="s">
        <v>923</v>
      </c>
      <c r="E249" t="s">
        <v>932</v>
      </c>
      <c r="F249" t="s">
        <v>933</v>
      </c>
      <c r="G249" s="9" t="s">
        <v>1927</v>
      </c>
      <c r="H249" t="s">
        <v>36</v>
      </c>
      <c r="I249" t="s">
        <v>36</v>
      </c>
      <c r="J249" t="s">
        <v>36</v>
      </c>
      <c r="K249" t="s">
        <v>1165</v>
      </c>
      <c r="L249" t="s">
        <v>3</v>
      </c>
      <c r="M249" t="s">
        <v>36</v>
      </c>
      <c r="O249">
        <v>0.77</v>
      </c>
      <c r="P249" t="s">
        <v>2161</v>
      </c>
      <c r="Q249" t="s">
        <v>2543</v>
      </c>
    </row>
    <row r="250" spans="1:17" x14ac:dyDescent="0.25">
      <c r="A250">
        <v>230</v>
      </c>
      <c r="B250" t="s">
        <v>926</v>
      </c>
      <c r="C250" t="s">
        <v>38</v>
      </c>
      <c r="D250" t="s">
        <v>923</v>
      </c>
      <c r="E250" t="s">
        <v>923</v>
      </c>
      <c r="F250" t="s">
        <v>927</v>
      </c>
      <c r="G250" s="9" t="s">
        <v>1928</v>
      </c>
      <c r="H250" t="s">
        <v>31</v>
      </c>
      <c r="I250" t="s">
        <v>26</v>
      </c>
      <c r="J250" t="s">
        <v>6</v>
      </c>
      <c r="K250">
        <v>10</v>
      </c>
      <c r="L250" t="s">
        <v>4</v>
      </c>
      <c r="M250" t="s">
        <v>1994</v>
      </c>
      <c r="N250">
        <v>0.8</v>
      </c>
      <c r="O250">
        <v>0.77</v>
      </c>
      <c r="P250" t="s">
        <v>2199</v>
      </c>
      <c r="Q250" t="s">
        <v>2544</v>
      </c>
    </row>
    <row r="251" spans="1:17" x14ac:dyDescent="0.25">
      <c r="A251">
        <v>234</v>
      </c>
      <c r="B251" t="s">
        <v>934</v>
      </c>
      <c r="C251" t="s">
        <v>935</v>
      </c>
      <c r="D251" t="s">
        <v>936</v>
      </c>
      <c r="E251" t="s">
        <v>937</v>
      </c>
      <c r="F251" t="s">
        <v>938</v>
      </c>
      <c r="G251" s="9" t="s">
        <v>1929</v>
      </c>
      <c r="H251" t="s">
        <v>18</v>
      </c>
      <c r="I251" t="s">
        <v>26</v>
      </c>
      <c r="J251" t="s">
        <v>20</v>
      </c>
      <c r="K251" t="s">
        <v>1165</v>
      </c>
      <c r="L251" t="s">
        <v>4</v>
      </c>
      <c r="M251" t="s">
        <v>1992</v>
      </c>
      <c r="N251">
        <v>0.5</v>
      </c>
      <c r="O251">
        <v>0.79</v>
      </c>
      <c r="P251" t="s">
        <v>2169</v>
      </c>
      <c r="Q251" t="s">
        <v>2545</v>
      </c>
    </row>
    <row r="252" spans="1:17" x14ac:dyDescent="0.25">
      <c r="A252">
        <v>235</v>
      </c>
      <c r="B252" t="s">
        <v>939</v>
      </c>
      <c r="C252" t="s">
        <v>940</v>
      </c>
      <c r="D252" t="s">
        <v>941</v>
      </c>
      <c r="E252" t="s">
        <v>941</v>
      </c>
      <c r="F252" t="s">
        <v>942</v>
      </c>
      <c r="G252" s="9" t="s">
        <v>1930</v>
      </c>
      <c r="H252" t="s">
        <v>18</v>
      </c>
      <c r="I252" t="s">
        <v>26</v>
      </c>
      <c r="J252" t="s">
        <v>20</v>
      </c>
      <c r="K252">
        <v>15</v>
      </c>
      <c r="L252" t="s">
        <v>4</v>
      </c>
      <c r="M252" t="s">
        <v>1992</v>
      </c>
      <c r="N252">
        <v>0.6</v>
      </c>
      <c r="O252">
        <v>0.79</v>
      </c>
      <c r="P252" t="s">
        <v>2160</v>
      </c>
      <c r="Q252" t="s">
        <v>2546</v>
      </c>
    </row>
    <row r="253" spans="1:17" x14ac:dyDescent="0.25">
      <c r="A253">
        <v>236</v>
      </c>
      <c r="B253" t="s">
        <v>944</v>
      </c>
      <c r="C253" t="s">
        <v>944</v>
      </c>
      <c r="D253" t="s">
        <v>944</v>
      </c>
      <c r="E253" t="s">
        <v>944</v>
      </c>
      <c r="F253" t="s">
        <v>944</v>
      </c>
      <c r="G253" s="9" t="s">
        <v>944</v>
      </c>
      <c r="H253" t="s">
        <v>36</v>
      </c>
      <c r="I253" t="s">
        <v>36</v>
      </c>
      <c r="J253" t="s">
        <v>36</v>
      </c>
      <c r="L253" t="s">
        <v>286</v>
      </c>
      <c r="M253" t="s">
        <v>36</v>
      </c>
      <c r="P253" t="s">
        <v>2171</v>
      </c>
      <c r="Q253" t="s">
        <v>2547</v>
      </c>
    </row>
    <row r="254" spans="1:17" x14ac:dyDescent="0.25">
      <c r="A254">
        <v>237</v>
      </c>
      <c r="B254" t="s">
        <v>969</v>
      </c>
      <c r="C254" t="s">
        <v>312</v>
      </c>
      <c r="D254" t="s">
        <v>959</v>
      </c>
      <c r="E254" t="s">
        <v>970</v>
      </c>
      <c r="F254" t="s">
        <v>971</v>
      </c>
      <c r="G254" s="9" t="s">
        <v>1931</v>
      </c>
      <c r="H254" t="s">
        <v>31</v>
      </c>
      <c r="I254" t="s">
        <v>26</v>
      </c>
      <c r="J254" t="s">
        <v>6</v>
      </c>
      <c r="K254">
        <v>30</v>
      </c>
      <c r="L254" t="s">
        <v>4</v>
      </c>
      <c r="M254" t="s">
        <v>1992</v>
      </c>
      <c r="N254">
        <v>0.57999999999999996</v>
      </c>
      <c r="O254">
        <v>0.79</v>
      </c>
      <c r="P254" t="s">
        <v>2113</v>
      </c>
      <c r="Q254" t="s">
        <v>2548</v>
      </c>
    </row>
    <row r="255" spans="1:17" x14ac:dyDescent="0.25">
      <c r="A255">
        <v>238</v>
      </c>
      <c r="B255" t="s">
        <v>976</v>
      </c>
      <c r="C255" t="s">
        <v>312</v>
      </c>
      <c r="D255" t="s">
        <v>959</v>
      </c>
      <c r="E255" t="s">
        <v>977</v>
      </c>
      <c r="F255" t="s">
        <v>978</v>
      </c>
      <c r="G255" s="9" t="s">
        <v>1932</v>
      </c>
      <c r="H255" t="s">
        <v>18</v>
      </c>
      <c r="I255" t="s">
        <v>26</v>
      </c>
      <c r="J255" t="s">
        <v>20</v>
      </c>
      <c r="K255">
        <v>60</v>
      </c>
      <c r="L255" t="s">
        <v>4</v>
      </c>
      <c r="M255" t="s">
        <v>1994</v>
      </c>
      <c r="N255">
        <v>0.77</v>
      </c>
      <c r="O255">
        <v>0.79</v>
      </c>
      <c r="P255" t="s">
        <v>2108</v>
      </c>
      <c r="Q255" t="s">
        <v>2549</v>
      </c>
    </row>
    <row r="256" spans="1:17" x14ac:dyDescent="0.25">
      <c r="A256">
        <v>239</v>
      </c>
      <c r="B256" t="s">
        <v>963</v>
      </c>
      <c r="C256" t="s">
        <v>312</v>
      </c>
      <c r="D256" t="s">
        <v>959</v>
      </c>
      <c r="E256" t="s">
        <v>964</v>
      </c>
      <c r="F256" t="s">
        <v>965</v>
      </c>
      <c r="G256" s="9" t="s">
        <v>1933</v>
      </c>
      <c r="H256" t="s">
        <v>18</v>
      </c>
      <c r="I256" t="s">
        <v>26</v>
      </c>
      <c r="J256" t="s">
        <v>20</v>
      </c>
      <c r="K256">
        <v>50</v>
      </c>
      <c r="L256" t="s">
        <v>4</v>
      </c>
      <c r="M256" t="s">
        <v>1994</v>
      </c>
      <c r="N256">
        <v>0.75</v>
      </c>
      <c r="O256">
        <v>0.79</v>
      </c>
      <c r="P256" t="s">
        <v>2173</v>
      </c>
      <c r="Q256" t="s">
        <v>2550</v>
      </c>
    </row>
    <row r="257" spans="1:17" x14ac:dyDescent="0.25">
      <c r="A257">
        <v>240</v>
      </c>
      <c r="B257" t="s">
        <v>958</v>
      </c>
      <c r="C257" t="s">
        <v>312</v>
      </c>
      <c r="D257" t="s">
        <v>959</v>
      </c>
      <c r="E257" t="s">
        <v>960</v>
      </c>
      <c r="F257" t="s">
        <v>961</v>
      </c>
      <c r="G257" s="9" t="s">
        <v>1934</v>
      </c>
      <c r="H257" t="s">
        <v>18</v>
      </c>
      <c r="I257" t="s">
        <v>26</v>
      </c>
      <c r="J257" t="s">
        <v>20</v>
      </c>
      <c r="K257">
        <v>70</v>
      </c>
      <c r="L257" t="s">
        <v>4</v>
      </c>
      <c r="M257" t="s">
        <v>1994</v>
      </c>
      <c r="N257">
        <v>0.71</v>
      </c>
      <c r="O257">
        <v>0.79</v>
      </c>
      <c r="P257" t="s">
        <v>2131</v>
      </c>
      <c r="Q257" t="s">
        <v>2551</v>
      </c>
    </row>
    <row r="258" spans="1:17" x14ac:dyDescent="0.25">
      <c r="A258">
        <v>241</v>
      </c>
      <c r="B258" t="s">
        <v>980</v>
      </c>
      <c r="C258" t="s">
        <v>312</v>
      </c>
      <c r="D258" t="s">
        <v>959</v>
      </c>
      <c r="E258" t="s">
        <v>981</v>
      </c>
      <c r="F258" t="s">
        <v>982</v>
      </c>
      <c r="G258" s="9" t="s">
        <v>1935</v>
      </c>
      <c r="H258" t="s">
        <v>31</v>
      </c>
      <c r="I258" t="s">
        <v>26</v>
      </c>
      <c r="J258" t="s">
        <v>6</v>
      </c>
      <c r="K258">
        <v>60</v>
      </c>
      <c r="L258" t="s">
        <v>4</v>
      </c>
      <c r="M258" t="s">
        <v>1994</v>
      </c>
      <c r="N258">
        <v>0.75</v>
      </c>
      <c r="O258">
        <v>0.79</v>
      </c>
      <c r="P258" t="s">
        <v>2178</v>
      </c>
      <c r="Q258" t="s">
        <v>2552</v>
      </c>
    </row>
    <row r="259" spans="1:17" x14ac:dyDescent="0.25">
      <c r="A259">
        <v>242</v>
      </c>
      <c r="B259" t="s">
        <v>973</v>
      </c>
      <c r="C259" t="s">
        <v>312</v>
      </c>
      <c r="D259" t="s">
        <v>959</v>
      </c>
      <c r="E259" t="s">
        <v>974</v>
      </c>
      <c r="F259" t="s">
        <v>975</v>
      </c>
      <c r="G259" s="9" t="s">
        <v>1936</v>
      </c>
      <c r="H259" t="s">
        <v>18</v>
      </c>
      <c r="I259" t="s">
        <v>26</v>
      </c>
      <c r="J259" t="s">
        <v>20</v>
      </c>
      <c r="K259">
        <v>50</v>
      </c>
      <c r="L259" t="s">
        <v>4</v>
      </c>
      <c r="M259" t="s">
        <v>1994</v>
      </c>
      <c r="N259">
        <v>0.78</v>
      </c>
      <c r="O259">
        <v>0.79</v>
      </c>
      <c r="P259" t="s">
        <v>2110</v>
      </c>
      <c r="Q259" t="s">
        <v>2553</v>
      </c>
    </row>
    <row r="260" spans="1:17" x14ac:dyDescent="0.25">
      <c r="A260">
        <v>243</v>
      </c>
      <c r="B260" t="s">
        <v>983</v>
      </c>
      <c r="C260" t="s">
        <v>312</v>
      </c>
      <c r="D260" t="s">
        <v>959</v>
      </c>
      <c r="E260" t="s">
        <v>984</v>
      </c>
      <c r="F260" t="s">
        <v>985</v>
      </c>
      <c r="G260" s="9" t="s">
        <v>1937</v>
      </c>
      <c r="H260" t="s">
        <v>36</v>
      </c>
      <c r="I260" t="s">
        <v>36</v>
      </c>
      <c r="J260" t="s">
        <v>36</v>
      </c>
      <c r="K260" t="s">
        <v>1165</v>
      </c>
      <c r="L260" t="s">
        <v>3</v>
      </c>
      <c r="M260" t="s">
        <v>36</v>
      </c>
      <c r="O260">
        <v>0.79</v>
      </c>
      <c r="P260" t="s">
        <v>2176</v>
      </c>
      <c r="Q260" t="s">
        <v>2554</v>
      </c>
    </row>
    <row r="261" spans="1:17" x14ac:dyDescent="0.25">
      <c r="A261">
        <v>244</v>
      </c>
      <c r="B261" t="s">
        <v>966</v>
      </c>
      <c r="C261" t="s">
        <v>312</v>
      </c>
      <c r="D261" t="s">
        <v>959</v>
      </c>
      <c r="E261" t="s">
        <v>967</v>
      </c>
      <c r="F261" t="s">
        <v>968</v>
      </c>
      <c r="G261" s="9" t="s">
        <v>1938</v>
      </c>
      <c r="H261" t="s">
        <v>31</v>
      </c>
      <c r="I261" t="s">
        <v>26</v>
      </c>
      <c r="J261" t="s">
        <v>6</v>
      </c>
      <c r="K261">
        <v>60</v>
      </c>
      <c r="L261" t="s">
        <v>4</v>
      </c>
      <c r="M261" t="s">
        <v>1994</v>
      </c>
      <c r="N261">
        <v>0.72</v>
      </c>
      <c r="O261">
        <v>0.79</v>
      </c>
      <c r="P261" t="s">
        <v>2201</v>
      </c>
      <c r="Q261" t="s">
        <v>2555</v>
      </c>
    </row>
    <row r="262" spans="1:17" x14ac:dyDescent="0.25">
      <c r="A262">
        <v>283</v>
      </c>
      <c r="B262" t="s">
        <v>702</v>
      </c>
      <c r="C262" t="s">
        <v>36</v>
      </c>
      <c r="D262" t="s">
        <v>36</v>
      </c>
      <c r="E262" t="s">
        <v>702</v>
      </c>
      <c r="F262" t="s">
        <v>702</v>
      </c>
      <c r="G262" s="9" t="s">
        <v>702</v>
      </c>
      <c r="H262" t="s">
        <v>36</v>
      </c>
      <c r="I262" t="s">
        <v>36</v>
      </c>
      <c r="J262" t="s">
        <v>36</v>
      </c>
      <c r="K262" t="s">
        <v>1165</v>
      </c>
      <c r="L262" t="s">
        <v>286</v>
      </c>
      <c r="M262" t="s">
        <v>36</v>
      </c>
      <c r="P262" t="s">
        <v>2182</v>
      </c>
      <c r="Q262" t="s">
        <v>2556</v>
      </c>
    </row>
    <row r="263" spans="1:17" x14ac:dyDescent="0.25">
      <c r="A263">
        <v>246</v>
      </c>
      <c r="B263" t="s">
        <v>990</v>
      </c>
      <c r="C263" t="s">
        <v>940</v>
      </c>
      <c r="D263" t="s">
        <v>987</v>
      </c>
      <c r="E263" t="s">
        <v>987</v>
      </c>
      <c r="F263" t="s">
        <v>991</v>
      </c>
      <c r="G263" s="9" t="s">
        <v>1939</v>
      </c>
      <c r="H263" t="s">
        <v>31</v>
      </c>
      <c r="I263" t="s">
        <v>26</v>
      </c>
      <c r="J263" t="s">
        <v>6</v>
      </c>
      <c r="K263">
        <v>20</v>
      </c>
      <c r="L263" t="s">
        <v>4</v>
      </c>
      <c r="M263" t="s">
        <v>1994</v>
      </c>
      <c r="N263">
        <v>0.8</v>
      </c>
      <c r="O263">
        <v>0.79</v>
      </c>
      <c r="P263" t="s">
        <v>2190</v>
      </c>
      <c r="Q263" t="s">
        <v>2557</v>
      </c>
    </row>
    <row r="264" spans="1:17" x14ac:dyDescent="0.25">
      <c r="A264">
        <v>247</v>
      </c>
      <c r="B264" t="s">
        <v>986</v>
      </c>
      <c r="C264" t="s">
        <v>940</v>
      </c>
      <c r="D264" t="s">
        <v>987</v>
      </c>
      <c r="E264" t="s">
        <v>988</v>
      </c>
      <c r="F264" t="s">
        <v>989</v>
      </c>
      <c r="G264" s="9" t="s">
        <v>1940</v>
      </c>
      <c r="H264" t="s">
        <v>36</v>
      </c>
      <c r="I264" t="s">
        <v>36</v>
      </c>
      <c r="J264" t="s">
        <v>36</v>
      </c>
      <c r="K264" t="s">
        <v>1165</v>
      </c>
      <c r="L264" t="s">
        <v>3</v>
      </c>
      <c r="M264" t="s">
        <v>36</v>
      </c>
      <c r="O264">
        <v>0.7</v>
      </c>
      <c r="P264" t="s">
        <v>2121</v>
      </c>
      <c r="Q264" t="s">
        <v>2558</v>
      </c>
    </row>
    <row r="265" spans="1:17" x14ac:dyDescent="0.25">
      <c r="A265">
        <v>248</v>
      </c>
      <c r="B265" t="s">
        <v>993</v>
      </c>
      <c r="C265" t="s">
        <v>994</v>
      </c>
      <c r="D265" t="s">
        <v>995</v>
      </c>
      <c r="E265" t="s">
        <v>995</v>
      </c>
      <c r="F265" t="s">
        <v>996</v>
      </c>
      <c r="G265" s="9" t="s">
        <v>1941</v>
      </c>
      <c r="H265" t="s">
        <v>18</v>
      </c>
      <c r="I265" t="s">
        <v>26</v>
      </c>
      <c r="J265" t="s">
        <v>20</v>
      </c>
      <c r="K265">
        <v>50</v>
      </c>
      <c r="L265" t="s">
        <v>4</v>
      </c>
      <c r="M265" t="s">
        <v>1995</v>
      </c>
      <c r="N265">
        <v>0.45</v>
      </c>
      <c r="O265">
        <v>0.82</v>
      </c>
      <c r="P265" t="s">
        <v>2187</v>
      </c>
      <c r="Q265" t="s">
        <v>2559</v>
      </c>
    </row>
    <row r="266" spans="1:17" x14ac:dyDescent="0.25">
      <c r="A266">
        <v>249</v>
      </c>
      <c r="B266" t="s">
        <v>2209</v>
      </c>
      <c r="C266" t="s">
        <v>843</v>
      </c>
      <c r="D266" t="s">
        <v>844</v>
      </c>
      <c r="E266" t="s">
        <v>845</v>
      </c>
      <c r="F266" t="s">
        <v>846</v>
      </c>
      <c r="G266" s="9" t="s">
        <v>1942</v>
      </c>
      <c r="H266" t="s">
        <v>31</v>
      </c>
      <c r="I266" t="s">
        <v>26</v>
      </c>
      <c r="J266" t="s">
        <v>20</v>
      </c>
      <c r="K266">
        <v>90</v>
      </c>
      <c r="L266" t="s">
        <v>4</v>
      </c>
      <c r="M266" t="s">
        <v>1993</v>
      </c>
      <c r="N266">
        <v>0.69</v>
      </c>
      <c r="O266">
        <v>0.86</v>
      </c>
      <c r="P266" t="s">
        <v>2183</v>
      </c>
      <c r="Q266" t="s">
        <v>2560</v>
      </c>
    </row>
    <row r="267" spans="1:17" x14ac:dyDescent="0.25">
      <c r="A267">
        <v>250</v>
      </c>
      <c r="B267" t="s">
        <v>530</v>
      </c>
      <c r="C267" t="s">
        <v>312</v>
      </c>
      <c r="D267" t="s">
        <v>527</v>
      </c>
      <c r="E267" t="s">
        <v>531</v>
      </c>
      <c r="F267" t="s">
        <v>532</v>
      </c>
      <c r="G267" s="9" t="s">
        <v>1943</v>
      </c>
      <c r="H267" t="s">
        <v>31</v>
      </c>
      <c r="I267" t="s">
        <v>26</v>
      </c>
      <c r="J267" t="s">
        <v>6</v>
      </c>
      <c r="K267">
        <v>40</v>
      </c>
      <c r="L267" t="s">
        <v>4</v>
      </c>
      <c r="M267" t="s">
        <v>1993</v>
      </c>
      <c r="N267">
        <v>0.7</v>
      </c>
      <c r="O267">
        <v>0.79</v>
      </c>
      <c r="P267" t="s">
        <v>2155</v>
      </c>
      <c r="Q267" t="s">
        <v>2561</v>
      </c>
    </row>
    <row r="268" spans="1:17" x14ac:dyDescent="0.25">
      <c r="A268">
        <v>252</v>
      </c>
      <c r="B268" t="s">
        <v>999</v>
      </c>
      <c r="C268" t="s">
        <v>1000</v>
      </c>
      <c r="D268" t="s">
        <v>1001</v>
      </c>
      <c r="E268" t="s">
        <v>1001</v>
      </c>
      <c r="F268" t="s">
        <v>1002</v>
      </c>
      <c r="G268" s="9" t="s">
        <v>1944</v>
      </c>
      <c r="H268" t="s">
        <v>18</v>
      </c>
      <c r="I268" t="s">
        <v>19</v>
      </c>
      <c r="J268" t="s">
        <v>20</v>
      </c>
      <c r="K268">
        <v>75</v>
      </c>
      <c r="L268" t="s">
        <v>4</v>
      </c>
      <c r="M268" t="s">
        <v>1995</v>
      </c>
      <c r="N268">
        <v>0.49</v>
      </c>
      <c r="O268">
        <v>0.79</v>
      </c>
      <c r="P268" t="s">
        <v>2101</v>
      </c>
      <c r="Q268" t="s">
        <v>2562</v>
      </c>
    </row>
    <row r="269" spans="1:17" x14ac:dyDescent="0.25">
      <c r="A269">
        <v>253</v>
      </c>
      <c r="B269" t="s">
        <v>1003</v>
      </c>
      <c r="C269" t="s">
        <v>584</v>
      </c>
      <c r="D269" t="s">
        <v>1004</v>
      </c>
      <c r="E269" t="s">
        <v>1005</v>
      </c>
      <c r="F269" t="s">
        <v>1006</v>
      </c>
      <c r="G269" s="9" t="s">
        <v>1945</v>
      </c>
      <c r="H269" t="s">
        <v>31</v>
      </c>
      <c r="I269" t="s">
        <v>26</v>
      </c>
      <c r="J269" t="s">
        <v>20</v>
      </c>
      <c r="K269">
        <v>100</v>
      </c>
      <c r="L269" t="s">
        <v>4</v>
      </c>
      <c r="M269" t="s">
        <v>1994</v>
      </c>
      <c r="N269">
        <v>0.77</v>
      </c>
      <c r="O269">
        <v>0.9</v>
      </c>
      <c r="P269" t="s">
        <v>2141</v>
      </c>
      <c r="Q269" t="s">
        <v>2563</v>
      </c>
    </row>
    <row r="270" spans="1:17" x14ac:dyDescent="0.25">
      <c r="A270">
        <v>254</v>
      </c>
      <c r="B270" t="s">
        <v>1007</v>
      </c>
      <c r="C270" t="s">
        <v>1008</v>
      </c>
      <c r="D270" t="s">
        <v>1008</v>
      </c>
      <c r="E270" t="s">
        <v>1009</v>
      </c>
      <c r="F270" t="s">
        <v>1009</v>
      </c>
      <c r="G270" s="9" t="s">
        <v>1007</v>
      </c>
      <c r="H270" t="s">
        <v>36</v>
      </c>
      <c r="I270" t="s">
        <v>36</v>
      </c>
      <c r="J270" t="s">
        <v>36</v>
      </c>
      <c r="K270" t="s">
        <v>1165</v>
      </c>
      <c r="L270" t="s">
        <v>286</v>
      </c>
      <c r="M270" t="s">
        <v>36</v>
      </c>
      <c r="P270" t="s">
        <v>2110</v>
      </c>
      <c r="Q270" t="s">
        <v>2564</v>
      </c>
    </row>
    <row r="271" spans="1:17" x14ac:dyDescent="0.25">
      <c r="A271">
        <v>255</v>
      </c>
      <c r="B271" t="s">
        <v>1018</v>
      </c>
      <c r="C271" t="s">
        <v>473</v>
      </c>
      <c r="D271" t="s">
        <v>1011</v>
      </c>
      <c r="E271" t="s">
        <v>1015</v>
      </c>
      <c r="F271" t="s">
        <v>1019</v>
      </c>
      <c r="G271" s="9" t="s">
        <v>1946</v>
      </c>
      <c r="H271" t="s">
        <v>36</v>
      </c>
      <c r="I271" t="s">
        <v>36</v>
      </c>
      <c r="J271" t="s">
        <v>36</v>
      </c>
      <c r="K271" t="s">
        <v>1165</v>
      </c>
      <c r="L271" t="s">
        <v>3</v>
      </c>
      <c r="M271" t="s">
        <v>36</v>
      </c>
      <c r="O271">
        <v>0.7</v>
      </c>
      <c r="P271" t="s">
        <v>2164</v>
      </c>
      <c r="Q271" t="s">
        <v>2565</v>
      </c>
    </row>
    <row r="272" spans="1:17" x14ac:dyDescent="0.25">
      <c r="A272">
        <v>256</v>
      </c>
      <c r="B272" t="s">
        <v>1032</v>
      </c>
      <c r="C272" t="s">
        <v>441</v>
      </c>
      <c r="D272" t="s">
        <v>1026</v>
      </c>
      <c r="E272" t="s">
        <v>1033</v>
      </c>
      <c r="F272" t="s">
        <v>1034</v>
      </c>
      <c r="G272" s="9" t="s">
        <v>1947</v>
      </c>
      <c r="H272" t="s">
        <v>31</v>
      </c>
      <c r="I272" t="s">
        <v>26</v>
      </c>
      <c r="J272" t="s">
        <v>6</v>
      </c>
      <c r="K272">
        <v>100</v>
      </c>
      <c r="L272" t="s">
        <v>4</v>
      </c>
      <c r="M272" t="s">
        <v>1993</v>
      </c>
      <c r="N272">
        <v>0.67</v>
      </c>
      <c r="O272">
        <v>0.91</v>
      </c>
      <c r="P272" t="s">
        <v>2105</v>
      </c>
      <c r="Q272" t="s">
        <v>2566</v>
      </c>
    </row>
    <row r="273" spans="1:17" x14ac:dyDescent="0.25">
      <c r="A273">
        <v>257</v>
      </c>
      <c r="B273" t="s">
        <v>1036</v>
      </c>
      <c r="C273" t="s">
        <v>441</v>
      </c>
      <c r="D273" t="s">
        <v>1026</v>
      </c>
      <c r="E273" t="s">
        <v>1037</v>
      </c>
      <c r="F273" t="s">
        <v>1038</v>
      </c>
      <c r="G273" s="9" t="s">
        <v>1948</v>
      </c>
      <c r="H273" t="s">
        <v>18</v>
      </c>
      <c r="I273" t="s">
        <v>26</v>
      </c>
      <c r="J273" t="s">
        <v>20</v>
      </c>
      <c r="K273">
        <v>70</v>
      </c>
      <c r="L273" t="s">
        <v>4</v>
      </c>
      <c r="M273" t="s">
        <v>1993</v>
      </c>
      <c r="N273">
        <v>0.7</v>
      </c>
      <c r="O273">
        <v>0.91</v>
      </c>
      <c r="P273" t="s">
        <v>2134</v>
      </c>
      <c r="Q273" t="s">
        <v>2567</v>
      </c>
    </row>
    <row r="274" spans="1:17" x14ac:dyDescent="0.25">
      <c r="A274">
        <v>310</v>
      </c>
      <c r="B274" t="s">
        <v>1029</v>
      </c>
      <c r="C274" t="s">
        <v>441</v>
      </c>
      <c r="D274" t="s">
        <v>1026</v>
      </c>
      <c r="E274" t="s">
        <v>2210</v>
      </c>
      <c r="F274" t="s">
        <v>1031</v>
      </c>
      <c r="G274" s="9" t="s">
        <v>1949</v>
      </c>
      <c r="H274" t="s">
        <v>18</v>
      </c>
      <c r="I274" t="s">
        <v>26</v>
      </c>
      <c r="J274" t="s">
        <v>20</v>
      </c>
      <c r="K274" t="s">
        <v>1165</v>
      </c>
      <c r="L274" t="s">
        <v>4</v>
      </c>
      <c r="M274" t="s">
        <v>36</v>
      </c>
      <c r="P274" t="s">
        <v>2186</v>
      </c>
      <c r="Q274" t="s">
        <v>2568</v>
      </c>
    </row>
    <row r="275" spans="1:17" x14ac:dyDescent="0.25">
      <c r="A275">
        <v>258</v>
      </c>
      <c r="B275" t="s">
        <v>1040</v>
      </c>
      <c r="C275" t="s">
        <v>441</v>
      </c>
      <c r="D275" t="s">
        <v>1026</v>
      </c>
      <c r="E275" t="s">
        <v>1041</v>
      </c>
      <c r="F275" t="s">
        <v>1042</v>
      </c>
      <c r="G275" s="9" t="s">
        <v>1950</v>
      </c>
      <c r="H275" t="s">
        <v>36</v>
      </c>
      <c r="I275" t="s">
        <v>36</v>
      </c>
      <c r="J275" t="s">
        <v>36</v>
      </c>
      <c r="K275" t="s">
        <v>1165</v>
      </c>
      <c r="L275" t="s">
        <v>3</v>
      </c>
      <c r="M275" t="s">
        <v>36</v>
      </c>
      <c r="O275">
        <v>0.91</v>
      </c>
      <c r="P275" t="s">
        <v>2111</v>
      </c>
      <c r="Q275" t="s">
        <v>2569</v>
      </c>
    </row>
    <row r="276" spans="1:17" x14ac:dyDescent="0.25">
      <c r="A276">
        <v>285</v>
      </c>
      <c r="B276" t="s">
        <v>1010</v>
      </c>
      <c r="C276" t="s">
        <v>473</v>
      </c>
      <c r="D276" t="s">
        <v>1011</v>
      </c>
      <c r="E276" t="s">
        <v>1012</v>
      </c>
      <c r="F276" t="s">
        <v>1013</v>
      </c>
      <c r="G276" s="9" t="s">
        <v>1951</v>
      </c>
      <c r="H276" t="s">
        <v>18</v>
      </c>
      <c r="I276" t="s">
        <v>26</v>
      </c>
      <c r="J276" t="s">
        <v>20</v>
      </c>
      <c r="K276">
        <v>10</v>
      </c>
      <c r="L276" t="s">
        <v>4</v>
      </c>
      <c r="M276" t="s">
        <v>36</v>
      </c>
      <c r="P276" t="s">
        <v>2147</v>
      </c>
      <c r="Q276" t="s">
        <v>2570</v>
      </c>
    </row>
    <row r="277" spans="1:17" x14ac:dyDescent="0.25">
      <c r="A277">
        <v>226</v>
      </c>
      <c r="B277" t="s">
        <v>200</v>
      </c>
      <c r="C277" t="s">
        <v>192</v>
      </c>
      <c r="D277" t="s">
        <v>998</v>
      </c>
      <c r="E277" t="s">
        <v>201</v>
      </c>
      <c r="F277" t="s">
        <v>202</v>
      </c>
      <c r="G277" s="9" t="s">
        <v>1755</v>
      </c>
      <c r="H277" t="s">
        <v>18</v>
      </c>
      <c r="I277" t="s">
        <v>26</v>
      </c>
      <c r="J277" t="s">
        <v>20</v>
      </c>
      <c r="K277">
        <v>100</v>
      </c>
      <c r="L277" t="s">
        <v>4</v>
      </c>
      <c r="M277" t="s">
        <v>1993</v>
      </c>
      <c r="N277">
        <v>0.7</v>
      </c>
      <c r="O277">
        <v>0.7</v>
      </c>
      <c r="P277" t="s">
        <v>2187</v>
      </c>
      <c r="Q277" t="s">
        <v>2571</v>
      </c>
    </row>
    <row r="278" spans="1:17" x14ac:dyDescent="0.25">
      <c r="A278">
        <v>259</v>
      </c>
      <c r="B278" t="s">
        <v>674</v>
      </c>
      <c r="C278" t="s">
        <v>38</v>
      </c>
      <c r="D278" t="s">
        <v>660</v>
      </c>
      <c r="E278" t="s">
        <v>675</v>
      </c>
      <c r="F278" t="s">
        <v>676</v>
      </c>
      <c r="G278" s="9" t="s">
        <v>1952</v>
      </c>
      <c r="H278" t="s">
        <v>18</v>
      </c>
      <c r="I278" t="s">
        <v>26</v>
      </c>
      <c r="J278" t="s">
        <v>20</v>
      </c>
      <c r="K278" t="s">
        <v>1165</v>
      </c>
      <c r="L278" t="s">
        <v>4</v>
      </c>
      <c r="M278" t="s">
        <v>1995</v>
      </c>
      <c r="N278">
        <v>0.4</v>
      </c>
      <c r="O278">
        <v>0.79</v>
      </c>
      <c r="P278" t="s">
        <v>2146</v>
      </c>
      <c r="Q278" t="s">
        <v>2572</v>
      </c>
    </row>
    <row r="279" spans="1:17" x14ac:dyDescent="0.25">
      <c r="A279">
        <v>316</v>
      </c>
      <c r="B279" t="s">
        <v>1082</v>
      </c>
      <c r="C279" t="s">
        <v>856</v>
      </c>
      <c r="D279" t="s">
        <v>1044</v>
      </c>
      <c r="E279" t="s">
        <v>1083</v>
      </c>
      <c r="F279" t="s">
        <v>1084</v>
      </c>
      <c r="G279" s="9" t="s">
        <v>1953</v>
      </c>
      <c r="H279" t="s">
        <v>18</v>
      </c>
      <c r="I279" t="s">
        <v>26</v>
      </c>
      <c r="J279" t="s">
        <v>20</v>
      </c>
      <c r="K279" t="s">
        <v>1165</v>
      </c>
      <c r="L279" t="s">
        <v>4</v>
      </c>
      <c r="M279" t="s">
        <v>36</v>
      </c>
      <c r="P279" t="s">
        <v>2188</v>
      </c>
      <c r="Q279" t="s">
        <v>2573</v>
      </c>
    </row>
    <row r="280" spans="1:17" x14ac:dyDescent="0.25">
      <c r="A280">
        <v>260</v>
      </c>
      <c r="B280" t="s">
        <v>1066</v>
      </c>
      <c r="C280" t="s">
        <v>856</v>
      </c>
      <c r="D280" t="s">
        <v>1044</v>
      </c>
      <c r="E280" t="s">
        <v>1067</v>
      </c>
      <c r="F280" t="s">
        <v>1068</v>
      </c>
      <c r="G280" s="9" t="s">
        <v>1954</v>
      </c>
      <c r="H280" t="s">
        <v>18</v>
      </c>
      <c r="I280" t="s">
        <v>26</v>
      </c>
      <c r="J280" t="s">
        <v>20</v>
      </c>
      <c r="K280" t="s">
        <v>1165</v>
      </c>
      <c r="L280" t="s">
        <v>4</v>
      </c>
      <c r="M280" t="s">
        <v>1995</v>
      </c>
      <c r="N280">
        <v>0.35</v>
      </c>
      <c r="O280">
        <v>0.79</v>
      </c>
      <c r="P280" t="s">
        <v>2102</v>
      </c>
      <c r="Q280" t="s">
        <v>2574</v>
      </c>
    </row>
    <row r="281" spans="1:17" x14ac:dyDescent="0.25">
      <c r="A281">
        <v>315</v>
      </c>
      <c r="B281" t="s">
        <v>1053</v>
      </c>
      <c r="C281" t="s">
        <v>856</v>
      </c>
      <c r="D281" t="s">
        <v>1044</v>
      </c>
      <c r="E281" t="s">
        <v>1054</v>
      </c>
      <c r="F281" t="s">
        <v>1055</v>
      </c>
      <c r="G281" s="9" t="s">
        <v>1955</v>
      </c>
      <c r="H281" t="s">
        <v>31</v>
      </c>
      <c r="I281" t="s">
        <v>26</v>
      </c>
      <c r="J281" t="s">
        <v>20</v>
      </c>
      <c r="K281" t="s">
        <v>1165</v>
      </c>
      <c r="L281" t="s">
        <v>4</v>
      </c>
      <c r="M281" t="s">
        <v>36</v>
      </c>
      <c r="P281" t="s">
        <v>2190</v>
      </c>
      <c r="Q281" t="s">
        <v>2575</v>
      </c>
    </row>
    <row r="282" spans="1:17" x14ac:dyDescent="0.25">
      <c r="A282">
        <v>261</v>
      </c>
      <c r="B282" t="s">
        <v>1076</v>
      </c>
      <c r="C282" t="s">
        <v>856</v>
      </c>
      <c r="D282" t="s">
        <v>1044</v>
      </c>
      <c r="E282" t="s">
        <v>1077</v>
      </c>
      <c r="F282" t="s">
        <v>1078</v>
      </c>
      <c r="G282" s="9" t="s">
        <v>1956</v>
      </c>
      <c r="H282" t="s">
        <v>31</v>
      </c>
      <c r="I282" t="s">
        <v>26</v>
      </c>
      <c r="J282" t="s">
        <v>6</v>
      </c>
      <c r="K282">
        <v>100</v>
      </c>
      <c r="L282" t="s">
        <v>4</v>
      </c>
      <c r="M282" t="s">
        <v>1995</v>
      </c>
      <c r="N282">
        <v>0.47</v>
      </c>
      <c r="O282">
        <v>0.79</v>
      </c>
      <c r="P282" t="s">
        <v>2191</v>
      </c>
      <c r="Q282" t="s">
        <v>2576</v>
      </c>
    </row>
    <row r="283" spans="1:17" x14ac:dyDescent="0.25">
      <c r="A283">
        <v>262</v>
      </c>
      <c r="B283" t="s">
        <v>1072</v>
      </c>
      <c r="C283" t="s">
        <v>856</v>
      </c>
      <c r="D283" t="s">
        <v>1044</v>
      </c>
      <c r="E283" t="s">
        <v>1073</v>
      </c>
      <c r="F283" t="s">
        <v>1074</v>
      </c>
      <c r="G283" s="9" t="s">
        <v>1957</v>
      </c>
      <c r="H283" t="s">
        <v>18</v>
      </c>
      <c r="I283" t="s">
        <v>26</v>
      </c>
      <c r="J283" t="s">
        <v>20</v>
      </c>
      <c r="K283" t="s">
        <v>1165</v>
      </c>
      <c r="L283" t="s">
        <v>4</v>
      </c>
      <c r="M283" t="s">
        <v>1992</v>
      </c>
      <c r="N283">
        <v>0.54</v>
      </c>
      <c r="O283">
        <v>0.79</v>
      </c>
      <c r="P283" t="s">
        <v>2188</v>
      </c>
      <c r="Q283" t="s">
        <v>2577</v>
      </c>
    </row>
    <row r="284" spans="1:17" x14ac:dyDescent="0.25">
      <c r="A284">
        <v>263</v>
      </c>
      <c r="B284" t="s">
        <v>1063</v>
      </c>
      <c r="C284" t="s">
        <v>856</v>
      </c>
      <c r="D284" t="s">
        <v>1044</v>
      </c>
      <c r="E284" t="s">
        <v>1064</v>
      </c>
      <c r="F284" t="s">
        <v>1065</v>
      </c>
      <c r="G284" s="9" t="s">
        <v>1958</v>
      </c>
      <c r="H284" t="s">
        <v>18</v>
      </c>
      <c r="I284" t="s">
        <v>26</v>
      </c>
      <c r="J284" t="s">
        <v>20</v>
      </c>
      <c r="K284">
        <v>100</v>
      </c>
      <c r="L284" t="s">
        <v>4</v>
      </c>
      <c r="M284" t="s">
        <v>1995</v>
      </c>
      <c r="N284">
        <v>0.35</v>
      </c>
      <c r="O284">
        <v>0.79</v>
      </c>
      <c r="P284" t="s">
        <v>2193</v>
      </c>
      <c r="Q284" t="s">
        <v>2578</v>
      </c>
    </row>
    <row r="285" spans="1:17" x14ac:dyDescent="0.25">
      <c r="A285">
        <v>317</v>
      </c>
      <c r="B285" t="s">
        <v>1079</v>
      </c>
      <c r="C285" t="s">
        <v>856</v>
      </c>
      <c r="D285" t="s">
        <v>1044</v>
      </c>
      <c r="E285" t="s">
        <v>1080</v>
      </c>
      <c r="F285" t="s">
        <v>1081</v>
      </c>
      <c r="G285" s="9" t="s">
        <v>1959</v>
      </c>
      <c r="H285" t="s">
        <v>31</v>
      </c>
      <c r="I285" t="s">
        <v>26</v>
      </c>
      <c r="J285" t="s">
        <v>20</v>
      </c>
      <c r="K285" t="s">
        <v>1165</v>
      </c>
      <c r="L285" t="s">
        <v>4</v>
      </c>
      <c r="M285" t="s">
        <v>36</v>
      </c>
      <c r="P285" t="s">
        <v>2194</v>
      </c>
      <c r="Q285" t="s">
        <v>2579</v>
      </c>
    </row>
    <row r="286" spans="1:17" x14ac:dyDescent="0.25">
      <c r="A286">
        <v>264</v>
      </c>
      <c r="B286" t="s">
        <v>1056</v>
      </c>
      <c r="C286" t="s">
        <v>856</v>
      </c>
      <c r="D286" t="s">
        <v>1044</v>
      </c>
      <c r="E286" t="s">
        <v>1057</v>
      </c>
      <c r="F286" t="s">
        <v>1058</v>
      </c>
      <c r="G286" s="9" t="s">
        <v>1960</v>
      </c>
      <c r="H286" t="s">
        <v>18</v>
      </c>
      <c r="I286" t="s">
        <v>26</v>
      </c>
      <c r="J286" t="s">
        <v>20</v>
      </c>
      <c r="K286" t="s">
        <v>1165</v>
      </c>
      <c r="L286" t="s">
        <v>4</v>
      </c>
      <c r="M286" t="s">
        <v>1995</v>
      </c>
      <c r="N286">
        <v>0.45</v>
      </c>
      <c r="O286">
        <v>0.79</v>
      </c>
      <c r="P286" t="s">
        <v>2195</v>
      </c>
      <c r="Q286" t="s">
        <v>2580</v>
      </c>
    </row>
    <row r="287" spans="1:17" x14ac:dyDescent="0.25">
      <c r="A287">
        <v>265</v>
      </c>
      <c r="B287" t="s">
        <v>1047</v>
      </c>
      <c r="C287" t="s">
        <v>856</v>
      </c>
      <c r="D287" t="s">
        <v>1044</v>
      </c>
      <c r="E287" t="s">
        <v>1048</v>
      </c>
      <c r="F287" t="s">
        <v>1049</v>
      </c>
      <c r="G287" s="9" t="s">
        <v>1961</v>
      </c>
      <c r="H287" t="s">
        <v>18</v>
      </c>
      <c r="I287" t="s">
        <v>26</v>
      </c>
      <c r="J287" t="s">
        <v>6</v>
      </c>
      <c r="K287" t="s">
        <v>1165</v>
      </c>
      <c r="L287" t="s">
        <v>4</v>
      </c>
      <c r="M287" t="s">
        <v>1995</v>
      </c>
      <c r="N287">
        <v>0.35</v>
      </c>
      <c r="O287">
        <v>0.79</v>
      </c>
      <c r="P287" t="s">
        <v>2196</v>
      </c>
      <c r="Q287" t="s">
        <v>2581</v>
      </c>
    </row>
    <row r="288" spans="1:17" x14ac:dyDescent="0.25">
      <c r="A288">
        <v>266</v>
      </c>
      <c r="B288" t="s">
        <v>1059</v>
      </c>
      <c r="C288" t="s">
        <v>856</v>
      </c>
      <c r="D288" t="s">
        <v>1044</v>
      </c>
      <c r="E288" t="s">
        <v>1060</v>
      </c>
      <c r="F288" t="s">
        <v>1061</v>
      </c>
      <c r="G288" s="9" t="s">
        <v>1962</v>
      </c>
      <c r="H288" t="s">
        <v>31</v>
      </c>
      <c r="I288" t="s">
        <v>26</v>
      </c>
      <c r="J288" t="s">
        <v>6</v>
      </c>
      <c r="K288">
        <v>5</v>
      </c>
      <c r="L288" t="s">
        <v>4</v>
      </c>
      <c r="M288" t="s">
        <v>1995</v>
      </c>
      <c r="N288">
        <v>0.4</v>
      </c>
      <c r="O288">
        <v>0.79</v>
      </c>
      <c r="P288" t="s">
        <v>2107</v>
      </c>
      <c r="Q288" t="s">
        <v>2582</v>
      </c>
    </row>
    <row r="289" spans="1:17" x14ac:dyDescent="0.25">
      <c r="A289">
        <v>267</v>
      </c>
      <c r="B289" t="s">
        <v>1069</v>
      </c>
      <c r="C289" t="s">
        <v>856</v>
      </c>
      <c r="D289" t="s">
        <v>1044</v>
      </c>
      <c r="E289" t="s">
        <v>1070</v>
      </c>
      <c r="F289" t="s">
        <v>1071</v>
      </c>
      <c r="G289" s="9" t="s">
        <v>1963</v>
      </c>
      <c r="H289" t="s">
        <v>31</v>
      </c>
      <c r="I289" t="s">
        <v>26</v>
      </c>
      <c r="J289" t="s">
        <v>20</v>
      </c>
      <c r="K289" t="s">
        <v>1165</v>
      </c>
      <c r="L289" t="s">
        <v>4</v>
      </c>
      <c r="M289" t="s">
        <v>1995</v>
      </c>
      <c r="N289">
        <v>0.35</v>
      </c>
      <c r="O289">
        <v>0.79</v>
      </c>
      <c r="P289" t="s">
        <v>2197</v>
      </c>
      <c r="Q289" t="s">
        <v>2583</v>
      </c>
    </row>
    <row r="290" spans="1:17" x14ac:dyDescent="0.25">
      <c r="A290">
        <v>269</v>
      </c>
      <c r="B290" t="s">
        <v>1085</v>
      </c>
      <c r="C290" t="s">
        <v>856</v>
      </c>
      <c r="D290" t="s">
        <v>1044</v>
      </c>
      <c r="E290" t="s">
        <v>1086</v>
      </c>
      <c r="F290" t="s">
        <v>1087</v>
      </c>
      <c r="G290" s="9" t="s">
        <v>1696</v>
      </c>
      <c r="H290" t="s">
        <v>36</v>
      </c>
      <c r="I290" t="s">
        <v>36</v>
      </c>
      <c r="J290" t="s">
        <v>36</v>
      </c>
      <c r="K290" t="s">
        <v>1165</v>
      </c>
      <c r="L290" t="s">
        <v>3</v>
      </c>
      <c r="M290" t="s">
        <v>36</v>
      </c>
      <c r="O290">
        <v>0.79</v>
      </c>
      <c r="P290" t="s">
        <v>2162</v>
      </c>
      <c r="Q290" t="s">
        <v>2584</v>
      </c>
    </row>
    <row r="291" spans="1:17" x14ac:dyDescent="0.25">
      <c r="A291">
        <v>270</v>
      </c>
      <c r="B291" t="s">
        <v>1050</v>
      </c>
      <c r="C291" t="s">
        <v>856</v>
      </c>
      <c r="D291" t="s">
        <v>1044</v>
      </c>
      <c r="E291" t="s">
        <v>1051</v>
      </c>
      <c r="F291" t="s">
        <v>1052</v>
      </c>
      <c r="G291" s="9" t="s">
        <v>1964</v>
      </c>
      <c r="H291" t="s">
        <v>18</v>
      </c>
      <c r="I291" t="s">
        <v>26</v>
      </c>
      <c r="J291" t="s">
        <v>20</v>
      </c>
      <c r="K291">
        <v>100</v>
      </c>
      <c r="L291" t="s">
        <v>4</v>
      </c>
      <c r="M291" t="s">
        <v>1995</v>
      </c>
      <c r="N291">
        <v>0.35</v>
      </c>
      <c r="O291">
        <v>0.79</v>
      </c>
      <c r="P291" t="s">
        <v>2193</v>
      </c>
      <c r="Q291" t="s">
        <v>2585</v>
      </c>
    </row>
    <row r="292" spans="1:17" x14ac:dyDescent="0.25">
      <c r="A292">
        <v>271</v>
      </c>
      <c r="B292" t="s">
        <v>1043</v>
      </c>
      <c r="C292" t="s">
        <v>856</v>
      </c>
      <c r="D292" t="s">
        <v>1044</v>
      </c>
      <c r="E292" t="s">
        <v>1045</v>
      </c>
      <c r="F292" t="s">
        <v>1046</v>
      </c>
      <c r="G292" s="9" t="s">
        <v>1965</v>
      </c>
      <c r="H292" t="s">
        <v>18</v>
      </c>
      <c r="I292" t="s">
        <v>26</v>
      </c>
      <c r="J292" t="s">
        <v>20</v>
      </c>
      <c r="K292">
        <v>100</v>
      </c>
      <c r="L292" t="s">
        <v>4</v>
      </c>
      <c r="M292" t="s">
        <v>1995</v>
      </c>
      <c r="N292">
        <v>0.45</v>
      </c>
      <c r="O292">
        <v>0.79</v>
      </c>
      <c r="P292" t="s">
        <v>2123</v>
      </c>
      <c r="Q292" t="s">
        <v>2586</v>
      </c>
    </row>
    <row r="293" spans="1:17" x14ac:dyDescent="0.25">
      <c r="A293">
        <v>272</v>
      </c>
      <c r="B293" t="s">
        <v>1088</v>
      </c>
      <c r="C293" t="s">
        <v>441</v>
      </c>
      <c r="D293" t="s">
        <v>1089</v>
      </c>
      <c r="E293" t="s">
        <v>1089</v>
      </c>
      <c r="F293" t="s">
        <v>1090</v>
      </c>
      <c r="G293" s="9" t="s">
        <v>1966</v>
      </c>
      <c r="H293" t="s">
        <v>18</v>
      </c>
      <c r="I293" t="s">
        <v>26</v>
      </c>
      <c r="J293" t="s">
        <v>20</v>
      </c>
      <c r="K293" t="s">
        <v>1165</v>
      </c>
      <c r="L293" t="s">
        <v>4</v>
      </c>
      <c r="M293" t="s">
        <v>1992</v>
      </c>
      <c r="N293">
        <v>0.6</v>
      </c>
      <c r="O293">
        <v>0.79</v>
      </c>
      <c r="P293" t="s">
        <v>2198</v>
      </c>
      <c r="Q293" t="s">
        <v>2587</v>
      </c>
    </row>
    <row r="294" spans="1:17" x14ac:dyDescent="0.25">
      <c r="A294">
        <v>212</v>
      </c>
      <c r="B294" t="s">
        <v>853</v>
      </c>
      <c r="C294" t="s">
        <v>854</v>
      </c>
      <c r="D294" t="s">
        <v>854</v>
      </c>
      <c r="E294" t="s">
        <v>854</v>
      </c>
      <c r="F294" t="s">
        <v>854</v>
      </c>
      <c r="G294" s="9" t="s">
        <v>1707</v>
      </c>
      <c r="H294" t="s">
        <v>36</v>
      </c>
      <c r="I294" t="s">
        <v>36</v>
      </c>
      <c r="J294" t="s">
        <v>36</v>
      </c>
      <c r="K294" t="s">
        <v>1165</v>
      </c>
      <c r="L294" t="s">
        <v>286</v>
      </c>
      <c r="M294" t="s">
        <v>36</v>
      </c>
      <c r="P294" t="s">
        <v>2147</v>
      </c>
      <c r="Q294" t="s">
        <v>2588</v>
      </c>
    </row>
    <row r="295" spans="1:17" x14ac:dyDescent="0.25">
      <c r="A295">
        <v>274</v>
      </c>
      <c r="B295" t="s">
        <v>1094</v>
      </c>
      <c r="C295" t="s">
        <v>137</v>
      </c>
      <c r="D295" t="s">
        <v>2204</v>
      </c>
      <c r="E295" t="s">
        <v>2203</v>
      </c>
      <c r="F295" t="s">
        <v>1095</v>
      </c>
      <c r="G295" s="9" t="s">
        <v>1967</v>
      </c>
      <c r="H295" t="s">
        <v>18</v>
      </c>
      <c r="I295" t="s">
        <v>26</v>
      </c>
      <c r="J295" t="s">
        <v>20</v>
      </c>
      <c r="K295">
        <v>15</v>
      </c>
      <c r="L295" t="s">
        <v>4</v>
      </c>
      <c r="M295" t="s">
        <v>1993</v>
      </c>
      <c r="N295">
        <v>0.7</v>
      </c>
      <c r="O295">
        <v>0.79</v>
      </c>
      <c r="P295" t="s">
        <v>2097</v>
      </c>
      <c r="Q295" t="s">
        <v>2589</v>
      </c>
    </row>
    <row r="296" spans="1:17" x14ac:dyDescent="0.25">
      <c r="A296">
        <v>275</v>
      </c>
      <c r="B296" t="s">
        <v>1101</v>
      </c>
      <c r="C296" t="s">
        <v>1097</v>
      </c>
      <c r="D296" t="s">
        <v>1098</v>
      </c>
      <c r="E296" t="s">
        <v>1102</v>
      </c>
      <c r="F296" t="s">
        <v>1103</v>
      </c>
      <c r="G296" s="9" t="s">
        <v>1968</v>
      </c>
      <c r="H296" t="s">
        <v>31</v>
      </c>
      <c r="I296" t="s">
        <v>26</v>
      </c>
      <c r="J296" t="s">
        <v>20</v>
      </c>
      <c r="K296">
        <v>25</v>
      </c>
      <c r="L296" t="s">
        <v>4</v>
      </c>
      <c r="M296" t="s">
        <v>1993</v>
      </c>
      <c r="N296">
        <v>0.7</v>
      </c>
      <c r="O296">
        <v>0.79</v>
      </c>
      <c r="P296" t="s">
        <v>2137</v>
      </c>
      <c r="Q296" t="s">
        <v>2590</v>
      </c>
    </row>
    <row r="297" spans="1:17" x14ac:dyDescent="0.25">
      <c r="A297">
        <v>276</v>
      </c>
      <c r="B297" t="s">
        <v>1096</v>
      </c>
      <c r="C297" t="s">
        <v>1097</v>
      </c>
      <c r="D297" t="s">
        <v>1098</v>
      </c>
      <c r="E297" t="s">
        <v>1099</v>
      </c>
      <c r="F297" t="s">
        <v>1100</v>
      </c>
      <c r="G297" s="9" t="s">
        <v>1969</v>
      </c>
      <c r="H297" t="s">
        <v>18</v>
      </c>
      <c r="I297" t="s">
        <v>26</v>
      </c>
      <c r="J297" t="s">
        <v>20</v>
      </c>
      <c r="K297">
        <v>25</v>
      </c>
      <c r="L297" t="s">
        <v>4</v>
      </c>
      <c r="M297" t="s">
        <v>1992</v>
      </c>
      <c r="N297">
        <v>0.6</v>
      </c>
      <c r="O297">
        <v>0.79</v>
      </c>
      <c r="P297" t="s">
        <v>2154</v>
      </c>
      <c r="Q297" t="s">
        <v>2591</v>
      </c>
    </row>
    <row r="298" spans="1:17" x14ac:dyDescent="0.25">
      <c r="A298">
        <v>277</v>
      </c>
      <c r="B298" t="s">
        <v>1104</v>
      </c>
      <c r="C298" t="s">
        <v>1097</v>
      </c>
      <c r="D298" t="s">
        <v>1098</v>
      </c>
      <c r="E298" t="s">
        <v>1105</v>
      </c>
      <c r="F298" t="s">
        <v>1106</v>
      </c>
      <c r="G298" s="9" t="s">
        <v>1970</v>
      </c>
      <c r="H298" t="s">
        <v>18</v>
      </c>
      <c r="I298" t="s">
        <v>26</v>
      </c>
      <c r="J298" t="s">
        <v>20</v>
      </c>
      <c r="K298">
        <v>25</v>
      </c>
      <c r="L298" t="s">
        <v>4</v>
      </c>
      <c r="M298" t="s">
        <v>1994</v>
      </c>
      <c r="N298">
        <v>0.71</v>
      </c>
      <c r="O298">
        <v>0.79</v>
      </c>
      <c r="P298" t="s">
        <v>2198</v>
      </c>
      <c r="Q298" t="s">
        <v>2592</v>
      </c>
    </row>
    <row r="299" spans="1:17" x14ac:dyDescent="0.25">
      <c r="A299">
        <v>278</v>
      </c>
      <c r="B299" t="s">
        <v>1107</v>
      </c>
      <c r="C299" t="s">
        <v>1097</v>
      </c>
      <c r="D299" t="s">
        <v>1098</v>
      </c>
      <c r="E299" t="s">
        <v>1108</v>
      </c>
      <c r="F299" t="s">
        <v>1109</v>
      </c>
      <c r="G299" s="9" t="s">
        <v>1107</v>
      </c>
      <c r="H299" t="s">
        <v>36</v>
      </c>
      <c r="I299" t="s">
        <v>36</v>
      </c>
      <c r="J299" t="s">
        <v>36</v>
      </c>
      <c r="K299" t="s">
        <v>1165</v>
      </c>
      <c r="L299" t="s">
        <v>3</v>
      </c>
      <c r="M299" t="s">
        <v>36</v>
      </c>
      <c r="O299">
        <v>0.79</v>
      </c>
      <c r="P299" t="s">
        <v>2140</v>
      </c>
      <c r="Q299" t="s">
        <v>2593</v>
      </c>
    </row>
    <row r="300" spans="1:17" x14ac:dyDescent="0.25">
      <c r="A300">
        <v>309</v>
      </c>
      <c r="B300" t="s">
        <v>1110</v>
      </c>
      <c r="C300" t="s">
        <v>317</v>
      </c>
      <c r="D300" t="s">
        <v>1111</v>
      </c>
      <c r="E300" t="s">
        <v>1112</v>
      </c>
      <c r="F300" t="s">
        <v>1113</v>
      </c>
      <c r="G300" s="9" t="s">
        <v>1971</v>
      </c>
      <c r="H300" t="s">
        <v>18</v>
      </c>
      <c r="I300" t="s">
        <v>26</v>
      </c>
      <c r="J300" t="s">
        <v>20</v>
      </c>
      <c r="K300" t="s">
        <v>1165</v>
      </c>
      <c r="L300" t="s">
        <v>4</v>
      </c>
      <c r="M300" t="s">
        <v>36</v>
      </c>
      <c r="P300" t="s">
        <v>2208</v>
      </c>
      <c r="Q300" t="s">
        <v>2594</v>
      </c>
    </row>
  </sheetData>
  <sortState xmlns:xlrd2="http://schemas.microsoft.com/office/spreadsheetml/2017/richdata2" ref="A2:P300">
    <sortCondition ref="B2:B30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DB794-3726-4FE0-9FD4-683B008C0573}">
  <dimension ref="A1:C2"/>
  <sheetViews>
    <sheetView workbookViewId="0">
      <selection activeCell="C3" sqref="C3"/>
    </sheetView>
  </sheetViews>
  <sheetFormatPr defaultRowHeight="15" x14ac:dyDescent="0.25"/>
  <sheetData>
    <row r="1" spans="1:3" x14ac:dyDescent="0.25">
      <c r="A1" t="s">
        <v>2289</v>
      </c>
      <c r="B1" t="s">
        <v>2290</v>
      </c>
      <c r="C1" t="s">
        <v>2291</v>
      </c>
    </row>
    <row r="2" spans="1:3" x14ac:dyDescent="0.25">
      <c r="A2" t="s">
        <v>2292</v>
      </c>
      <c r="B2" t="s">
        <v>2293</v>
      </c>
      <c r="C2" t="s">
        <v>2294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98504-4212-40E7-A69F-658F4BB13A01}">
  <dimension ref="A1:W29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5" x14ac:dyDescent="0.25"/>
  <cols>
    <col min="1" max="2" width="9.140625" style="19"/>
    <col min="3" max="3" width="16.42578125" style="19" bestFit="1" customWidth="1"/>
    <col min="4" max="4" width="11.42578125" style="19" customWidth="1"/>
    <col min="5" max="5" width="9.140625" style="19"/>
    <col min="6" max="6" width="10.28515625" style="19" customWidth="1"/>
    <col min="7" max="7" width="25.140625" style="19" bestFit="1" customWidth="1"/>
    <col min="8" max="8" width="26.28515625" style="19" bestFit="1" customWidth="1"/>
    <col min="9" max="9" width="11.5703125" style="19" customWidth="1"/>
    <col min="10" max="10" width="14.42578125" style="19" customWidth="1"/>
    <col min="11" max="11" width="24.140625" style="19" customWidth="1"/>
    <col min="12" max="12" width="14.42578125" style="14" customWidth="1"/>
    <col min="13" max="13" width="14.42578125" style="19" customWidth="1"/>
    <col min="14" max="17" width="3.28515625" style="14" bestFit="1" customWidth="1"/>
    <col min="18" max="18" width="5.5703125" style="14" customWidth="1"/>
    <col min="19" max="19" width="9.140625" style="19"/>
    <col min="20" max="20" width="43.140625" style="16" customWidth="1"/>
    <col min="21" max="21" width="19.42578125" style="18" customWidth="1"/>
    <col min="22" max="22" width="17.5703125" style="16" customWidth="1"/>
    <col min="23" max="23" width="9.140625" style="16"/>
    <col min="24" max="16384" width="9.140625" style="19"/>
  </cols>
  <sheetData>
    <row r="1" spans="1:23" ht="80.25" customHeight="1" x14ac:dyDescent="0.25">
      <c r="A1" s="1" t="s">
        <v>0</v>
      </c>
      <c r="B1" s="1" t="s">
        <v>1114</v>
      </c>
      <c r="C1" s="1" t="s">
        <v>1115</v>
      </c>
      <c r="D1" s="1" t="s">
        <v>1116</v>
      </c>
      <c r="E1" s="1" t="s">
        <v>1117</v>
      </c>
      <c r="F1" s="1" t="s">
        <v>1118</v>
      </c>
      <c r="G1" s="1" t="s">
        <v>1119</v>
      </c>
      <c r="H1" s="1" t="s">
        <v>1120</v>
      </c>
      <c r="I1" s="1" t="s">
        <v>1121</v>
      </c>
      <c r="J1" s="1" t="s">
        <v>1128</v>
      </c>
      <c r="K1" s="1" t="s">
        <v>1129</v>
      </c>
      <c r="L1" s="1" t="s">
        <v>1130</v>
      </c>
      <c r="M1" s="1" t="s">
        <v>1135</v>
      </c>
      <c r="N1" s="15" t="s">
        <v>2236</v>
      </c>
      <c r="O1" s="15" t="s">
        <v>2237</v>
      </c>
      <c r="P1" s="15" t="s">
        <v>2238</v>
      </c>
      <c r="Q1" s="15" t="s">
        <v>2239</v>
      </c>
      <c r="R1" s="15" t="s">
        <v>2240</v>
      </c>
      <c r="S1" s="15" t="s">
        <v>2241</v>
      </c>
      <c r="T1" s="15" t="s">
        <v>2242</v>
      </c>
      <c r="U1" s="17" t="s">
        <v>2245</v>
      </c>
      <c r="V1" s="15" t="s">
        <v>2266</v>
      </c>
      <c r="W1" s="15" t="s">
        <v>2246</v>
      </c>
    </row>
    <row r="2" spans="1:23" ht="60" x14ac:dyDescent="0.25">
      <c r="A2" s="20">
        <v>1</v>
      </c>
      <c r="B2" s="20" t="s">
        <v>13</v>
      </c>
      <c r="C2" s="20" t="s">
        <v>14</v>
      </c>
      <c r="D2" s="20" t="s">
        <v>1162</v>
      </c>
      <c r="E2" s="20" t="s">
        <v>15</v>
      </c>
      <c r="F2" s="20" t="s">
        <v>1416</v>
      </c>
      <c r="G2" s="20" t="s">
        <v>16</v>
      </c>
      <c r="H2" s="20" t="s">
        <v>17</v>
      </c>
      <c r="I2" s="20"/>
      <c r="J2" s="20" t="s">
        <v>1163</v>
      </c>
      <c r="K2" s="20" t="s">
        <v>21</v>
      </c>
      <c r="L2" s="4" t="s">
        <v>22</v>
      </c>
      <c r="M2" s="20" t="str">
        <f t="shared" ref="M2:M65" si="0">IF(RIGHT(B2,3)="spp","Genus","Species")</f>
        <v>Species</v>
      </c>
      <c r="N2" s="4" t="s">
        <v>2222</v>
      </c>
      <c r="O2" s="14">
        <v>5</v>
      </c>
      <c r="P2" s="14">
        <v>5</v>
      </c>
      <c r="Q2" s="14">
        <v>2</v>
      </c>
      <c r="S2" s="14">
        <v>1</v>
      </c>
      <c r="T2" s="16" t="s">
        <v>2249</v>
      </c>
      <c r="U2" s="18" t="s">
        <v>2252</v>
      </c>
      <c r="V2" s="16" t="s">
        <v>2250</v>
      </c>
    </row>
    <row r="3" spans="1:23" ht="45" x14ac:dyDescent="0.25">
      <c r="A3" s="20">
        <v>2</v>
      </c>
      <c r="B3" s="20" t="s">
        <v>28</v>
      </c>
      <c r="C3" s="20" t="s">
        <v>14</v>
      </c>
      <c r="D3" s="20" t="s">
        <v>1162</v>
      </c>
      <c r="E3" s="20" t="s">
        <v>15</v>
      </c>
      <c r="F3" s="20" t="s">
        <v>1417</v>
      </c>
      <c r="G3" s="20" t="s">
        <v>29</v>
      </c>
      <c r="H3" s="20" t="s">
        <v>30</v>
      </c>
      <c r="I3" s="20"/>
      <c r="J3" s="20" t="s">
        <v>1163</v>
      </c>
      <c r="K3" s="20" t="s">
        <v>32</v>
      </c>
      <c r="L3" s="4" t="s">
        <v>22</v>
      </c>
      <c r="M3" s="20" t="str">
        <f t="shared" si="0"/>
        <v>Species</v>
      </c>
      <c r="N3" s="4" t="s">
        <v>2222</v>
      </c>
      <c r="O3" s="14">
        <v>5</v>
      </c>
      <c r="P3" s="14">
        <v>5</v>
      </c>
      <c r="Q3" s="14">
        <v>2</v>
      </c>
      <c r="R3" s="14" t="s">
        <v>2223</v>
      </c>
      <c r="S3" s="14">
        <v>2</v>
      </c>
      <c r="T3" s="16" t="s">
        <v>2243</v>
      </c>
      <c r="U3" s="18" t="s">
        <v>2252</v>
      </c>
      <c r="V3" s="16" t="s">
        <v>2250</v>
      </c>
    </row>
    <row r="4" spans="1:23" x14ac:dyDescent="0.25">
      <c r="A4" s="20">
        <v>3</v>
      </c>
      <c r="B4" s="20" t="s">
        <v>33</v>
      </c>
      <c r="C4" s="20" t="s">
        <v>14</v>
      </c>
      <c r="D4" s="20" t="s">
        <v>1162</v>
      </c>
      <c r="E4" s="20" t="s">
        <v>15</v>
      </c>
      <c r="F4" s="20" t="s">
        <v>1418</v>
      </c>
      <c r="G4" s="20" t="s">
        <v>34</v>
      </c>
      <c r="H4" s="20" t="s">
        <v>1167</v>
      </c>
      <c r="I4" s="20"/>
      <c r="J4" s="20" t="s">
        <v>1163</v>
      </c>
      <c r="K4" s="20"/>
      <c r="L4" s="4" t="s">
        <v>22</v>
      </c>
      <c r="M4" s="20" t="str">
        <f t="shared" si="0"/>
        <v>Genus</v>
      </c>
      <c r="N4" s="4"/>
    </row>
    <row r="5" spans="1:23" ht="60" x14ac:dyDescent="0.25">
      <c r="A5" s="20">
        <v>4</v>
      </c>
      <c r="B5" s="20" t="s">
        <v>23</v>
      </c>
      <c r="C5" s="20" t="s">
        <v>14</v>
      </c>
      <c r="D5" s="20" t="s">
        <v>1162</v>
      </c>
      <c r="E5" s="20" t="s">
        <v>15</v>
      </c>
      <c r="F5" s="20" t="s">
        <v>1419</v>
      </c>
      <c r="G5" s="20" t="s">
        <v>24</v>
      </c>
      <c r="H5" s="20" t="s">
        <v>25</v>
      </c>
      <c r="I5" s="20"/>
      <c r="J5" s="20" t="s">
        <v>1163</v>
      </c>
      <c r="K5" s="20" t="s">
        <v>27</v>
      </c>
      <c r="L5" s="4" t="s">
        <v>22</v>
      </c>
      <c r="M5" s="20" t="str">
        <f t="shared" si="0"/>
        <v>Species</v>
      </c>
      <c r="N5" s="4" t="s">
        <v>2222</v>
      </c>
      <c r="O5" s="14">
        <v>5</v>
      </c>
      <c r="P5" s="14">
        <v>5</v>
      </c>
      <c r="Q5" s="14">
        <v>2</v>
      </c>
      <c r="T5" s="16" t="s">
        <v>2244</v>
      </c>
      <c r="U5" s="18" t="s">
        <v>2252</v>
      </c>
      <c r="V5" s="16" t="s">
        <v>2250</v>
      </c>
    </row>
    <row r="6" spans="1:23" x14ac:dyDescent="0.25">
      <c r="A6" s="20">
        <v>318</v>
      </c>
      <c r="B6" s="20" t="s">
        <v>579</v>
      </c>
      <c r="C6" s="20" t="s">
        <v>137</v>
      </c>
      <c r="D6" s="20" t="s">
        <v>580</v>
      </c>
      <c r="E6" s="20" t="s">
        <v>580</v>
      </c>
      <c r="F6" s="20" t="s">
        <v>1420</v>
      </c>
      <c r="G6" s="20" t="s">
        <v>581</v>
      </c>
      <c r="H6" s="20" t="s">
        <v>582</v>
      </c>
      <c r="I6" s="20"/>
      <c r="J6" s="20" t="s">
        <v>1163</v>
      </c>
      <c r="K6" s="20" t="s">
        <v>331</v>
      </c>
      <c r="L6" s="4" t="s">
        <v>22</v>
      </c>
      <c r="M6" s="20" t="str">
        <f t="shared" si="0"/>
        <v>Species</v>
      </c>
      <c r="N6" s="4" t="s">
        <v>2224</v>
      </c>
      <c r="O6" s="14">
        <v>3</v>
      </c>
      <c r="P6" s="14">
        <v>2</v>
      </c>
      <c r="Q6" s="14">
        <v>2</v>
      </c>
      <c r="R6" s="14" t="s">
        <v>2225</v>
      </c>
    </row>
    <row r="7" spans="1:23" ht="45" x14ac:dyDescent="0.25">
      <c r="A7" s="20">
        <v>6</v>
      </c>
      <c r="B7" s="20" t="s">
        <v>37</v>
      </c>
      <c r="C7" s="20" t="s">
        <v>38</v>
      </c>
      <c r="D7" s="20" t="s">
        <v>1170</v>
      </c>
      <c r="E7" s="20" t="s">
        <v>39</v>
      </c>
      <c r="F7" s="20" t="s">
        <v>1421</v>
      </c>
      <c r="G7" s="20" t="s">
        <v>40</v>
      </c>
      <c r="H7" s="20" t="s">
        <v>41</v>
      </c>
      <c r="I7" s="20" t="s">
        <v>1171</v>
      </c>
      <c r="J7" s="20" t="s">
        <v>1163</v>
      </c>
      <c r="K7" s="20" t="s">
        <v>42</v>
      </c>
      <c r="L7" s="4" t="s">
        <v>22</v>
      </c>
      <c r="M7" s="20" t="str">
        <f t="shared" si="0"/>
        <v>Species</v>
      </c>
      <c r="N7" s="4" t="s">
        <v>2222</v>
      </c>
      <c r="O7" s="14">
        <v>5</v>
      </c>
      <c r="P7" s="14">
        <v>4</v>
      </c>
      <c r="Q7" s="14">
        <v>2</v>
      </c>
      <c r="R7" s="14" t="s">
        <v>2226</v>
      </c>
      <c r="T7" s="16" t="s">
        <v>2247</v>
      </c>
      <c r="U7" s="18" t="s">
        <v>2248</v>
      </c>
      <c r="V7" s="16" t="s">
        <v>2251</v>
      </c>
    </row>
    <row r="8" spans="1:23" ht="45" x14ac:dyDescent="0.25">
      <c r="A8" s="20">
        <v>7</v>
      </c>
      <c r="B8" s="20" t="s">
        <v>51</v>
      </c>
      <c r="C8" s="20" t="s">
        <v>38</v>
      </c>
      <c r="D8" s="20" t="s">
        <v>1170</v>
      </c>
      <c r="E8" s="20" t="s">
        <v>52</v>
      </c>
      <c r="F8" s="20" t="s">
        <v>1422</v>
      </c>
      <c r="G8" s="20" t="s">
        <v>52</v>
      </c>
      <c r="H8" s="20" t="s">
        <v>53</v>
      </c>
      <c r="I8" s="20"/>
      <c r="J8" s="20" t="s">
        <v>1163</v>
      </c>
      <c r="K8" s="20" t="s">
        <v>54</v>
      </c>
      <c r="L8" s="4" t="s">
        <v>22</v>
      </c>
      <c r="M8" s="20" t="str">
        <f t="shared" si="0"/>
        <v>Species</v>
      </c>
      <c r="N8" s="4" t="s">
        <v>2222</v>
      </c>
      <c r="O8" s="14">
        <v>5</v>
      </c>
      <c r="P8" s="14">
        <v>3</v>
      </c>
      <c r="Q8" s="14">
        <v>2</v>
      </c>
      <c r="R8" s="14" t="s">
        <v>2227</v>
      </c>
      <c r="T8" s="16" t="s">
        <v>2259</v>
      </c>
      <c r="V8" s="16" t="s">
        <v>2260</v>
      </c>
    </row>
    <row r="9" spans="1:23" x14ac:dyDescent="0.25">
      <c r="A9" s="20">
        <v>8</v>
      </c>
      <c r="B9" s="20" t="s">
        <v>43</v>
      </c>
      <c r="C9" s="20" t="s">
        <v>38</v>
      </c>
      <c r="D9" s="20" t="s">
        <v>1170</v>
      </c>
      <c r="E9" s="20" t="s">
        <v>39</v>
      </c>
      <c r="F9" s="20" t="s">
        <v>1423</v>
      </c>
      <c r="G9" s="20" t="s">
        <v>44</v>
      </c>
      <c r="H9" s="20" t="s">
        <v>1176</v>
      </c>
      <c r="I9" s="20"/>
      <c r="J9" s="20" t="s">
        <v>1163</v>
      </c>
      <c r="K9" s="20"/>
      <c r="L9" s="4" t="s">
        <v>22</v>
      </c>
      <c r="M9" s="20" t="str">
        <f t="shared" si="0"/>
        <v>Genus</v>
      </c>
      <c r="N9" s="4"/>
    </row>
    <row r="10" spans="1:23" x14ac:dyDescent="0.25">
      <c r="A10" s="20">
        <v>282</v>
      </c>
      <c r="B10" s="20" t="s">
        <v>58</v>
      </c>
      <c r="C10" s="20" t="s">
        <v>38</v>
      </c>
      <c r="D10" s="20" t="s">
        <v>1177</v>
      </c>
      <c r="E10" s="20" t="s">
        <v>59</v>
      </c>
      <c r="F10" s="20" t="s">
        <v>1424</v>
      </c>
      <c r="G10" s="20" t="s">
        <v>59</v>
      </c>
      <c r="H10" s="20" t="s">
        <v>60</v>
      </c>
      <c r="I10" s="20"/>
      <c r="J10" s="20" t="s">
        <v>1163</v>
      </c>
      <c r="K10" s="20" t="s">
        <v>61</v>
      </c>
      <c r="L10" s="4" t="s">
        <v>22</v>
      </c>
      <c r="M10" s="20" t="str">
        <f t="shared" si="0"/>
        <v>Species</v>
      </c>
      <c r="N10" s="4"/>
    </row>
    <row r="11" spans="1:23" x14ac:dyDescent="0.25">
      <c r="A11" s="20">
        <v>9</v>
      </c>
      <c r="B11" s="20" t="s">
        <v>75</v>
      </c>
      <c r="C11" s="20" t="s">
        <v>63</v>
      </c>
      <c r="D11" s="20" t="s">
        <v>1178</v>
      </c>
      <c r="E11" s="20" t="s">
        <v>64</v>
      </c>
      <c r="F11" s="20" t="s">
        <v>1425</v>
      </c>
      <c r="G11" s="20" t="s">
        <v>76</v>
      </c>
      <c r="H11" s="20" t="s">
        <v>77</v>
      </c>
      <c r="I11" s="20"/>
      <c r="J11" s="20" t="s">
        <v>1163</v>
      </c>
      <c r="K11" s="20" t="s">
        <v>78</v>
      </c>
      <c r="L11" s="4" t="s">
        <v>22</v>
      </c>
      <c r="M11" s="20" t="str">
        <f t="shared" si="0"/>
        <v>Species</v>
      </c>
      <c r="N11" s="4" t="s">
        <v>2226</v>
      </c>
      <c r="O11" s="14">
        <v>5</v>
      </c>
      <c r="P11" s="14">
        <v>4</v>
      </c>
      <c r="Q11" s="14">
        <v>2</v>
      </c>
      <c r="R11" s="14" t="s">
        <v>2223</v>
      </c>
    </row>
    <row r="12" spans="1:23" x14ac:dyDescent="0.25">
      <c r="A12" s="20">
        <v>10</v>
      </c>
      <c r="B12" s="20" t="s">
        <v>83</v>
      </c>
      <c r="C12" s="20" t="s">
        <v>63</v>
      </c>
      <c r="D12" s="20" t="s">
        <v>1178</v>
      </c>
      <c r="E12" s="20" t="s">
        <v>64</v>
      </c>
      <c r="F12" s="20" t="s">
        <v>1426</v>
      </c>
      <c r="G12" s="20" t="s">
        <v>84</v>
      </c>
      <c r="H12" s="20" t="s">
        <v>85</v>
      </c>
      <c r="I12" s="20"/>
      <c r="J12" s="20" t="s">
        <v>1163</v>
      </c>
      <c r="K12" s="20" t="s">
        <v>86</v>
      </c>
      <c r="L12" s="4" t="s">
        <v>22</v>
      </c>
      <c r="M12" s="20" t="str">
        <f t="shared" si="0"/>
        <v>Species</v>
      </c>
      <c r="N12" s="4" t="s">
        <v>2226</v>
      </c>
      <c r="O12" s="14">
        <v>5</v>
      </c>
      <c r="P12" s="14">
        <v>4</v>
      </c>
      <c r="Q12" s="14">
        <v>2</v>
      </c>
      <c r="R12" s="14" t="s">
        <v>2228</v>
      </c>
    </row>
    <row r="13" spans="1:23" x14ac:dyDescent="0.25">
      <c r="A13" s="20">
        <v>11</v>
      </c>
      <c r="B13" s="20" t="s">
        <v>68</v>
      </c>
      <c r="C13" s="20" t="s">
        <v>63</v>
      </c>
      <c r="D13" s="20" t="s">
        <v>1178</v>
      </c>
      <c r="E13" s="20" t="s">
        <v>64</v>
      </c>
      <c r="F13" s="20" t="s">
        <v>1427</v>
      </c>
      <c r="G13" s="20" t="s">
        <v>69</v>
      </c>
      <c r="H13" s="20" t="s">
        <v>70</v>
      </c>
      <c r="I13" s="20"/>
      <c r="J13" s="20" t="s">
        <v>1163</v>
      </c>
      <c r="K13" s="20" t="s">
        <v>71</v>
      </c>
      <c r="L13" s="4" t="s">
        <v>22</v>
      </c>
      <c r="M13" s="20" t="str">
        <f t="shared" si="0"/>
        <v>Species</v>
      </c>
      <c r="N13" s="4" t="s">
        <v>2226</v>
      </c>
      <c r="O13" s="14">
        <v>5</v>
      </c>
      <c r="P13" s="14">
        <v>4</v>
      </c>
      <c r="Q13" s="14">
        <v>2</v>
      </c>
      <c r="R13" s="14" t="s">
        <v>2227</v>
      </c>
    </row>
    <row r="14" spans="1:23" ht="15.75" x14ac:dyDescent="0.25">
      <c r="A14" s="20">
        <v>12</v>
      </c>
      <c r="B14" s="20" t="s">
        <v>79</v>
      </c>
      <c r="C14" s="20" t="s">
        <v>63</v>
      </c>
      <c r="D14" s="20" t="s">
        <v>1178</v>
      </c>
      <c r="E14" s="20" t="s">
        <v>64</v>
      </c>
      <c r="F14" s="20" t="s">
        <v>1428</v>
      </c>
      <c r="G14" s="20" t="s">
        <v>80</v>
      </c>
      <c r="H14" s="21" t="s">
        <v>81</v>
      </c>
      <c r="I14" s="20"/>
      <c r="J14" s="20" t="s">
        <v>1163</v>
      </c>
      <c r="K14" s="20" t="s">
        <v>82</v>
      </c>
      <c r="L14" s="4" t="s">
        <v>22</v>
      </c>
      <c r="M14" s="20" t="str">
        <f t="shared" si="0"/>
        <v>Species</v>
      </c>
      <c r="N14" s="4" t="s">
        <v>2226</v>
      </c>
      <c r="O14" s="14">
        <v>5</v>
      </c>
      <c r="P14" s="14">
        <v>2</v>
      </c>
      <c r="Q14" s="14">
        <v>2</v>
      </c>
      <c r="R14" s="14" t="s">
        <v>2223</v>
      </c>
    </row>
    <row r="15" spans="1:23" ht="15.75" x14ac:dyDescent="0.25">
      <c r="A15" s="20">
        <v>13</v>
      </c>
      <c r="B15" s="20" t="s">
        <v>72</v>
      </c>
      <c r="C15" s="20" t="s">
        <v>63</v>
      </c>
      <c r="D15" s="20" t="s">
        <v>1178</v>
      </c>
      <c r="E15" s="20" t="s">
        <v>64</v>
      </c>
      <c r="F15" s="20" t="s">
        <v>1429</v>
      </c>
      <c r="G15" s="20" t="s">
        <v>73</v>
      </c>
      <c r="H15" s="21" t="s">
        <v>74</v>
      </c>
      <c r="I15" s="20"/>
      <c r="J15" s="20" t="s">
        <v>1163</v>
      </c>
      <c r="K15" s="20"/>
      <c r="L15" s="4" t="s">
        <v>22</v>
      </c>
      <c r="M15" s="20" t="str">
        <f t="shared" si="0"/>
        <v>Species</v>
      </c>
      <c r="N15" s="4"/>
    </row>
    <row r="16" spans="1:23" x14ac:dyDescent="0.25">
      <c r="A16" s="20">
        <v>14</v>
      </c>
      <c r="B16" s="20" t="s">
        <v>87</v>
      </c>
      <c r="C16" s="20" t="s">
        <v>63</v>
      </c>
      <c r="D16" s="20" t="s">
        <v>1178</v>
      </c>
      <c r="E16" s="20" t="s">
        <v>64</v>
      </c>
      <c r="F16" s="20" t="s">
        <v>1430</v>
      </c>
      <c r="G16" s="20" t="s">
        <v>88</v>
      </c>
      <c r="H16" s="20" t="s">
        <v>1185</v>
      </c>
      <c r="I16" s="20"/>
      <c r="J16" s="20" t="s">
        <v>1163</v>
      </c>
      <c r="K16" s="20"/>
      <c r="L16" s="4" t="s">
        <v>22</v>
      </c>
      <c r="M16" s="20" t="str">
        <f t="shared" si="0"/>
        <v>Genus</v>
      </c>
      <c r="N16" s="4"/>
    </row>
    <row r="17" spans="1:21" x14ac:dyDescent="0.25">
      <c r="A17" s="20">
        <v>15</v>
      </c>
      <c r="B17" s="20" t="s">
        <v>62</v>
      </c>
      <c r="C17" s="20" t="s">
        <v>63</v>
      </c>
      <c r="D17" s="20" t="s">
        <v>1178</v>
      </c>
      <c r="E17" s="20" t="s">
        <v>64</v>
      </c>
      <c r="F17" s="20" t="s">
        <v>1431</v>
      </c>
      <c r="G17" s="20" t="s">
        <v>65</v>
      </c>
      <c r="H17" s="20" t="s">
        <v>66</v>
      </c>
      <c r="I17" s="20"/>
      <c r="J17" s="20" t="s">
        <v>1163</v>
      </c>
      <c r="K17" s="20" t="s">
        <v>67</v>
      </c>
      <c r="L17" s="4" t="s">
        <v>22</v>
      </c>
      <c r="M17" s="20" t="str">
        <f t="shared" si="0"/>
        <v>Species</v>
      </c>
      <c r="N17" s="4" t="s">
        <v>2226</v>
      </c>
      <c r="O17" s="14">
        <v>5</v>
      </c>
      <c r="P17" s="14">
        <v>2</v>
      </c>
      <c r="Q17" s="14">
        <v>2</v>
      </c>
      <c r="R17" s="14" t="s">
        <v>2228</v>
      </c>
    </row>
    <row r="18" spans="1:21" x14ac:dyDescent="0.25">
      <c r="A18" s="20">
        <v>16</v>
      </c>
      <c r="B18" s="20" t="s">
        <v>869</v>
      </c>
      <c r="C18" s="20" t="s">
        <v>856</v>
      </c>
      <c r="D18" s="20" t="s">
        <v>1188</v>
      </c>
      <c r="E18" s="20" t="s">
        <v>857</v>
      </c>
      <c r="F18" s="20" t="s">
        <v>1432</v>
      </c>
      <c r="G18" s="20" t="s">
        <v>870</v>
      </c>
      <c r="H18" s="20" t="s">
        <v>871</v>
      </c>
      <c r="I18" s="20"/>
      <c r="J18" s="20" t="s">
        <v>1163</v>
      </c>
      <c r="K18" s="20" t="s">
        <v>872</v>
      </c>
      <c r="L18" s="4" t="s">
        <v>22</v>
      </c>
      <c r="M18" s="20" t="str">
        <f t="shared" si="0"/>
        <v>Species</v>
      </c>
      <c r="N18" s="4" t="s">
        <v>2222</v>
      </c>
      <c r="O18" s="14">
        <v>5</v>
      </c>
      <c r="P18" s="14">
        <v>3</v>
      </c>
      <c r="Q18" s="14">
        <v>2</v>
      </c>
      <c r="R18" s="14" t="s">
        <v>2223</v>
      </c>
    </row>
    <row r="19" spans="1:21" x14ac:dyDescent="0.25">
      <c r="A19" s="20">
        <v>17</v>
      </c>
      <c r="B19" s="20" t="s">
        <v>879</v>
      </c>
      <c r="C19" s="20" t="s">
        <v>856</v>
      </c>
      <c r="D19" s="20" t="s">
        <v>1188</v>
      </c>
      <c r="E19" s="20" t="s">
        <v>857</v>
      </c>
      <c r="F19" s="20" t="s">
        <v>1433</v>
      </c>
      <c r="G19" s="20" t="s">
        <v>880</v>
      </c>
      <c r="H19" s="20" t="s">
        <v>881</v>
      </c>
      <c r="I19" s="20"/>
      <c r="J19" s="20" t="s">
        <v>1163</v>
      </c>
      <c r="K19" s="20" t="s">
        <v>882</v>
      </c>
      <c r="L19" s="4" t="s">
        <v>22</v>
      </c>
      <c r="M19" s="20" t="str">
        <f t="shared" si="0"/>
        <v>Species</v>
      </c>
      <c r="N19" s="4" t="s">
        <v>2222</v>
      </c>
      <c r="O19" s="14">
        <v>6</v>
      </c>
      <c r="P19" s="14">
        <v>6</v>
      </c>
      <c r="Q19" s="14">
        <v>2</v>
      </c>
      <c r="R19" s="14" t="s">
        <v>2225</v>
      </c>
    </row>
    <row r="20" spans="1:21" x14ac:dyDescent="0.25">
      <c r="A20" s="20">
        <v>18</v>
      </c>
      <c r="B20" s="20" t="s">
        <v>551</v>
      </c>
      <c r="C20" s="20" t="s">
        <v>552</v>
      </c>
      <c r="D20" s="20" t="s">
        <v>1193</v>
      </c>
      <c r="E20" s="20" t="s">
        <v>553</v>
      </c>
      <c r="F20" s="20" t="s">
        <v>1434</v>
      </c>
      <c r="G20" s="20" t="s">
        <v>554</v>
      </c>
      <c r="H20" s="20" t="s">
        <v>555</v>
      </c>
      <c r="I20" s="20"/>
      <c r="J20" s="20" t="s">
        <v>1163</v>
      </c>
      <c r="K20" s="20" t="s">
        <v>95</v>
      </c>
      <c r="L20" s="4" t="s">
        <v>22</v>
      </c>
      <c r="M20" s="20" t="str">
        <f t="shared" si="0"/>
        <v>Species</v>
      </c>
      <c r="N20" s="4" t="s">
        <v>2222</v>
      </c>
      <c r="O20" s="14">
        <v>7</v>
      </c>
      <c r="P20" s="14">
        <v>3</v>
      </c>
      <c r="Q20" s="14">
        <v>2</v>
      </c>
      <c r="R20" s="14" t="s">
        <v>2228</v>
      </c>
    </row>
    <row r="21" spans="1:21" x14ac:dyDescent="0.25">
      <c r="A21" s="20">
        <v>19</v>
      </c>
      <c r="B21" s="20" t="s">
        <v>90</v>
      </c>
      <c r="C21" s="20" t="s">
        <v>91</v>
      </c>
      <c r="D21" s="20" t="s">
        <v>1195</v>
      </c>
      <c r="E21" s="20" t="s">
        <v>92</v>
      </c>
      <c r="F21" s="20" t="s">
        <v>1435</v>
      </c>
      <c r="G21" s="20" t="s">
        <v>93</v>
      </c>
      <c r="H21" s="20" t="s">
        <v>94</v>
      </c>
      <c r="I21" s="20"/>
      <c r="J21" s="20" t="s">
        <v>1163</v>
      </c>
      <c r="K21" s="20" t="s">
        <v>95</v>
      </c>
      <c r="L21" s="4" t="s">
        <v>22</v>
      </c>
      <c r="M21" s="20" t="str">
        <f t="shared" si="0"/>
        <v>Species</v>
      </c>
      <c r="N21" s="4" t="s">
        <v>2222</v>
      </c>
      <c r="O21" s="14">
        <v>5</v>
      </c>
      <c r="P21" s="14">
        <v>3</v>
      </c>
      <c r="Q21" s="14">
        <v>2</v>
      </c>
      <c r="R21" s="14" t="s">
        <v>2228</v>
      </c>
    </row>
    <row r="22" spans="1:21" ht="90" x14ac:dyDescent="0.25">
      <c r="A22" s="20">
        <v>20</v>
      </c>
      <c r="B22" s="20" t="s">
        <v>486</v>
      </c>
      <c r="C22" s="20" t="s">
        <v>14</v>
      </c>
      <c r="D22" s="20" t="s">
        <v>1197</v>
      </c>
      <c r="E22" s="20" t="s">
        <v>482</v>
      </c>
      <c r="F22" s="20" t="s">
        <v>1436</v>
      </c>
      <c r="G22" s="20" t="s">
        <v>487</v>
      </c>
      <c r="H22" s="20" t="s">
        <v>488</v>
      </c>
      <c r="I22" s="20"/>
      <c r="J22" s="20" t="s">
        <v>1163</v>
      </c>
      <c r="K22" s="20" t="s">
        <v>114</v>
      </c>
      <c r="L22" s="4" t="s">
        <v>22</v>
      </c>
      <c r="M22" s="20" t="str">
        <f t="shared" si="0"/>
        <v>Species</v>
      </c>
      <c r="N22" s="4" t="s">
        <v>2222</v>
      </c>
      <c r="O22" s="14">
        <v>5</v>
      </c>
      <c r="P22" s="14">
        <v>5</v>
      </c>
      <c r="Q22" s="14">
        <v>2</v>
      </c>
      <c r="R22" s="14" t="s">
        <v>2229</v>
      </c>
      <c r="S22" s="14">
        <v>3</v>
      </c>
      <c r="T22" s="16" t="s">
        <v>2254</v>
      </c>
      <c r="U22" s="18" t="s">
        <v>2253</v>
      </c>
    </row>
    <row r="23" spans="1:21" x14ac:dyDescent="0.25">
      <c r="A23" s="20">
        <v>21</v>
      </c>
      <c r="B23" s="20" t="s">
        <v>99</v>
      </c>
      <c r="C23" s="20" t="s">
        <v>91</v>
      </c>
      <c r="D23" s="20" t="s">
        <v>1195</v>
      </c>
      <c r="E23" s="20" t="s">
        <v>92</v>
      </c>
      <c r="F23" s="20" t="s">
        <v>1437</v>
      </c>
      <c r="G23" s="20" t="s">
        <v>100</v>
      </c>
      <c r="H23" s="20" t="s">
        <v>101</v>
      </c>
      <c r="I23" s="20"/>
      <c r="J23" s="20" t="s">
        <v>1163</v>
      </c>
      <c r="K23" s="20" t="s">
        <v>61</v>
      </c>
      <c r="L23" s="4" t="s">
        <v>22</v>
      </c>
      <c r="M23" s="20" t="str">
        <f t="shared" si="0"/>
        <v>Species</v>
      </c>
      <c r="N23" s="4"/>
    </row>
    <row r="24" spans="1:21" x14ac:dyDescent="0.25">
      <c r="A24" s="20">
        <v>22</v>
      </c>
      <c r="B24" s="20" t="s">
        <v>96</v>
      </c>
      <c r="C24" s="20" t="s">
        <v>91</v>
      </c>
      <c r="D24" s="20" t="s">
        <v>1195</v>
      </c>
      <c r="E24" s="20" t="s">
        <v>92</v>
      </c>
      <c r="F24" s="20" t="s">
        <v>1438</v>
      </c>
      <c r="G24" s="20" t="s">
        <v>97</v>
      </c>
      <c r="H24" s="20" t="s">
        <v>1199</v>
      </c>
      <c r="I24" s="20"/>
      <c r="J24" s="20" t="s">
        <v>1163</v>
      </c>
      <c r="K24" s="20"/>
      <c r="L24" s="4" t="s">
        <v>22</v>
      </c>
      <c r="M24" s="20" t="str">
        <f t="shared" si="0"/>
        <v>Genus</v>
      </c>
      <c r="N24" s="4"/>
    </row>
    <row r="25" spans="1:21" x14ac:dyDescent="0.25">
      <c r="A25" s="20">
        <v>312</v>
      </c>
      <c r="B25" s="20" t="s">
        <v>115</v>
      </c>
      <c r="C25" s="20" t="s">
        <v>14</v>
      </c>
      <c r="D25" s="20" t="s">
        <v>1200</v>
      </c>
      <c r="E25" s="20" t="s">
        <v>103</v>
      </c>
      <c r="F25" s="20" t="s">
        <v>1439</v>
      </c>
      <c r="G25" s="20" t="s">
        <v>116</v>
      </c>
      <c r="H25" s="20" t="s">
        <v>117</v>
      </c>
      <c r="I25" s="20"/>
      <c r="J25" s="20" t="s">
        <v>1163</v>
      </c>
      <c r="K25" s="20" t="s">
        <v>118</v>
      </c>
      <c r="L25" s="4" t="s">
        <v>22</v>
      </c>
      <c r="M25" s="20" t="str">
        <f t="shared" si="0"/>
        <v>Species</v>
      </c>
      <c r="N25" s="4" t="s">
        <v>2222</v>
      </c>
      <c r="O25" s="14">
        <v>8</v>
      </c>
      <c r="P25" s="14">
        <v>5</v>
      </c>
      <c r="Q25" s="14">
        <v>2</v>
      </c>
      <c r="R25" s="14" t="s">
        <v>2223</v>
      </c>
    </row>
    <row r="26" spans="1:21" x14ac:dyDescent="0.25">
      <c r="A26" s="20">
        <v>23</v>
      </c>
      <c r="B26" s="20" t="s">
        <v>111</v>
      </c>
      <c r="C26" s="20" t="s">
        <v>14</v>
      </c>
      <c r="D26" s="20" t="s">
        <v>1200</v>
      </c>
      <c r="E26" s="20" t="s">
        <v>103</v>
      </c>
      <c r="F26" s="20" t="s">
        <v>1440</v>
      </c>
      <c r="G26" s="20" t="s">
        <v>112</v>
      </c>
      <c r="H26" s="20" t="s">
        <v>113</v>
      </c>
      <c r="I26" s="20"/>
      <c r="J26" s="20" t="s">
        <v>1163</v>
      </c>
      <c r="K26" s="20" t="s">
        <v>114</v>
      </c>
      <c r="L26" s="4" t="s">
        <v>22</v>
      </c>
      <c r="M26" s="20" t="str">
        <f t="shared" si="0"/>
        <v>Species</v>
      </c>
      <c r="N26" s="4"/>
    </row>
    <row r="27" spans="1:21" x14ac:dyDescent="0.25">
      <c r="A27" s="20">
        <v>24</v>
      </c>
      <c r="B27" s="20" t="s">
        <v>125</v>
      </c>
      <c r="C27" s="20" t="s">
        <v>14</v>
      </c>
      <c r="D27" s="20" t="s">
        <v>1200</v>
      </c>
      <c r="E27" s="20" t="s">
        <v>103</v>
      </c>
      <c r="F27" s="20" t="s">
        <v>1441</v>
      </c>
      <c r="G27" s="20" t="s">
        <v>126</v>
      </c>
      <c r="H27" s="20" t="s">
        <v>127</v>
      </c>
      <c r="I27" s="20" t="s">
        <v>1202</v>
      </c>
      <c r="J27" s="20" t="s">
        <v>1163</v>
      </c>
      <c r="K27" s="20" t="s">
        <v>128</v>
      </c>
      <c r="L27" s="4" t="s">
        <v>22</v>
      </c>
      <c r="M27" s="20" t="str">
        <f t="shared" si="0"/>
        <v>Species</v>
      </c>
      <c r="N27" s="4" t="s">
        <v>2222</v>
      </c>
      <c r="O27" s="14">
        <v>8</v>
      </c>
      <c r="P27" s="14">
        <v>5</v>
      </c>
      <c r="Q27" s="14">
        <v>2</v>
      </c>
      <c r="R27" s="14" t="s">
        <v>2227</v>
      </c>
    </row>
    <row r="28" spans="1:21" x14ac:dyDescent="0.25">
      <c r="A28" s="20">
        <v>25</v>
      </c>
      <c r="B28" s="20" t="s">
        <v>129</v>
      </c>
      <c r="C28" s="20" t="s">
        <v>14</v>
      </c>
      <c r="D28" s="20" t="s">
        <v>1200</v>
      </c>
      <c r="E28" s="20" t="s">
        <v>103</v>
      </c>
      <c r="F28" s="20" t="s">
        <v>1442</v>
      </c>
      <c r="G28" s="20" t="s">
        <v>130</v>
      </c>
      <c r="H28" s="20" t="s">
        <v>131</v>
      </c>
      <c r="I28" s="20"/>
      <c r="J28" s="20" t="s">
        <v>1163</v>
      </c>
      <c r="K28" s="20" t="s">
        <v>132</v>
      </c>
      <c r="L28" s="4" t="s">
        <v>22</v>
      </c>
      <c r="M28" s="20" t="str">
        <f t="shared" si="0"/>
        <v>Species</v>
      </c>
      <c r="N28" s="4" t="s">
        <v>2222</v>
      </c>
      <c r="O28" s="14">
        <v>8</v>
      </c>
      <c r="P28" s="14">
        <v>5</v>
      </c>
      <c r="Q28" s="14">
        <v>2</v>
      </c>
      <c r="R28" s="14" t="s">
        <v>2228</v>
      </c>
    </row>
    <row r="29" spans="1:21" x14ac:dyDescent="0.25">
      <c r="A29" s="20">
        <v>26</v>
      </c>
      <c r="B29" s="20" t="s">
        <v>102</v>
      </c>
      <c r="C29" s="20" t="s">
        <v>14</v>
      </c>
      <c r="D29" s="20" t="s">
        <v>1200</v>
      </c>
      <c r="E29" s="20" t="s">
        <v>103</v>
      </c>
      <c r="F29" s="20" t="s">
        <v>1443</v>
      </c>
      <c r="G29" s="20" t="s">
        <v>104</v>
      </c>
      <c r="H29" s="20" t="s">
        <v>105</v>
      </c>
      <c r="I29" s="20"/>
      <c r="J29" s="20" t="s">
        <v>1163</v>
      </c>
      <c r="K29" s="20" t="s">
        <v>106</v>
      </c>
      <c r="L29" s="4" t="s">
        <v>22</v>
      </c>
      <c r="M29" s="20" t="str">
        <f t="shared" si="0"/>
        <v>Species</v>
      </c>
      <c r="N29" s="4"/>
    </row>
    <row r="30" spans="1:21" x14ac:dyDescent="0.25">
      <c r="A30" s="20">
        <v>27</v>
      </c>
      <c r="B30" s="20" t="s">
        <v>119</v>
      </c>
      <c r="C30" s="20" t="s">
        <v>14</v>
      </c>
      <c r="D30" s="20" t="s">
        <v>1200</v>
      </c>
      <c r="E30" s="20" t="s">
        <v>103</v>
      </c>
      <c r="F30" s="20" t="s">
        <v>1444</v>
      </c>
      <c r="G30" s="20" t="s">
        <v>120</v>
      </c>
      <c r="H30" s="20" t="s">
        <v>121</v>
      </c>
      <c r="I30" s="20"/>
      <c r="J30" s="20" t="s">
        <v>1163</v>
      </c>
      <c r="K30" s="20"/>
      <c r="L30" s="4" t="s">
        <v>22</v>
      </c>
      <c r="M30" s="20" t="str">
        <f t="shared" si="0"/>
        <v>Species</v>
      </c>
      <c r="N30" s="4" t="s">
        <v>2222</v>
      </c>
      <c r="O30" s="14">
        <v>5</v>
      </c>
      <c r="P30" s="14">
        <v>5</v>
      </c>
      <c r="Q30" s="14">
        <v>2</v>
      </c>
      <c r="R30" s="14" t="s">
        <v>2224</v>
      </c>
      <c r="S30" s="14">
        <v>4</v>
      </c>
    </row>
    <row r="31" spans="1:21" x14ac:dyDescent="0.25">
      <c r="A31" s="20">
        <v>28</v>
      </c>
      <c r="B31" s="20" t="s">
        <v>133</v>
      </c>
      <c r="C31" s="20" t="s">
        <v>14</v>
      </c>
      <c r="D31" s="20" t="s">
        <v>1200</v>
      </c>
      <c r="E31" s="20" t="s">
        <v>103</v>
      </c>
      <c r="F31" s="20" t="s">
        <v>1445</v>
      </c>
      <c r="G31" s="20" t="s">
        <v>134</v>
      </c>
      <c r="H31" s="20" t="s">
        <v>1207</v>
      </c>
      <c r="I31" s="20"/>
      <c r="J31" s="20" t="s">
        <v>1163</v>
      </c>
      <c r="K31" s="20"/>
      <c r="L31" s="4" t="s">
        <v>22</v>
      </c>
      <c r="M31" s="20" t="str">
        <f t="shared" si="0"/>
        <v>Genus</v>
      </c>
      <c r="N31" s="4"/>
    </row>
    <row r="32" spans="1:21" x14ac:dyDescent="0.25">
      <c r="A32" s="20">
        <v>29</v>
      </c>
      <c r="B32" s="20" t="s">
        <v>122</v>
      </c>
      <c r="C32" s="20" t="s">
        <v>14</v>
      </c>
      <c r="D32" s="20" t="s">
        <v>1200</v>
      </c>
      <c r="E32" s="20" t="s">
        <v>103</v>
      </c>
      <c r="F32" s="20" t="s">
        <v>1446</v>
      </c>
      <c r="G32" s="20" t="s">
        <v>123</v>
      </c>
      <c r="H32" s="20" t="s">
        <v>124</v>
      </c>
      <c r="I32" s="20"/>
      <c r="J32" s="20" t="s">
        <v>1163</v>
      </c>
      <c r="K32" s="20" t="s">
        <v>118</v>
      </c>
      <c r="L32" s="4" t="s">
        <v>22</v>
      </c>
      <c r="M32" s="20" t="str">
        <f t="shared" si="0"/>
        <v>Species</v>
      </c>
      <c r="N32" s="4" t="s">
        <v>2222</v>
      </c>
      <c r="O32" s="14">
        <v>5</v>
      </c>
      <c r="P32" s="14">
        <v>5</v>
      </c>
      <c r="Q32" s="14">
        <v>2</v>
      </c>
      <c r="R32" s="14" t="s">
        <v>2226</v>
      </c>
      <c r="S32" s="14">
        <v>5</v>
      </c>
    </row>
    <row r="33" spans="1:19" x14ac:dyDescent="0.25">
      <c r="A33" s="20">
        <v>30</v>
      </c>
      <c r="B33" s="20" t="s">
        <v>107</v>
      </c>
      <c r="C33" s="20" t="s">
        <v>14</v>
      </c>
      <c r="D33" s="20" t="s">
        <v>1200</v>
      </c>
      <c r="E33" s="20" t="s">
        <v>103</v>
      </c>
      <c r="F33" s="20" t="s">
        <v>1447</v>
      </c>
      <c r="G33" s="20" t="s">
        <v>108</v>
      </c>
      <c r="H33" s="20" t="s">
        <v>109</v>
      </c>
      <c r="I33" s="20"/>
      <c r="J33" s="20" t="s">
        <v>1163</v>
      </c>
      <c r="K33" s="20" t="s">
        <v>110</v>
      </c>
      <c r="L33" s="4" t="s">
        <v>22</v>
      </c>
      <c r="M33" s="20" t="str">
        <f t="shared" si="0"/>
        <v>Species</v>
      </c>
      <c r="N33" s="4" t="s">
        <v>2222</v>
      </c>
      <c r="O33" s="14">
        <v>5</v>
      </c>
      <c r="P33" s="14">
        <v>5</v>
      </c>
      <c r="Q33" s="14">
        <v>2</v>
      </c>
      <c r="R33" s="14" t="s">
        <v>2230</v>
      </c>
      <c r="S33" s="14">
        <v>6</v>
      </c>
    </row>
    <row r="34" spans="1:19" x14ac:dyDescent="0.25">
      <c r="A34" s="20">
        <v>31</v>
      </c>
      <c r="B34" s="20" t="s">
        <v>166</v>
      </c>
      <c r="C34" s="20" t="s">
        <v>167</v>
      </c>
      <c r="D34" s="20" t="s">
        <v>1212</v>
      </c>
      <c r="E34" s="20" t="s">
        <v>168</v>
      </c>
      <c r="F34" s="20" t="s">
        <v>1448</v>
      </c>
      <c r="G34" s="20" t="s">
        <v>169</v>
      </c>
      <c r="H34" s="20" t="s">
        <v>170</v>
      </c>
      <c r="I34" s="20" t="s">
        <v>1213</v>
      </c>
      <c r="J34" s="20" t="s">
        <v>1163</v>
      </c>
      <c r="K34" s="20" t="s">
        <v>171</v>
      </c>
      <c r="L34" s="4" t="s">
        <v>22</v>
      </c>
      <c r="M34" s="20" t="str">
        <f t="shared" si="0"/>
        <v>Species</v>
      </c>
      <c r="N34" s="4" t="s">
        <v>2222</v>
      </c>
      <c r="O34" s="14">
        <v>5</v>
      </c>
      <c r="P34" s="14">
        <v>4</v>
      </c>
      <c r="Q34" s="14">
        <v>2</v>
      </c>
      <c r="R34" s="14" t="s">
        <v>2224</v>
      </c>
    </row>
    <row r="35" spans="1:19" x14ac:dyDescent="0.25">
      <c r="A35" s="20">
        <v>32</v>
      </c>
      <c r="B35" s="20" t="s">
        <v>146</v>
      </c>
      <c r="C35" s="20" t="s">
        <v>142</v>
      </c>
      <c r="D35" s="20" t="s">
        <v>1215</v>
      </c>
      <c r="E35" s="20" t="s">
        <v>143</v>
      </c>
      <c r="F35" s="20" t="s">
        <v>1449</v>
      </c>
      <c r="G35" s="20" t="s">
        <v>147</v>
      </c>
      <c r="H35" s="20" t="s">
        <v>148</v>
      </c>
      <c r="I35" s="20"/>
      <c r="J35" s="20" t="s">
        <v>1163</v>
      </c>
      <c r="K35" s="20" t="s">
        <v>149</v>
      </c>
      <c r="L35" s="4" t="s">
        <v>22</v>
      </c>
      <c r="M35" s="20" t="str">
        <f t="shared" si="0"/>
        <v>Species</v>
      </c>
      <c r="N35" s="4" t="s">
        <v>2226</v>
      </c>
      <c r="O35" s="14">
        <v>5</v>
      </c>
      <c r="P35" s="14">
        <v>3</v>
      </c>
      <c r="Q35" s="14">
        <v>2</v>
      </c>
      <c r="R35" s="14" t="s">
        <v>2225</v>
      </c>
    </row>
    <row r="36" spans="1:19" x14ac:dyDescent="0.25">
      <c r="A36" s="20">
        <v>33</v>
      </c>
      <c r="B36" s="20" t="s">
        <v>158</v>
      </c>
      <c r="C36" s="20" t="s">
        <v>142</v>
      </c>
      <c r="D36" s="20" t="s">
        <v>1215</v>
      </c>
      <c r="E36" s="20" t="s">
        <v>143</v>
      </c>
      <c r="F36" s="20" t="s">
        <v>1450</v>
      </c>
      <c r="G36" s="20" t="s">
        <v>159</v>
      </c>
      <c r="H36" s="20" t="s">
        <v>160</v>
      </c>
      <c r="I36" s="20"/>
      <c r="J36" s="20" t="s">
        <v>1163</v>
      </c>
      <c r="K36" s="20" t="s">
        <v>161</v>
      </c>
      <c r="L36" s="4" t="s">
        <v>22</v>
      </c>
      <c r="M36" s="20" t="str">
        <f t="shared" si="0"/>
        <v>Species</v>
      </c>
      <c r="N36" s="4" t="s">
        <v>2226</v>
      </c>
      <c r="O36" s="14">
        <v>5</v>
      </c>
      <c r="P36" s="14">
        <v>3</v>
      </c>
      <c r="Q36" s="14">
        <v>2</v>
      </c>
      <c r="R36" s="14" t="s">
        <v>2225</v>
      </c>
    </row>
    <row r="37" spans="1:19" x14ac:dyDescent="0.25">
      <c r="A37" s="20">
        <v>34</v>
      </c>
      <c r="B37" s="20" t="s">
        <v>172</v>
      </c>
      <c r="C37" s="20" t="s">
        <v>167</v>
      </c>
      <c r="D37" s="20" t="s">
        <v>1212</v>
      </c>
      <c r="E37" s="20" t="s">
        <v>168</v>
      </c>
      <c r="F37" s="20" t="s">
        <v>1451</v>
      </c>
      <c r="G37" s="20" t="s">
        <v>168</v>
      </c>
      <c r="H37" s="20" t="s">
        <v>1217</v>
      </c>
      <c r="I37" s="20"/>
      <c r="J37" s="20" t="s">
        <v>1163</v>
      </c>
      <c r="K37" s="20"/>
      <c r="L37" s="4" t="s">
        <v>22</v>
      </c>
      <c r="M37" s="20" t="str">
        <f t="shared" si="0"/>
        <v>Genus</v>
      </c>
      <c r="N37" s="4" t="s">
        <v>2222</v>
      </c>
      <c r="O37" s="14">
        <v>5</v>
      </c>
      <c r="P37" s="14">
        <v>4</v>
      </c>
      <c r="Q37" s="14">
        <v>2</v>
      </c>
      <c r="R37" s="14" t="s">
        <v>2224</v>
      </c>
    </row>
    <row r="38" spans="1:19" x14ac:dyDescent="0.25">
      <c r="A38" s="20">
        <v>35</v>
      </c>
      <c r="B38" s="20" t="s">
        <v>154</v>
      </c>
      <c r="C38" s="20" t="s">
        <v>142</v>
      </c>
      <c r="D38" s="20" t="s">
        <v>1215</v>
      </c>
      <c r="E38" s="20" t="s">
        <v>143</v>
      </c>
      <c r="F38" s="20" t="s">
        <v>1452</v>
      </c>
      <c r="G38" s="20" t="s">
        <v>155</v>
      </c>
      <c r="H38" s="20" t="s">
        <v>156</v>
      </c>
      <c r="I38" s="20"/>
      <c r="J38" s="20" t="s">
        <v>1163</v>
      </c>
      <c r="K38" s="20" t="s">
        <v>157</v>
      </c>
      <c r="L38" s="4" t="s">
        <v>22</v>
      </c>
      <c r="M38" s="20" t="str">
        <f t="shared" si="0"/>
        <v>Species</v>
      </c>
      <c r="N38" s="4" t="s">
        <v>2226</v>
      </c>
      <c r="O38" s="14">
        <v>5</v>
      </c>
      <c r="P38" s="14">
        <v>3</v>
      </c>
      <c r="Q38" s="14">
        <v>2</v>
      </c>
      <c r="R38" s="14" t="s">
        <v>2225</v>
      </c>
    </row>
    <row r="39" spans="1:19" x14ac:dyDescent="0.25">
      <c r="A39" s="20">
        <v>36</v>
      </c>
      <c r="B39" s="20" t="s">
        <v>1025</v>
      </c>
      <c r="C39" s="20" t="s">
        <v>441</v>
      </c>
      <c r="D39" s="20" t="s">
        <v>1218</v>
      </c>
      <c r="E39" s="20" t="s">
        <v>1026</v>
      </c>
      <c r="F39" s="20" t="s">
        <v>1453</v>
      </c>
      <c r="G39" s="20" t="s">
        <v>1027</v>
      </c>
      <c r="H39" s="20" t="s">
        <v>1028</v>
      </c>
      <c r="I39" s="20"/>
      <c r="J39" s="20" t="s">
        <v>1163</v>
      </c>
      <c r="K39" s="20" t="s">
        <v>95</v>
      </c>
      <c r="L39" s="4" t="s">
        <v>22</v>
      </c>
      <c r="M39" s="20" t="str">
        <f t="shared" si="0"/>
        <v>Species</v>
      </c>
      <c r="N39" s="4" t="s">
        <v>2224</v>
      </c>
      <c r="O39" s="14">
        <v>4</v>
      </c>
      <c r="P39" s="14">
        <v>3</v>
      </c>
      <c r="Q39" s="14">
        <v>2</v>
      </c>
      <c r="R39" s="14" t="s">
        <v>2226</v>
      </c>
    </row>
    <row r="40" spans="1:19" x14ac:dyDescent="0.25">
      <c r="A40" s="20">
        <v>37</v>
      </c>
      <c r="B40" s="20" t="s">
        <v>180</v>
      </c>
      <c r="C40" s="20" t="s">
        <v>175</v>
      </c>
      <c r="D40" s="20" t="s">
        <v>1220</v>
      </c>
      <c r="E40" s="20" t="s">
        <v>176</v>
      </c>
      <c r="F40" s="20" t="s">
        <v>1454</v>
      </c>
      <c r="G40" s="20" t="s">
        <v>181</v>
      </c>
      <c r="H40" s="20" t="s">
        <v>182</v>
      </c>
      <c r="I40" s="20"/>
      <c r="J40" s="20" t="s">
        <v>1163</v>
      </c>
      <c r="K40" s="20" t="s">
        <v>183</v>
      </c>
      <c r="L40" s="4" t="s">
        <v>22</v>
      </c>
      <c r="M40" s="20" t="str">
        <f t="shared" si="0"/>
        <v>Species</v>
      </c>
      <c r="N40" s="4"/>
    </row>
    <row r="41" spans="1:19" x14ac:dyDescent="0.25">
      <c r="A41" s="20">
        <v>38</v>
      </c>
      <c r="B41" s="20" t="s">
        <v>184</v>
      </c>
      <c r="C41" s="20" t="s">
        <v>175</v>
      </c>
      <c r="D41" s="20" t="s">
        <v>1220</v>
      </c>
      <c r="E41" s="20" t="s">
        <v>176</v>
      </c>
      <c r="F41" s="20" t="s">
        <v>1455</v>
      </c>
      <c r="G41" s="20" t="s">
        <v>185</v>
      </c>
      <c r="H41" s="20" t="s">
        <v>186</v>
      </c>
      <c r="I41" s="20"/>
      <c r="J41" s="20" t="s">
        <v>1163</v>
      </c>
      <c r="K41" s="20" t="s">
        <v>187</v>
      </c>
      <c r="L41" s="4" t="s">
        <v>22</v>
      </c>
      <c r="M41" s="20" t="str">
        <f t="shared" si="0"/>
        <v>Species</v>
      </c>
      <c r="N41" s="4" t="s">
        <v>2230</v>
      </c>
      <c r="O41" s="14">
        <v>7</v>
      </c>
      <c r="P41" s="14">
        <v>3</v>
      </c>
      <c r="Q41" s="14">
        <v>2</v>
      </c>
      <c r="R41" s="14" t="s">
        <v>2225</v>
      </c>
    </row>
    <row r="42" spans="1:19" x14ac:dyDescent="0.25">
      <c r="A42" s="20">
        <v>39</v>
      </c>
      <c r="B42" s="20" t="s">
        <v>174</v>
      </c>
      <c r="C42" s="20" t="s">
        <v>175</v>
      </c>
      <c r="D42" s="20" t="s">
        <v>1220</v>
      </c>
      <c r="E42" s="20" t="s">
        <v>176</v>
      </c>
      <c r="F42" s="20" t="s">
        <v>1456</v>
      </c>
      <c r="G42" s="20" t="s">
        <v>177</v>
      </c>
      <c r="H42" s="20" t="s">
        <v>178</v>
      </c>
      <c r="I42" s="20"/>
      <c r="J42" s="20" t="s">
        <v>1163</v>
      </c>
      <c r="K42" s="20" t="s">
        <v>179</v>
      </c>
      <c r="L42" s="4" t="s">
        <v>22</v>
      </c>
      <c r="M42" s="20" t="str">
        <f t="shared" si="0"/>
        <v>Species</v>
      </c>
      <c r="N42" s="4"/>
    </row>
    <row r="43" spans="1:19" x14ac:dyDescent="0.25">
      <c r="A43" s="20">
        <v>40</v>
      </c>
      <c r="B43" s="20" t="s">
        <v>188</v>
      </c>
      <c r="C43" s="20" t="s">
        <v>175</v>
      </c>
      <c r="D43" s="20" t="s">
        <v>1220</v>
      </c>
      <c r="E43" s="20" t="s">
        <v>176</v>
      </c>
      <c r="F43" s="20" t="s">
        <v>1457</v>
      </c>
      <c r="G43" s="20" t="s">
        <v>189</v>
      </c>
      <c r="H43" s="20" t="s">
        <v>1220</v>
      </c>
      <c r="I43" s="20"/>
      <c r="J43" s="20" t="s">
        <v>1163</v>
      </c>
      <c r="K43" s="20"/>
      <c r="L43" s="4" t="s">
        <v>22</v>
      </c>
      <c r="M43" s="20" t="str">
        <f t="shared" si="0"/>
        <v>Genus</v>
      </c>
      <c r="N43" s="4"/>
    </row>
    <row r="44" spans="1:19" x14ac:dyDescent="0.25">
      <c r="A44" s="20">
        <v>41</v>
      </c>
      <c r="B44" s="20" t="s">
        <v>278</v>
      </c>
      <c r="C44" s="20" t="s">
        <v>279</v>
      </c>
      <c r="D44" s="20" t="s">
        <v>1222</v>
      </c>
      <c r="E44" s="20" t="s">
        <v>280</v>
      </c>
      <c r="F44" s="20" t="s">
        <v>1458</v>
      </c>
      <c r="G44" s="20" t="s">
        <v>281</v>
      </c>
      <c r="H44" s="20" t="s">
        <v>282</v>
      </c>
      <c r="I44" s="20"/>
      <c r="J44" s="20" t="s">
        <v>1223</v>
      </c>
      <c r="K44" s="20" t="s">
        <v>283</v>
      </c>
      <c r="L44" s="4" t="s">
        <v>22</v>
      </c>
      <c r="M44" s="20" t="str">
        <f t="shared" si="0"/>
        <v>Species</v>
      </c>
      <c r="N44" s="4"/>
    </row>
    <row r="45" spans="1:19" x14ac:dyDescent="0.25">
      <c r="A45" s="20">
        <v>42</v>
      </c>
      <c r="B45" s="20" t="s">
        <v>197</v>
      </c>
      <c r="C45" s="20" t="s">
        <v>192</v>
      </c>
      <c r="D45" s="20" t="s">
        <v>1224</v>
      </c>
      <c r="E45" s="20" t="s">
        <v>193</v>
      </c>
      <c r="F45" s="20" t="s">
        <v>1459</v>
      </c>
      <c r="G45" s="20" t="s">
        <v>198</v>
      </c>
      <c r="H45" s="20" t="s">
        <v>199</v>
      </c>
      <c r="I45" s="20"/>
      <c r="J45" s="20" t="s">
        <v>1223</v>
      </c>
      <c r="K45" s="20"/>
      <c r="L45" s="4" t="s">
        <v>22</v>
      </c>
      <c r="M45" s="20" t="str">
        <f t="shared" si="0"/>
        <v>Species</v>
      </c>
      <c r="N45" s="4"/>
    </row>
    <row r="46" spans="1:19" x14ac:dyDescent="0.25">
      <c r="A46" s="20">
        <v>43</v>
      </c>
      <c r="B46" s="20" t="s">
        <v>508</v>
      </c>
      <c r="C46" s="20" t="s">
        <v>192</v>
      </c>
      <c r="D46" s="20" t="s">
        <v>1225</v>
      </c>
      <c r="E46" s="20" t="s">
        <v>493</v>
      </c>
      <c r="F46" s="20" t="s">
        <v>1460</v>
      </c>
      <c r="G46" s="20" t="s">
        <v>509</v>
      </c>
      <c r="H46" s="20" t="s">
        <v>510</v>
      </c>
      <c r="I46" s="20"/>
      <c r="J46" s="20" t="s">
        <v>1223</v>
      </c>
      <c r="K46" s="20" t="s">
        <v>511</v>
      </c>
      <c r="L46" s="4" t="s">
        <v>22</v>
      </c>
      <c r="M46" s="20" t="str">
        <f t="shared" si="0"/>
        <v>Species</v>
      </c>
      <c r="N46" s="4" t="s">
        <v>2228</v>
      </c>
      <c r="O46" s="14">
        <v>1</v>
      </c>
      <c r="P46" s="14">
        <v>1</v>
      </c>
      <c r="Q46" s="14">
        <v>1</v>
      </c>
      <c r="R46" s="14" t="s">
        <v>2226</v>
      </c>
    </row>
    <row r="47" spans="1:19" x14ac:dyDescent="0.25">
      <c r="A47" s="20">
        <v>44</v>
      </c>
      <c r="B47" s="20" t="s">
        <v>204</v>
      </c>
      <c r="C47" s="20" t="s">
        <v>192</v>
      </c>
      <c r="D47" s="20" t="s">
        <v>1224</v>
      </c>
      <c r="E47" s="20" t="s">
        <v>193</v>
      </c>
      <c r="F47" s="20" t="s">
        <v>1461</v>
      </c>
      <c r="G47" s="20" t="s">
        <v>193</v>
      </c>
      <c r="H47" s="20" t="s">
        <v>1227</v>
      </c>
      <c r="I47" s="20"/>
      <c r="J47" s="20" t="s">
        <v>1223</v>
      </c>
      <c r="K47" s="20"/>
      <c r="L47" s="4" t="s">
        <v>22</v>
      </c>
      <c r="M47" s="20" t="str">
        <f t="shared" si="0"/>
        <v>Genus</v>
      </c>
      <c r="N47" s="4"/>
    </row>
    <row r="48" spans="1:19" x14ac:dyDescent="0.25">
      <c r="A48" s="20">
        <v>307</v>
      </c>
      <c r="B48" s="20" t="s">
        <v>200</v>
      </c>
      <c r="C48" s="20" t="s">
        <v>192</v>
      </c>
      <c r="D48" s="20" t="s">
        <v>1224</v>
      </c>
      <c r="E48" s="20" t="s">
        <v>193</v>
      </c>
      <c r="F48" s="20" t="s">
        <v>1462</v>
      </c>
      <c r="G48" s="20" t="s">
        <v>201</v>
      </c>
      <c r="H48" s="20" t="s">
        <v>202</v>
      </c>
      <c r="I48" s="20"/>
      <c r="J48" s="20" t="s">
        <v>1223</v>
      </c>
      <c r="K48" s="20" t="s">
        <v>203</v>
      </c>
      <c r="L48" s="4" t="s">
        <v>22</v>
      </c>
      <c r="M48" s="20" t="str">
        <f t="shared" si="0"/>
        <v>Species</v>
      </c>
      <c r="N48" s="4" t="s">
        <v>2228</v>
      </c>
      <c r="O48" s="14">
        <v>1</v>
      </c>
      <c r="P48" s="14">
        <v>1</v>
      </c>
      <c r="Q48" s="14">
        <v>1</v>
      </c>
      <c r="R48" s="14" t="s">
        <v>2223</v>
      </c>
    </row>
    <row r="49" spans="1:18" x14ac:dyDescent="0.25">
      <c r="A49" s="20">
        <v>45</v>
      </c>
      <c r="B49" s="20" t="s">
        <v>191</v>
      </c>
      <c r="C49" s="20" t="s">
        <v>192</v>
      </c>
      <c r="D49" s="20" t="s">
        <v>1224</v>
      </c>
      <c r="E49" s="20" t="s">
        <v>193</v>
      </c>
      <c r="F49" s="20" t="s">
        <v>1463</v>
      </c>
      <c r="G49" s="20" t="s">
        <v>194</v>
      </c>
      <c r="H49" s="20" t="s">
        <v>195</v>
      </c>
      <c r="I49" s="20"/>
      <c r="J49" s="20" t="s">
        <v>1223</v>
      </c>
      <c r="K49" s="20" t="s">
        <v>196</v>
      </c>
      <c r="L49" s="4" t="s">
        <v>22</v>
      </c>
      <c r="M49" s="20" t="str">
        <f t="shared" si="0"/>
        <v>Species</v>
      </c>
      <c r="N49" s="4" t="s">
        <v>2228</v>
      </c>
      <c r="O49" s="14">
        <v>1</v>
      </c>
      <c r="P49" s="14">
        <v>1</v>
      </c>
      <c r="Q49" s="14">
        <v>1</v>
      </c>
      <c r="R49" s="14" t="s">
        <v>2228</v>
      </c>
    </row>
    <row r="50" spans="1:18" x14ac:dyDescent="0.25">
      <c r="A50" s="20">
        <v>46</v>
      </c>
      <c r="B50" s="20" t="s">
        <v>357</v>
      </c>
      <c r="C50" s="20" t="s">
        <v>192</v>
      </c>
      <c r="D50" s="20" t="s">
        <v>1231</v>
      </c>
      <c r="E50" s="20" t="s">
        <v>358</v>
      </c>
      <c r="F50" s="20" t="s">
        <v>1464</v>
      </c>
      <c r="G50" s="20" t="s">
        <v>359</v>
      </c>
      <c r="H50" s="20" t="s">
        <v>360</v>
      </c>
      <c r="I50" s="20"/>
      <c r="J50" s="20" t="s">
        <v>1223</v>
      </c>
      <c r="K50" s="20" t="s">
        <v>203</v>
      </c>
      <c r="L50" s="4" t="s">
        <v>22</v>
      </c>
      <c r="M50" s="20" t="str">
        <f t="shared" si="0"/>
        <v>Species</v>
      </c>
      <c r="N50" s="4" t="s">
        <v>2228</v>
      </c>
      <c r="O50" s="14">
        <v>1</v>
      </c>
      <c r="P50" s="14">
        <v>1</v>
      </c>
      <c r="Q50" s="14">
        <v>1</v>
      </c>
      <c r="R50" s="14" t="s">
        <v>2227</v>
      </c>
    </row>
    <row r="51" spans="1:18" x14ac:dyDescent="0.25">
      <c r="A51" s="20">
        <v>47</v>
      </c>
      <c r="B51" s="20" t="s">
        <v>262</v>
      </c>
      <c r="C51" s="20" t="s">
        <v>91</v>
      </c>
      <c r="D51" s="20" t="s">
        <v>1233</v>
      </c>
      <c r="E51" s="20" t="s">
        <v>263</v>
      </c>
      <c r="F51" s="20" t="s">
        <v>1465</v>
      </c>
      <c r="G51" s="20" t="s">
        <v>264</v>
      </c>
      <c r="H51" s="20" t="s">
        <v>265</v>
      </c>
      <c r="I51" s="20"/>
      <c r="J51" s="20" t="s">
        <v>1163</v>
      </c>
      <c r="K51" s="20" t="s">
        <v>50</v>
      </c>
      <c r="L51" s="4" t="s">
        <v>22</v>
      </c>
      <c r="M51" s="20" t="str">
        <f t="shared" si="0"/>
        <v>Species</v>
      </c>
      <c r="N51" s="4" t="s">
        <v>2222</v>
      </c>
      <c r="O51" s="14">
        <v>4</v>
      </c>
      <c r="P51" s="14">
        <v>3</v>
      </c>
      <c r="Q51" s="14">
        <v>2</v>
      </c>
      <c r="R51" s="14" t="s">
        <v>2228</v>
      </c>
    </row>
    <row r="52" spans="1:18" x14ac:dyDescent="0.25">
      <c r="A52" s="20">
        <v>48</v>
      </c>
      <c r="B52" s="20" t="s">
        <v>236</v>
      </c>
      <c r="C52" s="20" t="s">
        <v>38</v>
      </c>
      <c r="D52" s="20" t="s">
        <v>1177</v>
      </c>
      <c r="E52" s="20" t="s">
        <v>211</v>
      </c>
      <c r="F52" s="20" t="s">
        <v>1466</v>
      </c>
      <c r="G52" s="20" t="s">
        <v>237</v>
      </c>
      <c r="H52" s="20" t="s">
        <v>238</v>
      </c>
      <c r="I52" s="20"/>
      <c r="J52" s="20" t="s">
        <v>1163</v>
      </c>
      <c r="K52" s="20" t="s">
        <v>239</v>
      </c>
      <c r="L52" s="4" t="s">
        <v>22</v>
      </c>
      <c r="M52" s="20" t="str">
        <f t="shared" si="0"/>
        <v>Species</v>
      </c>
      <c r="N52" s="4" t="s">
        <v>2222</v>
      </c>
      <c r="O52" s="14">
        <v>4</v>
      </c>
      <c r="P52" s="14">
        <v>4</v>
      </c>
      <c r="Q52" s="14">
        <v>2</v>
      </c>
      <c r="R52" s="14" t="s">
        <v>2228</v>
      </c>
    </row>
    <row r="53" spans="1:18" x14ac:dyDescent="0.25">
      <c r="A53" s="20">
        <v>49</v>
      </c>
      <c r="B53" s="20" t="s">
        <v>266</v>
      </c>
      <c r="C53" s="20" t="s">
        <v>91</v>
      </c>
      <c r="D53" s="20" t="s">
        <v>1233</v>
      </c>
      <c r="E53" s="20" t="s">
        <v>263</v>
      </c>
      <c r="F53" s="20" t="s">
        <v>1467</v>
      </c>
      <c r="G53" s="20" t="s">
        <v>267</v>
      </c>
      <c r="H53" s="20" t="s">
        <v>268</v>
      </c>
      <c r="I53" s="20"/>
      <c r="J53" s="20" t="s">
        <v>1163</v>
      </c>
      <c r="K53" s="20" t="s">
        <v>269</v>
      </c>
      <c r="L53" s="4" t="s">
        <v>22</v>
      </c>
      <c r="M53" s="20" t="str">
        <f t="shared" si="0"/>
        <v>Species</v>
      </c>
      <c r="N53" s="4"/>
    </row>
    <row r="54" spans="1:18" x14ac:dyDescent="0.25">
      <c r="A54" s="20">
        <v>50</v>
      </c>
      <c r="B54" s="20" t="s">
        <v>252</v>
      </c>
      <c r="C54" s="20" t="s">
        <v>38</v>
      </c>
      <c r="D54" s="20" t="s">
        <v>1177</v>
      </c>
      <c r="E54" s="20" t="s">
        <v>211</v>
      </c>
      <c r="F54" s="20" t="s">
        <v>1468</v>
      </c>
      <c r="G54" s="20" t="s">
        <v>253</v>
      </c>
      <c r="H54" s="20" t="s">
        <v>254</v>
      </c>
      <c r="I54" s="20"/>
      <c r="J54" s="20" t="s">
        <v>1163</v>
      </c>
      <c r="K54" s="20" t="s">
        <v>255</v>
      </c>
      <c r="L54" s="4" t="s">
        <v>22</v>
      </c>
      <c r="M54" s="20" t="str">
        <f t="shared" si="0"/>
        <v>Species</v>
      </c>
      <c r="N54" s="4" t="s">
        <v>2222</v>
      </c>
      <c r="O54" s="14">
        <v>5</v>
      </c>
      <c r="P54" s="14">
        <v>4</v>
      </c>
      <c r="Q54" s="14">
        <v>2</v>
      </c>
      <c r="R54" s="14" t="s">
        <v>2228</v>
      </c>
    </row>
    <row r="55" spans="1:18" x14ac:dyDescent="0.25">
      <c r="A55" s="20">
        <v>51</v>
      </c>
      <c r="B55" s="20" t="s">
        <v>225</v>
      </c>
      <c r="C55" s="20" t="s">
        <v>38</v>
      </c>
      <c r="D55" s="20" t="s">
        <v>1177</v>
      </c>
      <c r="E55" s="20" t="s">
        <v>211</v>
      </c>
      <c r="F55" s="20" t="s">
        <v>1469</v>
      </c>
      <c r="G55" s="20" t="s">
        <v>226</v>
      </c>
      <c r="H55" s="20" t="s">
        <v>227</v>
      </c>
      <c r="I55" s="20" t="s">
        <v>1237</v>
      </c>
      <c r="J55" s="20" t="s">
        <v>1163</v>
      </c>
      <c r="K55" s="20" t="s">
        <v>228</v>
      </c>
      <c r="L55" s="4" t="s">
        <v>22</v>
      </c>
      <c r="M55" s="20" t="str">
        <f t="shared" si="0"/>
        <v>Species</v>
      </c>
      <c r="N55" s="4"/>
    </row>
    <row r="56" spans="1:18" x14ac:dyDescent="0.25">
      <c r="A56" s="20">
        <v>52</v>
      </c>
      <c r="B56" s="20" t="s">
        <v>215</v>
      </c>
      <c r="C56" s="20" t="s">
        <v>38</v>
      </c>
      <c r="D56" s="20" t="s">
        <v>1177</v>
      </c>
      <c r="E56" s="20" t="s">
        <v>211</v>
      </c>
      <c r="F56" s="20" t="s">
        <v>1470</v>
      </c>
      <c r="G56" s="20" t="s">
        <v>216</v>
      </c>
      <c r="H56" s="20" t="s">
        <v>217</v>
      </c>
      <c r="I56" s="20"/>
      <c r="J56" s="20" t="s">
        <v>1163</v>
      </c>
      <c r="K56" s="20" t="s">
        <v>218</v>
      </c>
      <c r="L56" s="4" t="s">
        <v>22</v>
      </c>
      <c r="M56" s="20" t="str">
        <f t="shared" si="0"/>
        <v>Species</v>
      </c>
      <c r="N56" s="4"/>
    </row>
    <row r="57" spans="1:18" x14ac:dyDescent="0.25">
      <c r="A57" s="20">
        <v>53</v>
      </c>
      <c r="B57" s="20" t="s">
        <v>259</v>
      </c>
      <c r="C57" s="20" t="s">
        <v>38</v>
      </c>
      <c r="D57" s="20" t="s">
        <v>1177</v>
      </c>
      <c r="E57" s="20" t="s">
        <v>211</v>
      </c>
      <c r="F57" s="20" t="s">
        <v>1471</v>
      </c>
      <c r="G57" s="20" t="s">
        <v>260</v>
      </c>
      <c r="H57" s="20" t="s">
        <v>261</v>
      </c>
      <c r="I57" s="20"/>
      <c r="J57" s="20" t="s">
        <v>1163</v>
      </c>
      <c r="K57" s="20"/>
      <c r="L57" s="4" t="s">
        <v>22</v>
      </c>
      <c r="M57" s="20" t="str">
        <f t="shared" si="0"/>
        <v>Species</v>
      </c>
      <c r="N57" s="4"/>
    </row>
    <row r="58" spans="1:18" x14ac:dyDescent="0.25">
      <c r="A58" s="20">
        <v>54</v>
      </c>
      <c r="B58" s="20" t="s">
        <v>240</v>
      </c>
      <c r="C58" s="20" t="s">
        <v>38</v>
      </c>
      <c r="D58" s="20" t="s">
        <v>1177</v>
      </c>
      <c r="E58" s="20" t="s">
        <v>211</v>
      </c>
      <c r="F58" s="20" t="s">
        <v>1472</v>
      </c>
      <c r="G58" s="20" t="s">
        <v>241</v>
      </c>
      <c r="H58" s="20" t="s">
        <v>242</v>
      </c>
      <c r="I58" s="20"/>
      <c r="J58" s="20" t="s">
        <v>1163</v>
      </c>
      <c r="K58" s="20" t="s">
        <v>243</v>
      </c>
      <c r="L58" s="4" t="s">
        <v>22</v>
      </c>
      <c r="M58" s="20" t="str">
        <f t="shared" si="0"/>
        <v>Species</v>
      </c>
      <c r="N58" s="4"/>
    </row>
    <row r="59" spans="1:18" x14ac:dyDescent="0.25">
      <c r="A59" s="20">
        <v>55</v>
      </c>
      <c r="B59" s="20" t="s">
        <v>229</v>
      </c>
      <c r="C59" s="20" t="s">
        <v>38</v>
      </c>
      <c r="D59" s="20" t="s">
        <v>1177</v>
      </c>
      <c r="E59" s="20" t="s">
        <v>211</v>
      </c>
      <c r="F59" s="20" t="s">
        <v>1473</v>
      </c>
      <c r="G59" s="20" t="s">
        <v>230</v>
      </c>
      <c r="H59" s="20" t="s">
        <v>231</v>
      </c>
      <c r="I59" s="20"/>
      <c r="J59" s="20" t="s">
        <v>1163</v>
      </c>
      <c r="K59" s="20" t="s">
        <v>232</v>
      </c>
      <c r="L59" s="4" t="s">
        <v>22</v>
      </c>
      <c r="M59" s="20" t="str">
        <f t="shared" si="0"/>
        <v>Species</v>
      </c>
      <c r="N59" s="4" t="s">
        <v>2222</v>
      </c>
      <c r="O59" s="14">
        <v>4</v>
      </c>
      <c r="P59" s="14">
        <v>4</v>
      </c>
      <c r="Q59" s="14">
        <v>2</v>
      </c>
      <c r="R59" s="14" t="s">
        <v>2223</v>
      </c>
    </row>
    <row r="60" spans="1:18" x14ac:dyDescent="0.25">
      <c r="A60" s="20">
        <v>56</v>
      </c>
      <c r="B60" s="20" t="s">
        <v>256</v>
      </c>
      <c r="C60" s="20" t="s">
        <v>38</v>
      </c>
      <c r="D60" s="20" t="s">
        <v>1177</v>
      </c>
      <c r="E60" s="20" t="s">
        <v>211</v>
      </c>
      <c r="F60" s="20" t="s">
        <v>1474</v>
      </c>
      <c r="G60" s="20" t="s">
        <v>257</v>
      </c>
      <c r="H60" s="20" t="s">
        <v>258</v>
      </c>
      <c r="I60" s="20"/>
      <c r="J60" s="20" t="s">
        <v>1163</v>
      </c>
      <c r="K60" s="20" t="s">
        <v>165</v>
      </c>
      <c r="L60" s="4" t="s">
        <v>22</v>
      </c>
      <c r="M60" s="20" t="str">
        <f t="shared" si="0"/>
        <v>Species</v>
      </c>
      <c r="N60" s="4"/>
    </row>
    <row r="61" spans="1:18" x14ac:dyDescent="0.25">
      <c r="A61" s="20">
        <v>57</v>
      </c>
      <c r="B61" s="20" t="s">
        <v>233</v>
      </c>
      <c r="C61" s="20" t="s">
        <v>38</v>
      </c>
      <c r="D61" s="20" t="s">
        <v>1177</v>
      </c>
      <c r="E61" s="20" t="s">
        <v>211</v>
      </c>
      <c r="F61" s="20" t="s">
        <v>1475</v>
      </c>
      <c r="G61" s="20" t="s">
        <v>234</v>
      </c>
      <c r="H61" s="20" t="s">
        <v>235</v>
      </c>
      <c r="I61" s="20"/>
      <c r="J61" s="20" t="s">
        <v>1163</v>
      </c>
      <c r="K61" s="20"/>
      <c r="L61" s="4" t="s">
        <v>22</v>
      </c>
      <c r="M61" s="20" t="str">
        <f t="shared" si="0"/>
        <v>Species</v>
      </c>
      <c r="N61" s="4"/>
    </row>
    <row r="62" spans="1:18" x14ac:dyDescent="0.25">
      <c r="A62" s="20">
        <v>58</v>
      </c>
      <c r="B62" s="20" t="s">
        <v>244</v>
      </c>
      <c r="C62" s="20" t="s">
        <v>38</v>
      </c>
      <c r="D62" s="20" t="s">
        <v>1177</v>
      </c>
      <c r="E62" s="20" t="s">
        <v>211</v>
      </c>
      <c r="F62" s="20" t="s">
        <v>1476</v>
      </c>
      <c r="G62" s="20" t="s">
        <v>245</v>
      </c>
      <c r="H62" s="20" t="s">
        <v>1241</v>
      </c>
      <c r="I62" s="20"/>
      <c r="J62" s="20" t="s">
        <v>1163</v>
      </c>
      <c r="K62" s="20"/>
      <c r="L62" s="4" t="s">
        <v>22</v>
      </c>
      <c r="M62" s="20" t="str">
        <f t="shared" si="0"/>
        <v>Genus</v>
      </c>
      <c r="N62" s="4"/>
    </row>
    <row r="63" spans="1:18" x14ac:dyDescent="0.25">
      <c r="A63" s="20">
        <v>59</v>
      </c>
      <c r="B63" s="20" t="s">
        <v>270</v>
      </c>
      <c r="C63" s="20" t="s">
        <v>91</v>
      </c>
      <c r="D63" s="20" t="s">
        <v>1233</v>
      </c>
      <c r="E63" s="20" t="s">
        <v>263</v>
      </c>
      <c r="F63" s="20" t="s">
        <v>1477</v>
      </c>
      <c r="G63" s="20" t="s">
        <v>271</v>
      </c>
      <c r="H63" s="20" t="s">
        <v>1242</v>
      </c>
      <c r="I63" s="20"/>
      <c r="J63" s="20" t="s">
        <v>1163</v>
      </c>
      <c r="K63" s="20"/>
      <c r="L63" s="4" t="s">
        <v>22</v>
      </c>
      <c r="M63" s="20" t="str">
        <f t="shared" si="0"/>
        <v>Genus</v>
      </c>
      <c r="N63" s="4"/>
    </row>
    <row r="64" spans="1:18" x14ac:dyDescent="0.25">
      <c r="A64" s="20">
        <v>60</v>
      </c>
      <c r="B64" s="20" t="s">
        <v>273</v>
      </c>
      <c r="C64" s="20" t="s">
        <v>137</v>
      </c>
      <c r="D64" s="20" t="s">
        <v>1243</v>
      </c>
      <c r="E64" s="20" t="s">
        <v>274</v>
      </c>
      <c r="F64" s="20" t="s">
        <v>1478</v>
      </c>
      <c r="G64" s="20" t="s">
        <v>275</v>
      </c>
      <c r="H64" s="20" t="s">
        <v>276</v>
      </c>
      <c r="I64" s="20"/>
      <c r="J64" s="20" t="s">
        <v>1163</v>
      </c>
      <c r="K64" s="20" t="s">
        <v>277</v>
      </c>
      <c r="L64" s="4" t="s">
        <v>22</v>
      </c>
      <c r="M64" s="20" t="str">
        <f t="shared" si="0"/>
        <v>Species</v>
      </c>
      <c r="N64" s="4" t="s">
        <v>2224</v>
      </c>
      <c r="O64" s="14">
        <v>5</v>
      </c>
      <c r="P64" s="14">
        <v>2</v>
      </c>
      <c r="Q64" s="14">
        <v>2</v>
      </c>
      <c r="R64" s="14" t="s">
        <v>2223</v>
      </c>
    </row>
    <row r="65" spans="1:18" x14ac:dyDescent="0.25">
      <c r="A65" s="20">
        <v>61</v>
      </c>
      <c r="B65" s="20" t="s">
        <v>791</v>
      </c>
      <c r="C65" s="20" t="s">
        <v>473</v>
      </c>
      <c r="D65" s="20" t="s">
        <v>1246</v>
      </c>
      <c r="E65" s="20" t="s">
        <v>792</v>
      </c>
      <c r="F65" s="20" t="s">
        <v>1479</v>
      </c>
      <c r="G65" s="20" t="s">
        <v>793</v>
      </c>
      <c r="H65" s="20" t="s">
        <v>794</v>
      </c>
      <c r="I65" s="20"/>
      <c r="J65" s="20" t="s">
        <v>1163</v>
      </c>
      <c r="K65" s="20" t="s">
        <v>243</v>
      </c>
      <c r="L65" s="4" t="s">
        <v>22</v>
      </c>
      <c r="M65" s="20" t="str">
        <f t="shared" si="0"/>
        <v>Species</v>
      </c>
      <c r="N65" s="4"/>
    </row>
    <row r="66" spans="1:18" x14ac:dyDescent="0.25">
      <c r="A66" s="20">
        <v>62</v>
      </c>
      <c r="B66" s="20" t="s">
        <v>865</v>
      </c>
      <c r="C66" s="20" t="s">
        <v>856</v>
      </c>
      <c r="D66" s="20" t="s">
        <v>1188</v>
      </c>
      <c r="E66" s="20" t="s">
        <v>857</v>
      </c>
      <c r="F66" s="20" t="s">
        <v>1480</v>
      </c>
      <c r="G66" s="20" t="s">
        <v>866</v>
      </c>
      <c r="H66" s="20" t="s">
        <v>867</v>
      </c>
      <c r="I66" s="20"/>
      <c r="J66" s="20" t="s">
        <v>1163</v>
      </c>
      <c r="K66" s="20" t="s">
        <v>868</v>
      </c>
      <c r="L66" s="4" t="s">
        <v>22</v>
      </c>
      <c r="M66" s="20" t="str">
        <f t="shared" ref="M66:M129" si="1">IF(RIGHT(B66,3)="spp","Genus","Species")</f>
        <v>Species</v>
      </c>
      <c r="N66" s="4" t="s">
        <v>2222</v>
      </c>
      <c r="O66" s="14">
        <v>8</v>
      </c>
      <c r="P66" s="14">
        <v>6</v>
      </c>
      <c r="Q66" s="14">
        <v>2</v>
      </c>
      <c r="R66" s="14" t="s">
        <v>2228</v>
      </c>
    </row>
    <row r="67" spans="1:18" x14ac:dyDescent="0.25">
      <c r="A67" s="20">
        <v>64</v>
      </c>
      <c r="B67" s="20" t="s">
        <v>55</v>
      </c>
      <c r="C67" s="20" t="s">
        <v>38</v>
      </c>
      <c r="D67" s="20" t="s">
        <v>1170</v>
      </c>
      <c r="E67" s="20" t="s">
        <v>47</v>
      </c>
      <c r="F67" s="20" t="s">
        <v>1481</v>
      </c>
      <c r="G67" s="20" t="s">
        <v>56</v>
      </c>
      <c r="H67" s="20" t="s">
        <v>57</v>
      </c>
      <c r="I67" s="20"/>
      <c r="J67" s="20" t="s">
        <v>1163</v>
      </c>
      <c r="K67" s="20"/>
      <c r="L67" s="4" t="s">
        <v>22</v>
      </c>
      <c r="M67" s="20" t="str">
        <f t="shared" si="1"/>
        <v>Species</v>
      </c>
      <c r="N67" s="4"/>
    </row>
    <row r="68" spans="1:18" x14ac:dyDescent="0.25">
      <c r="A68" s="20">
        <v>65</v>
      </c>
      <c r="B68" s="20" t="s">
        <v>46</v>
      </c>
      <c r="C68" s="20" t="s">
        <v>38</v>
      </c>
      <c r="D68" s="20" t="s">
        <v>1170</v>
      </c>
      <c r="E68" s="20" t="s">
        <v>47</v>
      </c>
      <c r="F68" s="20" t="s">
        <v>1482</v>
      </c>
      <c r="G68" s="20" t="s">
        <v>48</v>
      </c>
      <c r="H68" s="20" t="s">
        <v>49</v>
      </c>
      <c r="I68" s="20"/>
      <c r="J68" s="20" t="s">
        <v>1163</v>
      </c>
      <c r="K68" s="20" t="s">
        <v>50</v>
      </c>
      <c r="L68" s="4" t="s">
        <v>22</v>
      </c>
      <c r="M68" s="20" t="str">
        <f t="shared" si="1"/>
        <v>Species</v>
      </c>
      <c r="N68" s="4"/>
    </row>
    <row r="69" spans="1:18" x14ac:dyDescent="0.25">
      <c r="A69" s="20">
        <v>66</v>
      </c>
      <c r="B69" s="20" t="s">
        <v>588</v>
      </c>
      <c r="C69" s="20" t="s">
        <v>584</v>
      </c>
      <c r="D69" s="20" t="s">
        <v>1249</v>
      </c>
      <c r="E69" s="20" t="s">
        <v>585</v>
      </c>
      <c r="F69" s="20" t="s">
        <v>1483</v>
      </c>
      <c r="G69" s="20" t="s">
        <v>589</v>
      </c>
      <c r="H69" s="20" t="s">
        <v>590</v>
      </c>
      <c r="I69" s="20"/>
      <c r="J69" s="20" t="s">
        <v>1163</v>
      </c>
      <c r="K69" s="20" t="s">
        <v>255</v>
      </c>
      <c r="L69" s="4" t="s">
        <v>22</v>
      </c>
      <c r="M69" s="20" t="str">
        <f t="shared" si="1"/>
        <v>Species</v>
      </c>
      <c r="N69" s="4" t="s">
        <v>2222</v>
      </c>
      <c r="O69" s="14">
        <v>5</v>
      </c>
      <c r="P69" s="14">
        <v>2</v>
      </c>
      <c r="Q69" s="14">
        <v>2</v>
      </c>
      <c r="R69" s="14" t="s">
        <v>2231</v>
      </c>
    </row>
    <row r="70" spans="1:18" x14ac:dyDescent="0.25">
      <c r="A70" s="20">
        <v>68</v>
      </c>
      <c r="B70" s="20" t="s">
        <v>1020</v>
      </c>
      <c r="C70" s="20" t="s">
        <v>513</v>
      </c>
      <c r="D70" s="20" t="s">
        <v>1252</v>
      </c>
      <c r="E70" s="20" t="s">
        <v>1021</v>
      </c>
      <c r="F70" s="20" t="s">
        <v>1484</v>
      </c>
      <c r="G70" s="20" t="s">
        <v>1022</v>
      </c>
      <c r="H70" s="20" t="s">
        <v>1023</v>
      </c>
      <c r="I70" s="20"/>
      <c r="J70" s="20" t="s">
        <v>1163</v>
      </c>
      <c r="K70" s="20" t="s">
        <v>1024</v>
      </c>
      <c r="L70" s="4" t="s">
        <v>22</v>
      </c>
      <c r="M70" s="20" t="str">
        <f t="shared" si="1"/>
        <v>Species</v>
      </c>
      <c r="N70" s="4"/>
    </row>
    <row r="71" spans="1:18" x14ac:dyDescent="0.25">
      <c r="A71" s="20">
        <v>69</v>
      </c>
      <c r="B71" s="20" t="s">
        <v>287</v>
      </c>
      <c r="C71" s="20" t="s">
        <v>288</v>
      </c>
      <c r="D71" s="20" t="s">
        <v>1253</v>
      </c>
      <c r="E71" s="20" t="s">
        <v>289</v>
      </c>
      <c r="F71" s="20" t="s">
        <v>1485</v>
      </c>
      <c r="G71" s="20" t="s">
        <v>290</v>
      </c>
      <c r="H71" s="20" t="s">
        <v>291</v>
      </c>
      <c r="I71" s="20"/>
      <c r="J71" s="20" t="s">
        <v>1163</v>
      </c>
      <c r="K71" s="20" t="s">
        <v>239</v>
      </c>
      <c r="L71" s="4" t="s">
        <v>22</v>
      </c>
      <c r="M71" s="20" t="str">
        <f t="shared" si="1"/>
        <v>Species</v>
      </c>
      <c r="N71" s="4" t="s">
        <v>2222</v>
      </c>
      <c r="O71" s="14">
        <v>5</v>
      </c>
      <c r="P71" s="14">
        <v>2</v>
      </c>
      <c r="Q71" s="14">
        <v>2</v>
      </c>
      <c r="R71" s="14" t="s">
        <v>2222</v>
      </c>
    </row>
    <row r="72" spans="1:18" x14ac:dyDescent="0.25">
      <c r="A72" s="20">
        <v>70</v>
      </c>
      <c r="B72" s="20" t="s">
        <v>295</v>
      </c>
      <c r="C72" s="20" t="s">
        <v>288</v>
      </c>
      <c r="D72" s="20" t="s">
        <v>1253</v>
      </c>
      <c r="E72" s="20" t="s">
        <v>289</v>
      </c>
      <c r="F72" s="20" t="s">
        <v>1486</v>
      </c>
      <c r="G72" s="20" t="s">
        <v>296</v>
      </c>
      <c r="H72" s="20" t="s">
        <v>297</v>
      </c>
      <c r="I72" s="20"/>
      <c r="J72" s="20" t="s">
        <v>1163</v>
      </c>
      <c r="K72" s="20" t="s">
        <v>298</v>
      </c>
      <c r="L72" s="4" t="s">
        <v>22</v>
      </c>
      <c r="M72" s="20" t="str">
        <f t="shared" si="1"/>
        <v>Species</v>
      </c>
      <c r="N72" s="4"/>
    </row>
    <row r="73" spans="1:18" x14ac:dyDescent="0.25">
      <c r="A73" s="20">
        <v>289</v>
      </c>
      <c r="B73" s="20" t="s">
        <v>299</v>
      </c>
      <c r="C73" s="20" t="s">
        <v>288</v>
      </c>
      <c r="D73" s="20" t="s">
        <v>1253</v>
      </c>
      <c r="E73" s="20" t="s">
        <v>289</v>
      </c>
      <c r="F73" s="20" t="s">
        <v>1487</v>
      </c>
      <c r="G73" s="20" t="s">
        <v>300</v>
      </c>
      <c r="H73" s="20" t="s">
        <v>301</v>
      </c>
      <c r="I73" s="20"/>
      <c r="J73" s="20" t="s">
        <v>1163</v>
      </c>
      <c r="K73" s="20"/>
      <c r="L73" s="4" t="s">
        <v>22</v>
      </c>
      <c r="M73" s="20" t="str">
        <f t="shared" si="1"/>
        <v>Species</v>
      </c>
      <c r="N73" s="4"/>
    </row>
    <row r="74" spans="1:18" x14ac:dyDescent="0.25">
      <c r="A74" s="20">
        <v>71</v>
      </c>
      <c r="B74" s="20" t="s">
        <v>292</v>
      </c>
      <c r="C74" s="20" t="s">
        <v>288</v>
      </c>
      <c r="D74" s="20" t="s">
        <v>1253</v>
      </c>
      <c r="E74" s="20" t="s">
        <v>289</v>
      </c>
      <c r="F74" s="20" t="s">
        <v>1488</v>
      </c>
      <c r="G74" s="20" t="s">
        <v>293</v>
      </c>
      <c r="H74" s="20" t="s">
        <v>294</v>
      </c>
      <c r="I74" s="20"/>
      <c r="J74" s="20" t="s">
        <v>1163</v>
      </c>
      <c r="K74" s="20" t="s">
        <v>50</v>
      </c>
      <c r="L74" s="4" t="s">
        <v>22</v>
      </c>
      <c r="M74" s="20" t="str">
        <f t="shared" si="1"/>
        <v>Species</v>
      </c>
      <c r="N74" s="4" t="s">
        <v>2230</v>
      </c>
      <c r="O74" s="14">
        <v>5</v>
      </c>
      <c r="P74" s="14">
        <v>2</v>
      </c>
      <c r="Q74" s="14">
        <v>2</v>
      </c>
      <c r="R74" s="14" t="s">
        <v>2228</v>
      </c>
    </row>
    <row r="75" spans="1:18" x14ac:dyDescent="0.25">
      <c r="A75" s="20">
        <v>72</v>
      </c>
      <c r="B75" s="20" t="s">
        <v>302</v>
      </c>
      <c r="C75" s="20" t="s">
        <v>288</v>
      </c>
      <c r="D75" s="20" t="s">
        <v>1253</v>
      </c>
      <c r="E75" s="20" t="s">
        <v>289</v>
      </c>
      <c r="F75" s="20" t="s">
        <v>1489</v>
      </c>
      <c r="G75" s="20" t="s">
        <v>303</v>
      </c>
      <c r="H75" s="20" t="s">
        <v>304</v>
      </c>
      <c r="I75" s="20"/>
      <c r="J75" s="20" t="s">
        <v>1163</v>
      </c>
      <c r="K75" s="20" t="s">
        <v>50</v>
      </c>
      <c r="L75" s="4" t="s">
        <v>22</v>
      </c>
      <c r="M75" s="20" t="str">
        <f t="shared" si="1"/>
        <v>Species</v>
      </c>
      <c r="N75" s="4"/>
    </row>
    <row r="76" spans="1:18" x14ac:dyDescent="0.25">
      <c r="A76" s="20">
        <v>313</v>
      </c>
      <c r="B76" s="20" t="s">
        <v>308</v>
      </c>
      <c r="C76" s="20" t="s">
        <v>288</v>
      </c>
      <c r="D76" s="20" t="s">
        <v>1253</v>
      </c>
      <c r="E76" s="20" t="s">
        <v>289</v>
      </c>
      <c r="F76" s="20" t="s">
        <v>1490</v>
      </c>
      <c r="G76" s="20" t="s">
        <v>309</v>
      </c>
      <c r="H76" s="20" t="s">
        <v>310</v>
      </c>
      <c r="I76" s="20" t="s">
        <v>1256</v>
      </c>
      <c r="J76" s="20" t="s">
        <v>1163</v>
      </c>
      <c r="K76" s="20" t="s">
        <v>50</v>
      </c>
      <c r="L76" s="4" t="s">
        <v>22</v>
      </c>
      <c r="M76" s="20" t="str">
        <f t="shared" si="1"/>
        <v>Species</v>
      </c>
      <c r="N76" s="4"/>
    </row>
    <row r="77" spans="1:18" x14ac:dyDescent="0.25">
      <c r="A77" s="20">
        <v>73</v>
      </c>
      <c r="B77" s="20" t="s">
        <v>305</v>
      </c>
      <c r="C77" s="20" t="s">
        <v>288</v>
      </c>
      <c r="D77" s="20" t="s">
        <v>1253</v>
      </c>
      <c r="E77" s="20" t="s">
        <v>289</v>
      </c>
      <c r="F77" s="20" t="s">
        <v>1491</v>
      </c>
      <c r="G77" s="20" t="s">
        <v>306</v>
      </c>
      <c r="H77" s="20" t="s">
        <v>1257</v>
      </c>
      <c r="I77" s="20"/>
      <c r="J77" s="20" t="s">
        <v>1163</v>
      </c>
      <c r="K77" s="20"/>
      <c r="L77" s="4" t="s">
        <v>22</v>
      </c>
      <c r="M77" s="20" t="str">
        <f t="shared" si="1"/>
        <v>Genus</v>
      </c>
      <c r="N77" s="4"/>
    </row>
    <row r="78" spans="1:18" x14ac:dyDescent="0.25">
      <c r="A78" s="20">
        <v>75</v>
      </c>
      <c r="B78" s="20" t="s">
        <v>909</v>
      </c>
      <c r="C78" s="20" t="s">
        <v>910</v>
      </c>
      <c r="D78" s="20" t="s">
        <v>1258</v>
      </c>
      <c r="E78" s="20" t="s">
        <v>911</v>
      </c>
      <c r="F78" s="20" t="s">
        <v>1492</v>
      </c>
      <c r="G78" s="20" t="s">
        <v>912</v>
      </c>
      <c r="H78" s="20" t="s">
        <v>911</v>
      </c>
      <c r="I78" s="20"/>
      <c r="J78" s="20" t="s">
        <v>1163</v>
      </c>
      <c r="K78" s="20"/>
      <c r="L78" s="4" t="s">
        <v>22</v>
      </c>
      <c r="M78" s="20" t="str">
        <f t="shared" si="1"/>
        <v>Genus</v>
      </c>
      <c r="N78" s="4"/>
    </row>
    <row r="79" spans="1:18" x14ac:dyDescent="0.25">
      <c r="A79" s="20">
        <v>76</v>
      </c>
      <c r="B79" s="20" t="s">
        <v>316</v>
      </c>
      <c r="C79" s="20" t="s">
        <v>317</v>
      </c>
      <c r="D79" s="20" t="s">
        <v>1259</v>
      </c>
      <c r="E79" s="20" t="s">
        <v>318</v>
      </c>
      <c r="F79" s="20" t="s">
        <v>1493</v>
      </c>
      <c r="G79" s="20" t="s">
        <v>319</v>
      </c>
      <c r="H79" s="20" t="s">
        <v>320</v>
      </c>
      <c r="I79" s="20"/>
      <c r="J79" s="20" t="s">
        <v>1163</v>
      </c>
      <c r="K79" s="20" t="s">
        <v>95</v>
      </c>
      <c r="L79" s="4" t="s">
        <v>22</v>
      </c>
      <c r="M79" s="20" t="str">
        <f t="shared" si="1"/>
        <v>Species</v>
      </c>
      <c r="N79" s="4" t="s">
        <v>2222</v>
      </c>
      <c r="O79" s="14">
        <v>9</v>
      </c>
      <c r="P79" s="14">
        <v>5</v>
      </c>
      <c r="Q79" s="14">
        <v>2</v>
      </c>
      <c r="R79" s="14" t="s">
        <v>2228</v>
      </c>
    </row>
    <row r="80" spans="1:18" x14ac:dyDescent="0.25">
      <c r="A80" s="20">
        <v>77</v>
      </c>
      <c r="B80" s="20" t="s">
        <v>354</v>
      </c>
      <c r="C80" s="20" t="s">
        <v>317</v>
      </c>
      <c r="D80" s="20" t="s">
        <v>1259</v>
      </c>
      <c r="E80" s="20" t="s">
        <v>318</v>
      </c>
      <c r="F80" s="20" t="s">
        <v>1494</v>
      </c>
      <c r="G80" s="20" t="s">
        <v>355</v>
      </c>
      <c r="H80" s="20" t="s">
        <v>356</v>
      </c>
      <c r="I80" s="20" t="s">
        <v>1261</v>
      </c>
      <c r="J80" s="20" t="s">
        <v>1163</v>
      </c>
      <c r="K80" s="20"/>
      <c r="L80" s="4" t="s">
        <v>22</v>
      </c>
      <c r="M80" s="20" t="str">
        <f t="shared" si="1"/>
        <v>Species</v>
      </c>
      <c r="N80" s="4"/>
    </row>
    <row r="81" spans="1:18" x14ac:dyDescent="0.25">
      <c r="A81" s="20">
        <v>314</v>
      </c>
      <c r="B81" s="20" t="s">
        <v>328</v>
      </c>
      <c r="C81" s="20" t="s">
        <v>317</v>
      </c>
      <c r="D81" s="20" t="s">
        <v>1259</v>
      </c>
      <c r="E81" s="20" t="s">
        <v>318</v>
      </c>
      <c r="F81" s="20" t="s">
        <v>1495</v>
      </c>
      <c r="G81" s="20" t="s">
        <v>329</v>
      </c>
      <c r="H81" s="20" t="s">
        <v>330</v>
      </c>
      <c r="I81" s="20"/>
      <c r="J81" s="20" t="s">
        <v>1163</v>
      </c>
      <c r="K81" s="20" t="s">
        <v>331</v>
      </c>
      <c r="L81" s="4" t="s">
        <v>22</v>
      </c>
      <c r="M81" s="20" t="str">
        <f t="shared" si="1"/>
        <v>Species</v>
      </c>
      <c r="N81" s="4"/>
    </row>
    <row r="82" spans="1:18" x14ac:dyDescent="0.25">
      <c r="A82" s="20">
        <v>78</v>
      </c>
      <c r="B82" s="20" t="s">
        <v>351</v>
      </c>
      <c r="C82" s="20" t="s">
        <v>317</v>
      </c>
      <c r="D82" s="20" t="s">
        <v>1259</v>
      </c>
      <c r="E82" s="20" t="s">
        <v>318</v>
      </c>
      <c r="F82" s="20" t="s">
        <v>1496</v>
      </c>
      <c r="G82" s="20" t="s">
        <v>352</v>
      </c>
      <c r="H82" s="20" t="s">
        <v>353</v>
      </c>
      <c r="I82" s="20"/>
      <c r="J82" s="20" t="s">
        <v>1163</v>
      </c>
      <c r="K82" s="20"/>
      <c r="L82" s="4" t="s">
        <v>22</v>
      </c>
      <c r="M82" s="20" t="str">
        <f t="shared" si="1"/>
        <v>Species</v>
      </c>
      <c r="N82" s="4"/>
    </row>
    <row r="83" spans="1:18" x14ac:dyDescent="0.25">
      <c r="A83" s="20">
        <v>79</v>
      </c>
      <c r="B83" s="20" t="s">
        <v>332</v>
      </c>
      <c r="C83" s="20" t="s">
        <v>317</v>
      </c>
      <c r="D83" s="20" t="s">
        <v>1259</v>
      </c>
      <c r="E83" s="20" t="s">
        <v>318</v>
      </c>
      <c r="F83" s="20" t="s">
        <v>1497</v>
      </c>
      <c r="G83" s="20" t="s">
        <v>333</v>
      </c>
      <c r="H83" s="20" t="s">
        <v>334</v>
      </c>
      <c r="I83" s="20"/>
      <c r="J83" s="20" t="s">
        <v>1163</v>
      </c>
      <c r="K83" s="20" t="s">
        <v>335</v>
      </c>
      <c r="L83" s="4" t="s">
        <v>22</v>
      </c>
      <c r="M83" s="20" t="str">
        <f t="shared" si="1"/>
        <v>Species</v>
      </c>
      <c r="N83" s="4"/>
    </row>
    <row r="84" spans="1:18" x14ac:dyDescent="0.25">
      <c r="A84" s="20">
        <v>80</v>
      </c>
      <c r="B84" s="20" t="s">
        <v>321</v>
      </c>
      <c r="C84" s="20" t="s">
        <v>317</v>
      </c>
      <c r="D84" s="20" t="s">
        <v>1259</v>
      </c>
      <c r="E84" s="20" t="s">
        <v>318</v>
      </c>
      <c r="F84" s="20" t="s">
        <v>1498</v>
      </c>
      <c r="G84" s="20" t="s">
        <v>322</v>
      </c>
      <c r="H84" s="20" t="s">
        <v>323</v>
      </c>
      <c r="I84" s="20" t="s">
        <v>1263</v>
      </c>
      <c r="J84" s="20" t="s">
        <v>1163</v>
      </c>
      <c r="K84" s="20" t="s">
        <v>324</v>
      </c>
      <c r="L84" s="4" t="s">
        <v>22</v>
      </c>
      <c r="M84" s="20" t="str">
        <f t="shared" si="1"/>
        <v>Species</v>
      </c>
      <c r="N84" s="4"/>
    </row>
    <row r="85" spans="1:18" x14ac:dyDescent="0.25">
      <c r="A85" s="20">
        <v>81</v>
      </c>
      <c r="B85" s="20" t="s">
        <v>347</v>
      </c>
      <c r="C85" s="20" t="s">
        <v>317</v>
      </c>
      <c r="D85" s="20" t="s">
        <v>1259</v>
      </c>
      <c r="E85" s="20" t="s">
        <v>318</v>
      </c>
      <c r="F85" s="20" t="s">
        <v>1499</v>
      </c>
      <c r="G85" s="20" t="s">
        <v>348</v>
      </c>
      <c r="H85" s="20" t="s">
        <v>349</v>
      </c>
      <c r="I85" s="20" t="s">
        <v>1264</v>
      </c>
      <c r="J85" s="20" t="s">
        <v>1163</v>
      </c>
      <c r="K85" s="20" t="s">
        <v>350</v>
      </c>
      <c r="L85" s="4" t="s">
        <v>22</v>
      </c>
      <c r="M85" s="20" t="str">
        <f t="shared" si="1"/>
        <v>Species</v>
      </c>
      <c r="N85" s="4" t="s">
        <v>2222</v>
      </c>
      <c r="O85" s="14">
        <v>9</v>
      </c>
      <c r="P85" s="14">
        <v>5</v>
      </c>
      <c r="Q85" s="14">
        <v>2</v>
      </c>
      <c r="R85" s="14" t="s">
        <v>2223</v>
      </c>
    </row>
    <row r="86" spans="1:18" x14ac:dyDescent="0.25">
      <c r="A86" s="20">
        <v>82</v>
      </c>
      <c r="B86" s="20" t="s">
        <v>325</v>
      </c>
      <c r="C86" s="20" t="s">
        <v>317</v>
      </c>
      <c r="D86" s="20" t="s">
        <v>1259</v>
      </c>
      <c r="E86" s="20" t="s">
        <v>318</v>
      </c>
      <c r="F86" s="20" t="s">
        <v>1500</v>
      </c>
      <c r="G86" s="20" t="s">
        <v>326</v>
      </c>
      <c r="H86" s="20" t="s">
        <v>327</v>
      </c>
      <c r="I86" s="20"/>
      <c r="J86" s="20" t="s">
        <v>1163</v>
      </c>
      <c r="K86" s="20" t="s">
        <v>218</v>
      </c>
      <c r="L86" s="4" t="s">
        <v>22</v>
      </c>
      <c r="M86" s="20" t="str">
        <f t="shared" si="1"/>
        <v>Species</v>
      </c>
      <c r="N86" s="4"/>
    </row>
    <row r="87" spans="1:18" x14ac:dyDescent="0.25">
      <c r="A87" s="20">
        <v>83</v>
      </c>
      <c r="B87" s="20" t="s">
        <v>336</v>
      </c>
      <c r="C87" s="20" t="s">
        <v>317</v>
      </c>
      <c r="D87" s="20" t="s">
        <v>1259</v>
      </c>
      <c r="E87" s="20" t="s">
        <v>318</v>
      </c>
      <c r="F87" s="20" t="s">
        <v>1501</v>
      </c>
      <c r="G87" s="20" t="s">
        <v>337</v>
      </c>
      <c r="H87" s="20" t="s">
        <v>338</v>
      </c>
      <c r="I87" s="20"/>
      <c r="J87" s="20" t="s">
        <v>1163</v>
      </c>
      <c r="K87" s="20" t="s">
        <v>339</v>
      </c>
      <c r="L87" s="4" t="s">
        <v>22</v>
      </c>
      <c r="M87" s="20" t="str">
        <f t="shared" si="1"/>
        <v>Species</v>
      </c>
      <c r="N87" s="4"/>
    </row>
    <row r="88" spans="1:18" x14ac:dyDescent="0.25">
      <c r="A88" s="20">
        <v>84</v>
      </c>
      <c r="B88" s="20" t="s">
        <v>340</v>
      </c>
      <c r="C88" s="20" t="s">
        <v>317</v>
      </c>
      <c r="D88" s="20" t="s">
        <v>1259</v>
      </c>
      <c r="E88" s="20" t="s">
        <v>318</v>
      </c>
      <c r="F88" s="20" t="s">
        <v>1502</v>
      </c>
      <c r="G88" s="20" t="s">
        <v>341</v>
      </c>
      <c r="H88" s="20" t="s">
        <v>342</v>
      </c>
      <c r="I88" s="20" t="s">
        <v>1267</v>
      </c>
      <c r="J88" s="20" t="s">
        <v>1163</v>
      </c>
      <c r="K88" s="20" t="s">
        <v>343</v>
      </c>
      <c r="L88" s="4" t="s">
        <v>22</v>
      </c>
      <c r="M88" s="20" t="str">
        <f t="shared" si="1"/>
        <v>Species</v>
      </c>
      <c r="N88" s="4" t="s">
        <v>2222</v>
      </c>
      <c r="O88" s="14">
        <v>9</v>
      </c>
      <c r="P88" s="14">
        <v>5</v>
      </c>
      <c r="Q88" s="14">
        <v>2</v>
      </c>
      <c r="R88" s="14" t="s">
        <v>2227</v>
      </c>
    </row>
    <row r="89" spans="1:18" x14ac:dyDescent="0.25">
      <c r="A89" s="20">
        <v>85</v>
      </c>
      <c r="B89" s="20" t="s">
        <v>344</v>
      </c>
      <c r="C89" s="20" t="s">
        <v>317</v>
      </c>
      <c r="D89" s="20" t="s">
        <v>1259</v>
      </c>
      <c r="E89" s="20" t="s">
        <v>318</v>
      </c>
      <c r="F89" s="20" t="s">
        <v>1503</v>
      </c>
      <c r="G89" s="20" t="s">
        <v>345</v>
      </c>
      <c r="H89" s="20" t="s">
        <v>1259</v>
      </c>
      <c r="I89" s="20"/>
      <c r="J89" s="20" t="s">
        <v>1163</v>
      </c>
      <c r="K89" s="20"/>
      <c r="L89" s="4" t="s">
        <v>22</v>
      </c>
      <c r="M89" s="20" t="str">
        <f t="shared" si="1"/>
        <v>Genus</v>
      </c>
      <c r="N89" s="4"/>
    </row>
    <row r="90" spans="1:18" x14ac:dyDescent="0.25">
      <c r="A90" s="20">
        <v>86</v>
      </c>
      <c r="B90" s="20" t="s">
        <v>949</v>
      </c>
      <c r="C90" s="20" t="s">
        <v>950</v>
      </c>
      <c r="D90" s="20" t="s">
        <v>1271</v>
      </c>
      <c r="E90" s="20" t="s">
        <v>951</v>
      </c>
      <c r="F90" s="20" t="s">
        <v>1504</v>
      </c>
      <c r="G90" s="20" t="s">
        <v>952</v>
      </c>
      <c r="H90" s="20" t="s">
        <v>953</v>
      </c>
      <c r="I90" s="20"/>
      <c r="J90" s="20" t="s">
        <v>1163</v>
      </c>
      <c r="K90" s="20" t="s">
        <v>61</v>
      </c>
      <c r="L90" s="4" t="s">
        <v>22</v>
      </c>
      <c r="M90" s="20" t="str">
        <f t="shared" si="1"/>
        <v>Species</v>
      </c>
      <c r="N90" s="4"/>
    </row>
    <row r="91" spans="1:18" x14ac:dyDescent="0.25">
      <c r="A91" s="20">
        <v>87</v>
      </c>
      <c r="B91" s="20" t="s">
        <v>954</v>
      </c>
      <c r="C91" s="20" t="s">
        <v>950</v>
      </c>
      <c r="D91" s="20" t="s">
        <v>1271</v>
      </c>
      <c r="E91" s="20" t="s">
        <v>955</v>
      </c>
      <c r="F91" s="20" t="s">
        <v>1505</v>
      </c>
      <c r="G91" s="20" t="s">
        <v>956</v>
      </c>
      <c r="H91" s="20" t="s">
        <v>1272</v>
      </c>
      <c r="I91" s="20"/>
      <c r="J91" s="20" t="s">
        <v>1163</v>
      </c>
      <c r="K91" s="20"/>
      <c r="L91" s="4" t="s">
        <v>22</v>
      </c>
      <c r="M91" s="20" t="str">
        <f t="shared" si="1"/>
        <v>Genus</v>
      </c>
      <c r="N91" s="4"/>
    </row>
    <row r="92" spans="1:18" x14ac:dyDescent="0.25">
      <c r="A92" s="20">
        <v>88</v>
      </c>
      <c r="B92" s="20" t="s">
        <v>361</v>
      </c>
      <c r="C92" s="20" t="s">
        <v>312</v>
      </c>
      <c r="D92" s="20" t="s">
        <v>1273</v>
      </c>
      <c r="E92" s="20" t="s">
        <v>362</v>
      </c>
      <c r="F92" s="20" t="s">
        <v>1506</v>
      </c>
      <c r="G92" s="20" t="s">
        <v>363</v>
      </c>
      <c r="H92" s="20" t="s">
        <v>364</v>
      </c>
      <c r="I92" s="20"/>
      <c r="J92" s="20" t="s">
        <v>1223</v>
      </c>
      <c r="K92" s="20" t="s">
        <v>365</v>
      </c>
      <c r="L92" s="4" t="s">
        <v>22</v>
      </c>
      <c r="M92" s="20" t="str">
        <f t="shared" si="1"/>
        <v>Species</v>
      </c>
      <c r="N92" s="4" t="s">
        <v>2227</v>
      </c>
      <c r="O92" s="14">
        <v>2</v>
      </c>
      <c r="P92" s="14">
        <v>1</v>
      </c>
      <c r="Q92" s="14">
        <v>1</v>
      </c>
      <c r="R92" s="14" t="s">
        <v>2228</v>
      </c>
    </row>
    <row r="93" spans="1:18" x14ac:dyDescent="0.25">
      <c r="A93" s="20">
        <v>89</v>
      </c>
      <c r="B93" s="20" t="s">
        <v>311</v>
      </c>
      <c r="C93" s="20" t="s">
        <v>312</v>
      </c>
      <c r="D93" s="20" t="s">
        <v>1276</v>
      </c>
      <c r="E93" s="20" t="s">
        <v>313</v>
      </c>
      <c r="F93" s="20" t="s">
        <v>1507</v>
      </c>
      <c r="G93" s="20" t="s">
        <v>313</v>
      </c>
      <c r="H93" s="20" t="s">
        <v>314</v>
      </c>
      <c r="I93" s="20"/>
      <c r="J93" s="20" t="s">
        <v>1223</v>
      </c>
      <c r="K93" s="20" t="s">
        <v>315</v>
      </c>
      <c r="L93" s="4" t="s">
        <v>22</v>
      </c>
      <c r="M93" s="20" t="str">
        <f t="shared" si="1"/>
        <v>Species</v>
      </c>
      <c r="N93" s="4" t="s">
        <v>2227</v>
      </c>
      <c r="O93" s="14">
        <v>2</v>
      </c>
      <c r="P93" s="14">
        <v>1</v>
      </c>
      <c r="Q93" s="14">
        <v>1</v>
      </c>
      <c r="R93" s="14" t="s">
        <v>2229</v>
      </c>
    </row>
    <row r="94" spans="1:18" x14ac:dyDescent="0.25">
      <c r="A94" s="20">
        <v>90</v>
      </c>
      <c r="B94" s="20" t="s">
        <v>370</v>
      </c>
      <c r="C94" s="20" t="s">
        <v>312</v>
      </c>
      <c r="D94" s="20" t="s">
        <v>1273</v>
      </c>
      <c r="E94" s="20" t="s">
        <v>362</v>
      </c>
      <c r="F94" s="20" t="s">
        <v>1508</v>
      </c>
      <c r="G94" s="20" t="s">
        <v>371</v>
      </c>
      <c r="H94" s="20" t="s">
        <v>372</v>
      </c>
      <c r="I94" s="20"/>
      <c r="J94" s="20" t="s">
        <v>1223</v>
      </c>
      <c r="K94" s="20" t="s">
        <v>373</v>
      </c>
      <c r="L94" s="4" t="s">
        <v>22</v>
      </c>
      <c r="M94" s="20" t="str">
        <f t="shared" si="1"/>
        <v>Species</v>
      </c>
      <c r="N94" s="4"/>
    </row>
    <row r="95" spans="1:18" x14ac:dyDescent="0.25">
      <c r="A95" s="20">
        <v>91</v>
      </c>
      <c r="B95" s="20" t="s">
        <v>374</v>
      </c>
      <c r="C95" s="20" t="s">
        <v>312</v>
      </c>
      <c r="D95" s="20" t="s">
        <v>1273</v>
      </c>
      <c r="E95" s="20" t="s">
        <v>362</v>
      </c>
      <c r="F95" s="20" t="s">
        <v>1509</v>
      </c>
      <c r="G95" s="20" t="s">
        <v>375</v>
      </c>
      <c r="H95" s="20" t="s">
        <v>376</v>
      </c>
      <c r="I95" s="20"/>
      <c r="J95" s="20" t="s">
        <v>1223</v>
      </c>
      <c r="K95" s="20" t="s">
        <v>377</v>
      </c>
      <c r="L95" s="4" t="s">
        <v>22</v>
      </c>
      <c r="M95" s="20" t="str">
        <f t="shared" si="1"/>
        <v>Species</v>
      </c>
      <c r="N95" s="4" t="s">
        <v>2227</v>
      </c>
      <c r="O95" s="14">
        <v>2</v>
      </c>
      <c r="P95" s="14">
        <v>1</v>
      </c>
      <c r="Q95" s="14">
        <v>1</v>
      </c>
      <c r="R95" s="14" t="s">
        <v>2226</v>
      </c>
    </row>
    <row r="96" spans="1:18" x14ac:dyDescent="0.25">
      <c r="A96" s="20">
        <v>92</v>
      </c>
      <c r="B96" s="20" t="s">
        <v>378</v>
      </c>
      <c r="C96" s="20" t="s">
        <v>312</v>
      </c>
      <c r="D96" s="20" t="s">
        <v>1273</v>
      </c>
      <c r="E96" s="20" t="s">
        <v>362</v>
      </c>
      <c r="F96" s="20" t="s">
        <v>1510</v>
      </c>
      <c r="G96" s="20" t="s">
        <v>379</v>
      </c>
      <c r="H96" s="20" t="s">
        <v>1281</v>
      </c>
      <c r="I96" s="20"/>
      <c r="J96" s="20" t="s">
        <v>1223</v>
      </c>
      <c r="K96" s="20"/>
      <c r="L96" s="4" t="s">
        <v>22</v>
      </c>
      <c r="M96" s="20" t="str">
        <f t="shared" si="1"/>
        <v>Genus</v>
      </c>
      <c r="N96" s="4"/>
    </row>
    <row r="97" spans="1:18" x14ac:dyDescent="0.25">
      <c r="A97" s="20">
        <v>93</v>
      </c>
      <c r="B97" s="20" t="s">
        <v>366</v>
      </c>
      <c r="C97" s="20" t="s">
        <v>312</v>
      </c>
      <c r="D97" s="20" t="s">
        <v>1273</v>
      </c>
      <c r="E97" s="20" t="s">
        <v>362</v>
      </c>
      <c r="F97" s="20" t="s">
        <v>1511</v>
      </c>
      <c r="G97" s="20" t="s">
        <v>367</v>
      </c>
      <c r="H97" s="20" t="s">
        <v>368</v>
      </c>
      <c r="I97" s="20"/>
      <c r="J97" s="20" t="s">
        <v>1223</v>
      </c>
      <c r="K97" s="20" t="s">
        <v>369</v>
      </c>
      <c r="L97" s="4" t="s">
        <v>22</v>
      </c>
      <c r="M97" s="20" t="str">
        <f t="shared" si="1"/>
        <v>Species</v>
      </c>
      <c r="N97" s="4"/>
    </row>
    <row r="98" spans="1:18" x14ac:dyDescent="0.25">
      <c r="A98" s="20">
        <v>94</v>
      </c>
      <c r="B98" s="20" t="s">
        <v>249</v>
      </c>
      <c r="C98" s="20" t="s">
        <v>38</v>
      </c>
      <c r="D98" s="20" t="s">
        <v>1177</v>
      </c>
      <c r="E98" s="20" t="s">
        <v>211</v>
      </c>
      <c r="F98" s="20" t="s">
        <v>1512</v>
      </c>
      <c r="G98" s="20" t="s">
        <v>250</v>
      </c>
      <c r="H98" s="20" t="s">
        <v>251</v>
      </c>
      <c r="I98" s="20"/>
      <c r="J98" s="20" t="s">
        <v>1163</v>
      </c>
      <c r="K98" s="20"/>
      <c r="L98" s="4" t="s">
        <v>22</v>
      </c>
      <c r="M98" s="20" t="str">
        <f t="shared" si="1"/>
        <v>Species</v>
      </c>
      <c r="N98" s="4"/>
    </row>
    <row r="99" spans="1:18" x14ac:dyDescent="0.25">
      <c r="A99" s="20">
        <v>96</v>
      </c>
      <c r="B99" s="20" t="s">
        <v>382</v>
      </c>
      <c r="C99" s="20" t="s">
        <v>383</v>
      </c>
      <c r="D99" s="20" t="s">
        <v>1282</v>
      </c>
      <c r="E99" s="20" t="s">
        <v>384</v>
      </c>
      <c r="F99" s="20" t="s">
        <v>1513</v>
      </c>
      <c r="G99" s="20" t="s">
        <v>384</v>
      </c>
      <c r="H99" s="20" t="s">
        <v>385</v>
      </c>
      <c r="I99" s="20"/>
      <c r="J99" s="20" t="s">
        <v>1163</v>
      </c>
      <c r="K99" s="20" t="s">
        <v>183</v>
      </c>
      <c r="L99" s="4" t="s">
        <v>22</v>
      </c>
      <c r="M99" s="20" t="str">
        <f t="shared" si="1"/>
        <v>Species</v>
      </c>
      <c r="N99" s="4"/>
    </row>
    <row r="100" spans="1:18" x14ac:dyDescent="0.25">
      <c r="A100" s="20">
        <v>97</v>
      </c>
      <c r="B100" s="20" t="s">
        <v>522</v>
      </c>
      <c r="C100" s="20" t="s">
        <v>137</v>
      </c>
      <c r="D100" s="20" t="s">
        <v>1284</v>
      </c>
      <c r="E100" s="20" t="s">
        <v>523</v>
      </c>
      <c r="F100" s="20" t="s">
        <v>1514</v>
      </c>
      <c r="G100" s="20" t="s">
        <v>524</v>
      </c>
      <c r="H100" s="20" t="s">
        <v>525</v>
      </c>
      <c r="I100" s="20"/>
      <c r="J100" s="20" t="s">
        <v>1163</v>
      </c>
      <c r="K100" s="20"/>
      <c r="L100" s="4" t="s">
        <v>22</v>
      </c>
      <c r="M100" s="20" t="str">
        <f t="shared" si="1"/>
        <v>Species</v>
      </c>
      <c r="N100" s="4"/>
    </row>
    <row r="101" spans="1:18" x14ac:dyDescent="0.25">
      <c r="A101" s="20">
        <v>98</v>
      </c>
      <c r="B101" s="20" t="s">
        <v>391</v>
      </c>
      <c r="C101" s="20" t="s">
        <v>392</v>
      </c>
      <c r="D101" s="20" t="s">
        <v>1285</v>
      </c>
      <c r="E101" s="20" t="s">
        <v>393</v>
      </c>
      <c r="F101" s="20" t="s">
        <v>1515</v>
      </c>
      <c r="G101" s="20" t="s">
        <v>394</v>
      </c>
      <c r="H101" s="20" t="s">
        <v>395</v>
      </c>
      <c r="I101" s="20"/>
      <c r="J101" s="20" t="s">
        <v>1163</v>
      </c>
      <c r="K101" s="20" t="s">
        <v>396</v>
      </c>
      <c r="L101" s="4" t="s">
        <v>22</v>
      </c>
      <c r="M101" s="20" t="str">
        <f t="shared" si="1"/>
        <v>Species</v>
      </c>
      <c r="N101" s="4"/>
    </row>
    <row r="102" spans="1:18" x14ac:dyDescent="0.25">
      <c r="A102" s="20">
        <v>99</v>
      </c>
      <c r="B102" s="20" t="s">
        <v>397</v>
      </c>
      <c r="C102" s="20" t="s">
        <v>317</v>
      </c>
      <c r="D102" s="20" t="s">
        <v>1286</v>
      </c>
      <c r="E102" s="20" t="s">
        <v>398</v>
      </c>
      <c r="F102" s="20" t="s">
        <v>1516</v>
      </c>
      <c r="G102" s="20" t="s">
        <v>398</v>
      </c>
      <c r="H102" s="20" t="s">
        <v>399</v>
      </c>
      <c r="I102" s="20"/>
      <c r="J102" s="20" t="s">
        <v>1163</v>
      </c>
      <c r="K102" s="20" t="s">
        <v>400</v>
      </c>
      <c r="L102" s="4" t="s">
        <v>22</v>
      </c>
      <c r="M102" s="20" t="str">
        <f t="shared" si="1"/>
        <v>Species</v>
      </c>
      <c r="N102" s="4" t="s">
        <v>2222</v>
      </c>
      <c r="O102" s="14">
        <v>7</v>
      </c>
      <c r="P102" s="14">
        <v>3</v>
      </c>
      <c r="Q102" s="14">
        <v>2</v>
      </c>
      <c r="R102" s="14" t="s">
        <v>2223</v>
      </c>
    </row>
    <row r="103" spans="1:18" x14ac:dyDescent="0.25">
      <c r="A103" s="20">
        <v>100</v>
      </c>
      <c r="B103" s="20" t="s">
        <v>408</v>
      </c>
      <c r="C103" s="20" t="s">
        <v>38</v>
      </c>
      <c r="D103" s="20" t="s">
        <v>1288</v>
      </c>
      <c r="E103" s="20" t="s">
        <v>402</v>
      </c>
      <c r="F103" s="20" t="s">
        <v>1517</v>
      </c>
      <c r="G103" s="20" t="s">
        <v>409</v>
      </c>
      <c r="H103" s="20" t="s">
        <v>410</v>
      </c>
      <c r="I103" s="20"/>
      <c r="J103" s="20" t="s">
        <v>1163</v>
      </c>
      <c r="K103" s="20" t="s">
        <v>411</v>
      </c>
      <c r="L103" s="4" t="s">
        <v>22</v>
      </c>
      <c r="M103" s="20" t="str">
        <f t="shared" si="1"/>
        <v>Species</v>
      </c>
      <c r="N103" s="4"/>
    </row>
    <row r="104" spans="1:18" x14ac:dyDescent="0.25">
      <c r="A104" s="20">
        <v>101</v>
      </c>
      <c r="B104" s="20" t="s">
        <v>412</v>
      </c>
      <c r="C104" s="20" t="s">
        <v>38</v>
      </c>
      <c r="D104" s="20" t="s">
        <v>1288</v>
      </c>
      <c r="E104" s="20" t="s">
        <v>402</v>
      </c>
      <c r="F104" s="20" t="s">
        <v>1518</v>
      </c>
      <c r="G104" s="20" t="s">
        <v>413</v>
      </c>
      <c r="H104" s="20" t="s">
        <v>414</v>
      </c>
      <c r="I104" s="20"/>
      <c r="J104" s="20" t="s">
        <v>1163</v>
      </c>
      <c r="K104" s="20" t="s">
        <v>415</v>
      </c>
      <c r="L104" s="4" t="s">
        <v>22</v>
      </c>
      <c r="M104" s="20" t="str">
        <f t="shared" si="1"/>
        <v>Species</v>
      </c>
      <c r="N104" s="4"/>
    </row>
    <row r="105" spans="1:18" x14ac:dyDescent="0.25">
      <c r="A105" s="20">
        <v>102</v>
      </c>
      <c r="B105" s="20" t="s">
        <v>419</v>
      </c>
      <c r="C105" s="20" t="s">
        <v>38</v>
      </c>
      <c r="D105" s="20" t="s">
        <v>1288</v>
      </c>
      <c r="E105" s="20" t="s">
        <v>402</v>
      </c>
      <c r="F105" s="20" t="s">
        <v>1519</v>
      </c>
      <c r="G105" s="20" t="s">
        <v>420</v>
      </c>
      <c r="H105" s="20" t="s">
        <v>421</v>
      </c>
      <c r="I105" s="20"/>
      <c r="J105" s="20" t="s">
        <v>1163</v>
      </c>
      <c r="K105" s="20" t="s">
        <v>61</v>
      </c>
      <c r="L105" s="4" t="s">
        <v>22</v>
      </c>
      <c r="M105" s="20" t="str">
        <f t="shared" si="1"/>
        <v>Species</v>
      </c>
      <c r="N105" s="4"/>
    </row>
    <row r="106" spans="1:18" x14ac:dyDescent="0.25">
      <c r="A106" s="20">
        <v>103</v>
      </c>
      <c r="B106" s="20" t="s">
        <v>401</v>
      </c>
      <c r="C106" s="20" t="s">
        <v>38</v>
      </c>
      <c r="D106" s="20" t="s">
        <v>1288</v>
      </c>
      <c r="E106" s="20" t="s">
        <v>402</v>
      </c>
      <c r="F106" s="20" t="s">
        <v>1520</v>
      </c>
      <c r="G106" s="20" t="s">
        <v>403</v>
      </c>
      <c r="H106" s="20" t="s">
        <v>404</v>
      </c>
      <c r="I106" s="20"/>
      <c r="J106" s="20" t="s">
        <v>1163</v>
      </c>
      <c r="K106" s="20"/>
      <c r="L106" s="4" t="s">
        <v>22</v>
      </c>
      <c r="M106" s="20" t="str">
        <f t="shared" si="1"/>
        <v>Species</v>
      </c>
      <c r="N106" s="4"/>
    </row>
    <row r="107" spans="1:18" ht="15.75" x14ac:dyDescent="0.25">
      <c r="A107" s="20">
        <v>290</v>
      </c>
      <c r="B107" s="20" t="s">
        <v>405</v>
      </c>
      <c r="C107" s="20" t="s">
        <v>38</v>
      </c>
      <c r="D107" s="20" t="s">
        <v>1288</v>
      </c>
      <c r="E107" s="20" t="s">
        <v>402</v>
      </c>
      <c r="F107" s="20" t="s">
        <v>1521</v>
      </c>
      <c r="G107" s="20" t="s">
        <v>406</v>
      </c>
      <c r="H107" s="21" t="s">
        <v>407</v>
      </c>
      <c r="I107" s="20"/>
      <c r="J107" s="20" t="s">
        <v>1163</v>
      </c>
      <c r="K107" s="20"/>
      <c r="L107" s="4" t="s">
        <v>22</v>
      </c>
      <c r="M107" s="20" t="str">
        <f t="shared" si="1"/>
        <v>Species</v>
      </c>
      <c r="N107" s="4"/>
    </row>
    <row r="108" spans="1:18" x14ac:dyDescent="0.25">
      <c r="A108" s="20">
        <v>104</v>
      </c>
      <c r="B108" s="20" t="s">
        <v>416</v>
      </c>
      <c r="C108" s="20" t="s">
        <v>38</v>
      </c>
      <c r="D108" s="20" t="s">
        <v>1288</v>
      </c>
      <c r="E108" s="20" t="s">
        <v>402</v>
      </c>
      <c r="F108" s="20" t="s">
        <v>1522</v>
      </c>
      <c r="G108" s="20" t="s">
        <v>417</v>
      </c>
      <c r="H108" s="20" t="s">
        <v>418</v>
      </c>
      <c r="I108" s="20"/>
      <c r="J108" s="20" t="s">
        <v>1163</v>
      </c>
      <c r="K108" s="20" t="s">
        <v>61</v>
      </c>
      <c r="L108" s="4" t="s">
        <v>22</v>
      </c>
      <c r="M108" s="20" t="str">
        <f t="shared" si="1"/>
        <v>Species</v>
      </c>
      <c r="N108" s="4"/>
    </row>
    <row r="109" spans="1:18" x14ac:dyDescent="0.25">
      <c r="A109" s="20">
        <v>105</v>
      </c>
      <c r="B109" s="20" t="s">
        <v>422</v>
      </c>
      <c r="C109" s="20" t="s">
        <v>38</v>
      </c>
      <c r="D109" s="20" t="s">
        <v>1288</v>
      </c>
      <c r="E109" s="20" t="s">
        <v>402</v>
      </c>
      <c r="F109" s="20" t="s">
        <v>1523</v>
      </c>
      <c r="G109" s="20" t="s">
        <v>423</v>
      </c>
      <c r="H109" s="20" t="s">
        <v>1289</v>
      </c>
      <c r="I109" s="20"/>
      <c r="J109" s="20" t="s">
        <v>1163</v>
      </c>
      <c r="K109" s="20"/>
      <c r="L109" s="4" t="s">
        <v>22</v>
      </c>
      <c r="M109" s="20" t="str">
        <f t="shared" si="1"/>
        <v>Genus</v>
      </c>
      <c r="N109" s="4"/>
    </row>
    <row r="110" spans="1:18" x14ac:dyDescent="0.25">
      <c r="A110" s="20">
        <v>106</v>
      </c>
      <c r="B110" s="20" t="s">
        <v>425</v>
      </c>
      <c r="C110" s="20" t="s">
        <v>14</v>
      </c>
      <c r="D110" s="20" t="s">
        <v>1290</v>
      </c>
      <c r="E110" s="20" t="s">
        <v>426</v>
      </c>
      <c r="F110" s="20" t="s">
        <v>1524</v>
      </c>
      <c r="G110" s="20" t="s">
        <v>427</v>
      </c>
      <c r="H110" s="20" t="s">
        <v>428</v>
      </c>
      <c r="I110" s="20"/>
      <c r="J110" s="20" t="s">
        <v>1163</v>
      </c>
      <c r="K110" s="20" t="s">
        <v>429</v>
      </c>
      <c r="L110" s="4" t="s">
        <v>22</v>
      </c>
      <c r="M110" s="20" t="str">
        <f t="shared" si="1"/>
        <v>Species</v>
      </c>
      <c r="N110" s="4"/>
    </row>
    <row r="111" spans="1:18" x14ac:dyDescent="0.25">
      <c r="A111" s="20">
        <v>107</v>
      </c>
      <c r="B111" s="20" t="s">
        <v>430</v>
      </c>
      <c r="C111" s="20" t="s">
        <v>14</v>
      </c>
      <c r="D111" s="20" t="s">
        <v>1290</v>
      </c>
      <c r="E111" s="20" t="s">
        <v>426</v>
      </c>
      <c r="F111" s="20" t="s">
        <v>1525</v>
      </c>
      <c r="G111" s="20" t="s">
        <v>431</v>
      </c>
      <c r="H111" s="20" t="s">
        <v>432</v>
      </c>
      <c r="I111" s="20"/>
      <c r="J111" s="20" t="s">
        <v>1163</v>
      </c>
      <c r="K111" s="20" t="s">
        <v>433</v>
      </c>
      <c r="L111" s="4" t="s">
        <v>22</v>
      </c>
      <c r="M111" s="20" t="str">
        <f t="shared" si="1"/>
        <v>Species</v>
      </c>
      <c r="N111" s="4"/>
    </row>
    <row r="112" spans="1:18" x14ac:dyDescent="0.25">
      <c r="A112" s="20">
        <v>108</v>
      </c>
      <c r="B112" s="20" t="s">
        <v>1091</v>
      </c>
      <c r="C112" s="20" t="s">
        <v>994</v>
      </c>
      <c r="D112" s="20" t="s">
        <v>1291</v>
      </c>
      <c r="E112" s="20" t="s">
        <v>1092</v>
      </c>
      <c r="F112" s="20" t="s">
        <v>1526</v>
      </c>
      <c r="G112" s="20" t="s">
        <v>1092</v>
      </c>
      <c r="H112" s="20" t="s">
        <v>1093</v>
      </c>
      <c r="I112" s="20"/>
      <c r="J112" s="20" t="s">
        <v>1163</v>
      </c>
      <c r="K112" s="20" t="s">
        <v>255</v>
      </c>
      <c r="L112" s="4" t="s">
        <v>22</v>
      </c>
      <c r="M112" s="20" t="str">
        <f t="shared" si="1"/>
        <v>Species</v>
      </c>
      <c r="N112" s="4"/>
    </row>
    <row r="113" spans="1:14" x14ac:dyDescent="0.25">
      <c r="A113" s="20">
        <v>110</v>
      </c>
      <c r="B113" s="20" t="s">
        <v>435</v>
      </c>
      <c r="C113" s="20" t="s">
        <v>312</v>
      </c>
      <c r="D113" s="20" t="s">
        <v>1293</v>
      </c>
      <c r="E113" s="20" t="s">
        <v>436</v>
      </c>
      <c r="F113" s="20" t="s">
        <v>1527</v>
      </c>
      <c r="G113" s="20" t="s">
        <v>437</v>
      </c>
      <c r="H113" s="20" t="s">
        <v>438</v>
      </c>
      <c r="I113" s="20"/>
      <c r="J113" s="20" t="s">
        <v>1223</v>
      </c>
      <c r="K113" s="20" t="s">
        <v>439</v>
      </c>
      <c r="L113" s="4" t="s">
        <v>22</v>
      </c>
      <c r="M113" s="20" t="str">
        <f t="shared" si="1"/>
        <v>Species</v>
      </c>
      <c r="N113" s="4"/>
    </row>
    <row r="114" spans="1:14" x14ac:dyDescent="0.25">
      <c r="A114" s="20">
        <v>111</v>
      </c>
      <c r="B114" s="20" t="s">
        <v>440</v>
      </c>
      <c r="C114" s="20" t="s">
        <v>441</v>
      </c>
      <c r="D114" s="20" t="s">
        <v>1295</v>
      </c>
      <c r="E114" s="20" t="s">
        <v>442</v>
      </c>
      <c r="F114" s="20" t="s">
        <v>1528</v>
      </c>
      <c r="G114" s="20" t="s">
        <v>443</v>
      </c>
      <c r="H114" s="20" t="s">
        <v>444</v>
      </c>
      <c r="I114" s="20"/>
      <c r="J114" s="20" t="s">
        <v>1163</v>
      </c>
      <c r="K114" s="20" t="s">
        <v>445</v>
      </c>
      <c r="L114" s="4" t="s">
        <v>22</v>
      </c>
      <c r="M114" s="20" t="str">
        <f t="shared" si="1"/>
        <v>Species</v>
      </c>
      <c r="N114" s="4"/>
    </row>
    <row r="115" spans="1:14" x14ac:dyDescent="0.25">
      <c r="A115" s="20">
        <v>112</v>
      </c>
      <c r="B115" s="20" t="s">
        <v>446</v>
      </c>
      <c r="C115" s="20" t="s">
        <v>441</v>
      </c>
      <c r="D115" s="20" t="s">
        <v>1295</v>
      </c>
      <c r="E115" s="20" t="s">
        <v>442</v>
      </c>
      <c r="F115" s="20" t="s">
        <v>1529</v>
      </c>
      <c r="G115" s="20" t="s">
        <v>447</v>
      </c>
      <c r="H115" s="20" t="s">
        <v>448</v>
      </c>
      <c r="I115" s="20"/>
      <c r="J115" s="20" t="s">
        <v>1163</v>
      </c>
      <c r="K115" s="20" t="s">
        <v>449</v>
      </c>
      <c r="L115" s="4" t="s">
        <v>22</v>
      </c>
      <c r="M115" s="20" t="str">
        <f t="shared" si="1"/>
        <v>Species</v>
      </c>
      <c r="N115" s="4"/>
    </row>
    <row r="116" spans="1:14" x14ac:dyDescent="0.25">
      <c r="A116" s="20">
        <v>113</v>
      </c>
      <c r="B116" s="20" t="s">
        <v>454</v>
      </c>
      <c r="C116" s="20" t="s">
        <v>441</v>
      </c>
      <c r="D116" s="20" t="s">
        <v>1295</v>
      </c>
      <c r="E116" s="20" t="s">
        <v>442</v>
      </c>
      <c r="F116" s="20" t="s">
        <v>1530</v>
      </c>
      <c r="G116" s="20" t="s">
        <v>455</v>
      </c>
      <c r="H116" s="20" t="s">
        <v>456</v>
      </c>
      <c r="I116" s="20"/>
      <c r="J116" s="20" t="s">
        <v>1163</v>
      </c>
      <c r="K116" s="20" t="s">
        <v>457</v>
      </c>
      <c r="L116" s="4" t="s">
        <v>22</v>
      </c>
      <c r="M116" s="20" t="str">
        <f t="shared" si="1"/>
        <v>Species</v>
      </c>
      <c r="N116" s="4"/>
    </row>
    <row r="117" spans="1:14" x14ac:dyDescent="0.25">
      <c r="A117" s="20">
        <v>114</v>
      </c>
      <c r="B117" s="20" t="s">
        <v>450</v>
      </c>
      <c r="C117" s="20" t="s">
        <v>441</v>
      </c>
      <c r="D117" s="20" t="s">
        <v>1295</v>
      </c>
      <c r="E117" s="20" t="s">
        <v>442</v>
      </c>
      <c r="F117" s="20" t="s">
        <v>1531</v>
      </c>
      <c r="G117" s="20" t="s">
        <v>451</v>
      </c>
      <c r="H117" s="20" t="s">
        <v>452</v>
      </c>
      <c r="I117" s="20"/>
      <c r="J117" s="20" t="s">
        <v>1163</v>
      </c>
      <c r="K117" s="20" t="s">
        <v>453</v>
      </c>
      <c r="L117" s="4" t="s">
        <v>22</v>
      </c>
      <c r="M117" s="20" t="str">
        <f t="shared" si="1"/>
        <v>Species</v>
      </c>
      <c r="N117" s="4"/>
    </row>
    <row r="118" spans="1:14" x14ac:dyDescent="0.25">
      <c r="A118" s="20">
        <v>115</v>
      </c>
      <c r="B118" s="20" t="s">
        <v>458</v>
      </c>
      <c r="C118" s="20" t="s">
        <v>441</v>
      </c>
      <c r="D118" s="20" t="s">
        <v>1295</v>
      </c>
      <c r="E118" s="20" t="s">
        <v>442</v>
      </c>
      <c r="F118" s="20" t="s">
        <v>1532</v>
      </c>
      <c r="G118" s="20" t="s">
        <v>459</v>
      </c>
      <c r="H118" s="20" t="s">
        <v>1296</v>
      </c>
      <c r="I118" s="20"/>
      <c r="J118" s="20" t="s">
        <v>1163</v>
      </c>
      <c r="K118" s="20"/>
      <c r="L118" s="4" t="s">
        <v>22</v>
      </c>
      <c r="M118" s="20" t="str">
        <f t="shared" si="1"/>
        <v>Genus</v>
      </c>
      <c r="N118" s="4"/>
    </row>
    <row r="119" spans="1:14" x14ac:dyDescent="0.25">
      <c r="A119" s="20">
        <v>116</v>
      </c>
      <c r="B119" s="20" t="s">
        <v>461</v>
      </c>
      <c r="C119" s="20" t="s">
        <v>462</v>
      </c>
      <c r="D119" s="20" t="s">
        <v>1297</v>
      </c>
      <c r="E119" s="20" t="s">
        <v>461</v>
      </c>
      <c r="F119" s="20" t="s">
        <v>1533</v>
      </c>
      <c r="G119" s="20" t="s">
        <v>461</v>
      </c>
      <c r="H119" s="20" t="s">
        <v>463</v>
      </c>
      <c r="I119" s="20"/>
      <c r="J119" s="20"/>
      <c r="K119" s="20"/>
      <c r="L119" s="4" t="s">
        <v>22</v>
      </c>
      <c r="M119" s="20" t="str">
        <f t="shared" si="1"/>
        <v>Species</v>
      </c>
      <c r="N119" s="4"/>
    </row>
    <row r="120" spans="1:14" x14ac:dyDescent="0.25">
      <c r="A120" s="20">
        <v>300</v>
      </c>
      <c r="B120" s="20" t="s">
        <v>467</v>
      </c>
      <c r="C120" s="20" t="s">
        <v>468</v>
      </c>
      <c r="D120" s="20" t="s">
        <v>1298</v>
      </c>
      <c r="E120" s="20" t="s">
        <v>469</v>
      </c>
      <c r="F120" s="20" t="s">
        <v>1534</v>
      </c>
      <c r="G120" s="20" t="s">
        <v>470</v>
      </c>
      <c r="H120" s="20" t="s">
        <v>471</v>
      </c>
      <c r="I120" s="20"/>
      <c r="J120" s="20" t="s">
        <v>1163</v>
      </c>
      <c r="K120" s="20"/>
      <c r="L120" s="4" t="s">
        <v>22</v>
      </c>
      <c r="M120" s="20" t="str">
        <f t="shared" si="1"/>
        <v>Species</v>
      </c>
      <c r="N120" s="4"/>
    </row>
    <row r="121" spans="1:14" x14ac:dyDescent="0.25">
      <c r="A121" s="20">
        <v>117</v>
      </c>
      <c r="B121" s="20" t="s">
        <v>575</v>
      </c>
      <c r="C121" s="20" t="s">
        <v>468</v>
      </c>
      <c r="D121" s="20" t="s">
        <v>1298</v>
      </c>
      <c r="E121" s="20" t="s">
        <v>576</v>
      </c>
      <c r="F121" s="20" t="s">
        <v>1535</v>
      </c>
      <c r="G121" s="20" t="s">
        <v>577</v>
      </c>
      <c r="H121" s="20" t="s">
        <v>578</v>
      </c>
      <c r="I121" s="20"/>
      <c r="J121" s="20" t="s">
        <v>1163</v>
      </c>
      <c r="K121" s="20"/>
      <c r="L121" s="4" t="s">
        <v>22</v>
      </c>
      <c r="M121" s="20" t="str">
        <f t="shared" si="1"/>
        <v>Genus</v>
      </c>
      <c r="N121" s="4"/>
    </row>
    <row r="122" spans="1:14" x14ac:dyDescent="0.25">
      <c r="A122" s="20">
        <v>118</v>
      </c>
      <c r="B122" s="20" t="s">
        <v>472</v>
      </c>
      <c r="C122" s="20" t="s">
        <v>473</v>
      </c>
      <c r="D122" s="20" t="s">
        <v>1299</v>
      </c>
      <c r="E122" s="20" t="s">
        <v>474</v>
      </c>
      <c r="F122" s="20" t="s">
        <v>1536</v>
      </c>
      <c r="G122" s="20" t="s">
        <v>475</v>
      </c>
      <c r="H122" s="20" t="s">
        <v>476</v>
      </c>
      <c r="I122" s="20"/>
      <c r="J122" s="20" t="s">
        <v>1163</v>
      </c>
      <c r="K122" s="20" t="s">
        <v>477</v>
      </c>
      <c r="L122" s="4" t="s">
        <v>22</v>
      </c>
      <c r="M122" s="20" t="str">
        <f t="shared" si="1"/>
        <v>Species</v>
      </c>
      <c r="N122" s="4"/>
    </row>
    <row r="123" spans="1:14" x14ac:dyDescent="0.25">
      <c r="A123" s="20">
        <v>119</v>
      </c>
      <c r="B123" s="20" t="s">
        <v>150</v>
      </c>
      <c r="C123" s="20" t="s">
        <v>142</v>
      </c>
      <c r="D123" s="20" t="s">
        <v>1215</v>
      </c>
      <c r="E123" s="20" t="s">
        <v>143</v>
      </c>
      <c r="F123" s="20" t="s">
        <v>1537</v>
      </c>
      <c r="G123" s="20" t="s">
        <v>151</v>
      </c>
      <c r="H123" s="20" t="s">
        <v>152</v>
      </c>
      <c r="I123" s="20"/>
      <c r="J123" s="20" t="s">
        <v>1163</v>
      </c>
      <c r="K123" s="20" t="s">
        <v>153</v>
      </c>
      <c r="L123" s="4" t="s">
        <v>22</v>
      </c>
      <c r="M123" s="20" t="str">
        <f t="shared" si="1"/>
        <v>Species</v>
      </c>
      <c r="N123" s="4"/>
    </row>
    <row r="124" spans="1:14" x14ac:dyDescent="0.25">
      <c r="A124" s="20">
        <v>120</v>
      </c>
      <c r="B124" s="20" t="s">
        <v>481</v>
      </c>
      <c r="C124" s="20" t="s">
        <v>14</v>
      </c>
      <c r="D124" s="20" t="s">
        <v>1197</v>
      </c>
      <c r="E124" s="20" t="s">
        <v>482</v>
      </c>
      <c r="F124" s="20" t="s">
        <v>1538</v>
      </c>
      <c r="G124" s="20" t="s">
        <v>483</v>
      </c>
      <c r="H124" s="20" t="s">
        <v>484</v>
      </c>
      <c r="I124" s="20"/>
      <c r="J124" s="20" t="s">
        <v>1163</v>
      </c>
      <c r="K124" s="20" t="s">
        <v>485</v>
      </c>
      <c r="L124" s="4" t="s">
        <v>22</v>
      </c>
      <c r="M124" s="20" t="str">
        <f t="shared" si="1"/>
        <v>Species</v>
      </c>
      <c r="N124" s="4"/>
    </row>
    <row r="125" spans="1:14" x14ac:dyDescent="0.25">
      <c r="A125" s="20">
        <v>121</v>
      </c>
      <c r="B125" s="20" t="s">
        <v>162</v>
      </c>
      <c r="C125" s="20" t="s">
        <v>142</v>
      </c>
      <c r="D125" s="20" t="s">
        <v>1215</v>
      </c>
      <c r="E125" s="20" t="s">
        <v>143</v>
      </c>
      <c r="F125" s="20" t="s">
        <v>1539</v>
      </c>
      <c r="G125" s="20" t="s">
        <v>163</v>
      </c>
      <c r="H125" s="20" t="s">
        <v>164</v>
      </c>
      <c r="I125" s="20"/>
      <c r="J125" s="20" t="s">
        <v>1163</v>
      </c>
      <c r="K125" s="20" t="s">
        <v>165</v>
      </c>
      <c r="L125" s="4" t="s">
        <v>22</v>
      </c>
      <c r="M125" s="20" t="str">
        <f t="shared" si="1"/>
        <v>Species</v>
      </c>
      <c r="N125" s="4"/>
    </row>
    <row r="126" spans="1:14" x14ac:dyDescent="0.25">
      <c r="A126" s="20">
        <v>122</v>
      </c>
      <c r="B126" s="20" t="s">
        <v>489</v>
      </c>
      <c r="C126" s="20" t="s">
        <v>14</v>
      </c>
      <c r="D126" s="20" t="s">
        <v>1197</v>
      </c>
      <c r="E126" s="20" t="s">
        <v>482</v>
      </c>
      <c r="F126" s="20" t="s">
        <v>1540</v>
      </c>
      <c r="G126" s="20" t="s">
        <v>490</v>
      </c>
      <c r="H126" s="20" t="s">
        <v>1197</v>
      </c>
      <c r="I126" s="20"/>
      <c r="J126" s="20" t="s">
        <v>1163</v>
      </c>
      <c r="K126" s="20"/>
      <c r="L126" s="4" t="s">
        <v>22</v>
      </c>
      <c r="M126" s="20" t="str">
        <f t="shared" si="1"/>
        <v>Genus</v>
      </c>
      <c r="N126" s="4"/>
    </row>
    <row r="127" spans="1:14" x14ac:dyDescent="0.25">
      <c r="A127" s="20">
        <v>123</v>
      </c>
      <c r="B127" s="20" t="s">
        <v>886</v>
      </c>
      <c r="C127" s="20" t="s">
        <v>856</v>
      </c>
      <c r="D127" s="20" t="s">
        <v>1188</v>
      </c>
      <c r="E127" s="20" t="s">
        <v>857</v>
      </c>
      <c r="F127" s="20" t="s">
        <v>1541</v>
      </c>
      <c r="G127" s="20" t="s">
        <v>887</v>
      </c>
      <c r="H127" s="20" t="s">
        <v>888</v>
      </c>
      <c r="I127" s="20"/>
      <c r="J127" s="20" t="s">
        <v>1163</v>
      </c>
      <c r="K127" s="20"/>
      <c r="L127" s="4" t="s">
        <v>22</v>
      </c>
      <c r="M127" s="20" t="str">
        <f t="shared" si="1"/>
        <v>Species</v>
      </c>
      <c r="N127" s="4"/>
    </row>
    <row r="128" spans="1:14" x14ac:dyDescent="0.25">
      <c r="A128" s="20">
        <v>124</v>
      </c>
      <c r="B128" s="20" t="s">
        <v>478</v>
      </c>
      <c r="C128" s="20" t="s">
        <v>14</v>
      </c>
      <c r="D128" s="20" t="s">
        <v>1301</v>
      </c>
      <c r="E128" s="20" t="s">
        <v>479</v>
      </c>
      <c r="F128" s="20" t="s">
        <v>1542</v>
      </c>
      <c r="G128" s="20" t="s">
        <v>479</v>
      </c>
      <c r="H128" s="20" t="s">
        <v>480</v>
      </c>
      <c r="I128" s="20"/>
      <c r="J128" s="20" t="s">
        <v>1163</v>
      </c>
      <c r="K128" s="20" t="s">
        <v>239</v>
      </c>
      <c r="L128" s="4" t="s">
        <v>22</v>
      </c>
      <c r="M128" s="20" t="str">
        <f t="shared" si="1"/>
        <v>Species</v>
      </c>
      <c r="N128" s="4"/>
    </row>
    <row r="129" spans="1:14" x14ac:dyDescent="0.25">
      <c r="A129" s="20">
        <v>304</v>
      </c>
      <c r="B129" s="20" t="s">
        <v>945</v>
      </c>
      <c r="C129" s="20" t="s">
        <v>137</v>
      </c>
      <c r="D129" s="20" t="s">
        <v>1302</v>
      </c>
      <c r="E129" s="20" t="s">
        <v>946</v>
      </c>
      <c r="F129" s="20" t="s">
        <v>1543</v>
      </c>
      <c r="G129" s="20" t="s">
        <v>947</v>
      </c>
      <c r="H129" s="20" t="s">
        <v>948</v>
      </c>
      <c r="I129" s="20"/>
      <c r="J129" s="20" t="s">
        <v>1163</v>
      </c>
      <c r="K129" s="20"/>
      <c r="L129" s="4" t="s">
        <v>22</v>
      </c>
      <c r="M129" s="20" t="str">
        <f t="shared" si="1"/>
        <v>Species</v>
      </c>
      <c r="N129" s="4"/>
    </row>
    <row r="130" spans="1:14" x14ac:dyDescent="0.25">
      <c r="A130" s="20">
        <v>125</v>
      </c>
      <c r="B130" s="20" t="s">
        <v>496</v>
      </c>
      <c r="C130" s="20" t="s">
        <v>192</v>
      </c>
      <c r="D130" s="20" t="s">
        <v>1303</v>
      </c>
      <c r="E130" s="20" t="s">
        <v>493</v>
      </c>
      <c r="F130" s="20" t="s">
        <v>1544</v>
      </c>
      <c r="G130" s="20" t="s">
        <v>497</v>
      </c>
      <c r="H130" s="20" t="s">
        <v>498</v>
      </c>
      <c r="I130" s="20"/>
      <c r="J130" s="20" t="s">
        <v>1223</v>
      </c>
      <c r="K130" s="20" t="s">
        <v>183</v>
      </c>
      <c r="L130" s="4" t="s">
        <v>22</v>
      </c>
      <c r="M130" s="20" t="str">
        <f t="shared" ref="M130:M193" si="2">IF(RIGHT(B130,3)="spp","Genus","Species")</f>
        <v>Species</v>
      </c>
      <c r="N130" s="4"/>
    </row>
    <row r="131" spans="1:14" x14ac:dyDescent="0.25">
      <c r="A131" s="20">
        <v>301</v>
      </c>
      <c r="B131" s="20" t="s">
        <v>499</v>
      </c>
      <c r="C131" s="20" t="s">
        <v>192</v>
      </c>
      <c r="D131" s="20" t="s">
        <v>1303</v>
      </c>
      <c r="E131" s="20" t="s">
        <v>493</v>
      </c>
      <c r="F131" s="20" t="s">
        <v>1545</v>
      </c>
      <c r="G131" s="20" t="s">
        <v>500</v>
      </c>
      <c r="H131" s="20" t="s">
        <v>501</v>
      </c>
      <c r="I131" s="20"/>
      <c r="J131" s="20" t="s">
        <v>1223</v>
      </c>
      <c r="K131" s="20"/>
      <c r="L131" s="4" t="s">
        <v>22</v>
      </c>
      <c r="M131" s="20" t="str">
        <f t="shared" si="2"/>
        <v>Species</v>
      </c>
      <c r="N131" s="4"/>
    </row>
    <row r="132" spans="1:14" x14ac:dyDescent="0.25">
      <c r="A132" s="20">
        <v>302</v>
      </c>
      <c r="B132" s="20" t="s">
        <v>502</v>
      </c>
      <c r="C132" s="20" t="s">
        <v>192</v>
      </c>
      <c r="D132" s="20" t="s">
        <v>1303</v>
      </c>
      <c r="E132" s="20" t="s">
        <v>493</v>
      </c>
      <c r="F132" s="20" t="s">
        <v>1546</v>
      </c>
      <c r="G132" s="20" t="s">
        <v>503</v>
      </c>
      <c r="H132" s="20" t="s">
        <v>504</v>
      </c>
      <c r="I132" s="20"/>
      <c r="J132" s="20" t="s">
        <v>1223</v>
      </c>
      <c r="K132" s="20"/>
      <c r="L132" s="4" t="s">
        <v>22</v>
      </c>
      <c r="M132" s="20" t="str">
        <f t="shared" si="2"/>
        <v>Species</v>
      </c>
      <c r="N132" s="4"/>
    </row>
    <row r="133" spans="1:14" x14ac:dyDescent="0.25">
      <c r="A133" s="20">
        <v>126</v>
      </c>
      <c r="B133" s="20" t="s">
        <v>505</v>
      </c>
      <c r="C133" s="20" t="s">
        <v>192</v>
      </c>
      <c r="D133" s="20" t="s">
        <v>1225</v>
      </c>
      <c r="E133" s="20" t="s">
        <v>493</v>
      </c>
      <c r="F133" s="20" t="s">
        <v>1547</v>
      </c>
      <c r="G133" s="20" t="s">
        <v>506</v>
      </c>
      <c r="H133" s="20" t="s">
        <v>507</v>
      </c>
      <c r="I133" s="20"/>
      <c r="J133" s="20" t="s">
        <v>1223</v>
      </c>
      <c r="K133" s="20"/>
      <c r="L133" s="4" t="s">
        <v>22</v>
      </c>
      <c r="M133" s="20" t="str">
        <f t="shared" si="2"/>
        <v>Species</v>
      </c>
      <c r="N133" s="4"/>
    </row>
    <row r="134" spans="1:14" x14ac:dyDescent="0.25">
      <c r="A134" s="20">
        <v>127</v>
      </c>
      <c r="B134" s="20" t="s">
        <v>492</v>
      </c>
      <c r="C134" s="20" t="s">
        <v>192</v>
      </c>
      <c r="D134" s="20" t="s">
        <v>1303</v>
      </c>
      <c r="E134" s="20" t="s">
        <v>493</v>
      </c>
      <c r="F134" s="20" t="s">
        <v>1548</v>
      </c>
      <c r="G134" s="20" t="s">
        <v>494</v>
      </c>
      <c r="H134" s="20" t="s">
        <v>1304</v>
      </c>
      <c r="I134" s="20"/>
      <c r="J134" s="20" t="s">
        <v>1223</v>
      </c>
      <c r="K134" s="20"/>
      <c r="L134" s="4"/>
      <c r="M134" s="20" t="str">
        <f t="shared" si="2"/>
        <v>Genus</v>
      </c>
      <c r="N134" s="4"/>
    </row>
    <row r="135" spans="1:14" x14ac:dyDescent="0.25">
      <c r="A135" s="20">
        <v>128</v>
      </c>
      <c r="B135" s="20" t="s">
        <v>512</v>
      </c>
      <c r="C135" s="20" t="s">
        <v>513</v>
      </c>
      <c r="D135" s="20" t="s">
        <v>1305</v>
      </c>
      <c r="E135" s="20" t="s">
        <v>514</v>
      </c>
      <c r="F135" s="20" t="s">
        <v>1549</v>
      </c>
      <c r="G135" s="20" t="s">
        <v>514</v>
      </c>
      <c r="H135" s="20" t="s">
        <v>515</v>
      </c>
      <c r="I135" s="20"/>
      <c r="J135" s="20" t="s">
        <v>1163</v>
      </c>
      <c r="K135" s="20" t="s">
        <v>516</v>
      </c>
      <c r="L135" s="4" t="s">
        <v>22</v>
      </c>
      <c r="M135" s="20" t="str">
        <f t="shared" si="2"/>
        <v>Species</v>
      </c>
      <c r="N135" s="4"/>
    </row>
    <row r="136" spans="1:14" x14ac:dyDescent="0.25">
      <c r="A136" s="20">
        <v>129</v>
      </c>
      <c r="B136" s="20" t="s">
        <v>517</v>
      </c>
      <c r="C136" s="20" t="s">
        <v>518</v>
      </c>
      <c r="D136" s="20" t="s">
        <v>1306</v>
      </c>
      <c r="E136" s="20" t="s">
        <v>519</v>
      </c>
      <c r="F136" s="20" t="s">
        <v>1550</v>
      </c>
      <c r="G136" s="20" t="s">
        <v>520</v>
      </c>
      <c r="H136" s="20" t="s">
        <v>521</v>
      </c>
      <c r="I136" s="20"/>
      <c r="J136" s="20" t="s">
        <v>1163</v>
      </c>
      <c r="K136" s="20" t="s">
        <v>243</v>
      </c>
      <c r="L136" s="4" t="s">
        <v>22</v>
      </c>
      <c r="M136" s="20" t="str">
        <f t="shared" si="2"/>
        <v>Species</v>
      </c>
      <c r="N136" s="4"/>
    </row>
    <row r="137" spans="1:14" x14ac:dyDescent="0.25">
      <c r="A137" s="20">
        <v>130</v>
      </c>
      <c r="B137" s="20" t="s">
        <v>526</v>
      </c>
      <c r="C137" s="20" t="s">
        <v>312</v>
      </c>
      <c r="D137" s="20" t="s">
        <v>1307</v>
      </c>
      <c r="E137" s="20" t="s">
        <v>527</v>
      </c>
      <c r="F137" s="20" t="s">
        <v>1551</v>
      </c>
      <c r="G137" s="20" t="s">
        <v>528</v>
      </c>
      <c r="H137" s="20" t="s">
        <v>529</v>
      </c>
      <c r="I137" s="20"/>
      <c r="J137" s="20" t="s">
        <v>1163</v>
      </c>
      <c r="K137" s="20" t="s">
        <v>61</v>
      </c>
      <c r="L137" s="4" t="s">
        <v>22</v>
      </c>
      <c r="M137" s="20" t="str">
        <f t="shared" si="2"/>
        <v>Species</v>
      </c>
      <c r="N137" s="4"/>
    </row>
    <row r="138" spans="1:14" x14ac:dyDescent="0.25">
      <c r="A138" s="20">
        <v>131</v>
      </c>
      <c r="B138" s="20" t="s">
        <v>534</v>
      </c>
      <c r="C138" s="20" t="s">
        <v>312</v>
      </c>
      <c r="D138" s="20" t="s">
        <v>1307</v>
      </c>
      <c r="E138" s="20" t="s">
        <v>527</v>
      </c>
      <c r="F138" s="20" t="s">
        <v>1552</v>
      </c>
      <c r="G138" s="20" t="s">
        <v>535</v>
      </c>
      <c r="H138" s="20" t="s">
        <v>536</v>
      </c>
      <c r="I138" s="20"/>
      <c r="J138" s="20" t="s">
        <v>1163</v>
      </c>
      <c r="K138" s="20"/>
      <c r="L138" s="4" t="s">
        <v>22</v>
      </c>
      <c r="M138" s="20" t="str">
        <f t="shared" si="2"/>
        <v>Species</v>
      </c>
      <c r="N138" s="4"/>
    </row>
    <row r="139" spans="1:14" x14ac:dyDescent="0.25">
      <c r="A139" s="20">
        <v>132</v>
      </c>
      <c r="B139" s="20" t="s">
        <v>537</v>
      </c>
      <c r="C139" s="20" t="s">
        <v>312</v>
      </c>
      <c r="D139" s="20" t="s">
        <v>1307</v>
      </c>
      <c r="E139" s="20" t="s">
        <v>527</v>
      </c>
      <c r="F139" s="20" t="s">
        <v>1553</v>
      </c>
      <c r="G139" s="20" t="s">
        <v>538</v>
      </c>
      <c r="H139" s="20" t="s">
        <v>1308</v>
      </c>
      <c r="I139" s="20"/>
      <c r="J139" s="20" t="s">
        <v>1163</v>
      </c>
      <c r="K139" s="20"/>
      <c r="L139" s="4"/>
      <c r="M139" s="20" t="str">
        <f t="shared" si="2"/>
        <v>Genus</v>
      </c>
      <c r="N139" s="4"/>
    </row>
    <row r="140" spans="1:14" x14ac:dyDescent="0.25">
      <c r="A140" s="20">
        <v>133</v>
      </c>
      <c r="B140" s="20" t="s">
        <v>547</v>
      </c>
      <c r="C140" s="20" t="s">
        <v>63</v>
      </c>
      <c r="D140" s="20" t="s">
        <v>1309</v>
      </c>
      <c r="E140" s="20" t="s">
        <v>541</v>
      </c>
      <c r="F140" s="20" t="s">
        <v>1554</v>
      </c>
      <c r="G140" s="20" t="s">
        <v>548</v>
      </c>
      <c r="H140" s="20" t="s">
        <v>549</v>
      </c>
      <c r="I140" s="20"/>
      <c r="J140" s="20" t="s">
        <v>1163</v>
      </c>
      <c r="K140" s="20" t="s">
        <v>550</v>
      </c>
      <c r="L140" s="4" t="s">
        <v>22</v>
      </c>
      <c r="M140" s="20" t="str">
        <f t="shared" si="2"/>
        <v>Species</v>
      </c>
      <c r="N140" s="4"/>
    </row>
    <row r="141" spans="1:14" x14ac:dyDescent="0.25">
      <c r="A141" s="20">
        <v>134</v>
      </c>
      <c r="B141" s="20" t="s">
        <v>540</v>
      </c>
      <c r="C141" s="20" t="s">
        <v>63</v>
      </c>
      <c r="D141" s="20" t="s">
        <v>1309</v>
      </c>
      <c r="E141" s="20" t="s">
        <v>541</v>
      </c>
      <c r="F141" s="20" t="s">
        <v>1555</v>
      </c>
      <c r="G141" s="20" t="s">
        <v>542</v>
      </c>
      <c r="H141" s="20" t="s">
        <v>543</v>
      </c>
      <c r="I141" s="20" t="s">
        <v>1310</v>
      </c>
      <c r="J141" s="20" t="s">
        <v>1163</v>
      </c>
      <c r="K141" s="20" t="s">
        <v>283</v>
      </c>
      <c r="L141" s="4" t="s">
        <v>22</v>
      </c>
      <c r="M141" s="20" t="str">
        <f t="shared" si="2"/>
        <v>Species</v>
      </c>
      <c r="N141" s="4"/>
    </row>
    <row r="142" spans="1:14" x14ac:dyDescent="0.25">
      <c r="A142" s="20">
        <v>135</v>
      </c>
      <c r="B142" s="20" t="s">
        <v>544</v>
      </c>
      <c r="C142" s="20" t="s">
        <v>63</v>
      </c>
      <c r="D142" s="20" t="s">
        <v>1309</v>
      </c>
      <c r="E142" s="20" t="s">
        <v>541</v>
      </c>
      <c r="F142" s="20" t="s">
        <v>1556</v>
      </c>
      <c r="G142" s="20" t="s">
        <v>545</v>
      </c>
      <c r="H142" s="20" t="s">
        <v>1313</v>
      </c>
      <c r="I142" s="20"/>
      <c r="J142" s="20" t="s">
        <v>1163</v>
      </c>
      <c r="K142" s="20"/>
      <c r="L142" s="4"/>
      <c r="M142" s="20" t="str">
        <f t="shared" si="2"/>
        <v>Genus</v>
      </c>
      <c r="N142" s="4"/>
    </row>
    <row r="143" spans="1:14" x14ac:dyDescent="0.25">
      <c r="A143" s="20">
        <v>136</v>
      </c>
      <c r="B143" s="20" t="s">
        <v>559</v>
      </c>
      <c r="C143" s="20" t="s">
        <v>552</v>
      </c>
      <c r="D143" s="20" t="s">
        <v>1193</v>
      </c>
      <c r="E143" s="20" t="s">
        <v>553</v>
      </c>
      <c r="F143" s="20" t="s">
        <v>1557</v>
      </c>
      <c r="G143" s="20" t="s">
        <v>560</v>
      </c>
      <c r="H143" s="20" t="s">
        <v>561</v>
      </c>
      <c r="I143" s="20"/>
      <c r="J143" s="20" t="s">
        <v>1163</v>
      </c>
      <c r="K143" s="20" t="s">
        <v>61</v>
      </c>
      <c r="L143" s="4" t="s">
        <v>22</v>
      </c>
      <c r="M143" s="20" t="str">
        <f t="shared" si="2"/>
        <v>Species</v>
      </c>
      <c r="N143" s="4"/>
    </row>
    <row r="144" spans="1:14" x14ac:dyDescent="0.25">
      <c r="A144" s="20">
        <v>137</v>
      </c>
      <c r="B144" s="20" t="s">
        <v>569</v>
      </c>
      <c r="C144" s="20" t="s">
        <v>552</v>
      </c>
      <c r="D144" s="20" t="s">
        <v>1193</v>
      </c>
      <c r="E144" s="20" t="s">
        <v>553</v>
      </c>
      <c r="F144" s="20" t="s">
        <v>1558</v>
      </c>
      <c r="G144" s="20" t="s">
        <v>570</v>
      </c>
      <c r="H144" s="20" t="s">
        <v>571</v>
      </c>
      <c r="I144" s="20"/>
      <c r="J144" s="20" t="s">
        <v>1163</v>
      </c>
      <c r="K144" s="20"/>
      <c r="L144" s="4" t="s">
        <v>22</v>
      </c>
      <c r="M144" s="20" t="str">
        <f t="shared" si="2"/>
        <v>Species</v>
      </c>
      <c r="N144" s="4"/>
    </row>
    <row r="145" spans="1:22" x14ac:dyDescent="0.25">
      <c r="A145" s="20">
        <v>138</v>
      </c>
      <c r="B145" s="20" t="s">
        <v>572</v>
      </c>
      <c r="C145" s="20" t="s">
        <v>552</v>
      </c>
      <c r="D145" s="20" t="s">
        <v>1193</v>
      </c>
      <c r="E145" s="20" t="s">
        <v>553</v>
      </c>
      <c r="F145" s="20" t="s">
        <v>1559</v>
      </c>
      <c r="G145" s="20" t="s">
        <v>573</v>
      </c>
      <c r="H145" s="20" t="s">
        <v>574</v>
      </c>
      <c r="I145" s="20"/>
      <c r="J145" s="20" t="s">
        <v>1163</v>
      </c>
      <c r="K145" s="20"/>
      <c r="L145" s="4" t="s">
        <v>22</v>
      </c>
      <c r="M145" s="20" t="str">
        <f t="shared" si="2"/>
        <v>Species</v>
      </c>
      <c r="N145" s="4"/>
    </row>
    <row r="146" spans="1:22" x14ac:dyDescent="0.25">
      <c r="A146" s="20">
        <v>139</v>
      </c>
      <c r="B146" s="20" t="s">
        <v>556</v>
      </c>
      <c r="C146" s="20" t="s">
        <v>552</v>
      </c>
      <c r="D146" s="20" t="s">
        <v>1193</v>
      </c>
      <c r="E146" s="20" t="s">
        <v>553</v>
      </c>
      <c r="F146" s="20" t="s">
        <v>1560</v>
      </c>
      <c r="G146" s="20" t="s">
        <v>557</v>
      </c>
      <c r="H146" s="20" t="s">
        <v>558</v>
      </c>
      <c r="I146" s="20"/>
      <c r="J146" s="20" t="s">
        <v>1163</v>
      </c>
      <c r="K146" s="20" t="s">
        <v>61</v>
      </c>
      <c r="L146" s="4" t="s">
        <v>22</v>
      </c>
      <c r="M146" s="20" t="str">
        <f t="shared" si="2"/>
        <v>Species</v>
      </c>
      <c r="N146" s="4"/>
    </row>
    <row r="147" spans="1:22" x14ac:dyDescent="0.25">
      <c r="A147" s="20">
        <v>140</v>
      </c>
      <c r="B147" s="20" t="s">
        <v>565</v>
      </c>
      <c r="C147" s="20" t="s">
        <v>552</v>
      </c>
      <c r="D147" s="20" t="s">
        <v>1193</v>
      </c>
      <c r="E147" s="20" t="s">
        <v>553</v>
      </c>
      <c r="F147" s="20" t="s">
        <v>1561</v>
      </c>
      <c r="G147" s="20" t="s">
        <v>566</v>
      </c>
      <c r="H147" s="20" t="s">
        <v>567</v>
      </c>
      <c r="I147" s="20"/>
      <c r="J147" s="20" t="s">
        <v>1163</v>
      </c>
      <c r="K147" s="20" t="s">
        <v>568</v>
      </c>
      <c r="L147" s="4" t="s">
        <v>22</v>
      </c>
      <c r="M147" s="20" t="str">
        <f t="shared" si="2"/>
        <v>Species</v>
      </c>
      <c r="N147" s="4"/>
    </row>
    <row r="148" spans="1:22" x14ac:dyDescent="0.25">
      <c r="A148" s="20">
        <v>141</v>
      </c>
      <c r="B148" s="20" t="s">
        <v>562</v>
      </c>
      <c r="C148" s="20" t="s">
        <v>552</v>
      </c>
      <c r="D148" s="20" t="s">
        <v>1193</v>
      </c>
      <c r="E148" s="20" t="s">
        <v>553</v>
      </c>
      <c r="F148" s="20" t="s">
        <v>1562</v>
      </c>
      <c r="G148" s="20" t="s">
        <v>563</v>
      </c>
      <c r="H148" s="20" t="s">
        <v>1314</v>
      </c>
      <c r="I148" s="20"/>
      <c r="J148" s="20" t="s">
        <v>1163</v>
      </c>
      <c r="K148" s="20"/>
      <c r="L148" s="4"/>
      <c r="M148" s="20" t="str">
        <f t="shared" si="2"/>
        <v>Genus</v>
      </c>
      <c r="N148" s="4"/>
    </row>
    <row r="149" spans="1:22" x14ac:dyDescent="0.25">
      <c r="A149" s="20">
        <v>142</v>
      </c>
      <c r="B149" s="20" t="s">
        <v>136</v>
      </c>
      <c r="C149" s="20" t="s">
        <v>137</v>
      </c>
      <c r="D149" s="20" t="s">
        <v>1315</v>
      </c>
      <c r="E149" s="20" t="s">
        <v>138</v>
      </c>
      <c r="F149" s="20" t="s">
        <v>1563</v>
      </c>
      <c r="G149" s="20" t="s">
        <v>138</v>
      </c>
      <c r="H149" s="20" t="s">
        <v>139</v>
      </c>
      <c r="I149" s="20"/>
      <c r="J149" s="20" t="s">
        <v>1163</v>
      </c>
      <c r="K149" s="20" t="s">
        <v>140</v>
      </c>
      <c r="L149" s="4" t="s">
        <v>22</v>
      </c>
      <c r="M149" s="20" t="str">
        <f t="shared" si="2"/>
        <v>Species</v>
      </c>
      <c r="N149" s="4" t="s">
        <v>2224</v>
      </c>
      <c r="O149" s="14">
        <v>5</v>
      </c>
      <c r="P149" s="14">
        <v>2</v>
      </c>
      <c r="Q149" s="14">
        <v>2</v>
      </c>
      <c r="R149" s="14" t="s">
        <v>2227</v>
      </c>
    </row>
    <row r="150" spans="1:22" x14ac:dyDescent="0.25">
      <c r="A150" s="20">
        <v>143</v>
      </c>
      <c r="B150" s="20" t="s">
        <v>464</v>
      </c>
      <c r="C150" s="20" t="s">
        <v>137</v>
      </c>
      <c r="D150" s="20" t="s">
        <v>1318</v>
      </c>
      <c r="E150" s="20" t="s">
        <v>465</v>
      </c>
      <c r="F150" s="20" t="s">
        <v>1564</v>
      </c>
      <c r="G150" s="20" t="s">
        <v>465</v>
      </c>
      <c r="H150" s="20" t="s">
        <v>466</v>
      </c>
      <c r="I150" s="20"/>
      <c r="J150" s="20" t="s">
        <v>1163</v>
      </c>
      <c r="K150" s="20" t="s">
        <v>277</v>
      </c>
      <c r="L150" s="4" t="s">
        <v>22</v>
      </c>
      <c r="M150" s="20" t="str">
        <f t="shared" si="2"/>
        <v>Species</v>
      </c>
      <c r="N150" s="4" t="s">
        <v>2224</v>
      </c>
      <c r="O150" s="14">
        <v>5</v>
      </c>
      <c r="P150" s="14">
        <v>2</v>
      </c>
      <c r="Q150" s="14">
        <v>2</v>
      </c>
      <c r="R150" s="14" t="s">
        <v>2228</v>
      </c>
    </row>
    <row r="151" spans="1:22" x14ac:dyDescent="0.25">
      <c r="A151" s="20">
        <v>144</v>
      </c>
      <c r="B151" s="20" t="s">
        <v>583</v>
      </c>
      <c r="C151" s="20" t="s">
        <v>584</v>
      </c>
      <c r="D151" s="20" t="s">
        <v>1249</v>
      </c>
      <c r="E151" s="20" t="s">
        <v>585</v>
      </c>
      <c r="F151" s="20" t="s">
        <v>1565</v>
      </c>
      <c r="G151" s="20" t="s">
        <v>586</v>
      </c>
      <c r="H151" s="20" t="s">
        <v>587</v>
      </c>
      <c r="I151" s="20"/>
      <c r="J151" s="20" t="s">
        <v>1163</v>
      </c>
      <c r="K151" s="20"/>
      <c r="L151" s="4" t="s">
        <v>22</v>
      </c>
      <c r="M151" s="20" t="str">
        <f t="shared" si="2"/>
        <v>Species</v>
      </c>
      <c r="N151" s="4"/>
    </row>
    <row r="152" spans="1:22" x14ac:dyDescent="0.25">
      <c r="A152" s="20">
        <v>145</v>
      </c>
      <c r="B152" s="20" t="s">
        <v>591</v>
      </c>
      <c r="C152" s="20" t="s">
        <v>584</v>
      </c>
      <c r="D152" s="20" t="s">
        <v>1249</v>
      </c>
      <c r="E152" s="20" t="s">
        <v>585</v>
      </c>
      <c r="F152" s="20" t="s">
        <v>1566</v>
      </c>
      <c r="G152" s="20" t="s">
        <v>592</v>
      </c>
      <c r="H152" s="20" t="s">
        <v>1409</v>
      </c>
      <c r="I152" s="20"/>
      <c r="J152" s="20" t="s">
        <v>1163</v>
      </c>
      <c r="K152" s="20"/>
      <c r="L152" s="4"/>
      <c r="M152" s="20" t="str">
        <f t="shared" si="2"/>
        <v>Genus</v>
      </c>
      <c r="N152" s="4"/>
    </row>
    <row r="153" spans="1:22" x14ac:dyDescent="0.25">
      <c r="A153" s="20">
        <v>146</v>
      </c>
      <c r="B153" s="20" t="s">
        <v>594</v>
      </c>
      <c r="C153" s="20" t="s">
        <v>584</v>
      </c>
      <c r="D153" s="20" t="s">
        <v>1249</v>
      </c>
      <c r="E153" s="20" t="s">
        <v>585</v>
      </c>
      <c r="F153" s="20" t="s">
        <v>1567</v>
      </c>
      <c r="G153" s="20" t="s">
        <v>595</v>
      </c>
      <c r="H153" s="20" t="s">
        <v>596</v>
      </c>
      <c r="I153" s="20" t="s">
        <v>1320</v>
      </c>
      <c r="J153" s="20" t="s">
        <v>1163</v>
      </c>
      <c r="K153" s="20"/>
      <c r="L153" s="4" t="s">
        <v>22</v>
      </c>
      <c r="M153" s="20" t="str">
        <f t="shared" si="2"/>
        <v>Species</v>
      </c>
      <c r="N153" s="4"/>
    </row>
    <row r="154" spans="1:22" x14ac:dyDescent="0.25">
      <c r="A154" s="20">
        <v>147</v>
      </c>
      <c r="B154" s="20" t="s">
        <v>597</v>
      </c>
      <c r="C154" s="20" t="s">
        <v>584</v>
      </c>
      <c r="D154" s="20" t="s">
        <v>1249</v>
      </c>
      <c r="E154" s="20" t="s">
        <v>585</v>
      </c>
      <c r="F154" s="20" t="s">
        <v>1568</v>
      </c>
      <c r="G154" s="20" t="s">
        <v>598</v>
      </c>
      <c r="H154" s="20" t="s">
        <v>599</v>
      </c>
      <c r="I154" s="20"/>
      <c r="J154" s="20" t="s">
        <v>1163</v>
      </c>
      <c r="K154" s="20" t="s">
        <v>600</v>
      </c>
      <c r="L154" s="4" t="s">
        <v>22</v>
      </c>
      <c r="M154" s="20" t="str">
        <f t="shared" si="2"/>
        <v>Species</v>
      </c>
      <c r="N154" s="4"/>
    </row>
    <row r="155" spans="1:22" ht="75" x14ac:dyDescent="0.25">
      <c r="A155" s="20">
        <v>148</v>
      </c>
      <c r="B155" s="20" t="s">
        <v>607</v>
      </c>
      <c r="C155" s="20" t="s">
        <v>602</v>
      </c>
      <c r="D155" s="20" t="s">
        <v>1321</v>
      </c>
      <c r="E155" s="20" t="s">
        <v>603</v>
      </c>
      <c r="F155" s="20" t="s">
        <v>1569</v>
      </c>
      <c r="G155" s="20" t="s">
        <v>608</v>
      </c>
      <c r="H155" s="20" t="s">
        <v>609</v>
      </c>
      <c r="I155" s="20"/>
      <c r="J155" s="20" t="s">
        <v>1163</v>
      </c>
      <c r="K155" s="20" t="s">
        <v>298</v>
      </c>
      <c r="L155" s="4" t="s">
        <v>22</v>
      </c>
      <c r="M155" s="20" t="str">
        <f t="shared" si="2"/>
        <v>Species</v>
      </c>
      <c r="N155" s="4" t="s">
        <v>2230</v>
      </c>
      <c r="O155" s="14">
        <v>8</v>
      </c>
      <c r="P155" s="14">
        <v>9</v>
      </c>
      <c r="Q155" s="14">
        <v>3</v>
      </c>
      <c r="T155" s="16" t="s">
        <v>2285</v>
      </c>
      <c r="V155" s="18" t="s">
        <v>2284</v>
      </c>
    </row>
    <row r="156" spans="1:22" x14ac:dyDescent="0.25">
      <c r="A156" s="20">
        <v>149</v>
      </c>
      <c r="B156" s="20" t="s">
        <v>642</v>
      </c>
      <c r="C156" s="20" t="s">
        <v>602</v>
      </c>
      <c r="D156" s="20" t="s">
        <v>1321</v>
      </c>
      <c r="E156" s="20" t="s">
        <v>603</v>
      </c>
      <c r="F156" s="20" t="s">
        <v>1570</v>
      </c>
      <c r="G156" s="20" t="s">
        <v>643</v>
      </c>
      <c r="H156" s="20" t="s">
        <v>1322</v>
      </c>
      <c r="I156" s="20"/>
      <c r="J156" s="20" t="s">
        <v>1163</v>
      </c>
      <c r="K156" s="20"/>
      <c r="L156" s="4" t="s">
        <v>22</v>
      </c>
      <c r="M156" s="20" t="str">
        <f t="shared" si="2"/>
        <v>Species</v>
      </c>
      <c r="N156" s="4" t="s">
        <v>2230</v>
      </c>
      <c r="O156" s="14">
        <v>6</v>
      </c>
      <c r="P156" s="14">
        <v>8</v>
      </c>
      <c r="Q156" s="14">
        <v>3</v>
      </c>
      <c r="R156" s="14" t="s">
        <v>2223</v>
      </c>
    </row>
    <row r="157" spans="1:22" x14ac:dyDescent="0.25">
      <c r="A157" s="20">
        <v>150</v>
      </c>
      <c r="B157" s="20" t="s">
        <v>655</v>
      </c>
      <c r="C157" s="20" t="s">
        <v>602</v>
      </c>
      <c r="D157" s="20" t="s">
        <v>1321</v>
      </c>
      <c r="E157" s="20" t="s">
        <v>603</v>
      </c>
      <c r="F157" s="20" t="s">
        <v>1571</v>
      </c>
      <c r="G157" s="20" t="s">
        <v>656</v>
      </c>
      <c r="H157" s="20" t="s">
        <v>657</v>
      </c>
      <c r="I157" s="20"/>
      <c r="J157" s="20" t="s">
        <v>1163</v>
      </c>
      <c r="K157" s="20" t="s">
        <v>658</v>
      </c>
      <c r="L157" s="4" t="s">
        <v>22</v>
      </c>
      <c r="M157" s="20" t="str">
        <f t="shared" si="2"/>
        <v>Species</v>
      </c>
      <c r="N157" s="4"/>
    </row>
    <row r="158" spans="1:22" x14ac:dyDescent="0.25">
      <c r="A158" s="20">
        <v>151</v>
      </c>
      <c r="B158" s="20" t="s">
        <v>601</v>
      </c>
      <c r="C158" s="20" t="s">
        <v>602</v>
      </c>
      <c r="D158" s="20" t="s">
        <v>1321</v>
      </c>
      <c r="E158" s="20" t="s">
        <v>603</v>
      </c>
      <c r="F158" s="20" t="s">
        <v>1572</v>
      </c>
      <c r="G158" s="20" t="s">
        <v>604</v>
      </c>
      <c r="H158" s="20" t="s">
        <v>605</v>
      </c>
      <c r="I158" s="20"/>
      <c r="J158" s="20" t="s">
        <v>1163</v>
      </c>
      <c r="K158" s="20" t="s">
        <v>606</v>
      </c>
      <c r="L158" s="4" t="s">
        <v>22</v>
      </c>
      <c r="M158" s="20" t="str">
        <f t="shared" si="2"/>
        <v>Species</v>
      </c>
      <c r="N158" s="4"/>
    </row>
    <row r="159" spans="1:22" x14ac:dyDescent="0.25">
      <c r="A159" s="20">
        <v>152</v>
      </c>
      <c r="B159" s="20" t="s">
        <v>617</v>
      </c>
      <c r="C159" s="20" t="s">
        <v>602</v>
      </c>
      <c r="D159" s="20" t="s">
        <v>1321</v>
      </c>
      <c r="E159" s="20" t="s">
        <v>603</v>
      </c>
      <c r="F159" s="20" t="s">
        <v>1573</v>
      </c>
      <c r="G159" s="20" t="s">
        <v>618</v>
      </c>
      <c r="H159" s="20" t="s">
        <v>619</v>
      </c>
      <c r="I159" s="20"/>
      <c r="J159" s="20" t="s">
        <v>1163</v>
      </c>
      <c r="K159" s="20" t="s">
        <v>298</v>
      </c>
      <c r="L159" s="4" t="s">
        <v>22</v>
      </c>
      <c r="M159" s="20" t="str">
        <f t="shared" si="2"/>
        <v>Species</v>
      </c>
      <c r="N159" s="4"/>
    </row>
    <row r="160" spans="1:22" x14ac:dyDescent="0.25">
      <c r="A160" s="20">
        <v>153</v>
      </c>
      <c r="B160" s="20" t="s">
        <v>613</v>
      </c>
      <c r="C160" s="20" t="s">
        <v>602</v>
      </c>
      <c r="D160" s="20" t="s">
        <v>1321</v>
      </c>
      <c r="E160" s="20" t="s">
        <v>603</v>
      </c>
      <c r="F160" s="20" t="s">
        <v>1574</v>
      </c>
      <c r="G160" s="20" t="s">
        <v>614</v>
      </c>
      <c r="H160" s="20" t="s">
        <v>615</v>
      </c>
      <c r="I160" s="20"/>
      <c r="J160" s="20" t="s">
        <v>1163</v>
      </c>
      <c r="K160" s="20" t="s">
        <v>616</v>
      </c>
      <c r="L160" s="4" t="s">
        <v>22</v>
      </c>
      <c r="M160" s="20" t="str">
        <f t="shared" si="2"/>
        <v>Species</v>
      </c>
      <c r="N160" s="4" t="s">
        <v>2226</v>
      </c>
      <c r="O160" s="14">
        <v>5</v>
      </c>
      <c r="P160" s="14">
        <v>7</v>
      </c>
      <c r="Q160" s="14">
        <v>2</v>
      </c>
      <c r="R160" s="14" t="s">
        <v>2225</v>
      </c>
    </row>
    <row r="161" spans="1:22" x14ac:dyDescent="0.25">
      <c r="A161" s="20">
        <v>154</v>
      </c>
      <c r="B161" s="20" t="s">
        <v>645</v>
      </c>
      <c r="C161" s="20" t="s">
        <v>602</v>
      </c>
      <c r="D161" s="20" t="s">
        <v>1321</v>
      </c>
      <c r="E161" s="20" t="s">
        <v>603</v>
      </c>
      <c r="F161" s="20" t="s">
        <v>1575</v>
      </c>
      <c r="G161" s="20" t="s">
        <v>646</v>
      </c>
      <c r="H161" s="20" t="s">
        <v>647</v>
      </c>
      <c r="I161" s="20"/>
      <c r="J161" s="20" t="s">
        <v>1163</v>
      </c>
      <c r="K161" s="20" t="s">
        <v>648</v>
      </c>
      <c r="L161" s="4" t="s">
        <v>22</v>
      </c>
      <c r="M161" s="20" t="str">
        <f t="shared" si="2"/>
        <v>Species</v>
      </c>
      <c r="N161" s="4"/>
    </row>
    <row r="162" spans="1:22" ht="75" x14ac:dyDescent="0.25">
      <c r="A162" s="20">
        <v>155</v>
      </c>
      <c r="B162" s="20" t="s">
        <v>624</v>
      </c>
      <c r="C162" s="20" t="s">
        <v>602</v>
      </c>
      <c r="D162" s="20" t="s">
        <v>1321</v>
      </c>
      <c r="E162" s="20" t="s">
        <v>603</v>
      </c>
      <c r="F162" s="20" t="s">
        <v>1576</v>
      </c>
      <c r="G162" s="20" t="s">
        <v>625</v>
      </c>
      <c r="H162" s="20" t="s">
        <v>626</v>
      </c>
      <c r="I162" s="20"/>
      <c r="J162" s="20" t="s">
        <v>1163</v>
      </c>
      <c r="K162" s="20" t="s">
        <v>61</v>
      </c>
      <c r="L162" s="4" t="s">
        <v>22</v>
      </c>
      <c r="M162" s="20" t="str">
        <f t="shared" si="2"/>
        <v>Species</v>
      </c>
      <c r="N162" s="4" t="s">
        <v>2230</v>
      </c>
      <c r="O162" s="14">
        <v>6</v>
      </c>
      <c r="P162" s="14">
        <v>8</v>
      </c>
      <c r="Q162" s="14">
        <v>3</v>
      </c>
      <c r="R162" s="14" t="s">
        <v>2226</v>
      </c>
      <c r="T162" s="16" t="s">
        <v>2281</v>
      </c>
      <c r="U162" s="18" t="s">
        <v>2282</v>
      </c>
      <c r="V162" s="16" t="s">
        <v>2283</v>
      </c>
    </row>
    <row r="163" spans="1:22" x14ac:dyDescent="0.25">
      <c r="A163" s="20">
        <v>303</v>
      </c>
      <c r="B163" s="20" t="s">
        <v>610</v>
      </c>
      <c r="C163" s="20" t="s">
        <v>602</v>
      </c>
      <c r="D163" s="20" t="s">
        <v>1321</v>
      </c>
      <c r="E163" s="20" t="s">
        <v>603</v>
      </c>
      <c r="F163" s="20" t="s">
        <v>1577</v>
      </c>
      <c r="G163" s="20" t="s">
        <v>611</v>
      </c>
      <c r="H163" s="20" t="s">
        <v>612</v>
      </c>
      <c r="I163" s="20"/>
      <c r="J163" s="20" t="s">
        <v>1163</v>
      </c>
      <c r="K163" s="20"/>
      <c r="L163" s="4" t="s">
        <v>22</v>
      </c>
      <c r="M163" s="20" t="str">
        <f t="shared" si="2"/>
        <v>Species</v>
      </c>
      <c r="N163" s="4"/>
    </row>
    <row r="164" spans="1:22" x14ac:dyDescent="0.25">
      <c r="A164" s="20">
        <v>156</v>
      </c>
      <c r="B164" s="20" t="s">
        <v>631</v>
      </c>
      <c r="C164" s="20" t="s">
        <v>602</v>
      </c>
      <c r="D164" s="20" t="s">
        <v>1321</v>
      </c>
      <c r="E164" s="20" t="s">
        <v>603</v>
      </c>
      <c r="F164" s="20" t="s">
        <v>1578</v>
      </c>
      <c r="G164" s="20" t="s">
        <v>632</v>
      </c>
      <c r="H164" s="20" t="s">
        <v>633</v>
      </c>
      <c r="I164" s="20"/>
      <c r="J164" s="20" t="s">
        <v>1163</v>
      </c>
      <c r="K164" s="20" t="s">
        <v>634</v>
      </c>
      <c r="L164" s="4" t="s">
        <v>22</v>
      </c>
      <c r="M164" s="20" t="str">
        <f t="shared" si="2"/>
        <v>Species</v>
      </c>
      <c r="N164" s="4" t="s">
        <v>2230</v>
      </c>
      <c r="O164" s="14">
        <v>6</v>
      </c>
      <c r="P164" s="14">
        <v>9</v>
      </c>
      <c r="Q164" s="14">
        <v>3</v>
      </c>
      <c r="R164" s="14" t="s">
        <v>2228</v>
      </c>
    </row>
    <row r="165" spans="1:22" x14ac:dyDescent="0.25">
      <c r="A165" s="20">
        <v>157</v>
      </c>
      <c r="B165" s="20" t="s">
        <v>635</v>
      </c>
      <c r="C165" s="20" t="s">
        <v>602</v>
      </c>
      <c r="D165" s="20" t="s">
        <v>1321</v>
      </c>
      <c r="E165" s="20" t="s">
        <v>603</v>
      </c>
      <c r="F165" s="20" t="s">
        <v>1579</v>
      </c>
      <c r="G165" s="20" t="s">
        <v>636</v>
      </c>
      <c r="H165" s="20" t="s">
        <v>637</v>
      </c>
      <c r="I165" s="20" t="s">
        <v>1327</v>
      </c>
      <c r="J165" s="20" t="s">
        <v>1163</v>
      </c>
      <c r="K165" s="20" t="s">
        <v>255</v>
      </c>
      <c r="L165" s="4" t="s">
        <v>22</v>
      </c>
      <c r="M165" s="20" t="str">
        <f t="shared" si="2"/>
        <v>Species</v>
      </c>
      <c r="N165" s="4" t="s">
        <v>2230</v>
      </c>
      <c r="O165" s="14">
        <v>6</v>
      </c>
      <c r="P165" s="14">
        <v>9</v>
      </c>
      <c r="Q165" s="14">
        <v>3</v>
      </c>
      <c r="R165" s="14" t="s">
        <v>2223</v>
      </c>
    </row>
    <row r="166" spans="1:22" x14ac:dyDescent="0.25">
      <c r="A166" s="20">
        <v>158</v>
      </c>
      <c r="B166" s="20" t="s">
        <v>649</v>
      </c>
      <c r="C166" s="20" t="s">
        <v>602</v>
      </c>
      <c r="D166" s="20" t="s">
        <v>1321</v>
      </c>
      <c r="E166" s="20" t="s">
        <v>603</v>
      </c>
      <c r="F166" s="20" t="s">
        <v>1580</v>
      </c>
      <c r="G166" s="20" t="s">
        <v>650</v>
      </c>
      <c r="H166" s="20" t="s">
        <v>1330</v>
      </c>
      <c r="I166" s="20"/>
      <c r="J166" s="20" t="s">
        <v>1163</v>
      </c>
      <c r="K166" s="20"/>
      <c r="L166" s="4"/>
      <c r="M166" s="20" t="str">
        <f t="shared" si="2"/>
        <v>Genus</v>
      </c>
      <c r="N166" s="4"/>
    </row>
    <row r="167" spans="1:22" x14ac:dyDescent="0.25">
      <c r="A167" s="20">
        <v>159</v>
      </c>
      <c r="B167" s="20" t="s">
        <v>620</v>
      </c>
      <c r="C167" s="20" t="s">
        <v>602</v>
      </c>
      <c r="D167" s="20" t="s">
        <v>1321</v>
      </c>
      <c r="E167" s="20" t="s">
        <v>603</v>
      </c>
      <c r="F167" s="20" t="s">
        <v>1581</v>
      </c>
      <c r="G167" s="20" t="s">
        <v>621</v>
      </c>
      <c r="H167" s="20" t="s">
        <v>622</v>
      </c>
      <c r="I167" s="20"/>
      <c r="J167" s="20" t="s">
        <v>1163</v>
      </c>
      <c r="K167" s="20" t="s">
        <v>623</v>
      </c>
      <c r="L167" s="4" t="s">
        <v>22</v>
      </c>
      <c r="M167" s="20" t="str">
        <f t="shared" si="2"/>
        <v>Species</v>
      </c>
      <c r="N167" s="4"/>
    </row>
    <row r="168" spans="1:22" x14ac:dyDescent="0.25">
      <c r="A168" s="20">
        <v>160</v>
      </c>
      <c r="B168" s="20" t="s">
        <v>638</v>
      </c>
      <c r="C168" s="20" t="s">
        <v>602</v>
      </c>
      <c r="D168" s="20" t="s">
        <v>1321</v>
      </c>
      <c r="E168" s="20" t="s">
        <v>603</v>
      </c>
      <c r="F168" s="20" t="s">
        <v>1582</v>
      </c>
      <c r="G168" s="20" t="s">
        <v>639</v>
      </c>
      <c r="H168" s="20" t="s">
        <v>640</v>
      </c>
      <c r="I168" s="20"/>
      <c r="J168" s="20" t="s">
        <v>1163</v>
      </c>
      <c r="K168" s="20" t="s">
        <v>641</v>
      </c>
      <c r="L168" s="4" t="s">
        <v>22</v>
      </c>
      <c r="M168" s="20" t="str">
        <f t="shared" si="2"/>
        <v>Species</v>
      </c>
      <c r="N168" s="4" t="s">
        <v>2230</v>
      </c>
      <c r="O168" s="14">
        <v>6</v>
      </c>
      <c r="P168" s="14">
        <v>8</v>
      </c>
      <c r="Q168" s="14">
        <v>3</v>
      </c>
      <c r="R168" s="14" t="s">
        <v>2228</v>
      </c>
    </row>
    <row r="169" spans="1:22" x14ac:dyDescent="0.25">
      <c r="A169" s="20">
        <v>161</v>
      </c>
      <c r="B169" s="20" t="s">
        <v>627</v>
      </c>
      <c r="C169" s="20" t="s">
        <v>602</v>
      </c>
      <c r="D169" s="20" t="s">
        <v>1321</v>
      </c>
      <c r="E169" s="20" t="s">
        <v>603</v>
      </c>
      <c r="F169" s="20" t="s">
        <v>1583</v>
      </c>
      <c r="G169" s="20" t="s">
        <v>628</v>
      </c>
      <c r="H169" s="20" t="s">
        <v>629</v>
      </c>
      <c r="I169" s="20"/>
      <c r="J169" s="20" t="s">
        <v>1163</v>
      </c>
      <c r="K169" s="20" t="s">
        <v>630</v>
      </c>
      <c r="L169" s="4" t="s">
        <v>22</v>
      </c>
      <c r="M169" s="20" t="str">
        <f t="shared" si="2"/>
        <v>Species</v>
      </c>
      <c r="N169" s="4"/>
    </row>
    <row r="170" spans="1:22" x14ac:dyDescent="0.25">
      <c r="A170" s="20">
        <v>162</v>
      </c>
      <c r="B170" s="20" t="s">
        <v>652</v>
      </c>
      <c r="C170" s="20" t="s">
        <v>602</v>
      </c>
      <c r="D170" s="20" t="s">
        <v>1321</v>
      </c>
      <c r="E170" s="20" t="s">
        <v>603</v>
      </c>
      <c r="F170" s="20" t="s">
        <v>1584</v>
      </c>
      <c r="G170" s="20" t="s">
        <v>653</v>
      </c>
      <c r="H170" s="20" t="s">
        <v>654</v>
      </c>
      <c r="I170" s="20"/>
      <c r="J170" s="20" t="s">
        <v>1163</v>
      </c>
      <c r="K170" s="20"/>
      <c r="L170" s="4" t="s">
        <v>22</v>
      </c>
      <c r="M170" s="20" t="str">
        <f t="shared" si="2"/>
        <v>Species</v>
      </c>
      <c r="N170" s="4"/>
    </row>
    <row r="171" spans="1:22" x14ac:dyDescent="0.25">
      <c r="A171" s="20">
        <v>163</v>
      </c>
      <c r="B171" s="20" t="s">
        <v>663</v>
      </c>
      <c r="C171" s="20" t="s">
        <v>38</v>
      </c>
      <c r="D171" s="20" t="s">
        <v>1332</v>
      </c>
      <c r="E171" s="20" t="s">
        <v>2218</v>
      </c>
      <c r="F171" s="20" t="s">
        <v>1585</v>
      </c>
      <c r="G171" s="20" t="s">
        <v>2211</v>
      </c>
      <c r="H171" s="20" t="s">
        <v>665</v>
      </c>
      <c r="I171" s="20"/>
      <c r="J171" s="20" t="s">
        <v>1163</v>
      </c>
      <c r="K171" s="20" t="s">
        <v>255</v>
      </c>
      <c r="L171" s="4" t="s">
        <v>22</v>
      </c>
      <c r="M171" s="20" t="str">
        <f t="shared" si="2"/>
        <v>Species</v>
      </c>
      <c r="N171" s="4"/>
    </row>
    <row r="172" spans="1:22" x14ac:dyDescent="0.25">
      <c r="A172" s="20">
        <v>164</v>
      </c>
      <c r="B172" s="20" t="s">
        <v>677</v>
      </c>
      <c r="C172" s="20" t="s">
        <v>38</v>
      </c>
      <c r="D172" s="20" t="s">
        <v>1332</v>
      </c>
      <c r="E172" s="20" t="s">
        <v>2218</v>
      </c>
      <c r="F172" s="20" t="s">
        <v>1586</v>
      </c>
      <c r="G172" s="20" t="s">
        <v>2212</v>
      </c>
      <c r="H172" s="20" t="s">
        <v>678</v>
      </c>
      <c r="I172" s="20"/>
      <c r="J172" s="20" t="s">
        <v>1163</v>
      </c>
      <c r="K172" s="20"/>
      <c r="L172" s="4" t="s">
        <v>22</v>
      </c>
      <c r="M172" s="20" t="str">
        <f t="shared" si="2"/>
        <v>Species</v>
      </c>
      <c r="N172" s="4"/>
    </row>
    <row r="173" spans="1:22" x14ac:dyDescent="0.25">
      <c r="A173" s="20">
        <v>165</v>
      </c>
      <c r="B173" s="20" t="s">
        <v>685</v>
      </c>
      <c r="C173" s="20" t="s">
        <v>38</v>
      </c>
      <c r="D173" s="20" t="s">
        <v>1332</v>
      </c>
      <c r="E173" s="20" t="s">
        <v>2218</v>
      </c>
      <c r="F173" s="20" t="s">
        <v>1587</v>
      </c>
      <c r="G173" s="20" t="s">
        <v>2213</v>
      </c>
      <c r="H173" s="20" t="s">
        <v>687</v>
      </c>
      <c r="I173" s="20"/>
      <c r="J173" s="20" t="s">
        <v>1163</v>
      </c>
      <c r="K173" s="20"/>
      <c r="L173" s="4" t="s">
        <v>22</v>
      </c>
      <c r="M173" s="20" t="str">
        <f t="shared" si="2"/>
        <v>Species</v>
      </c>
      <c r="N173" s="4"/>
    </row>
    <row r="174" spans="1:22" x14ac:dyDescent="0.25">
      <c r="A174" s="20">
        <v>166</v>
      </c>
      <c r="B174" s="20" t="s">
        <v>668</v>
      </c>
      <c r="C174" s="20" t="s">
        <v>38</v>
      </c>
      <c r="D174" s="20" t="s">
        <v>1332</v>
      </c>
      <c r="E174" s="20" t="s">
        <v>2218</v>
      </c>
      <c r="F174" s="20" t="s">
        <v>1588</v>
      </c>
      <c r="G174" s="20" t="s">
        <v>2214</v>
      </c>
      <c r="H174" s="20" t="s">
        <v>670</v>
      </c>
      <c r="I174" s="20"/>
      <c r="J174" s="20" t="s">
        <v>1163</v>
      </c>
      <c r="K174" s="20" t="s">
        <v>61</v>
      </c>
      <c r="L174" s="4" t="s">
        <v>22</v>
      </c>
      <c r="M174" s="20" t="str">
        <f t="shared" si="2"/>
        <v>Species</v>
      </c>
      <c r="N174" s="4"/>
    </row>
    <row r="175" spans="1:22" x14ac:dyDescent="0.25">
      <c r="A175" s="20">
        <v>167</v>
      </c>
      <c r="B175" s="20" t="s">
        <v>682</v>
      </c>
      <c r="C175" s="20" t="s">
        <v>38</v>
      </c>
      <c r="D175" s="20" t="s">
        <v>1332</v>
      </c>
      <c r="E175" s="20" t="s">
        <v>2218</v>
      </c>
      <c r="F175" s="20" t="s">
        <v>1589</v>
      </c>
      <c r="G175" s="20" t="s">
        <v>683</v>
      </c>
      <c r="H175" s="20" t="s">
        <v>684</v>
      </c>
      <c r="I175" s="20"/>
      <c r="J175" s="20" t="s">
        <v>1163</v>
      </c>
      <c r="K175" s="20"/>
      <c r="L175" s="4" t="s">
        <v>22</v>
      </c>
      <c r="M175" s="20" t="str">
        <f t="shared" si="2"/>
        <v>Species</v>
      </c>
      <c r="N175" s="4"/>
    </row>
    <row r="176" spans="1:22" x14ac:dyDescent="0.25">
      <c r="A176" s="20">
        <v>168</v>
      </c>
      <c r="B176" s="20" t="s">
        <v>659</v>
      </c>
      <c r="C176" s="20" t="s">
        <v>38</v>
      </c>
      <c r="D176" s="20" t="s">
        <v>1332</v>
      </c>
      <c r="E176" s="20" t="s">
        <v>2218</v>
      </c>
      <c r="F176" s="20" t="s">
        <v>1590</v>
      </c>
      <c r="G176" s="20" t="s">
        <v>2215</v>
      </c>
      <c r="H176" s="20" t="s">
        <v>661</v>
      </c>
      <c r="I176" s="20"/>
      <c r="J176" s="20" t="s">
        <v>1163</v>
      </c>
      <c r="K176" s="20" t="s">
        <v>662</v>
      </c>
      <c r="L176" s="4" t="s">
        <v>22</v>
      </c>
      <c r="M176" s="20" t="str">
        <f t="shared" si="2"/>
        <v>Species</v>
      </c>
      <c r="N176" s="4"/>
    </row>
    <row r="177" spans="1:18" x14ac:dyDescent="0.25">
      <c r="A177" s="20">
        <v>169</v>
      </c>
      <c r="B177" s="20" t="s">
        <v>671</v>
      </c>
      <c r="C177" s="20" t="s">
        <v>38</v>
      </c>
      <c r="D177" s="20" t="s">
        <v>1332</v>
      </c>
      <c r="E177" s="20" t="s">
        <v>2218</v>
      </c>
      <c r="F177" s="20" t="s">
        <v>1591</v>
      </c>
      <c r="G177" s="20" t="s">
        <v>2216</v>
      </c>
      <c r="H177" s="20" t="s">
        <v>673</v>
      </c>
      <c r="I177" s="20"/>
      <c r="J177" s="20" t="s">
        <v>1163</v>
      </c>
      <c r="K177" s="20"/>
      <c r="L177" s="4" t="s">
        <v>22</v>
      </c>
      <c r="M177" s="20" t="str">
        <f t="shared" si="2"/>
        <v>Species</v>
      </c>
      <c r="N177" s="4"/>
    </row>
    <row r="178" spans="1:18" x14ac:dyDescent="0.25">
      <c r="A178" s="20">
        <v>170</v>
      </c>
      <c r="B178" s="20" t="s">
        <v>679</v>
      </c>
      <c r="C178" s="20" t="s">
        <v>38</v>
      </c>
      <c r="D178" s="20" t="s">
        <v>1332</v>
      </c>
      <c r="E178" s="20" t="s">
        <v>2218</v>
      </c>
      <c r="F178" s="20" t="s">
        <v>1592</v>
      </c>
      <c r="G178" s="20" t="s">
        <v>680</v>
      </c>
      <c r="H178" s="20" t="s">
        <v>1333</v>
      </c>
      <c r="I178" s="20"/>
      <c r="J178" s="20" t="s">
        <v>1163</v>
      </c>
      <c r="K178" s="20"/>
      <c r="L178" s="4"/>
      <c r="M178" s="20" t="str">
        <f t="shared" si="2"/>
        <v>Genus</v>
      </c>
      <c r="N178" s="4"/>
    </row>
    <row r="179" spans="1:18" x14ac:dyDescent="0.25">
      <c r="A179" s="20">
        <v>171</v>
      </c>
      <c r="B179" s="20" t="s">
        <v>666</v>
      </c>
      <c r="C179" s="20" t="s">
        <v>38</v>
      </c>
      <c r="D179" s="20" t="s">
        <v>1332</v>
      </c>
      <c r="E179" s="20" t="s">
        <v>2218</v>
      </c>
      <c r="F179" s="20" t="s">
        <v>1593</v>
      </c>
      <c r="G179" s="20" t="s">
        <v>2217</v>
      </c>
      <c r="H179" s="20" t="s">
        <v>667</v>
      </c>
      <c r="I179" s="20"/>
      <c r="J179" s="20" t="s">
        <v>1163</v>
      </c>
      <c r="K179" s="20"/>
      <c r="L179" s="4" t="s">
        <v>22</v>
      </c>
      <c r="M179" s="20" t="str">
        <f t="shared" si="2"/>
        <v>Species</v>
      </c>
      <c r="N179" s="4"/>
    </row>
    <row r="180" spans="1:18" x14ac:dyDescent="0.25">
      <c r="A180" s="20">
        <v>172</v>
      </c>
      <c r="B180" s="20" t="s">
        <v>693</v>
      </c>
      <c r="C180" s="20" t="s">
        <v>689</v>
      </c>
      <c r="D180" s="20" t="s">
        <v>1334</v>
      </c>
      <c r="E180" s="20" t="s">
        <v>690</v>
      </c>
      <c r="F180" s="20" t="s">
        <v>1594</v>
      </c>
      <c r="G180" s="20" t="s">
        <v>694</v>
      </c>
      <c r="H180" s="20" t="s">
        <v>695</v>
      </c>
      <c r="I180" s="20"/>
      <c r="J180" s="20" t="s">
        <v>1163</v>
      </c>
      <c r="K180" s="20"/>
      <c r="L180" s="4" t="s">
        <v>22</v>
      </c>
      <c r="M180" s="20" t="str">
        <f t="shared" si="2"/>
        <v>Species</v>
      </c>
      <c r="N180" s="4"/>
    </row>
    <row r="181" spans="1:18" x14ac:dyDescent="0.25">
      <c r="A181" s="20">
        <v>173</v>
      </c>
      <c r="B181" s="20" t="s">
        <v>696</v>
      </c>
      <c r="C181" s="20" t="s">
        <v>689</v>
      </c>
      <c r="D181" s="20" t="s">
        <v>1334</v>
      </c>
      <c r="E181" s="20" t="s">
        <v>690</v>
      </c>
      <c r="F181" s="20" t="s">
        <v>1595</v>
      </c>
      <c r="G181" s="20" t="s">
        <v>697</v>
      </c>
      <c r="H181" s="20" t="s">
        <v>698</v>
      </c>
      <c r="I181" s="20"/>
      <c r="J181" s="20" t="s">
        <v>1163</v>
      </c>
      <c r="K181" s="20"/>
      <c r="L181" s="4" t="s">
        <v>22</v>
      </c>
      <c r="M181" s="20" t="str">
        <f t="shared" si="2"/>
        <v>Species</v>
      </c>
      <c r="N181" s="4"/>
    </row>
    <row r="182" spans="1:18" x14ac:dyDescent="0.25">
      <c r="A182" s="20">
        <v>174</v>
      </c>
      <c r="B182" s="20" t="s">
        <v>699</v>
      </c>
      <c r="C182" s="20" t="s">
        <v>689</v>
      </c>
      <c r="D182" s="20" t="s">
        <v>1334</v>
      </c>
      <c r="E182" s="20" t="s">
        <v>690</v>
      </c>
      <c r="F182" s="20" t="s">
        <v>1596</v>
      </c>
      <c r="G182" s="20" t="s">
        <v>700</v>
      </c>
      <c r="H182" s="20" t="s">
        <v>1335</v>
      </c>
      <c r="I182" s="20"/>
      <c r="J182" s="20" t="s">
        <v>1163</v>
      </c>
      <c r="K182" s="20"/>
      <c r="L182" s="4"/>
      <c r="M182" s="20" t="str">
        <f t="shared" si="2"/>
        <v>Genus</v>
      </c>
      <c r="N182" s="4"/>
    </row>
    <row r="183" spans="1:18" x14ac:dyDescent="0.25">
      <c r="A183" s="20">
        <v>175</v>
      </c>
      <c r="B183" s="20" t="s">
        <v>688</v>
      </c>
      <c r="C183" s="20" t="s">
        <v>689</v>
      </c>
      <c r="D183" s="20" t="s">
        <v>1334</v>
      </c>
      <c r="E183" s="20" t="s">
        <v>690</v>
      </c>
      <c r="F183" s="20" t="s">
        <v>1597</v>
      </c>
      <c r="G183" s="20" t="s">
        <v>691</v>
      </c>
      <c r="H183" s="20" t="s">
        <v>692</v>
      </c>
      <c r="I183" s="20"/>
      <c r="J183" s="20" t="s">
        <v>1163</v>
      </c>
      <c r="K183" s="20" t="s">
        <v>183</v>
      </c>
      <c r="L183" s="4" t="s">
        <v>22</v>
      </c>
      <c r="M183" s="20" t="str">
        <f t="shared" si="2"/>
        <v>Species</v>
      </c>
      <c r="N183" s="4"/>
    </row>
    <row r="184" spans="1:18" x14ac:dyDescent="0.25">
      <c r="A184" s="20">
        <v>176</v>
      </c>
      <c r="B184" s="20" t="s">
        <v>1014</v>
      </c>
      <c r="C184" s="20" t="s">
        <v>473</v>
      </c>
      <c r="D184" s="20" t="s">
        <v>1336</v>
      </c>
      <c r="E184" s="20" t="s">
        <v>1011</v>
      </c>
      <c r="F184" s="20" t="s">
        <v>1598</v>
      </c>
      <c r="G184" s="20" t="s">
        <v>1015</v>
      </c>
      <c r="H184" s="20" t="s">
        <v>1016</v>
      </c>
      <c r="I184" s="20"/>
      <c r="J184" s="20" t="s">
        <v>1163</v>
      </c>
      <c r="K184" s="20" t="s">
        <v>1017</v>
      </c>
      <c r="L184" s="4" t="s">
        <v>22</v>
      </c>
      <c r="M184" s="20" t="str">
        <f t="shared" si="2"/>
        <v>Species</v>
      </c>
      <c r="N184" s="4"/>
    </row>
    <row r="185" spans="1:18" x14ac:dyDescent="0.25">
      <c r="A185" s="20">
        <v>177</v>
      </c>
      <c r="B185" s="20" t="s">
        <v>748</v>
      </c>
      <c r="C185" s="20" t="s">
        <v>91</v>
      </c>
      <c r="D185" s="20" t="s">
        <v>1337</v>
      </c>
      <c r="E185" s="20" t="s">
        <v>704</v>
      </c>
      <c r="F185" s="20" t="s">
        <v>1599</v>
      </c>
      <c r="G185" s="20" t="s">
        <v>749</v>
      </c>
      <c r="H185" s="20" t="s">
        <v>750</v>
      </c>
      <c r="I185" s="20"/>
      <c r="J185" s="20" t="s">
        <v>1163</v>
      </c>
      <c r="K185" s="20" t="s">
        <v>255</v>
      </c>
      <c r="L185" s="4" t="s">
        <v>22</v>
      </c>
      <c r="M185" s="20" t="str">
        <f t="shared" si="2"/>
        <v>Species</v>
      </c>
      <c r="N185" s="4"/>
    </row>
    <row r="186" spans="1:18" x14ac:dyDescent="0.25">
      <c r="A186" s="20">
        <v>178</v>
      </c>
      <c r="B186" s="20" t="s">
        <v>726</v>
      </c>
      <c r="C186" s="20" t="s">
        <v>91</v>
      </c>
      <c r="D186" s="20" t="s">
        <v>1337</v>
      </c>
      <c r="E186" s="20" t="s">
        <v>704</v>
      </c>
      <c r="F186" s="20" t="s">
        <v>1600</v>
      </c>
      <c r="G186" s="20" t="s">
        <v>727</v>
      </c>
      <c r="H186" s="20" t="s">
        <v>728</v>
      </c>
      <c r="I186" s="20" t="s">
        <v>1338</v>
      </c>
      <c r="J186" s="20" t="s">
        <v>1163</v>
      </c>
      <c r="K186" s="20" t="s">
        <v>239</v>
      </c>
      <c r="L186" s="4" t="s">
        <v>22</v>
      </c>
      <c r="M186" s="20" t="str">
        <f t="shared" si="2"/>
        <v>Species</v>
      </c>
      <c r="N186" s="4" t="s">
        <v>2222</v>
      </c>
      <c r="O186" s="14">
        <v>5</v>
      </c>
      <c r="P186" s="14">
        <v>7</v>
      </c>
      <c r="Q186" s="14">
        <v>2</v>
      </c>
      <c r="R186" s="14" t="s">
        <v>2228</v>
      </c>
    </row>
    <row r="187" spans="1:18" x14ac:dyDescent="0.25">
      <c r="A187" s="20">
        <v>179</v>
      </c>
      <c r="B187" s="20" t="s">
        <v>729</v>
      </c>
      <c r="C187" s="20" t="s">
        <v>91</v>
      </c>
      <c r="D187" s="20" t="s">
        <v>1337</v>
      </c>
      <c r="E187" s="20" t="s">
        <v>704</v>
      </c>
      <c r="F187" s="20" t="s">
        <v>1601</v>
      </c>
      <c r="G187" s="20" t="s">
        <v>730</v>
      </c>
      <c r="H187" s="20" t="s">
        <v>731</v>
      </c>
      <c r="I187" s="20"/>
      <c r="J187" s="20" t="s">
        <v>1163</v>
      </c>
      <c r="K187" s="20" t="s">
        <v>255</v>
      </c>
      <c r="L187" s="4" t="s">
        <v>22</v>
      </c>
      <c r="M187" s="20" t="str">
        <f t="shared" si="2"/>
        <v>Species</v>
      </c>
      <c r="N187" s="4"/>
    </row>
    <row r="188" spans="1:18" x14ac:dyDescent="0.25">
      <c r="A188" s="20">
        <v>180</v>
      </c>
      <c r="B188" s="20" t="s">
        <v>735</v>
      </c>
      <c r="C188" s="20" t="s">
        <v>91</v>
      </c>
      <c r="D188" s="20" t="s">
        <v>1337</v>
      </c>
      <c r="E188" s="20" t="s">
        <v>704</v>
      </c>
      <c r="F188" s="20" t="s">
        <v>1602</v>
      </c>
      <c r="G188" s="20" t="s">
        <v>736</v>
      </c>
      <c r="H188" s="20" t="s">
        <v>737</v>
      </c>
      <c r="I188" s="20"/>
      <c r="J188" s="20" t="s">
        <v>1163</v>
      </c>
      <c r="K188" s="20" t="s">
        <v>61</v>
      </c>
      <c r="L188" s="4" t="s">
        <v>22</v>
      </c>
      <c r="M188" s="20" t="str">
        <f t="shared" si="2"/>
        <v>Species</v>
      </c>
      <c r="N188" s="4"/>
    </row>
    <row r="189" spans="1:18" x14ac:dyDescent="0.25">
      <c r="A189" s="20">
        <v>181</v>
      </c>
      <c r="B189" s="20" t="s">
        <v>719</v>
      </c>
      <c r="C189" s="20" t="s">
        <v>91</v>
      </c>
      <c r="D189" s="20" t="s">
        <v>1337</v>
      </c>
      <c r="E189" s="20" t="s">
        <v>704</v>
      </c>
      <c r="F189" s="20" t="s">
        <v>1603</v>
      </c>
      <c r="G189" s="20" t="s">
        <v>720</v>
      </c>
      <c r="H189" s="20" t="s">
        <v>721</v>
      </c>
      <c r="I189" s="20"/>
      <c r="J189" s="20" t="s">
        <v>1163</v>
      </c>
      <c r="K189" s="20" t="s">
        <v>722</v>
      </c>
      <c r="L189" s="4" t="s">
        <v>22</v>
      </c>
      <c r="M189" s="20" t="str">
        <f t="shared" si="2"/>
        <v>Species</v>
      </c>
      <c r="N189" s="4"/>
    </row>
    <row r="190" spans="1:18" x14ac:dyDescent="0.25">
      <c r="A190" s="20">
        <v>182</v>
      </c>
      <c r="B190" s="20" t="s">
        <v>716</v>
      </c>
      <c r="C190" s="20" t="s">
        <v>91</v>
      </c>
      <c r="D190" s="20" t="s">
        <v>1337</v>
      </c>
      <c r="E190" s="20" t="s">
        <v>704</v>
      </c>
      <c r="F190" s="20" t="s">
        <v>1604</v>
      </c>
      <c r="G190" s="20" t="s">
        <v>717</v>
      </c>
      <c r="H190" s="20" t="s">
        <v>718</v>
      </c>
      <c r="I190" s="20"/>
      <c r="J190" s="20" t="s">
        <v>1163</v>
      </c>
      <c r="K190" s="20"/>
      <c r="L190" s="4" t="s">
        <v>22</v>
      </c>
      <c r="M190" s="20" t="str">
        <f t="shared" si="2"/>
        <v>Species</v>
      </c>
      <c r="N190" s="4"/>
    </row>
    <row r="191" spans="1:18" x14ac:dyDescent="0.25">
      <c r="A191" s="20">
        <v>284</v>
      </c>
      <c r="B191" s="20" t="s">
        <v>713</v>
      </c>
      <c r="C191" s="20" t="s">
        <v>91</v>
      </c>
      <c r="D191" s="20" t="s">
        <v>1337</v>
      </c>
      <c r="E191" s="20" t="s">
        <v>704</v>
      </c>
      <c r="F191" s="20" t="s">
        <v>1605</v>
      </c>
      <c r="G191" s="20" t="s">
        <v>714</v>
      </c>
      <c r="H191" s="20" t="s">
        <v>715</v>
      </c>
      <c r="I191" s="20"/>
      <c r="J191" s="20" t="s">
        <v>1163</v>
      </c>
      <c r="K191" s="20"/>
      <c r="L191" s="4" t="s">
        <v>22</v>
      </c>
      <c r="M191" s="20" t="str">
        <f t="shared" si="2"/>
        <v>Species</v>
      </c>
      <c r="N191" s="4"/>
    </row>
    <row r="192" spans="1:18" x14ac:dyDescent="0.25">
      <c r="A192" s="20">
        <v>183</v>
      </c>
      <c r="B192" s="20" t="s">
        <v>732</v>
      </c>
      <c r="C192" s="20" t="s">
        <v>91</v>
      </c>
      <c r="D192" s="20" t="s">
        <v>1337</v>
      </c>
      <c r="E192" s="20" t="s">
        <v>704</v>
      </c>
      <c r="F192" s="20" t="s">
        <v>1606</v>
      </c>
      <c r="G192" s="20" t="s">
        <v>733</v>
      </c>
      <c r="H192" s="20" t="s">
        <v>734</v>
      </c>
      <c r="I192" s="20"/>
      <c r="J192" s="20" t="s">
        <v>1163</v>
      </c>
      <c r="K192" s="20" t="s">
        <v>239</v>
      </c>
      <c r="L192" s="4" t="s">
        <v>22</v>
      </c>
      <c r="M192" s="20" t="str">
        <f t="shared" si="2"/>
        <v>Species</v>
      </c>
      <c r="N192" s="4" t="s">
        <v>2222</v>
      </c>
      <c r="O192" s="14">
        <v>5</v>
      </c>
      <c r="P192" s="14">
        <v>8</v>
      </c>
      <c r="Q192" s="14">
        <v>2</v>
      </c>
      <c r="R192" s="14" t="s">
        <v>2227</v>
      </c>
    </row>
    <row r="193" spans="1:18" x14ac:dyDescent="0.25">
      <c r="A193" s="20">
        <v>184</v>
      </c>
      <c r="B193" s="20" t="s">
        <v>738</v>
      </c>
      <c r="C193" s="20" t="s">
        <v>91</v>
      </c>
      <c r="D193" s="20" t="s">
        <v>1337</v>
      </c>
      <c r="E193" s="20" t="s">
        <v>704</v>
      </c>
      <c r="F193" s="20" t="s">
        <v>1607</v>
      </c>
      <c r="G193" s="20" t="s">
        <v>739</v>
      </c>
      <c r="H193" s="20" t="s">
        <v>740</v>
      </c>
      <c r="I193" s="20"/>
      <c r="J193" s="20" t="s">
        <v>1163</v>
      </c>
      <c r="K193" s="20" t="s">
        <v>741</v>
      </c>
      <c r="L193" s="4" t="s">
        <v>22</v>
      </c>
      <c r="M193" s="20" t="str">
        <f t="shared" si="2"/>
        <v>Species</v>
      </c>
      <c r="N193" s="4" t="s">
        <v>2222</v>
      </c>
      <c r="O193" s="14">
        <v>5</v>
      </c>
      <c r="P193" s="14">
        <v>8</v>
      </c>
      <c r="Q193" s="14">
        <v>2</v>
      </c>
      <c r="R193" s="14" t="s">
        <v>2228</v>
      </c>
    </row>
    <row r="194" spans="1:18" x14ac:dyDescent="0.25">
      <c r="A194" s="20">
        <v>185</v>
      </c>
      <c r="B194" s="20" t="s">
        <v>710</v>
      </c>
      <c r="C194" s="20" t="s">
        <v>91</v>
      </c>
      <c r="D194" s="20" t="s">
        <v>1337</v>
      </c>
      <c r="E194" s="20" t="s">
        <v>704</v>
      </c>
      <c r="F194" s="20" t="s">
        <v>1608</v>
      </c>
      <c r="G194" s="20" t="s">
        <v>711</v>
      </c>
      <c r="H194" s="20" t="s">
        <v>712</v>
      </c>
      <c r="I194" s="20"/>
      <c r="J194" s="20" t="s">
        <v>1163</v>
      </c>
      <c r="K194" s="20" t="s">
        <v>255</v>
      </c>
      <c r="L194" s="4" t="s">
        <v>22</v>
      </c>
      <c r="M194" s="20" t="str">
        <f t="shared" ref="M194:M257" si="3">IF(RIGHT(B194,3)="spp","Genus","Species")</f>
        <v>Species</v>
      </c>
      <c r="N194" s="4"/>
    </row>
    <row r="195" spans="1:18" x14ac:dyDescent="0.25">
      <c r="A195" s="20">
        <v>186</v>
      </c>
      <c r="B195" s="20" t="s">
        <v>723</v>
      </c>
      <c r="C195" s="20" t="s">
        <v>91</v>
      </c>
      <c r="D195" s="20" t="s">
        <v>1337</v>
      </c>
      <c r="E195" s="20" t="s">
        <v>704</v>
      </c>
      <c r="F195" s="20" t="s">
        <v>1609</v>
      </c>
      <c r="G195" s="20" t="s">
        <v>724</v>
      </c>
      <c r="H195" s="20" t="s">
        <v>725</v>
      </c>
      <c r="I195" s="20"/>
      <c r="J195" s="20" t="s">
        <v>1163</v>
      </c>
      <c r="K195" s="20" t="s">
        <v>255</v>
      </c>
      <c r="L195" s="4" t="s">
        <v>22</v>
      </c>
      <c r="M195" s="20" t="str">
        <f t="shared" si="3"/>
        <v>Species</v>
      </c>
      <c r="N195" s="4"/>
    </row>
    <row r="196" spans="1:18" x14ac:dyDescent="0.25">
      <c r="A196" s="20">
        <v>187</v>
      </c>
      <c r="B196" s="20" t="s">
        <v>742</v>
      </c>
      <c r="C196" s="20" t="s">
        <v>91</v>
      </c>
      <c r="D196" s="20" t="s">
        <v>1337</v>
      </c>
      <c r="E196" s="20" t="s">
        <v>704</v>
      </c>
      <c r="F196" s="20" t="s">
        <v>1610</v>
      </c>
      <c r="G196" s="20" t="s">
        <v>743</v>
      </c>
      <c r="H196" s="20" t="s">
        <v>744</v>
      </c>
      <c r="I196" s="20"/>
      <c r="J196" s="20" t="s">
        <v>1163</v>
      </c>
      <c r="K196" s="20" t="s">
        <v>255</v>
      </c>
      <c r="L196" s="4" t="s">
        <v>22</v>
      </c>
      <c r="M196" s="20" t="str">
        <f t="shared" si="3"/>
        <v>Species</v>
      </c>
      <c r="N196" s="4"/>
    </row>
    <row r="197" spans="1:18" x14ac:dyDescent="0.25">
      <c r="A197" s="20">
        <v>188</v>
      </c>
      <c r="B197" s="20" t="s">
        <v>745</v>
      </c>
      <c r="C197" s="20" t="s">
        <v>91</v>
      </c>
      <c r="D197" s="20" t="s">
        <v>1337</v>
      </c>
      <c r="E197" s="20" t="s">
        <v>704</v>
      </c>
      <c r="F197" s="20" t="s">
        <v>1611</v>
      </c>
      <c r="G197" s="20" t="s">
        <v>746</v>
      </c>
      <c r="H197" s="20" t="s">
        <v>1342</v>
      </c>
      <c r="I197" s="20"/>
      <c r="J197" s="20" t="s">
        <v>1163</v>
      </c>
      <c r="K197" s="20"/>
      <c r="L197" s="4"/>
      <c r="M197" s="20" t="str">
        <f t="shared" si="3"/>
        <v>Genus</v>
      </c>
      <c r="N197" s="4"/>
    </row>
    <row r="198" spans="1:18" x14ac:dyDescent="0.25">
      <c r="A198" s="20">
        <v>189</v>
      </c>
      <c r="B198" s="20" t="s">
        <v>707</v>
      </c>
      <c r="C198" s="20" t="s">
        <v>91</v>
      </c>
      <c r="D198" s="20" t="s">
        <v>1337</v>
      </c>
      <c r="E198" s="20" t="s">
        <v>704</v>
      </c>
      <c r="F198" s="20" t="s">
        <v>1612</v>
      </c>
      <c r="G198" s="20" t="s">
        <v>708</v>
      </c>
      <c r="H198" s="20" t="s">
        <v>709</v>
      </c>
      <c r="I198" s="20"/>
      <c r="J198" s="20" t="s">
        <v>1163</v>
      </c>
      <c r="K198" s="20" t="s">
        <v>255</v>
      </c>
      <c r="L198" s="4" t="s">
        <v>22</v>
      </c>
      <c r="M198" s="20" t="str">
        <f t="shared" si="3"/>
        <v>Species</v>
      </c>
      <c r="N198" s="4"/>
    </row>
    <row r="199" spans="1:18" x14ac:dyDescent="0.25">
      <c r="A199" s="20">
        <v>190</v>
      </c>
      <c r="B199" s="20" t="s">
        <v>703</v>
      </c>
      <c r="C199" s="20" t="s">
        <v>91</v>
      </c>
      <c r="D199" s="20" t="s">
        <v>1337</v>
      </c>
      <c r="E199" s="20" t="s">
        <v>704</v>
      </c>
      <c r="F199" s="20" t="s">
        <v>1613</v>
      </c>
      <c r="G199" s="20" t="s">
        <v>705</v>
      </c>
      <c r="H199" s="20" t="s">
        <v>706</v>
      </c>
      <c r="I199" s="20"/>
      <c r="J199" s="20" t="s">
        <v>1163</v>
      </c>
      <c r="K199" s="20" t="s">
        <v>239</v>
      </c>
      <c r="L199" s="4" t="s">
        <v>22</v>
      </c>
      <c r="M199" s="20" t="str">
        <f t="shared" si="3"/>
        <v>Species</v>
      </c>
      <c r="N199" s="4" t="s">
        <v>2222</v>
      </c>
      <c r="O199" s="14">
        <v>5</v>
      </c>
      <c r="P199" s="14">
        <v>7</v>
      </c>
      <c r="Q199" s="14">
        <v>2</v>
      </c>
      <c r="R199" s="14" t="s">
        <v>2223</v>
      </c>
    </row>
    <row r="200" spans="1:18" x14ac:dyDescent="0.25">
      <c r="A200" s="20">
        <v>191</v>
      </c>
      <c r="B200" s="20" t="s">
        <v>905</v>
      </c>
      <c r="C200" s="20" t="s">
        <v>906</v>
      </c>
      <c r="D200" s="20" t="s">
        <v>1344</v>
      </c>
      <c r="E200" s="20" t="s">
        <v>907</v>
      </c>
      <c r="F200" s="20" t="s">
        <v>1614</v>
      </c>
      <c r="G200" s="20" t="s">
        <v>907</v>
      </c>
      <c r="H200" s="20" t="s">
        <v>908</v>
      </c>
      <c r="I200" s="20"/>
      <c r="J200" s="20" t="s">
        <v>1163</v>
      </c>
      <c r="K200" s="20" t="s">
        <v>42</v>
      </c>
      <c r="L200" s="4" t="s">
        <v>22</v>
      </c>
      <c r="M200" s="20" t="str">
        <f t="shared" si="3"/>
        <v>Species</v>
      </c>
      <c r="N200" s="4"/>
    </row>
    <row r="201" spans="1:18" x14ac:dyDescent="0.25">
      <c r="A201" s="20">
        <v>192</v>
      </c>
      <c r="B201" s="20" t="s">
        <v>751</v>
      </c>
      <c r="C201" s="20" t="s">
        <v>689</v>
      </c>
      <c r="D201" s="20" t="s">
        <v>1345</v>
      </c>
      <c r="E201" s="20" t="s">
        <v>752</v>
      </c>
      <c r="F201" s="20" t="s">
        <v>1615</v>
      </c>
      <c r="G201" s="20" t="s">
        <v>753</v>
      </c>
      <c r="H201" s="20" t="s">
        <v>754</v>
      </c>
      <c r="I201" s="20"/>
      <c r="J201" s="20" t="s">
        <v>1163</v>
      </c>
      <c r="K201" s="20" t="s">
        <v>255</v>
      </c>
      <c r="L201" s="4" t="s">
        <v>22</v>
      </c>
      <c r="M201" s="20" t="str">
        <f t="shared" si="3"/>
        <v>Species</v>
      </c>
      <c r="N201" s="4"/>
    </row>
    <row r="202" spans="1:18" x14ac:dyDescent="0.25">
      <c r="A202" s="20">
        <v>308</v>
      </c>
      <c r="B202" s="20" t="s">
        <v>755</v>
      </c>
      <c r="C202" s="20" t="s">
        <v>756</v>
      </c>
      <c r="D202" s="20" t="s">
        <v>1346</v>
      </c>
      <c r="E202" s="20" t="s">
        <v>757</v>
      </c>
      <c r="F202" s="20" t="s">
        <v>1616</v>
      </c>
      <c r="G202" s="20" t="s">
        <v>758</v>
      </c>
      <c r="H202" s="20" t="s">
        <v>759</v>
      </c>
      <c r="I202" s="20"/>
      <c r="J202" s="20" t="s">
        <v>1163</v>
      </c>
      <c r="K202" s="20"/>
      <c r="L202" s="4" t="s">
        <v>22</v>
      </c>
      <c r="M202" s="20" t="str">
        <f t="shared" si="3"/>
        <v>Species</v>
      </c>
      <c r="N202" s="4"/>
    </row>
    <row r="203" spans="1:18" x14ac:dyDescent="0.25">
      <c r="A203" s="20">
        <v>193</v>
      </c>
      <c r="B203" s="20" t="s">
        <v>760</v>
      </c>
      <c r="C203" s="20" t="s">
        <v>761</v>
      </c>
      <c r="D203" s="20" t="s">
        <v>1347</v>
      </c>
      <c r="E203" s="20" t="s">
        <v>762</v>
      </c>
      <c r="F203" s="20" t="s">
        <v>1617</v>
      </c>
      <c r="G203" s="20" t="s">
        <v>762</v>
      </c>
      <c r="H203" s="20" t="s">
        <v>763</v>
      </c>
      <c r="I203" s="20"/>
      <c r="J203" s="20" t="s">
        <v>1163</v>
      </c>
      <c r="K203" s="20"/>
      <c r="L203" s="4" t="s">
        <v>22</v>
      </c>
      <c r="M203" s="20" t="str">
        <f t="shared" si="3"/>
        <v>Species</v>
      </c>
      <c r="N203" s="4"/>
    </row>
    <row r="204" spans="1:18" x14ac:dyDescent="0.25">
      <c r="A204" s="20">
        <v>281</v>
      </c>
      <c r="B204" s="20" t="s">
        <v>764</v>
      </c>
      <c r="C204" s="20" t="s">
        <v>38</v>
      </c>
      <c r="D204" s="20" t="s">
        <v>1177</v>
      </c>
      <c r="E204" s="20" t="s">
        <v>765</v>
      </c>
      <c r="F204" s="20" t="s">
        <v>1618</v>
      </c>
      <c r="G204" s="20" t="s">
        <v>766</v>
      </c>
      <c r="H204" s="20" t="s">
        <v>767</v>
      </c>
      <c r="I204" s="20"/>
      <c r="J204" s="20" t="s">
        <v>1163</v>
      </c>
      <c r="K204" s="20"/>
      <c r="L204" s="4" t="s">
        <v>22</v>
      </c>
      <c r="M204" s="20" t="str">
        <f t="shared" si="3"/>
        <v>Species</v>
      </c>
      <c r="N204" s="4"/>
    </row>
    <row r="205" spans="1:18" x14ac:dyDescent="0.25">
      <c r="A205" s="20">
        <v>194</v>
      </c>
      <c r="B205" s="20" t="s">
        <v>772</v>
      </c>
      <c r="C205" s="20" t="s">
        <v>38</v>
      </c>
      <c r="D205" s="20" t="s">
        <v>1348</v>
      </c>
      <c r="E205" s="20" t="s">
        <v>769</v>
      </c>
      <c r="F205" s="20" t="s">
        <v>1619</v>
      </c>
      <c r="G205" s="20" t="s">
        <v>773</v>
      </c>
      <c r="H205" s="20" t="s">
        <v>774</v>
      </c>
      <c r="I205" s="20"/>
      <c r="J205" s="20" t="s">
        <v>1163</v>
      </c>
      <c r="K205" s="20"/>
      <c r="L205" s="4" t="s">
        <v>22</v>
      </c>
      <c r="M205" s="20" t="str">
        <f t="shared" si="3"/>
        <v>Species</v>
      </c>
      <c r="N205" s="4"/>
    </row>
    <row r="206" spans="1:18" x14ac:dyDescent="0.25">
      <c r="A206" s="20">
        <v>195</v>
      </c>
      <c r="B206" s="20" t="s">
        <v>768</v>
      </c>
      <c r="C206" s="20" t="s">
        <v>38</v>
      </c>
      <c r="D206" s="20" t="s">
        <v>1348</v>
      </c>
      <c r="E206" s="20" t="s">
        <v>769</v>
      </c>
      <c r="F206" s="20" t="s">
        <v>1620</v>
      </c>
      <c r="G206" s="20" t="s">
        <v>770</v>
      </c>
      <c r="H206" s="20" t="s">
        <v>771</v>
      </c>
      <c r="I206" s="20"/>
      <c r="J206" s="20" t="s">
        <v>1163</v>
      </c>
      <c r="K206" s="20"/>
      <c r="L206" s="4" t="s">
        <v>22</v>
      </c>
      <c r="M206" s="20" t="str">
        <f t="shared" si="3"/>
        <v>Species</v>
      </c>
      <c r="N206" s="4"/>
    </row>
    <row r="207" spans="1:18" x14ac:dyDescent="0.25">
      <c r="A207" s="20">
        <v>196</v>
      </c>
      <c r="B207" s="20" t="s">
        <v>778</v>
      </c>
      <c r="C207" s="20" t="s">
        <v>38</v>
      </c>
      <c r="D207" s="20" t="s">
        <v>1348</v>
      </c>
      <c r="E207" s="20" t="s">
        <v>769</v>
      </c>
      <c r="F207" s="20" t="s">
        <v>1621</v>
      </c>
      <c r="G207" s="20" t="s">
        <v>779</v>
      </c>
      <c r="H207" s="20" t="s">
        <v>780</v>
      </c>
      <c r="I207" s="20"/>
      <c r="J207" s="20" t="s">
        <v>1163</v>
      </c>
      <c r="K207" s="20" t="s">
        <v>781</v>
      </c>
      <c r="L207" s="4" t="s">
        <v>22</v>
      </c>
      <c r="M207" s="20" t="str">
        <f t="shared" si="3"/>
        <v>Species</v>
      </c>
      <c r="N207" s="4"/>
    </row>
    <row r="208" spans="1:18" x14ac:dyDescent="0.25">
      <c r="A208" s="20">
        <v>197</v>
      </c>
      <c r="B208" s="20" t="s">
        <v>775</v>
      </c>
      <c r="C208" s="20" t="s">
        <v>38</v>
      </c>
      <c r="D208" s="20" t="s">
        <v>1348</v>
      </c>
      <c r="E208" s="20" t="s">
        <v>769</v>
      </c>
      <c r="F208" s="20" t="s">
        <v>1622</v>
      </c>
      <c r="G208" s="20" t="s">
        <v>776</v>
      </c>
      <c r="H208" s="20" t="s">
        <v>1350</v>
      </c>
      <c r="I208" s="20"/>
      <c r="J208" s="20" t="s">
        <v>1163</v>
      </c>
      <c r="K208" s="20"/>
      <c r="L208" s="4" t="s">
        <v>22</v>
      </c>
      <c r="M208" s="20" t="str">
        <f t="shared" si="3"/>
        <v>Species</v>
      </c>
      <c r="N208" s="4"/>
    </row>
    <row r="209" spans="1:23" x14ac:dyDescent="0.25">
      <c r="A209" s="20">
        <v>198</v>
      </c>
      <c r="B209" s="20" t="s">
        <v>782</v>
      </c>
      <c r="C209" s="20" t="s">
        <v>137</v>
      </c>
      <c r="D209" s="20" t="s">
        <v>1351</v>
      </c>
      <c r="E209" s="20" t="s">
        <v>783</v>
      </c>
      <c r="F209" s="20" t="s">
        <v>1623</v>
      </c>
      <c r="G209" s="20" t="s">
        <v>784</v>
      </c>
      <c r="H209" s="20" t="s">
        <v>785</v>
      </c>
      <c r="I209" s="20"/>
      <c r="J209" s="20" t="s">
        <v>1163</v>
      </c>
      <c r="K209" s="20" t="s">
        <v>786</v>
      </c>
      <c r="L209" s="4" t="s">
        <v>22</v>
      </c>
      <c r="M209" s="20" t="str">
        <f t="shared" si="3"/>
        <v>Species</v>
      </c>
      <c r="N209" s="4"/>
    </row>
    <row r="210" spans="1:23" x14ac:dyDescent="0.25">
      <c r="A210" s="20">
        <v>199</v>
      </c>
      <c r="B210" s="20" t="s">
        <v>787</v>
      </c>
      <c r="C210" s="20" t="s">
        <v>788</v>
      </c>
      <c r="D210" s="20" t="s">
        <v>1352</v>
      </c>
      <c r="E210" s="20" t="s">
        <v>789</v>
      </c>
      <c r="F210" s="20" t="s">
        <v>1624</v>
      </c>
      <c r="G210" s="20" t="s">
        <v>789</v>
      </c>
      <c r="H210" s="20" t="s">
        <v>790</v>
      </c>
      <c r="I210" s="20"/>
      <c r="J210" s="20" t="s">
        <v>1163</v>
      </c>
      <c r="K210" s="20" t="s">
        <v>255</v>
      </c>
      <c r="L210" s="4" t="s">
        <v>22</v>
      </c>
      <c r="M210" s="20" t="str">
        <f t="shared" si="3"/>
        <v>Species</v>
      </c>
      <c r="N210" s="4"/>
    </row>
    <row r="211" spans="1:23" ht="60" x14ac:dyDescent="0.25">
      <c r="A211" s="20">
        <v>200</v>
      </c>
      <c r="B211" s="20" t="s">
        <v>811</v>
      </c>
      <c r="C211" s="20" t="s">
        <v>312</v>
      </c>
      <c r="D211" s="20" t="s">
        <v>1353</v>
      </c>
      <c r="E211" s="20" t="s">
        <v>796</v>
      </c>
      <c r="F211" s="20" t="s">
        <v>1625</v>
      </c>
      <c r="G211" s="20" t="s">
        <v>812</v>
      </c>
      <c r="H211" s="20" t="s">
        <v>813</v>
      </c>
      <c r="I211" s="20"/>
      <c r="J211" s="20" t="s">
        <v>1223</v>
      </c>
      <c r="K211" s="20" t="s">
        <v>390</v>
      </c>
      <c r="L211" s="4" t="s">
        <v>22</v>
      </c>
      <c r="M211" s="20" t="str">
        <f t="shared" si="3"/>
        <v>Species</v>
      </c>
      <c r="N211" s="4" t="s">
        <v>2223</v>
      </c>
      <c r="O211" s="14">
        <v>2</v>
      </c>
      <c r="P211" s="14">
        <v>1</v>
      </c>
      <c r="Q211" s="14">
        <v>1</v>
      </c>
      <c r="T211" s="16" t="s">
        <v>2264</v>
      </c>
      <c r="U211" s="18" t="s">
        <v>2265</v>
      </c>
      <c r="V211" s="16" t="s">
        <v>2267</v>
      </c>
    </row>
    <row r="212" spans="1:23" x14ac:dyDescent="0.25">
      <c r="A212" s="20">
        <v>201</v>
      </c>
      <c r="B212" s="20" t="s">
        <v>795</v>
      </c>
      <c r="C212" s="20" t="s">
        <v>312</v>
      </c>
      <c r="D212" s="20" t="s">
        <v>1353</v>
      </c>
      <c r="E212" s="20" t="s">
        <v>796</v>
      </c>
      <c r="F212" s="20" t="s">
        <v>1626</v>
      </c>
      <c r="G212" s="20" t="s">
        <v>797</v>
      </c>
      <c r="H212" s="20" t="s">
        <v>798</v>
      </c>
      <c r="I212" s="20"/>
      <c r="J212" s="20" t="s">
        <v>1223</v>
      </c>
      <c r="K212" s="20" t="s">
        <v>799</v>
      </c>
      <c r="L212" s="4" t="s">
        <v>22</v>
      </c>
      <c r="M212" s="20" t="str">
        <f t="shared" si="3"/>
        <v>Species</v>
      </c>
      <c r="N212" s="4"/>
    </row>
    <row r="213" spans="1:23" x14ac:dyDescent="0.25">
      <c r="A213" s="20">
        <v>305</v>
      </c>
      <c r="B213" s="20" t="s">
        <v>839</v>
      </c>
      <c r="C213" s="20" t="s">
        <v>312</v>
      </c>
      <c r="D213" s="20" t="s">
        <v>1353</v>
      </c>
      <c r="E213" s="20" t="s">
        <v>796</v>
      </c>
      <c r="F213" s="20" t="s">
        <v>1627</v>
      </c>
      <c r="G213" s="20" t="s">
        <v>840</v>
      </c>
      <c r="H213" s="20" t="s">
        <v>841</v>
      </c>
      <c r="I213" s="20"/>
      <c r="J213" s="20" t="s">
        <v>1223</v>
      </c>
      <c r="K213" s="20"/>
      <c r="L213" s="4" t="s">
        <v>22</v>
      </c>
      <c r="M213" s="20" t="str">
        <f t="shared" si="3"/>
        <v>Species</v>
      </c>
      <c r="N213" s="4"/>
    </row>
    <row r="214" spans="1:23" ht="105" x14ac:dyDescent="0.25">
      <c r="A214" s="20">
        <v>202</v>
      </c>
      <c r="B214" s="20" t="s">
        <v>800</v>
      </c>
      <c r="C214" s="20" t="s">
        <v>312</v>
      </c>
      <c r="D214" s="20" t="s">
        <v>1353</v>
      </c>
      <c r="E214" s="20" t="s">
        <v>796</v>
      </c>
      <c r="F214" s="20" t="s">
        <v>1628</v>
      </c>
      <c r="G214" s="20" t="s">
        <v>801</v>
      </c>
      <c r="H214" s="20" t="s">
        <v>802</v>
      </c>
      <c r="I214" s="20"/>
      <c r="J214" s="20" t="s">
        <v>1223</v>
      </c>
      <c r="K214" s="20" t="s">
        <v>803</v>
      </c>
      <c r="L214" s="4" t="s">
        <v>22</v>
      </c>
      <c r="M214" s="20" t="str">
        <f t="shared" si="3"/>
        <v>Species</v>
      </c>
      <c r="N214" s="4"/>
      <c r="T214" s="16" t="s">
        <v>2272</v>
      </c>
      <c r="V214" s="16" t="s">
        <v>2273</v>
      </c>
    </row>
    <row r="215" spans="1:23" x14ac:dyDescent="0.25">
      <c r="A215" s="20">
        <v>306</v>
      </c>
      <c r="B215" s="20" t="s">
        <v>836</v>
      </c>
      <c r="C215" s="20" t="s">
        <v>312</v>
      </c>
      <c r="D215" s="20" t="s">
        <v>1353</v>
      </c>
      <c r="E215" s="20" t="s">
        <v>796</v>
      </c>
      <c r="F215" s="20" t="s">
        <v>1629</v>
      </c>
      <c r="G215" s="20" t="s">
        <v>837</v>
      </c>
      <c r="H215" s="20" t="s">
        <v>838</v>
      </c>
      <c r="I215" s="20"/>
      <c r="J215" s="20" t="s">
        <v>1223</v>
      </c>
      <c r="K215" s="20"/>
      <c r="L215" s="4" t="s">
        <v>22</v>
      </c>
      <c r="M215" s="20" t="str">
        <f t="shared" si="3"/>
        <v>Species</v>
      </c>
      <c r="N215" s="4"/>
    </row>
    <row r="216" spans="1:23" x14ac:dyDescent="0.25">
      <c r="A216" s="20">
        <v>203</v>
      </c>
      <c r="B216" s="20" t="s">
        <v>808</v>
      </c>
      <c r="C216" s="20" t="s">
        <v>312</v>
      </c>
      <c r="D216" s="20" t="s">
        <v>1353</v>
      </c>
      <c r="E216" s="20" t="s">
        <v>796</v>
      </c>
      <c r="F216" s="20" t="s">
        <v>1630</v>
      </c>
      <c r="G216" s="20" t="s">
        <v>809</v>
      </c>
      <c r="H216" s="20" t="s">
        <v>810</v>
      </c>
      <c r="I216" s="20"/>
      <c r="J216" s="20" t="s">
        <v>1223</v>
      </c>
      <c r="K216" s="20" t="s">
        <v>61</v>
      </c>
      <c r="L216" s="4" t="s">
        <v>22</v>
      </c>
      <c r="M216" s="20" t="str">
        <f t="shared" si="3"/>
        <v>Species</v>
      </c>
      <c r="N216" s="4"/>
    </row>
    <row r="217" spans="1:23" x14ac:dyDescent="0.25">
      <c r="A217" s="20">
        <v>204</v>
      </c>
      <c r="B217" s="20" t="s">
        <v>821</v>
      </c>
      <c r="C217" s="20" t="s">
        <v>312</v>
      </c>
      <c r="D217" s="20" t="s">
        <v>1353</v>
      </c>
      <c r="E217" s="20" t="s">
        <v>796</v>
      </c>
      <c r="F217" s="20" t="s">
        <v>1631</v>
      </c>
      <c r="G217" s="20" t="s">
        <v>822</v>
      </c>
      <c r="H217" s="20" t="s">
        <v>823</v>
      </c>
      <c r="I217" s="20"/>
      <c r="J217" s="20" t="s">
        <v>1223</v>
      </c>
      <c r="K217" s="20" t="s">
        <v>824</v>
      </c>
      <c r="L217" s="4" t="s">
        <v>22</v>
      </c>
      <c r="M217" s="20" t="str">
        <f t="shared" si="3"/>
        <v>Species</v>
      </c>
      <c r="N217" s="4"/>
    </row>
    <row r="218" spans="1:23" x14ac:dyDescent="0.25">
      <c r="A218" s="20">
        <v>205</v>
      </c>
      <c r="B218" s="20" t="s">
        <v>814</v>
      </c>
      <c r="C218" s="20" t="s">
        <v>312</v>
      </c>
      <c r="D218" s="20" t="s">
        <v>1353</v>
      </c>
      <c r="E218" s="20" t="s">
        <v>796</v>
      </c>
      <c r="F218" s="20" t="s">
        <v>1632</v>
      </c>
      <c r="G218" s="20" t="s">
        <v>815</v>
      </c>
      <c r="H218" s="20" t="s">
        <v>816</v>
      </c>
      <c r="I218" s="20"/>
      <c r="J218" s="20" t="s">
        <v>1223</v>
      </c>
      <c r="K218" s="20" t="s">
        <v>255</v>
      </c>
      <c r="L218" s="4" t="s">
        <v>22</v>
      </c>
      <c r="M218" s="20" t="str">
        <f t="shared" si="3"/>
        <v>Species</v>
      </c>
      <c r="N218" s="4"/>
    </row>
    <row r="219" spans="1:23" ht="90" x14ac:dyDescent="0.25">
      <c r="A219" s="20">
        <v>206</v>
      </c>
      <c r="B219" s="20" t="s">
        <v>817</v>
      </c>
      <c r="C219" s="20" t="s">
        <v>312</v>
      </c>
      <c r="D219" s="20" t="s">
        <v>1353</v>
      </c>
      <c r="E219" s="20" t="s">
        <v>796</v>
      </c>
      <c r="F219" s="20" t="s">
        <v>1633</v>
      </c>
      <c r="G219" s="20" t="s">
        <v>818</v>
      </c>
      <c r="H219" s="20" t="s">
        <v>819</v>
      </c>
      <c r="I219" s="20"/>
      <c r="J219" s="20" t="s">
        <v>1223</v>
      </c>
      <c r="K219" s="20" t="s">
        <v>820</v>
      </c>
      <c r="L219" s="4" t="s">
        <v>22</v>
      </c>
      <c r="M219" s="20" t="str">
        <f t="shared" si="3"/>
        <v>Species</v>
      </c>
      <c r="N219" s="4" t="s">
        <v>2223</v>
      </c>
      <c r="O219" s="14">
        <v>2</v>
      </c>
      <c r="P219" s="14">
        <v>1</v>
      </c>
      <c r="Q219" s="14">
        <v>1</v>
      </c>
      <c r="R219" s="14" t="s">
        <v>2232</v>
      </c>
      <c r="T219" s="16" t="s">
        <v>2274</v>
      </c>
      <c r="U219" s="18" t="s">
        <v>2275</v>
      </c>
      <c r="V219" s="16" t="s">
        <v>2276</v>
      </c>
    </row>
    <row r="220" spans="1:23" ht="150" x14ac:dyDescent="0.25">
      <c r="A220" s="20">
        <v>208</v>
      </c>
      <c r="B220" s="20" t="s">
        <v>832</v>
      </c>
      <c r="C220" s="20" t="s">
        <v>312</v>
      </c>
      <c r="D220" s="20" t="s">
        <v>1353</v>
      </c>
      <c r="E220" s="20" t="s">
        <v>796</v>
      </c>
      <c r="F220" s="20" t="s">
        <v>1634</v>
      </c>
      <c r="G220" s="20" t="s">
        <v>833</v>
      </c>
      <c r="H220" s="20" t="s">
        <v>834</v>
      </c>
      <c r="I220" s="20"/>
      <c r="J220" s="20" t="s">
        <v>1223</v>
      </c>
      <c r="K220" s="20" t="s">
        <v>835</v>
      </c>
      <c r="L220" s="4" t="s">
        <v>22</v>
      </c>
      <c r="M220" s="20" t="str">
        <f t="shared" si="3"/>
        <v>Species</v>
      </c>
      <c r="N220" s="4" t="s">
        <v>2223</v>
      </c>
      <c r="O220" s="14">
        <v>2</v>
      </c>
      <c r="P220" s="14">
        <v>1</v>
      </c>
      <c r="Q220" s="14">
        <v>1</v>
      </c>
      <c r="R220" s="14" t="s">
        <v>2233</v>
      </c>
      <c r="T220" s="16" t="s">
        <v>2268</v>
      </c>
      <c r="U220" s="18" t="s">
        <v>2269</v>
      </c>
      <c r="V220" s="16" t="s">
        <v>2270</v>
      </c>
      <c r="W220" s="16" t="s">
        <v>2271</v>
      </c>
    </row>
    <row r="221" spans="1:23" x14ac:dyDescent="0.25">
      <c r="A221" s="20">
        <v>209</v>
      </c>
      <c r="B221" s="20" t="s">
        <v>825</v>
      </c>
      <c r="C221" s="20" t="s">
        <v>312</v>
      </c>
      <c r="D221" s="20" t="s">
        <v>1353</v>
      </c>
      <c r="E221" s="20" t="s">
        <v>796</v>
      </c>
      <c r="F221" s="20" t="s">
        <v>1635</v>
      </c>
      <c r="G221" s="20" t="s">
        <v>826</v>
      </c>
      <c r="H221" s="20" t="s">
        <v>1358</v>
      </c>
      <c r="I221" s="20"/>
      <c r="J221" s="20" t="s">
        <v>1223</v>
      </c>
      <c r="K221" s="20"/>
      <c r="L221" s="4"/>
      <c r="M221" s="20" t="str">
        <f t="shared" si="3"/>
        <v>Genus</v>
      </c>
      <c r="N221" s="4"/>
    </row>
    <row r="222" spans="1:23" x14ac:dyDescent="0.25">
      <c r="A222" s="20">
        <v>311</v>
      </c>
      <c r="B222" s="20" t="s">
        <v>804</v>
      </c>
      <c r="C222" s="20" t="s">
        <v>312</v>
      </c>
      <c r="D222" s="20" t="s">
        <v>1353</v>
      </c>
      <c r="E222" s="20" t="s">
        <v>796</v>
      </c>
      <c r="F222" s="20" t="s">
        <v>1636</v>
      </c>
      <c r="G222" s="20" t="s">
        <v>805</v>
      </c>
      <c r="H222" s="20" t="s">
        <v>806</v>
      </c>
      <c r="I222" s="20"/>
      <c r="J222" s="20" t="s">
        <v>1223</v>
      </c>
      <c r="K222" s="20" t="s">
        <v>807</v>
      </c>
      <c r="L222" s="4" t="s">
        <v>22</v>
      </c>
      <c r="M222" s="20" t="str">
        <f t="shared" si="3"/>
        <v>Species</v>
      </c>
      <c r="N222" s="4" t="s">
        <v>2223</v>
      </c>
      <c r="O222" s="14">
        <v>2</v>
      </c>
      <c r="P222" s="14">
        <v>1</v>
      </c>
      <c r="Q222" s="14">
        <v>1</v>
      </c>
      <c r="R222" s="14" t="s">
        <v>2230</v>
      </c>
    </row>
    <row r="223" spans="1:23" ht="105" x14ac:dyDescent="0.25">
      <c r="A223" s="20">
        <v>210</v>
      </c>
      <c r="B223" s="20" t="s">
        <v>828</v>
      </c>
      <c r="C223" s="20" t="s">
        <v>312</v>
      </c>
      <c r="D223" s="20" t="s">
        <v>1353</v>
      </c>
      <c r="E223" s="20" t="s">
        <v>796</v>
      </c>
      <c r="F223" s="20" t="s">
        <v>1637</v>
      </c>
      <c r="G223" s="20" t="s">
        <v>829</v>
      </c>
      <c r="H223" s="20" t="s">
        <v>830</v>
      </c>
      <c r="I223" s="20"/>
      <c r="J223" s="20" t="s">
        <v>1223</v>
      </c>
      <c r="K223" s="20" t="s">
        <v>831</v>
      </c>
      <c r="L223" s="4" t="s">
        <v>22</v>
      </c>
      <c r="M223" s="20" t="str">
        <f t="shared" si="3"/>
        <v>Species</v>
      </c>
      <c r="N223" s="4" t="s">
        <v>2223</v>
      </c>
      <c r="O223" s="14">
        <v>2</v>
      </c>
      <c r="P223" s="14">
        <v>1</v>
      </c>
      <c r="Q223" s="14">
        <v>1</v>
      </c>
      <c r="R223" s="14" t="s">
        <v>2226</v>
      </c>
      <c r="T223" s="16" t="s">
        <v>2277</v>
      </c>
      <c r="U223" s="18" t="s">
        <v>2278</v>
      </c>
      <c r="V223" s="16" t="s">
        <v>2279</v>
      </c>
      <c r="W223" s="16" t="s">
        <v>2280</v>
      </c>
    </row>
    <row r="224" spans="1:23" x14ac:dyDescent="0.25">
      <c r="A224" s="20">
        <v>211</v>
      </c>
      <c r="B224" s="20" t="s">
        <v>850</v>
      </c>
      <c r="C224" s="20" t="s">
        <v>843</v>
      </c>
      <c r="D224" s="20" t="s">
        <v>1361</v>
      </c>
      <c r="E224" s="20" t="s">
        <v>844</v>
      </c>
      <c r="F224" s="20" t="s">
        <v>1638</v>
      </c>
      <c r="G224" s="20" t="s">
        <v>851</v>
      </c>
      <c r="H224" s="20" t="s">
        <v>852</v>
      </c>
      <c r="I224" s="20"/>
      <c r="J224" s="20" t="s">
        <v>1163</v>
      </c>
      <c r="K224" s="20"/>
      <c r="L224" s="4" t="s">
        <v>22</v>
      </c>
      <c r="M224" s="20" t="str">
        <f t="shared" si="3"/>
        <v>Species</v>
      </c>
      <c r="N224" s="4"/>
    </row>
    <row r="225" spans="1:14" x14ac:dyDescent="0.25">
      <c r="A225" s="20">
        <v>213</v>
      </c>
      <c r="B225" s="20" t="s">
        <v>847</v>
      </c>
      <c r="C225" s="20" t="s">
        <v>843</v>
      </c>
      <c r="D225" s="20" t="s">
        <v>1361</v>
      </c>
      <c r="E225" s="20" t="s">
        <v>844</v>
      </c>
      <c r="F225" s="20" t="s">
        <v>1639</v>
      </c>
      <c r="G225" s="20" t="s">
        <v>848</v>
      </c>
      <c r="H225" s="20" t="s">
        <v>1362</v>
      </c>
      <c r="I225" s="20"/>
      <c r="J225" s="20" t="s">
        <v>1163</v>
      </c>
      <c r="K225" s="20"/>
      <c r="L225" s="4"/>
      <c r="M225" s="20" t="str">
        <f t="shared" si="3"/>
        <v>Genus</v>
      </c>
      <c r="N225" s="4"/>
    </row>
    <row r="226" spans="1:14" x14ac:dyDescent="0.25">
      <c r="A226" s="20">
        <v>214</v>
      </c>
      <c r="B226" s="20" t="s">
        <v>210</v>
      </c>
      <c r="C226" s="20" t="s">
        <v>38</v>
      </c>
      <c r="D226" s="20" t="s">
        <v>1177</v>
      </c>
      <c r="E226" s="20" t="s">
        <v>211</v>
      </c>
      <c r="F226" s="20" t="s">
        <v>1640</v>
      </c>
      <c r="G226" s="20" t="s">
        <v>212</v>
      </c>
      <c r="H226" s="20" t="s">
        <v>213</v>
      </c>
      <c r="I226" s="20"/>
      <c r="J226" s="20" t="s">
        <v>1163</v>
      </c>
      <c r="K226" s="20" t="s">
        <v>214</v>
      </c>
      <c r="L226" s="4" t="s">
        <v>22</v>
      </c>
      <c r="M226" s="20" t="str">
        <f t="shared" si="3"/>
        <v>Species</v>
      </c>
      <c r="N226" s="4"/>
    </row>
    <row r="227" spans="1:14" x14ac:dyDescent="0.25">
      <c r="A227" s="20">
        <v>215</v>
      </c>
      <c r="B227" s="20" t="s">
        <v>222</v>
      </c>
      <c r="C227" s="20" t="s">
        <v>38</v>
      </c>
      <c r="D227" s="20" t="s">
        <v>1177</v>
      </c>
      <c r="E227" s="20" t="s">
        <v>211</v>
      </c>
      <c r="F227" s="20" t="s">
        <v>1641</v>
      </c>
      <c r="G227" s="20" t="s">
        <v>223</v>
      </c>
      <c r="H227" s="20" t="s">
        <v>224</v>
      </c>
      <c r="I227" s="20"/>
      <c r="J227" s="20" t="s">
        <v>1163</v>
      </c>
      <c r="K227" s="20" t="s">
        <v>110</v>
      </c>
      <c r="L227" s="4" t="s">
        <v>22</v>
      </c>
      <c r="M227" s="20" t="str">
        <f t="shared" si="3"/>
        <v>Species</v>
      </c>
      <c r="N227" s="4"/>
    </row>
    <row r="228" spans="1:14" x14ac:dyDescent="0.25">
      <c r="A228" s="20">
        <v>216</v>
      </c>
      <c r="B228" s="20" t="s">
        <v>219</v>
      </c>
      <c r="C228" s="20" t="s">
        <v>38</v>
      </c>
      <c r="D228" s="20" t="s">
        <v>1177</v>
      </c>
      <c r="E228" s="20" t="s">
        <v>211</v>
      </c>
      <c r="F228" s="20" t="s">
        <v>1642</v>
      </c>
      <c r="G228" s="20" t="s">
        <v>220</v>
      </c>
      <c r="H228" s="20" t="s">
        <v>221</v>
      </c>
      <c r="I228" s="20"/>
      <c r="J228" s="20" t="s">
        <v>1163</v>
      </c>
      <c r="K228" s="20"/>
      <c r="L228" s="4" t="s">
        <v>22</v>
      </c>
      <c r="M228" s="20" t="str">
        <f t="shared" si="3"/>
        <v>Species</v>
      </c>
      <c r="N228" s="4"/>
    </row>
    <row r="229" spans="1:14" x14ac:dyDescent="0.25">
      <c r="A229" s="20">
        <v>287</v>
      </c>
      <c r="B229" s="20" t="s">
        <v>206</v>
      </c>
      <c r="C229" s="20" t="s">
        <v>207</v>
      </c>
      <c r="D229" s="20" t="s">
        <v>1231</v>
      </c>
      <c r="E229" s="20" t="s">
        <v>207</v>
      </c>
      <c r="F229" s="20" t="s">
        <v>1643</v>
      </c>
      <c r="G229" s="20" t="s">
        <v>208</v>
      </c>
      <c r="H229" s="20" t="s">
        <v>209</v>
      </c>
      <c r="I229" s="20"/>
      <c r="J229" s="20" t="s">
        <v>1223</v>
      </c>
      <c r="K229" s="20"/>
      <c r="L229" s="4" t="s">
        <v>22</v>
      </c>
      <c r="M229" s="20" t="str">
        <f t="shared" si="3"/>
        <v>Species</v>
      </c>
      <c r="N229" s="4"/>
    </row>
    <row r="230" spans="1:14" x14ac:dyDescent="0.25">
      <c r="A230" s="20">
        <v>217</v>
      </c>
      <c r="B230" s="20" t="s">
        <v>861</v>
      </c>
      <c r="C230" s="20" t="s">
        <v>856</v>
      </c>
      <c r="D230" s="20" t="s">
        <v>1188</v>
      </c>
      <c r="E230" s="20" t="s">
        <v>857</v>
      </c>
      <c r="F230" s="20" t="s">
        <v>1644</v>
      </c>
      <c r="G230" s="20" t="s">
        <v>862</v>
      </c>
      <c r="H230" s="20" t="s">
        <v>863</v>
      </c>
      <c r="I230" s="20"/>
      <c r="J230" s="20" t="s">
        <v>1163</v>
      </c>
      <c r="K230" s="20" t="s">
        <v>864</v>
      </c>
      <c r="L230" s="4" t="s">
        <v>22</v>
      </c>
      <c r="M230" s="20" t="str">
        <f t="shared" si="3"/>
        <v>Species</v>
      </c>
      <c r="N230" s="4"/>
    </row>
    <row r="231" spans="1:14" x14ac:dyDescent="0.25">
      <c r="A231" s="20">
        <v>218</v>
      </c>
      <c r="B231" s="20" t="s">
        <v>873</v>
      </c>
      <c r="C231" s="20" t="s">
        <v>856</v>
      </c>
      <c r="D231" s="20" t="s">
        <v>1188</v>
      </c>
      <c r="E231" s="20" t="s">
        <v>857</v>
      </c>
      <c r="F231" s="20" t="s">
        <v>1645</v>
      </c>
      <c r="G231" s="20" t="s">
        <v>874</v>
      </c>
      <c r="H231" s="20" t="s">
        <v>875</v>
      </c>
      <c r="I231" s="20"/>
      <c r="J231" s="20" t="s">
        <v>1163</v>
      </c>
      <c r="K231" s="20" t="s">
        <v>860</v>
      </c>
      <c r="L231" s="4" t="s">
        <v>22</v>
      </c>
      <c r="M231" s="20" t="str">
        <f t="shared" si="3"/>
        <v>Species</v>
      </c>
      <c r="N231" s="4"/>
    </row>
    <row r="232" spans="1:14" x14ac:dyDescent="0.25">
      <c r="A232" s="20">
        <v>219</v>
      </c>
      <c r="B232" s="20" t="s">
        <v>883</v>
      </c>
      <c r="C232" s="20" t="s">
        <v>856</v>
      </c>
      <c r="D232" s="20" t="s">
        <v>1188</v>
      </c>
      <c r="E232" s="20" t="s">
        <v>857</v>
      </c>
      <c r="F232" s="20" t="s">
        <v>1646</v>
      </c>
      <c r="G232" s="20" t="s">
        <v>884</v>
      </c>
      <c r="H232" s="20" t="s">
        <v>885</v>
      </c>
      <c r="I232" s="20"/>
      <c r="J232" s="20" t="s">
        <v>1163</v>
      </c>
      <c r="K232" s="20"/>
      <c r="L232" s="4" t="s">
        <v>22</v>
      </c>
      <c r="M232" s="20" t="str">
        <f t="shared" si="3"/>
        <v>Species</v>
      </c>
      <c r="N232" s="4"/>
    </row>
    <row r="233" spans="1:14" x14ac:dyDescent="0.25">
      <c r="A233" s="20">
        <v>220</v>
      </c>
      <c r="B233" s="20" t="s">
        <v>876</v>
      </c>
      <c r="C233" s="20" t="s">
        <v>856</v>
      </c>
      <c r="D233" s="20" t="s">
        <v>1188</v>
      </c>
      <c r="E233" s="20" t="s">
        <v>857</v>
      </c>
      <c r="F233" s="20" t="s">
        <v>1647</v>
      </c>
      <c r="G233" s="20" t="s">
        <v>877</v>
      </c>
      <c r="H233" s="20" t="s">
        <v>1364</v>
      </c>
      <c r="I233" s="20"/>
      <c r="J233" s="20" t="s">
        <v>1163</v>
      </c>
      <c r="K233" s="20"/>
      <c r="L233" s="4"/>
      <c r="M233" s="20" t="str">
        <f t="shared" si="3"/>
        <v>Genus</v>
      </c>
      <c r="N233" s="4"/>
    </row>
    <row r="234" spans="1:14" x14ac:dyDescent="0.25">
      <c r="A234" s="20">
        <v>221</v>
      </c>
      <c r="B234" s="20" t="s">
        <v>855</v>
      </c>
      <c r="C234" s="20" t="s">
        <v>856</v>
      </c>
      <c r="D234" s="20" t="s">
        <v>1188</v>
      </c>
      <c r="E234" s="20" t="s">
        <v>857</v>
      </c>
      <c r="F234" s="20" t="s">
        <v>1648</v>
      </c>
      <c r="G234" s="20" t="s">
        <v>858</v>
      </c>
      <c r="H234" s="20" t="s">
        <v>859</v>
      </c>
      <c r="I234" s="20"/>
      <c r="J234" s="20" t="s">
        <v>1163</v>
      </c>
      <c r="K234" s="20" t="s">
        <v>860</v>
      </c>
      <c r="L234" s="4" t="s">
        <v>22</v>
      </c>
      <c r="M234" s="20" t="str">
        <f t="shared" si="3"/>
        <v>Species</v>
      </c>
      <c r="N234" s="4"/>
    </row>
    <row r="235" spans="1:14" x14ac:dyDescent="0.25">
      <c r="A235" s="20">
        <v>222</v>
      </c>
      <c r="B235" s="20" t="s">
        <v>247</v>
      </c>
      <c r="C235" s="20" t="s">
        <v>38</v>
      </c>
      <c r="D235" s="20" t="s">
        <v>1177</v>
      </c>
      <c r="E235" s="20" t="s">
        <v>211</v>
      </c>
      <c r="F235" s="20" t="s">
        <v>1649</v>
      </c>
      <c r="G235" s="20" t="s">
        <v>248</v>
      </c>
      <c r="H235" s="20" t="s">
        <v>1241</v>
      </c>
      <c r="I235" s="20"/>
      <c r="J235" s="20" t="s">
        <v>1163</v>
      </c>
      <c r="K235" s="20"/>
      <c r="L235" s="4"/>
      <c r="M235" s="20" t="str">
        <f t="shared" si="3"/>
        <v>Genus</v>
      </c>
      <c r="N235" s="4"/>
    </row>
    <row r="236" spans="1:14" x14ac:dyDescent="0.25">
      <c r="A236" s="20">
        <v>223</v>
      </c>
      <c r="B236" s="20" t="s">
        <v>386</v>
      </c>
      <c r="C236" s="20" t="s">
        <v>387</v>
      </c>
      <c r="D236" s="20" t="s">
        <v>1365</v>
      </c>
      <c r="E236" s="20" t="s">
        <v>388</v>
      </c>
      <c r="F236" s="20" t="s">
        <v>1650</v>
      </c>
      <c r="G236" s="20" t="s">
        <v>388</v>
      </c>
      <c r="H236" s="20" t="s">
        <v>389</v>
      </c>
      <c r="I236" s="20"/>
      <c r="J236" s="20" t="s">
        <v>1163</v>
      </c>
      <c r="K236" s="20" t="s">
        <v>390</v>
      </c>
      <c r="L236" s="4" t="s">
        <v>22</v>
      </c>
      <c r="M236" s="20" t="str">
        <f t="shared" si="3"/>
        <v>Species</v>
      </c>
      <c r="N236" s="4"/>
    </row>
    <row r="237" spans="1:14" x14ac:dyDescent="0.25">
      <c r="A237" s="20">
        <v>224</v>
      </c>
      <c r="B237" s="20" t="s">
        <v>889</v>
      </c>
      <c r="C237" s="20" t="s">
        <v>137</v>
      </c>
      <c r="D237" s="20" t="s">
        <v>1366</v>
      </c>
      <c r="E237" s="20" t="s">
        <v>890</v>
      </c>
      <c r="F237" s="20" t="s">
        <v>1651</v>
      </c>
      <c r="G237" s="20" t="s">
        <v>890</v>
      </c>
      <c r="H237" s="20" t="s">
        <v>891</v>
      </c>
      <c r="I237" s="20"/>
      <c r="J237" s="20" t="s">
        <v>1163</v>
      </c>
      <c r="K237" s="20" t="s">
        <v>892</v>
      </c>
      <c r="L237" s="4" t="s">
        <v>22</v>
      </c>
      <c r="M237" s="20" t="str">
        <f t="shared" si="3"/>
        <v>Species</v>
      </c>
      <c r="N237" s="4"/>
    </row>
    <row r="238" spans="1:14" x14ac:dyDescent="0.25">
      <c r="A238" s="20">
        <v>225</v>
      </c>
      <c r="B238" s="20" t="s">
        <v>893</v>
      </c>
      <c r="C238" s="20" t="s">
        <v>279</v>
      </c>
      <c r="D238" s="20" t="s">
        <v>1367</v>
      </c>
      <c r="E238" s="20" t="s">
        <v>894</v>
      </c>
      <c r="F238" s="20" t="s">
        <v>1652</v>
      </c>
      <c r="G238" s="20" t="s">
        <v>895</v>
      </c>
      <c r="H238" s="20" t="s">
        <v>896</v>
      </c>
      <c r="I238" s="20"/>
      <c r="J238" s="20" t="s">
        <v>1223</v>
      </c>
      <c r="K238" s="20" t="s">
        <v>897</v>
      </c>
      <c r="L238" s="4" t="s">
        <v>22</v>
      </c>
      <c r="M238" s="20" t="str">
        <f t="shared" si="3"/>
        <v>Species</v>
      </c>
      <c r="N238" s="4"/>
    </row>
    <row r="239" spans="1:14" x14ac:dyDescent="0.25">
      <c r="A239" s="20">
        <v>286</v>
      </c>
      <c r="B239" s="20" t="s">
        <v>918</v>
      </c>
      <c r="C239" s="20" t="s">
        <v>279</v>
      </c>
      <c r="D239" s="20" t="s">
        <v>1368</v>
      </c>
      <c r="E239" s="20" t="s">
        <v>919</v>
      </c>
      <c r="F239" s="20" t="s">
        <v>1653</v>
      </c>
      <c r="G239" s="20" t="s">
        <v>894</v>
      </c>
      <c r="H239" s="20" t="s">
        <v>920</v>
      </c>
      <c r="I239" s="20"/>
      <c r="J239" s="20" t="s">
        <v>1223</v>
      </c>
      <c r="K239" s="20" t="s">
        <v>921</v>
      </c>
      <c r="L239" s="4" t="s">
        <v>22</v>
      </c>
      <c r="M239" s="20" t="str">
        <f t="shared" si="3"/>
        <v>Species</v>
      </c>
      <c r="N239" s="4"/>
    </row>
    <row r="240" spans="1:14" x14ac:dyDescent="0.25">
      <c r="A240" s="20">
        <v>227</v>
      </c>
      <c r="B240" s="20" t="s">
        <v>898</v>
      </c>
      <c r="C240" s="20" t="s">
        <v>38</v>
      </c>
      <c r="D240" s="20" t="s">
        <v>1369</v>
      </c>
      <c r="E240" s="20" t="s">
        <v>899</v>
      </c>
      <c r="F240" s="20" t="s">
        <v>1654</v>
      </c>
      <c r="G240" s="20" t="s">
        <v>898</v>
      </c>
      <c r="H240" s="20" t="s">
        <v>1410</v>
      </c>
      <c r="I240" s="20"/>
      <c r="J240" s="20" t="s">
        <v>1163</v>
      </c>
      <c r="K240" s="20"/>
      <c r="L240" s="4" t="s">
        <v>22</v>
      </c>
      <c r="M240" s="20" t="str">
        <f t="shared" si="3"/>
        <v>Species</v>
      </c>
      <c r="N240" s="4"/>
    </row>
    <row r="241" spans="1:18" x14ac:dyDescent="0.25">
      <c r="A241" s="20">
        <v>228</v>
      </c>
      <c r="B241" s="20" t="s">
        <v>901</v>
      </c>
      <c r="C241" s="20" t="s">
        <v>902</v>
      </c>
      <c r="D241" s="20" t="s">
        <v>1370</v>
      </c>
      <c r="E241" s="20" t="s">
        <v>903</v>
      </c>
      <c r="F241" s="20" t="s">
        <v>1655</v>
      </c>
      <c r="G241" s="20" t="s">
        <v>903</v>
      </c>
      <c r="H241" s="20" t="s">
        <v>904</v>
      </c>
      <c r="I241" s="20"/>
      <c r="J241" s="20" t="s">
        <v>1163</v>
      </c>
      <c r="K241" s="20"/>
      <c r="L241" s="4" t="s">
        <v>22</v>
      </c>
      <c r="M241" s="20" t="str">
        <f t="shared" si="3"/>
        <v>Species</v>
      </c>
      <c r="N241" s="4"/>
    </row>
    <row r="242" spans="1:18" x14ac:dyDescent="0.25">
      <c r="A242" s="20">
        <v>229</v>
      </c>
      <c r="B242" s="20" t="s">
        <v>914</v>
      </c>
      <c r="C242" s="20" t="s">
        <v>915</v>
      </c>
      <c r="D242" s="20" t="s">
        <v>1371</v>
      </c>
      <c r="E242" s="20" t="s">
        <v>916</v>
      </c>
      <c r="F242" s="20" t="s">
        <v>1656</v>
      </c>
      <c r="G242" s="20" t="s">
        <v>916</v>
      </c>
      <c r="H242" s="20" t="s">
        <v>917</v>
      </c>
      <c r="I242" s="20"/>
      <c r="J242" s="20" t="s">
        <v>1163</v>
      </c>
      <c r="K242" s="20" t="s">
        <v>255</v>
      </c>
      <c r="L242" s="4" t="s">
        <v>22</v>
      </c>
      <c r="M242" s="20" t="str">
        <f t="shared" si="3"/>
        <v>Species</v>
      </c>
      <c r="N242" s="4"/>
    </row>
    <row r="243" spans="1:18" x14ac:dyDescent="0.25">
      <c r="A243" s="20">
        <v>231</v>
      </c>
      <c r="B243" s="20" t="s">
        <v>922</v>
      </c>
      <c r="C243" s="20" t="s">
        <v>38</v>
      </c>
      <c r="D243" s="20" t="s">
        <v>1372</v>
      </c>
      <c r="E243" s="20" t="s">
        <v>923</v>
      </c>
      <c r="F243" s="20" t="s">
        <v>1657</v>
      </c>
      <c r="G243" s="20" t="s">
        <v>924</v>
      </c>
      <c r="H243" s="20" t="s">
        <v>925</v>
      </c>
      <c r="I243" s="20"/>
      <c r="J243" s="20" t="s">
        <v>1163</v>
      </c>
      <c r="K243" s="20" t="s">
        <v>255</v>
      </c>
      <c r="L243" s="4" t="s">
        <v>22</v>
      </c>
      <c r="M243" s="20" t="str">
        <f t="shared" si="3"/>
        <v>Species</v>
      </c>
      <c r="N243" s="4"/>
    </row>
    <row r="244" spans="1:18" x14ac:dyDescent="0.25">
      <c r="A244" s="20">
        <v>232</v>
      </c>
      <c r="B244" s="20" t="s">
        <v>928</v>
      </c>
      <c r="C244" s="20" t="s">
        <v>38</v>
      </c>
      <c r="D244" s="20" t="s">
        <v>1372</v>
      </c>
      <c r="E244" s="20" t="s">
        <v>923</v>
      </c>
      <c r="F244" s="20" t="s">
        <v>1658</v>
      </c>
      <c r="G244" s="20" t="s">
        <v>929</v>
      </c>
      <c r="H244" s="20" t="s">
        <v>930</v>
      </c>
      <c r="I244" s="20"/>
      <c r="J244" s="20" t="s">
        <v>1163</v>
      </c>
      <c r="K244" s="20" t="s">
        <v>255</v>
      </c>
      <c r="L244" s="4" t="s">
        <v>22</v>
      </c>
      <c r="M244" s="20" t="str">
        <f t="shared" si="3"/>
        <v>Species</v>
      </c>
      <c r="N244" s="4"/>
    </row>
    <row r="245" spans="1:18" x14ac:dyDescent="0.25">
      <c r="A245" s="20">
        <v>233</v>
      </c>
      <c r="B245" s="20" t="s">
        <v>931</v>
      </c>
      <c r="C245" s="20" t="s">
        <v>38</v>
      </c>
      <c r="D245" s="20" t="s">
        <v>1372</v>
      </c>
      <c r="E245" s="20" t="s">
        <v>923</v>
      </c>
      <c r="F245" s="20" t="s">
        <v>1659</v>
      </c>
      <c r="G245" s="20" t="s">
        <v>932</v>
      </c>
      <c r="H245" s="20" t="s">
        <v>1373</v>
      </c>
      <c r="I245" s="20"/>
      <c r="J245" s="20" t="s">
        <v>1163</v>
      </c>
      <c r="K245" s="20"/>
      <c r="L245" s="4"/>
      <c r="M245" s="20" t="str">
        <f t="shared" si="3"/>
        <v>Genus</v>
      </c>
      <c r="N245" s="4"/>
    </row>
    <row r="246" spans="1:18" x14ac:dyDescent="0.25">
      <c r="A246" s="20">
        <v>230</v>
      </c>
      <c r="B246" s="20" t="s">
        <v>926</v>
      </c>
      <c r="C246" s="20" t="s">
        <v>38</v>
      </c>
      <c r="D246" s="20" t="s">
        <v>1372</v>
      </c>
      <c r="E246" s="20" t="s">
        <v>923</v>
      </c>
      <c r="F246" s="20" t="s">
        <v>1660</v>
      </c>
      <c r="G246" s="20" t="s">
        <v>923</v>
      </c>
      <c r="H246" s="20" t="s">
        <v>927</v>
      </c>
      <c r="I246" s="20"/>
      <c r="J246" s="20" t="s">
        <v>1163</v>
      </c>
      <c r="K246" s="20" t="s">
        <v>255</v>
      </c>
      <c r="L246" s="4" t="s">
        <v>22</v>
      </c>
      <c r="M246" s="20" t="str">
        <f t="shared" si="3"/>
        <v>Species</v>
      </c>
      <c r="N246" s="4"/>
    </row>
    <row r="247" spans="1:18" x14ac:dyDescent="0.25">
      <c r="A247" s="20">
        <v>234</v>
      </c>
      <c r="B247" s="20" t="s">
        <v>934</v>
      </c>
      <c r="C247" s="20" t="s">
        <v>935</v>
      </c>
      <c r="D247" s="20" t="s">
        <v>1374</v>
      </c>
      <c r="E247" s="20" t="s">
        <v>936</v>
      </c>
      <c r="F247" s="20" t="s">
        <v>1661</v>
      </c>
      <c r="G247" s="20" t="s">
        <v>937</v>
      </c>
      <c r="H247" s="20" t="s">
        <v>938</v>
      </c>
      <c r="I247" s="20"/>
      <c r="J247" s="20" t="s">
        <v>1163</v>
      </c>
      <c r="K247" s="20" t="s">
        <v>255</v>
      </c>
      <c r="L247" s="4" t="s">
        <v>22</v>
      </c>
      <c r="M247" s="20" t="str">
        <f t="shared" si="3"/>
        <v>Species</v>
      </c>
      <c r="N247" s="4"/>
    </row>
    <row r="248" spans="1:18" x14ac:dyDescent="0.25">
      <c r="A248" s="20">
        <v>235</v>
      </c>
      <c r="B248" s="20" t="s">
        <v>939</v>
      </c>
      <c r="C248" s="20" t="s">
        <v>940</v>
      </c>
      <c r="D248" s="20" t="s">
        <v>1375</v>
      </c>
      <c r="E248" s="20" t="s">
        <v>941</v>
      </c>
      <c r="F248" s="20" t="s">
        <v>1662</v>
      </c>
      <c r="G248" s="20" t="s">
        <v>941</v>
      </c>
      <c r="H248" s="20" t="s">
        <v>942</v>
      </c>
      <c r="I248" s="20"/>
      <c r="J248" s="20" t="s">
        <v>1163</v>
      </c>
      <c r="K248" s="20" t="s">
        <v>943</v>
      </c>
      <c r="L248" s="4" t="s">
        <v>22</v>
      </c>
      <c r="M248" s="20" t="str">
        <f t="shared" si="3"/>
        <v>Species</v>
      </c>
      <c r="N248" s="4"/>
    </row>
    <row r="249" spans="1:18" x14ac:dyDescent="0.25">
      <c r="A249" s="20">
        <v>237</v>
      </c>
      <c r="B249" s="20" t="s">
        <v>969</v>
      </c>
      <c r="C249" s="20" t="s">
        <v>312</v>
      </c>
      <c r="D249" s="20" t="s">
        <v>1377</v>
      </c>
      <c r="E249" s="20" t="s">
        <v>959</v>
      </c>
      <c r="F249" s="20" t="s">
        <v>1663</v>
      </c>
      <c r="G249" s="20" t="s">
        <v>970</v>
      </c>
      <c r="H249" s="20" t="s">
        <v>971</v>
      </c>
      <c r="I249" s="20"/>
      <c r="J249" s="20" t="s">
        <v>1223</v>
      </c>
      <c r="K249" s="20" t="s">
        <v>972</v>
      </c>
      <c r="L249" s="4" t="s">
        <v>22</v>
      </c>
      <c r="M249" s="20" t="str">
        <f t="shared" si="3"/>
        <v>Species</v>
      </c>
      <c r="N249" s="4"/>
    </row>
    <row r="250" spans="1:18" x14ac:dyDescent="0.25">
      <c r="A250" s="20">
        <v>238</v>
      </c>
      <c r="B250" s="20" t="s">
        <v>976</v>
      </c>
      <c r="C250" s="20" t="s">
        <v>312</v>
      </c>
      <c r="D250" s="20" t="s">
        <v>1377</v>
      </c>
      <c r="E250" s="20" t="s">
        <v>959</v>
      </c>
      <c r="F250" s="20" t="s">
        <v>1664</v>
      </c>
      <c r="G250" s="20" t="s">
        <v>977</v>
      </c>
      <c r="H250" s="20" t="s">
        <v>978</v>
      </c>
      <c r="I250" s="20"/>
      <c r="J250" s="20" t="s">
        <v>1223</v>
      </c>
      <c r="K250" s="20" t="s">
        <v>979</v>
      </c>
      <c r="L250" s="4" t="s">
        <v>22</v>
      </c>
      <c r="M250" s="20" t="str">
        <f t="shared" si="3"/>
        <v>Species</v>
      </c>
      <c r="N250" s="4" t="s">
        <v>2227</v>
      </c>
      <c r="O250" s="14">
        <v>2</v>
      </c>
      <c r="P250" s="14">
        <v>1</v>
      </c>
      <c r="Q250" s="14">
        <v>1</v>
      </c>
      <c r="R250" s="14" t="s">
        <v>2234</v>
      </c>
    </row>
    <row r="251" spans="1:18" x14ac:dyDescent="0.25">
      <c r="A251" s="20">
        <v>239</v>
      </c>
      <c r="B251" s="20" t="s">
        <v>963</v>
      </c>
      <c r="C251" s="20" t="s">
        <v>312</v>
      </c>
      <c r="D251" s="20" t="s">
        <v>1377</v>
      </c>
      <c r="E251" s="20" t="s">
        <v>959</v>
      </c>
      <c r="F251" s="20" t="s">
        <v>1665</v>
      </c>
      <c r="G251" s="20" t="s">
        <v>964</v>
      </c>
      <c r="H251" s="20" t="s">
        <v>965</v>
      </c>
      <c r="I251" s="20"/>
      <c r="J251" s="20" t="s">
        <v>1223</v>
      </c>
      <c r="K251" s="20" t="s">
        <v>1380</v>
      </c>
      <c r="L251" s="4" t="s">
        <v>22</v>
      </c>
      <c r="M251" s="20" t="str">
        <f t="shared" si="3"/>
        <v>Species</v>
      </c>
      <c r="N251" s="4"/>
    </row>
    <row r="252" spans="1:18" x14ac:dyDescent="0.25">
      <c r="A252" s="20">
        <v>240</v>
      </c>
      <c r="B252" s="20" t="s">
        <v>958</v>
      </c>
      <c r="C252" s="20" t="s">
        <v>312</v>
      </c>
      <c r="D252" s="20" t="s">
        <v>1377</v>
      </c>
      <c r="E252" s="20" t="s">
        <v>959</v>
      </c>
      <c r="F252" s="20" t="s">
        <v>1666</v>
      </c>
      <c r="G252" s="20" t="s">
        <v>960</v>
      </c>
      <c r="H252" s="20" t="s">
        <v>961</v>
      </c>
      <c r="I252" s="20"/>
      <c r="J252" s="20" t="s">
        <v>1223</v>
      </c>
      <c r="K252" s="20" t="s">
        <v>962</v>
      </c>
      <c r="L252" s="4" t="s">
        <v>22</v>
      </c>
      <c r="M252" s="20" t="str">
        <f t="shared" si="3"/>
        <v>Species</v>
      </c>
      <c r="N252" s="4" t="s">
        <v>2227</v>
      </c>
      <c r="O252" s="14">
        <v>2</v>
      </c>
      <c r="P252" s="14">
        <v>1</v>
      </c>
      <c r="Q252" s="14">
        <v>1</v>
      </c>
      <c r="R252" s="14" t="s">
        <v>2235</v>
      </c>
    </row>
    <row r="253" spans="1:18" x14ac:dyDescent="0.25">
      <c r="A253" s="20">
        <v>241</v>
      </c>
      <c r="B253" s="20" t="s">
        <v>980</v>
      </c>
      <c r="C253" s="20" t="s">
        <v>312</v>
      </c>
      <c r="D253" s="20" t="s">
        <v>1377</v>
      </c>
      <c r="E253" s="20" t="s">
        <v>959</v>
      </c>
      <c r="F253" s="20" t="s">
        <v>1667</v>
      </c>
      <c r="G253" s="20" t="s">
        <v>981</v>
      </c>
      <c r="H253" s="20" t="s">
        <v>982</v>
      </c>
      <c r="I253" s="20"/>
      <c r="J253" s="20" t="s">
        <v>1223</v>
      </c>
      <c r="K253" s="20"/>
      <c r="L253" s="4" t="s">
        <v>22</v>
      </c>
      <c r="M253" s="20" t="str">
        <f t="shared" si="3"/>
        <v>Species</v>
      </c>
      <c r="N253" s="4"/>
    </row>
    <row r="254" spans="1:18" x14ac:dyDescent="0.25">
      <c r="A254" s="20">
        <v>242</v>
      </c>
      <c r="B254" s="20" t="s">
        <v>973</v>
      </c>
      <c r="C254" s="20" t="s">
        <v>312</v>
      </c>
      <c r="D254" s="20" t="s">
        <v>1377</v>
      </c>
      <c r="E254" s="20" t="s">
        <v>959</v>
      </c>
      <c r="F254" s="20" t="s">
        <v>1668</v>
      </c>
      <c r="G254" s="20" t="s">
        <v>974</v>
      </c>
      <c r="H254" s="20" t="s">
        <v>975</v>
      </c>
      <c r="I254" s="20"/>
      <c r="J254" s="20" t="s">
        <v>1223</v>
      </c>
      <c r="K254" s="20"/>
      <c r="L254" s="4" t="s">
        <v>22</v>
      </c>
      <c r="M254" s="20" t="str">
        <f t="shared" si="3"/>
        <v>Species</v>
      </c>
      <c r="N254" s="4"/>
    </row>
    <row r="255" spans="1:18" x14ac:dyDescent="0.25">
      <c r="A255" s="20">
        <v>243</v>
      </c>
      <c r="B255" s="20" t="s">
        <v>983</v>
      </c>
      <c r="C255" s="20" t="s">
        <v>312</v>
      </c>
      <c r="D255" s="20" t="s">
        <v>1377</v>
      </c>
      <c r="E255" s="20" t="s">
        <v>959</v>
      </c>
      <c r="F255" s="20" t="s">
        <v>1669</v>
      </c>
      <c r="G255" s="20" t="s">
        <v>984</v>
      </c>
      <c r="H255" s="20" t="s">
        <v>1382</v>
      </c>
      <c r="I255" s="20"/>
      <c r="J255" s="20" t="s">
        <v>1223</v>
      </c>
      <c r="K255" s="20"/>
      <c r="L255" s="4"/>
      <c r="M255" s="20" t="str">
        <f t="shared" si="3"/>
        <v>Genus</v>
      </c>
      <c r="N255" s="4"/>
    </row>
    <row r="256" spans="1:18" x14ac:dyDescent="0.25">
      <c r="A256" s="20">
        <v>244</v>
      </c>
      <c r="B256" s="20" t="s">
        <v>966</v>
      </c>
      <c r="C256" s="20" t="s">
        <v>312</v>
      </c>
      <c r="D256" s="20" t="s">
        <v>1377</v>
      </c>
      <c r="E256" s="20" t="s">
        <v>959</v>
      </c>
      <c r="F256" s="20" t="s">
        <v>1670</v>
      </c>
      <c r="G256" s="20" t="s">
        <v>967</v>
      </c>
      <c r="H256" s="20" t="s">
        <v>968</v>
      </c>
      <c r="I256" s="20"/>
      <c r="J256" s="20" t="s">
        <v>1223</v>
      </c>
      <c r="K256" s="20" t="s">
        <v>118</v>
      </c>
      <c r="L256" s="4" t="s">
        <v>22</v>
      </c>
      <c r="M256" s="20" t="str">
        <f t="shared" si="3"/>
        <v>Species</v>
      </c>
      <c r="N256" s="4" t="s">
        <v>2227</v>
      </c>
      <c r="O256" s="14">
        <v>2</v>
      </c>
      <c r="P256" s="14">
        <v>1</v>
      </c>
      <c r="Q256" s="14">
        <v>1</v>
      </c>
      <c r="R256" s="14" t="s">
        <v>2232</v>
      </c>
    </row>
    <row r="257" spans="1:18" x14ac:dyDescent="0.25">
      <c r="A257" s="20">
        <v>246</v>
      </c>
      <c r="B257" s="20" t="s">
        <v>990</v>
      </c>
      <c r="C257" s="20" t="s">
        <v>940</v>
      </c>
      <c r="D257" s="20" t="s">
        <v>1384</v>
      </c>
      <c r="E257" s="20" t="s">
        <v>987</v>
      </c>
      <c r="F257" s="20" t="s">
        <v>1671</v>
      </c>
      <c r="G257" s="20" t="s">
        <v>987</v>
      </c>
      <c r="H257" s="20" t="s">
        <v>991</v>
      </c>
      <c r="I257" s="20"/>
      <c r="J257" s="20" t="s">
        <v>1163</v>
      </c>
      <c r="K257" s="20" t="s">
        <v>992</v>
      </c>
      <c r="L257" s="4" t="s">
        <v>22</v>
      </c>
      <c r="M257" s="20" t="str">
        <f t="shared" si="3"/>
        <v>Species</v>
      </c>
      <c r="N257" s="4"/>
    </row>
    <row r="258" spans="1:18" x14ac:dyDescent="0.25">
      <c r="A258" s="20">
        <v>247</v>
      </c>
      <c r="B258" s="20" t="s">
        <v>986</v>
      </c>
      <c r="C258" s="20" t="s">
        <v>940</v>
      </c>
      <c r="D258" s="20" t="s">
        <v>1384</v>
      </c>
      <c r="E258" s="20" t="s">
        <v>987</v>
      </c>
      <c r="F258" s="20" t="s">
        <v>1672</v>
      </c>
      <c r="G258" s="20" t="s">
        <v>988</v>
      </c>
      <c r="H258" s="20" t="s">
        <v>1385</v>
      </c>
      <c r="I258" s="20"/>
      <c r="J258" s="20" t="s">
        <v>1163</v>
      </c>
      <c r="K258" s="20"/>
      <c r="L258" s="4"/>
      <c r="M258" s="20" t="str">
        <f t="shared" ref="M258:M286" si="4">IF(RIGHT(B258,3)="spp","Genus","Species")</f>
        <v>Genus</v>
      </c>
      <c r="N258" s="4"/>
    </row>
    <row r="259" spans="1:18" x14ac:dyDescent="0.25">
      <c r="A259" s="20">
        <v>248</v>
      </c>
      <c r="B259" s="20" t="s">
        <v>993</v>
      </c>
      <c r="C259" s="20" t="s">
        <v>994</v>
      </c>
      <c r="D259" s="20" t="s">
        <v>1386</v>
      </c>
      <c r="E259" s="20" t="s">
        <v>995</v>
      </c>
      <c r="F259" s="20" t="s">
        <v>1673</v>
      </c>
      <c r="G259" s="20" t="s">
        <v>995</v>
      </c>
      <c r="H259" s="20" t="s">
        <v>996</v>
      </c>
      <c r="I259" s="20"/>
      <c r="J259" s="20" t="s">
        <v>1163</v>
      </c>
      <c r="K259" s="20" t="s">
        <v>255</v>
      </c>
      <c r="L259" s="4" t="s">
        <v>22</v>
      </c>
      <c r="M259" s="20" t="str">
        <f t="shared" si="4"/>
        <v>Species</v>
      </c>
      <c r="N259" s="4"/>
    </row>
    <row r="260" spans="1:18" x14ac:dyDescent="0.25">
      <c r="A260" s="20">
        <v>249</v>
      </c>
      <c r="B260" s="20" t="s">
        <v>842</v>
      </c>
      <c r="C260" s="20" t="s">
        <v>843</v>
      </c>
      <c r="D260" s="20" t="s">
        <v>1361</v>
      </c>
      <c r="E260" s="20" t="s">
        <v>844</v>
      </c>
      <c r="F260" s="20" t="s">
        <v>1674</v>
      </c>
      <c r="G260" s="20" t="s">
        <v>845</v>
      </c>
      <c r="H260" s="20" t="s">
        <v>846</v>
      </c>
      <c r="I260" s="20"/>
      <c r="J260" s="20" t="s">
        <v>1163</v>
      </c>
      <c r="K260" s="20" t="s">
        <v>255</v>
      </c>
      <c r="L260" s="4" t="s">
        <v>22</v>
      </c>
      <c r="M260" s="20" t="str">
        <f t="shared" si="4"/>
        <v>Species</v>
      </c>
      <c r="N260" s="4"/>
    </row>
    <row r="261" spans="1:18" x14ac:dyDescent="0.25">
      <c r="A261" s="20">
        <v>250</v>
      </c>
      <c r="B261" s="20" t="s">
        <v>530</v>
      </c>
      <c r="C261" s="20" t="s">
        <v>312</v>
      </c>
      <c r="D261" s="20" t="s">
        <v>1307</v>
      </c>
      <c r="E261" s="20" t="s">
        <v>527</v>
      </c>
      <c r="F261" s="20" t="s">
        <v>1675</v>
      </c>
      <c r="G261" s="20" t="s">
        <v>531</v>
      </c>
      <c r="H261" s="20" t="s">
        <v>532</v>
      </c>
      <c r="I261" s="20"/>
      <c r="J261" s="20" t="s">
        <v>1163</v>
      </c>
      <c r="K261" s="20" t="s">
        <v>533</v>
      </c>
      <c r="L261" s="4" t="s">
        <v>22</v>
      </c>
      <c r="M261" s="20" t="str">
        <f t="shared" si="4"/>
        <v>Species</v>
      </c>
      <c r="N261" s="4"/>
    </row>
    <row r="262" spans="1:18" x14ac:dyDescent="0.25">
      <c r="A262" s="20">
        <v>252</v>
      </c>
      <c r="B262" s="20" t="s">
        <v>999</v>
      </c>
      <c r="C262" s="20" t="s">
        <v>1000</v>
      </c>
      <c r="D262" s="20" t="s">
        <v>1389</v>
      </c>
      <c r="E262" s="20" t="s">
        <v>1001</v>
      </c>
      <c r="F262" s="20" t="s">
        <v>1676</v>
      </c>
      <c r="G262" s="20" t="s">
        <v>1001</v>
      </c>
      <c r="H262" s="20" t="s">
        <v>1002</v>
      </c>
      <c r="I262" s="20"/>
      <c r="J262" s="20" t="s">
        <v>1163</v>
      </c>
      <c r="K262" s="20" t="s">
        <v>183</v>
      </c>
      <c r="L262" s="4" t="s">
        <v>22</v>
      </c>
      <c r="M262" s="20" t="str">
        <f t="shared" si="4"/>
        <v>Species</v>
      </c>
      <c r="N262" s="4" t="s">
        <v>2224</v>
      </c>
      <c r="O262" s="14">
        <v>4</v>
      </c>
      <c r="P262" s="14">
        <v>2</v>
      </c>
      <c r="Q262" s="14">
        <v>2</v>
      </c>
      <c r="R262" s="14" t="s">
        <v>2225</v>
      </c>
    </row>
    <row r="263" spans="1:18" x14ac:dyDescent="0.25">
      <c r="A263" s="20">
        <v>253</v>
      </c>
      <c r="B263" s="20" t="s">
        <v>1003</v>
      </c>
      <c r="C263" s="20" t="s">
        <v>584</v>
      </c>
      <c r="D263" s="20" t="s">
        <v>1391</v>
      </c>
      <c r="E263" s="20" t="s">
        <v>1004</v>
      </c>
      <c r="F263" s="20" t="s">
        <v>1677</v>
      </c>
      <c r="G263" s="20" t="s">
        <v>1005</v>
      </c>
      <c r="H263" s="20" t="s">
        <v>1006</v>
      </c>
      <c r="I263" s="20"/>
      <c r="J263" s="20" t="s">
        <v>1163</v>
      </c>
      <c r="K263" s="20" t="s">
        <v>255</v>
      </c>
      <c r="L263" s="4" t="s">
        <v>22</v>
      </c>
      <c r="M263" s="20" t="str">
        <f t="shared" si="4"/>
        <v>Species</v>
      </c>
      <c r="N263" s="4" t="s">
        <v>2222</v>
      </c>
      <c r="O263" s="14">
        <v>6</v>
      </c>
      <c r="P263" s="14">
        <v>7</v>
      </c>
      <c r="Q263" s="14">
        <v>2</v>
      </c>
      <c r="R263" s="14" t="s">
        <v>2223</v>
      </c>
    </row>
    <row r="264" spans="1:18" x14ac:dyDescent="0.25">
      <c r="A264" s="20">
        <v>255</v>
      </c>
      <c r="B264" s="20" t="s">
        <v>1018</v>
      </c>
      <c r="C264" s="20" t="s">
        <v>473</v>
      </c>
      <c r="D264" s="20" t="s">
        <v>1336</v>
      </c>
      <c r="E264" s="20" t="s">
        <v>1011</v>
      </c>
      <c r="F264" s="20" t="s">
        <v>1678</v>
      </c>
      <c r="G264" s="20" t="s">
        <v>1015</v>
      </c>
      <c r="H264" s="20" t="s">
        <v>1393</v>
      </c>
      <c r="I264" s="20"/>
      <c r="J264" s="20" t="s">
        <v>1163</v>
      </c>
      <c r="K264" s="20"/>
      <c r="L264" s="4"/>
      <c r="M264" s="20" t="str">
        <f t="shared" si="4"/>
        <v>Genus</v>
      </c>
      <c r="N264" s="4"/>
    </row>
    <row r="265" spans="1:18" x14ac:dyDescent="0.25">
      <c r="A265" s="20">
        <v>256</v>
      </c>
      <c r="B265" s="20" t="s">
        <v>1032</v>
      </c>
      <c r="C265" s="20" t="s">
        <v>441</v>
      </c>
      <c r="D265" s="20" t="s">
        <v>1218</v>
      </c>
      <c r="E265" s="20" t="s">
        <v>1026</v>
      </c>
      <c r="F265" s="20" t="s">
        <v>1679</v>
      </c>
      <c r="G265" s="20" t="s">
        <v>1033</v>
      </c>
      <c r="H265" s="20" t="s">
        <v>1034</v>
      </c>
      <c r="I265" s="20"/>
      <c r="J265" s="20" t="s">
        <v>1163</v>
      </c>
      <c r="K265" s="20" t="s">
        <v>1035</v>
      </c>
      <c r="L265" s="4" t="s">
        <v>22</v>
      </c>
      <c r="M265" s="20" t="str">
        <f t="shared" si="4"/>
        <v>Species</v>
      </c>
      <c r="N265" s="4" t="s">
        <v>2224</v>
      </c>
      <c r="O265" s="14">
        <v>4</v>
      </c>
      <c r="P265" s="14">
        <v>3</v>
      </c>
      <c r="Q265" s="14">
        <v>2</v>
      </c>
      <c r="R265" s="14" t="s">
        <v>2230</v>
      </c>
    </row>
    <row r="266" spans="1:18" x14ac:dyDescent="0.25">
      <c r="A266" s="20">
        <v>257</v>
      </c>
      <c r="B266" s="20" t="s">
        <v>1036</v>
      </c>
      <c r="C266" s="20" t="s">
        <v>441</v>
      </c>
      <c r="D266" s="20" t="s">
        <v>1218</v>
      </c>
      <c r="E266" s="20" t="s">
        <v>1026</v>
      </c>
      <c r="F266" s="20" t="s">
        <v>1680</v>
      </c>
      <c r="G266" s="20" t="s">
        <v>1037</v>
      </c>
      <c r="H266" s="20" t="s">
        <v>1038</v>
      </c>
      <c r="I266" s="20"/>
      <c r="J266" s="20" t="s">
        <v>1163</v>
      </c>
      <c r="K266" s="20" t="s">
        <v>1039</v>
      </c>
      <c r="L266" s="4" t="s">
        <v>22</v>
      </c>
      <c r="M266" s="20" t="str">
        <f t="shared" si="4"/>
        <v>Species</v>
      </c>
      <c r="N266" s="4"/>
    </row>
    <row r="267" spans="1:18" x14ac:dyDescent="0.25">
      <c r="A267" s="20">
        <v>310</v>
      </c>
      <c r="B267" s="20" t="s">
        <v>1029</v>
      </c>
      <c r="C267" s="20" t="s">
        <v>441</v>
      </c>
      <c r="D267" s="20" t="s">
        <v>1218</v>
      </c>
      <c r="E267" s="20" t="s">
        <v>1026</v>
      </c>
      <c r="F267" s="20" t="s">
        <v>1681</v>
      </c>
      <c r="G267" s="20" t="s">
        <v>1030</v>
      </c>
      <c r="H267" s="20" t="s">
        <v>1031</v>
      </c>
      <c r="I267" s="20"/>
      <c r="J267" s="20" t="s">
        <v>1163</v>
      </c>
      <c r="K267" s="20" t="s">
        <v>298</v>
      </c>
      <c r="L267" s="4" t="s">
        <v>22</v>
      </c>
      <c r="M267" s="20" t="str">
        <f t="shared" si="4"/>
        <v>Species</v>
      </c>
      <c r="N267" s="4"/>
    </row>
    <row r="268" spans="1:18" x14ac:dyDescent="0.25">
      <c r="A268" s="20">
        <v>258</v>
      </c>
      <c r="B268" s="20" t="s">
        <v>1040</v>
      </c>
      <c r="C268" s="20" t="s">
        <v>441</v>
      </c>
      <c r="D268" s="20" t="s">
        <v>1218</v>
      </c>
      <c r="E268" s="20" t="s">
        <v>1026</v>
      </c>
      <c r="F268" s="20" t="s">
        <v>1682</v>
      </c>
      <c r="G268" s="20" t="s">
        <v>1041</v>
      </c>
      <c r="H268" s="20" t="s">
        <v>1395</v>
      </c>
      <c r="I268" s="20"/>
      <c r="J268" s="20" t="s">
        <v>1163</v>
      </c>
      <c r="K268" s="20"/>
      <c r="L268" s="4"/>
      <c r="M268" s="20" t="str">
        <f t="shared" si="4"/>
        <v>Genus</v>
      </c>
      <c r="N268" s="4"/>
    </row>
    <row r="269" spans="1:18" x14ac:dyDescent="0.25">
      <c r="A269" s="20">
        <v>285</v>
      </c>
      <c r="B269" s="20" t="s">
        <v>1010</v>
      </c>
      <c r="C269" s="20" t="s">
        <v>473</v>
      </c>
      <c r="D269" s="20" t="s">
        <v>1336</v>
      </c>
      <c r="E269" s="20" t="s">
        <v>1011</v>
      </c>
      <c r="F269" s="20" t="s">
        <v>1683</v>
      </c>
      <c r="G269" s="20" t="s">
        <v>1012</v>
      </c>
      <c r="H269" s="20" t="s">
        <v>1013</v>
      </c>
      <c r="I269" s="20"/>
      <c r="J269" s="20" t="s">
        <v>1163</v>
      </c>
      <c r="K269" s="20"/>
      <c r="L269" s="4" t="s">
        <v>22</v>
      </c>
      <c r="M269" s="20" t="str">
        <f t="shared" si="4"/>
        <v>Species</v>
      </c>
      <c r="N269" s="4"/>
    </row>
    <row r="270" spans="1:18" x14ac:dyDescent="0.25">
      <c r="A270" s="20">
        <v>226</v>
      </c>
      <c r="B270" s="20" t="s">
        <v>997</v>
      </c>
      <c r="C270" s="20" t="s">
        <v>192</v>
      </c>
      <c r="D270" s="20" t="s">
        <v>1224</v>
      </c>
      <c r="E270" s="20" t="s">
        <v>998</v>
      </c>
      <c r="F270" s="20" t="s">
        <v>1462</v>
      </c>
      <c r="G270" s="20" t="s">
        <v>201</v>
      </c>
      <c r="H270" s="20" t="s">
        <v>202</v>
      </c>
      <c r="I270" s="20"/>
      <c r="J270" s="20" t="s">
        <v>1223</v>
      </c>
      <c r="K270" s="20"/>
      <c r="L270" s="4" t="s">
        <v>22</v>
      </c>
      <c r="M270" s="20" t="str">
        <f t="shared" si="4"/>
        <v>Species</v>
      </c>
      <c r="N270" s="4"/>
    </row>
    <row r="271" spans="1:18" x14ac:dyDescent="0.25">
      <c r="A271" s="20">
        <v>259</v>
      </c>
      <c r="B271" s="20" t="s">
        <v>674</v>
      </c>
      <c r="C271" s="20" t="s">
        <v>38</v>
      </c>
      <c r="D271" s="20" t="s">
        <v>1332</v>
      </c>
      <c r="E271" s="20" t="s">
        <v>660</v>
      </c>
      <c r="F271" s="20" t="s">
        <v>1684</v>
      </c>
      <c r="G271" s="20" t="s">
        <v>675</v>
      </c>
      <c r="H271" s="20" t="s">
        <v>676</v>
      </c>
      <c r="I271" s="20" t="s">
        <v>1396</v>
      </c>
      <c r="J271" s="20" t="s">
        <v>1163</v>
      </c>
      <c r="K271" s="20"/>
      <c r="L271" s="4" t="s">
        <v>22</v>
      </c>
      <c r="M271" s="20" t="str">
        <f t="shared" si="4"/>
        <v>Species</v>
      </c>
      <c r="N271" s="4"/>
    </row>
    <row r="272" spans="1:18" x14ac:dyDescent="0.25">
      <c r="A272" s="20">
        <v>316</v>
      </c>
      <c r="B272" s="20" t="s">
        <v>1082</v>
      </c>
      <c r="C272" s="20" t="s">
        <v>856</v>
      </c>
      <c r="D272" s="20" t="s">
        <v>1397</v>
      </c>
      <c r="E272" s="20" t="s">
        <v>1044</v>
      </c>
      <c r="F272" s="20" t="s">
        <v>1685</v>
      </c>
      <c r="G272" s="20" t="s">
        <v>1083</v>
      </c>
      <c r="H272" s="20" t="s">
        <v>1084</v>
      </c>
      <c r="I272" s="20"/>
      <c r="J272" s="20" t="s">
        <v>1163</v>
      </c>
      <c r="K272" s="20" t="s">
        <v>255</v>
      </c>
      <c r="L272" s="4" t="s">
        <v>22</v>
      </c>
      <c r="M272" s="20" t="str">
        <f t="shared" si="4"/>
        <v>Species</v>
      </c>
      <c r="N272" s="4" t="s">
        <v>2230</v>
      </c>
      <c r="O272" s="14">
        <v>4</v>
      </c>
      <c r="P272" s="14">
        <v>2</v>
      </c>
      <c r="Q272" s="14">
        <v>2</v>
      </c>
      <c r="R272" s="14" t="s">
        <v>2225</v>
      </c>
    </row>
    <row r="273" spans="1:22" x14ac:dyDescent="0.25">
      <c r="A273" s="20">
        <v>260</v>
      </c>
      <c r="B273" s="20" t="s">
        <v>1066</v>
      </c>
      <c r="C273" s="20" t="s">
        <v>856</v>
      </c>
      <c r="D273" s="20" t="s">
        <v>1397</v>
      </c>
      <c r="E273" s="20" t="s">
        <v>1044</v>
      </c>
      <c r="F273" s="20" t="s">
        <v>1686</v>
      </c>
      <c r="G273" s="20" t="s">
        <v>1067</v>
      </c>
      <c r="H273" s="20" t="s">
        <v>1068</v>
      </c>
      <c r="I273" s="20" t="s">
        <v>1399</v>
      </c>
      <c r="J273" s="20" t="s">
        <v>1163</v>
      </c>
      <c r="K273" s="20"/>
      <c r="L273" s="4" t="s">
        <v>22</v>
      </c>
      <c r="M273" s="20" t="str">
        <f t="shared" si="4"/>
        <v>Species</v>
      </c>
      <c r="N273" s="4"/>
    </row>
    <row r="274" spans="1:22" x14ac:dyDescent="0.25">
      <c r="A274" s="20">
        <v>315</v>
      </c>
      <c r="B274" s="20" t="s">
        <v>1053</v>
      </c>
      <c r="C274" s="20" t="s">
        <v>856</v>
      </c>
      <c r="D274" s="20" t="s">
        <v>1397</v>
      </c>
      <c r="E274" s="20" t="s">
        <v>1044</v>
      </c>
      <c r="F274" s="20" t="s">
        <v>1687</v>
      </c>
      <c r="G274" s="20" t="s">
        <v>1054</v>
      </c>
      <c r="H274" s="20" t="s">
        <v>1055</v>
      </c>
      <c r="I274" s="20"/>
      <c r="J274" s="20" t="s">
        <v>1163</v>
      </c>
      <c r="K274" s="20" t="s">
        <v>255</v>
      </c>
      <c r="L274" s="4" t="s">
        <v>22</v>
      </c>
      <c r="M274" s="20" t="str">
        <f t="shared" si="4"/>
        <v>Species</v>
      </c>
      <c r="N274" s="4" t="s">
        <v>2222</v>
      </c>
      <c r="O274" s="14">
        <v>5</v>
      </c>
      <c r="P274" s="14">
        <v>2</v>
      </c>
      <c r="Q274" s="14">
        <v>2</v>
      </c>
      <c r="R274" s="14" t="s">
        <v>2228</v>
      </c>
    </row>
    <row r="275" spans="1:22" x14ac:dyDescent="0.25">
      <c r="A275" s="20">
        <v>261</v>
      </c>
      <c r="B275" s="20" t="s">
        <v>1076</v>
      </c>
      <c r="C275" s="20" t="s">
        <v>856</v>
      </c>
      <c r="D275" s="20" t="s">
        <v>1397</v>
      </c>
      <c r="E275" s="20" t="s">
        <v>1044</v>
      </c>
      <c r="F275" s="20" t="s">
        <v>1688</v>
      </c>
      <c r="G275" s="20" t="s">
        <v>1077</v>
      </c>
      <c r="H275" s="20" t="s">
        <v>1078</v>
      </c>
      <c r="I275" s="20"/>
      <c r="J275" s="20" t="s">
        <v>1163</v>
      </c>
      <c r="K275" s="20"/>
      <c r="L275" s="4" t="s">
        <v>22</v>
      </c>
      <c r="M275" s="20" t="str">
        <f t="shared" si="4"/>
        <v>Species</v>
      </c>
      <c r="N275" s="4"/>
    </row>
    <row r="276" spans="1:22" x14ac:dyDescent="0.25">
      <c r="A276" s="20">
        <v>262</v>
      </c>
      <c r="B276" s="20" t="s">
        <v>1072</v>
      </c>
      <c r="C276" s="20" t="s">
        <v>856</v>
      </c>
      <c r="D276" s="20" t="s">
        <v>1397</v>
      </c>
      <c r="E276" s="20" t="s">
        <v>1044</v>
      </c>
      <c r="F276" s="20" t="s">
        <v>1689</v>
      </c>
      <c r="G276" s="20" t="s">
        <v>1073</v>
      </c>
      <c r="H276" s="20" t="s">
        <v>1074</v>
      </c>
      <c r="I276" s="20"/>
      <c r="J276" s="20" t="s">
        <v>1163</v>
      </c>
      <c r="K276" s="20" t="s">
        <v>1075</v>
      </c>
      <c r="L276" s="4" t="s">
        <v>22</v>
      </c>
      <c r="M276" s="20" t="str">
        <f t="shared" si="4"/>
        <v>Species</v>
      </c>
      <c r="N276" s="4"/>
    </row>
    <row r="277" spans="1:22" x14ac:dyDescent="0.25">
      <c r="A277" s="20">
        <v>263</v>
      </c>
      <c r="B277" s="20" t="s">
        <v>1063</v>
      </c>
      <c r="C277" s="20" t="s">
        <v>856</v>
      </c>
      <c r="D277" s="20" t="s">
        <v>1397</v>
      </c>
      <c r="E277" s="20" t="s">
        <v>1044</v>
      </c>
      <c r="F277" s="20" t="s">
        <v>1690</v>
      </c>
      <c r="G277" s="20" t="s">
        <v>1064</v>
      </c>
      <c r="H277" s="20" t="s">
        <v>1065</v>
      </c>
      <c r="I277" s="20"/>
      <c r="J277" s="20" t="s">
        <v>1163</v>
      </c>
      <c r="K277" s="20"/>
      <c r="L277" s="4" t="s">
        <v>22</v>
      </c>
      <c r="M277" s="20" t="str">
        <f t="shared" si="4"/>
        <v>Species</v>
      </c>
      <c r="N277" s="4"/>
    </row>
    <row r="278" spans="1:22" x14ac:dyDescent="0.25">
      <c r="A278" s="20">
        <v>317</v>
      </c>
      <c r="B278" s="20" t="s">
        <v>1079</v>
      </c>
      <c r="C278" s="20" t="s">
        <v>856</v>
      </c>
      <c r="D278" s="20" t="s">
        <v>1397</v>
      </c>
      <c r="E278" s="20" t="s">
        <v>1044</v>
      </c>
      <c r="F278" s="20" t="s">
        <v>1691</v>
      </c>
      <c r="G278" s="20" t="s">
        <v>1080</v>
      </c>
      <c r="H278" s="20" t="s">
        <v>1081</v>
      </c>
      <c r="I278" s="20"/>
      <c r="J278" s="20" t="s">
        <v>1163</v>
      </c>
      <c r="K278" s="20" t="s">
        <v>255</v>
      </c>
      <c r="L278" s="4" t="s">
        <v>22</v>
      </c>
      <c r="M278" s="20" t="str">
        <f t="shared" si="4"/>
        <v>Species</v>
      </c>
      <c r="N278" s="4"/>
    </row>
    <row r="279" spans="1:22" x14ac:dyDescent="0.25">
      <c r="A279" s="20">
        <v>264</v>
      </c>
      <c r="B279" s="20" t="s">
        <v>1056</v>
      </c>
      <c r="C279" s="20" t="s">
        <v>856</v>
      </c>
      <c r="D279" s="20" t="s">
        <v>1397</v>
      </c>
      <c r="E279" s="20" t="s">
        <v>1044</v>
      </c>
      <c r="F279" s="20" t="s">
        <v>1692</v>
      </c>
      <c r="G279" s="20" t="s">
        <v>1057</v>
      </c>
      <c r="H279" s="20" t="s">
        <v>1058</v>
      </c>
      <c r="I279" s="20"/>
      <c r="J279" s="20" t="s">
        <v>1163</v>
      </c>
      <c r="K279" s="20"/>
      <c r="L279" s="4" t="s">
        <v>22</v>
      </c>
      <c r="M279" s="20" t="str">
        <f t="shared" si="4"/>
        <v>Species</v>
      </c>
      <c r="N279" s="4"/>
    </row>
    <row r="280" spans="1:22" x14ac:dyDescent="0.25">
      <c r="A280" s="20">
        <v>265</v>
      </c>
      <c r="B280" s="20" t="s">
        <v>1047</v>
      </c>
      <c r="C280" s="20" t="s">
        <v>856</v>
      </c>
      <c r="D280" s="20" t="s">
        <v>1397</v>
      </c>
      <c r="E280" s="20" t="s">
        <v>1044</v>
      </c>
      <c r="F280" s="20" t="s">
        <v>1693</v>
      </c>
      <c r="G280" s="20" t="s">
        <v>1048</v>
      </c>
      <c r="H280" s="20" t="s">
        <v>1049</v>
      </c>
      <c r="I280" s="20"/>
      <c r="J280" s="20" t="s">
        <v>1163</v>
      </c>
      <c r="K280" s="20"/>
      <c r="L280" s="4" t="s">
        <v>22</v>
      </c>
      <c r="M280" s="20" t="str">
        <f t="shared" si="4"/>
        <v>Species</v>
      </c>
      <c r="N280" s="4"/>
    </row>
    <row r="281" spans="1:22" x14ac:dyDescent="0.25">
      <c r="A281" s="20">
        <v>266</v>
      </c>
      <c r="B281" s="20" t="s">
        <v>1059</v>
      </c>
      <c r="C281" s="20" t="s">
        <v>856</v>
      </c>
      <c r="D281" s="20" t="s">
        <v>1397</v>
      </c>
      <c r="E281" s="20" t="s">
        <v>1044</v>
      </c>
      <c r="F281" s="20" t="s">
        <v>1694</v>
      </c>
      <c r="G281" s="20" t="s">
        <v>1060</v>
      </c>
      <c r="H281" s="20" t="s">
        <v>1061</v>
      </c>
      <c r="I281" s="20"/>
      <c r="J281" s="20" t="s">
        <v>1163</v>
      </c>
      <c r="K281" s="20" t="s">
        <v>1062</v>
      </c>
      <c r="L281" s="4" t="s">
        <v>22</v>
      </c>
      <c r="M281" s="20" t="str">
        <f t="shared" si="4"/>
        <v>Species</v>
      </c>
      <c r="N281" s="4"/>
    </row>
    <row r="282" spans="1:22" x14ac:dyDescent="0.25">
      <c r="A282" s="20">
        <v>267</v>
      </c>
      <c r="B282" s="20" t="s">
        <v>1069</v>
      </c>
      <c r="C282" s="20" t="s">
        <v>856</v>
      </c>
      <c r="D282" s="20" t="s">
        <v>1397</v>
      </c>
      <c r="E282" s="20" t="s">
        <v>1044</v>
      </c>
      <c r="F282" s="20" t="s">
        <v>1695</v>
      </c>
      <c r="G282" s="20" t="s">
        <v>1070</v>
      </c>
      <c r="H282" s="20" t="s">
        <v>1071</v>
      </c>
      <c r="I282" s="20"/>
      <c r="J282" s="20" t="s">
        <v>1163</v>
      </c>
      <c r="K282" s="20"/>
      <c r="L282" s="4" t="s">
        <v>22</v>
      </c>
      <c r="M282" s="20" t="str">
        <f t="shared" si="4"/>
        <v>Species</v>
      </c>
      <c r="N282" s="4"/>
    </row>
    <row r="283" spans="1:22" x14ac:dyDescent="0.25">
      <c r="A283" s="20">
        <v>269</v>
      </c>
      <c r="B283" s="20" t="s">
        <v>1085</v>
      </c>
      <c r="C283" s="20" t="s">
        <v>856</v>
      </c>
      <c r="D283" s="20" t="s">
        <v>1397</v>
      </c>
      <c r="E283" s="20" t="s">
        <v>1044</v>
      </c>
      <c r="F283" s="20" t="s">
        <v>1696</v>
      </c>
      <c r="G283" s="20" t="s">
        <v>1086</v>
      </c>
      <c r="H283" s="20" t="s">
        <v>1087</v>
      </c>
      <c r="I283" s="20"/>
      <c r="J283" s="20" t="s">
        <v>1163</v>
      </c>
      <c r="K283" s="20"/>
      <c r="L283" s="4"/>
      <c r="M283" s="20" t="str">
        <f t="shared" si="4"/>
        <v>Genus</v>
      </c>
      <c r="N283" s="4"/>
    </row>
    <row r="284" spans="1:22" x14ac:dyDescent="0.25">
      <c r="A284" s="20">
        <v>270</v>
      </c>
      <c r="B284" s="20" t="s">
        <v>1050</v>
      </c>
      <c r="C284" s="20" t="s">
        <v>856</v>
      </c>
      <c r="D284" s="20" t="s">
        <v>1397</v>
      </c>
      <c r="E284" s="20" t="s">
        <v>1044</v>
      </c>
      <c r="F284" s="20" t="s">
        <v>1697</v>
      </c>
      <c r="G284" s="20" t="s">
        <v>1051</v>
      </c>
      <c r="H284" s="20" t="s">
        <v>1052</v>
      </c>
      <c r="I284" s="20"/>
      <c r="J284" s="20" t="s">
        <v>1163</v>
      </c>
      <c r="K284" s="20"/>
      <c r="L284" s="4" t="s">
        <v>22</v>
      </c>
      <c r="M284" s="20" t="str">
        <f t="shared" si="4"/>
        <v>Species</v>
      </c>
      <c r="N284" s="4"/>
    </row>
    <row r="285" spans="1:22" x14ac:dyDescent="0.25">
      <c r="A285" s="20">
        <v>271</v>
      </c>
      <c r="B285" s="20" t="s">
        <v>1043</v>
      </c>
      <c r="C285" s="20" t="s">
        <v>856</v>
      </c>
      <c r="D285" s="20" t="s">
        <v>1397</v>
      </c>
      <c r="E285" s="20" t="s">
        <v>1044</v>
      </c>
      <c r="F285" s="20" t="s">
        <v>1698</v>
      </c>
      <c r="G285" s="20" t="s">
        <v>1045</v>
      </c>
      <c r="H285" s="20" t="s">
        <v>1046</v>
      </c>
      <c r="I285" s="20"/>
      <c r="J285" s="20" t="s">
        <v>1163</v>
      </c>
      <c r="K285" s="20" t="s">
        <v>61</v>
      </c>
      <c r="L285" s="4" t="s">
        <v>22</v>
      </c>
      <c r="M285" s="20" t="str">
        <f t="shared" si="4"/>
        <v>Species</v>
      </c>
      <c r="N285" s="4"/>
    </row>
    <row r="286" spans="1:22" x14ac:dyDescent="0.25">
      <c r="A286" s="20">
        <v>272</v>
      </c>
      <c r="B286" s="20" t="s">
        <v>1088</v>
      </c>
      <c r="C286" s="20" t="s">
        <v>441</v>
      </c>
      <c r="D286" s="20" t="s">
        <v>1401</v>
      </c>
      <c r="E286" s="20" t="s">
        <v>1089</v>
      </c>
      <c r="F286" s="20" t="s">
        <v>1699</v>
      </c>
      <c r="G286" s="20" t="s">
        <v>1089</v>
      </c>
      <c r="H286" s="20" t="s">
        <v>1090</v>
      </c>
      <c r="I286" s="20"/>
      <c r="J286" s="20" t="s">
        <v>1163</v>
      </c>
      <c r="K286" s="20"/>
      <c r="L286" s="4" t="s">
        <v>22</v>
      </c>
      <c r="M286" s="20" t="str">
        <f t="shared" si="4"/>
        <v>Species</v>
      </c>
      <c r="N286" s="4"/>
    </row>
    <row r="287" spans="1:22" ht="75" x14ac:dyDescent="0.25">
      <c r="A287" s="20">
        <v>274</v>
      </c>
      <c r="B287" s="20" t="s">
        <v>1094</v>
      </c>
      <c r="C287" s="20" t="s">
        <v>137</v>
      </c>
      <c r="D287" s="20" t="s">
        <v>1402</v>
      </c>
      <c r="E287" s="20" t="s">
        <v>2257</v>
      </c>
      <c r="F287" s="20" t="s">
        <v>1700</v>
      </c>
      <c r="G287" s="20" t="s">
        <v>2203</v>
      </c>
      <c r="H287" s="20" t="s">
        <v>1095</v>
      </c>
      <c r="I287" s="20"/>
      <c r="J287" s="20" t="s">
        <v>1163</v>
      </c>
      <c r="K287" s="20"/>
      <c r="L287" s="4" t="s">
        <v>22</v>
      </c>
      <c r="M287" s="20" t="str">
        <f t="shared" ref="M287:M293" si="5">IF(RIGHT(B287,3)="spp","Genus","Species")</f>
        <v>Species</v>
      </c>
      <c r="N287" s="4" t="s">
        <v>2224</v>
      </c>
      <c r="O287" s="14">
        <v>5</v>
      </c>
      <c r="P287" s="14">
        <v>2</v>
      </c>
      <c r="T287" s="16" t="s">
        <v>2255</v>
      </c>
      <c r="U287" s="18" t="s">
        <v>2256</v>
      </c>
      <c r="V287" s="16" t="s">
        <v>2258</v>
      </c>
    </row>
    <row r="288" spans="1:22" x14ac:dyDescent="0.25">
      <c r="A288" s="20">
        <v>275</v>
      </c>
      <c r="B288" s="20" t="s">
        <v>1101</v>
      </c>
      <c r="C288" s="20" t="s">
        <v>1097</v>
      </c>
      <c r="D288" s="20" t="s">
        <v>1403</v>
      </c>
      <c r="E288" s="20" t="s">
        <v>1098</v>
      </c>
      <c r="F288" s="20" t="s">
        <v>1701</v>
      </c>
      <c r="G288" s="20" t="s">
        <v>1102</v>
      </c>
      <c r="H288" s="20" t="s">
        <v>1103</v>
      </c>
      <c r="I288" s="20"/>
      <c r="J288" s="20" t="s">
        <v>1223</v>
      </c>
      <c r="K288" s="20"/>
      <c r="L288" s="4" t="s">
        <v>22</v>
      </c>
      <c r="M288" s="20" t="str">
        <f t="shared" si="5"/>
        <v>Species</v>
      </c>
      <c r="N288" s="4"/>
    </row>
    <row r="289" spans="1:18" x14ac:dyDescent="0.25">
      <c r="A289" s="20">
        <v>276</v>
      </c>
      <c r="B289" s="20" t="s">
        <v>1096</v>
      </c>
      <c r="C289" s="20" t="s">
        <v>1097</v>
      </c>
      <c r="D289" s="20" t="s">
        <v>1403</v>
      </c>
      <c r="E289" s="20" t="s">
        <v>1098</v>
      </c>
      <c r="F289" s="20" t="s">
        <v>1702</v>
      </c>
      <c r="G289" s="20" t="s">
        <v>1099</v>
      </c>
      <c r="H289" s="20" t="s">
        <v>1100</v>
      </c>
      <c r="I289" s="20"/>
      <c r="J289" s="20" t="s">
        <v>1223</v>
      </c>
      <c r="K289" s="20"/>
      <c r="L289" s="4" t="s">
        <v>22</v>
      </c>
      <c r="M289" s="20" t="str">
        <f t="shared" si="5"/>
        <v>Species</v>
      </c>
      <c r="N289" s="4"/>
    </row>
    <row r="290" spans="1:18" x14ac:dyDescent="0.25">
      <c r="A290" s="20">
        <v>277</v>
      </c>
      <c r="B290" s="20" t="s">
        <v>1104</v>
      </c>
      <c r="C290" s="20" t="s">
        <v>1097</v>
      </c>
      <c r="D290" s="20" t="s">
        <v>1403</v>
      </c>
      <c r="E290" s="20" t="s">
        <v>1098</v>
      </c>
      <c r="F290" s="20" t="s">
        <v>1703</v>
      </c>
      <c r="G290" s="20" t="s">
        <v>1105</v>
      </c>
      <c r="H290" s="20" t="s">
        <v>1106</v>
      </c>
      <c r="I290" s="20"/>
      <c r="J290" s="20" t="s">
        <v>1223</v>
      </c>
      <c r="K290" s="20" t="s">
        <v>283</v>
      </c>
      <c r="L290" s="4" t="s">
        <v>22</v>
      </c>
      <c r="M290" s="20" t="str">
        <f t="shared" si="5"/>
        <v>Species</v>
      </c>
      <c r="N290" s="4"/>
    </row>
    <row r="291" spans="1:18" x14ac:dyDescent="0.25">
      <c r="A291" s="20">
        <v>278</v>
      </c>
      <c r="B291" s="20" t="s">
        <v>1107</v>
      </c>
      <c r="C291" s="20" t="s">
        <v>1097</v>
      </c>
      <c r="D291" s="20" t="s">
        <v>1403</v>
      </c>
      <c r="E291" s="20" t="s">
        <v>1098</v>
      </c>
      <c r="F291" s="20" t="s">
        <v>1704</v>
      </c>
      <c r="G291" s="20" t="s">
        <v>1108</v>
      </c>
      <c r="H291" s="20" t="s">
        <v>1109</v>
      </c>
      <c r="I291" s="20"/>
      <c r="J291" s="20" t="s">
        <v>1223</v>
      </c>
      <c r="K291" s="20"/>
      <c r="L291" s="4"/>
      <c r="M291" s="20" t="str">
        <f t="shared" si="5"/>
        <v>Genus</v>
      </c>
      <c r="N291" s="4"/>
    </row>
    <row r="292" spans="1:18" x14ac:dyDescent="0.25">
      <c r="A292" s="20">
        <v>309</v>
      </c>
      <c r="B292" s="20" t="s">
        <v>1110</v>
      </c>
      <c r="C292" s="20" t="s">
        <v>317</v>
      </c>
      <c r="D292" s="20" t="s">
        <v>1404</v>
      </c>
      <c r="E292" s="20" t="s">
        <v>1111</v>
      </c>
      <c r="F292" s="20" t="s">
        <v>1705</v>
      </c>
      <c r="G292" s="20" t="s">
        <v>1112</v>
      </c>
      <c r="H292" s="20" t="s">
        <v>1113</v>
      </c>
      <c r="I292" s="20"/>
      <c r="J292" s="20" t="s">
        <v>1163</v>
      </c>
      <c r="K292" s="20" t="s">
        <v>331</v>
      </c>
      <c r="L292" s="4" t="s">
        <v>22</v>
      </c>
      <c r="M292" s="20" t="str">
        <f t="shared" si="5"/>
        <v>Species</v>
      </c>
      <c r="N292" s="4"/>
    </row>
    <row r="293" spans="1:18" x14ac:dyDescent="0.25">
      <c r="A293" s="19">
        <v>319</v>
      </c>
      <c r="B293" s="19" t="s">
        <v>141</v>
      </c>
      <c r="C293" s="20" t="s">
        <v>142</v>
      </c>
      <c r="D293" s="20" t="s">
        <v>1215</v>
      </c>
      <c r="E293" s="20" t="s">
        <v>143</v>
      </c>
      <c r="F293" s="20" t="s">
        <v>2286</v>
      </c>
      <c r="G293" s="19" t="s">
        <v>144</v>
      </c>
      <c r="H293" s="20" t="s">
        <v>145</v>
      </c>
      <c r="J293" s="19" t="s">
        <v>1163</v>
      </c>
      <c r="K293" s="19" t="s">
        <v>2287</v>
      </c>
      <c r="L293" s="14" t="s">
        <v>22</v>
      </c>
      <c r="M293" s="19" t="str">
        <f t="shared" si="5"/>
        <v>Species</v>
      </c>
      <c r="N293" s="4" t="s">
        <v>2226</v>
      </c>
      <c r="O293" s="14">
        <v>5</v>
      </c>
      <c r="P293" s="14">
        <v>3</v>
      </c>
      <c r="Q293" s="14">
        <v>2</v>
      </c>
      <c r="R293" s="14" t="s">
        <v>2225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6E05B-A504-41A1-A180-3AD461BC2AC3}">
  <dimension ref="A1:B310"/>
  <sheetViews>
    <sheetView tabSelected="1" workbookViewId="0">
      <selection activeCell="C1" sqref="C1:C1048576"/>
    </sheetView>
  </sheetViews>
  <sheetFormatPr defaultRowHeight="15" x14ac:dyDescent="0.25"/>
  <cols>
    <col min="1" max="1" width="27" bestFit="1" customWidth="1"/>
    <col min="2" max="2" width="21.42578125" bestFit="1" customWidth="1"/>
  </cols>
  <sheetData>
    <row r="1" spans="1:2" ht="15.75" x14ac:dyDescent="0.25">
      <c r="A1" s="12" t="s">
        <v>2200</v>
      </c>
      <c r="B1" s="7" t="s">
        <v>2096</v>
      </c>
    </row>
    <row r="2" spans="1:2" x14ac:dyDescent="0.25">
      <c r="A2" s="14" t="s">
        <v>602</v>
      </c>
      <c r="B2" t="s">
        <v>2592</v>
      </c>
    </row>
    <row r="3" spans="1:2" x14ac:dyDescent="0.25">
      <c r="A3" s="14" t="s">
        <v>2205</v>
      </c>
      <c r="B3" t="s">
        <v>2584</v>
      </c>
    </row>
    <row r="4" spans="1:2" x14ac:dyDescent="0.25">
      <c r="A4" s="14" t="s">
        <v>15</v>
      </c>
      <c r="B4" t="s">
        <v>2577</v>
      </c>
    </row>
    <row r="5" spans="1:2" x14ac:dyDescent="0.25">
      <c r="A5" s="14" t="s">
        <v>169</v>
      </c>
      <c r="B5" t="s">
        <v>2445</v>
      </c>
    </row>
    <row r="6" spans="1:2" x14ac:dyDescent="0.25">
      <c r="A6" s="14" t="s">
        <v>34</v>
      </c>
      <c r="B6" t="s">
        <v>2457</v>
      </c>
    </row>
    <row r="7" spans="1:2" x14ac:dyDescent="0.25">
      <c r="A7" s="14" t="s">
        <v>290</v>
      </c>
      <c r="B7" t="s">
        <v>2391</v>
      </c>
    </row>
    <row r="8" spans="1:2" x14ac:dyDescent="0.25">
      <c r="A8" s="14" t="s">
        <v>93</v>
      </c>
      <c r="B8" t="s">
        <v>2382</v>
      </c>
    </row>
    <row r="9" spans="1:2" x14ac:dyDescent="0.25">
      <c r="A9" s="14" t="s">
        <v>264</v>
      </c>
      <c r="B9" t="s">
        <v>2458</v>
      </c>
    </row>
    <row r="10" spans="1:2" x14ac:dyDescent="0.25">
      <c r="A10" s="14" t="s">
        <v>319</v>
      </c>
      <c r="B10" t="s">
        <v>2328</v>
      </c>
    </row>
    <row r="11" spans="1:2" x14ac:dyDescent="0.25">
      <c r="A11" s="14" t="s">
        <v>664</v>
      </c>
      <c r="B11" t="s">
        <v>2398</v>
      </c>
    </row>
    <row r="12" spans="1:2" x14ac:dyDescent="0.25">
      <c r="A12" s="14" t="s">
        <v>212</v>
      </c>
      <c r="B12" t="s">
        <v>2383</v>
      </c>
    </row>
    <row r="13" spans="1:2" x14ac:dyDescent="0.25">
      <c r="A13" s="14" t="s">
        <v>2203</v>
      </c>
      <c r="B13" t="s">
        <v>2459</v>
      </c>
    </row>
    <row r="14" spans="1:2" x14ac:dyDescent="0.25">
      <c r="A14" s="14" t="s">
        <v>793</v>
      </c>
      <c r="B14" t="s">
        <v>2395</v>
      </c>
    </row>
    <row r="15" spans="1:2" x14ac:dyDescent="0.25">
      <c r="A15" s="14" t="s">
        <v>608</v>
      </c>
      <c r="B15" t="s">
        <v>2341</v>
      </c>
    </row>
    <row r="16" spans="1:2" x14ac:dyDescent="0.25">
      <c r="A16" s="14" t="s">
        <v>940</v>
      </c>
      <c r="B16" t="s">
        <v>2315</v>
      </c>
    </row>
    <row r="17" spans="1:2" x14ac:dyDescent="0.25">
      <c r="A17" s="14" t="s">
        <v>761</v>
      </c>
      <c r="B17" t="s">
        <v>2330</v>
      </c>
    </row>
    <row r="18" spans="1:2" x14ac:dyDescent="0.25">
      <c r="A18" s="14" t="s">
        <v>39</v>
      </c>
      <c r="B18" t="s">
        <v>2534</v>
      </c>
    </row>
    <row r="19" spans="1:2" x14ac:dyDescent="0.25">
      <c r="A19" s="14" t="s">
        <v>44</v>
      </c>
      <c r="B19" t="s">
        <v>2342</v>
      </c>
    </row>
    <row r="20" spans="1:2" x14ac:dyDescent="0.25">
      <c r="A20" s="14" t="s">
        <v>59</v>
      </c>
      <c r="B20" t="s">
        <v>2585</v>
      </c>
    </row>
    <row r="21" spans="1:2" x14ac:dyDescent="0.25">
      <c r="A21" s="14" t="s">
        <v>462</v>
      </c>
      <c r="B21" t="s">
        <v>2327</v>
      </c>
    </row>
    <row r="22" spans="1:2" x14ac:dyDescent="0.25">
      <c r="A22" s="14" t="s">
        <v>513</v>
      </c>
      <c r="B22" t="s">
        <v>2323</v>
      </c>
    </row>
    <row r="23" spans="1:2" x14ac:dyDescent="0.25">
      <c r="A23" s="14" t="s">
        <v>64</v>
      </c>
      <c r="B23" t="s">
        <v>2521</v>
      </c>
    </row>
    <row r="24" spans="1:2" x14ac:dyDescent="0.25">
      <c r="A24" s="14" t="s">
        <v>88</v>
      </c>
      <c r="B24" t="s">
        <v>2359</v>
      </c>
    </row>
    <row r="25" spans="1:2" x14ac:dyDescent="0.25">
      <c r="A25" s="14" t="s">
        <v>812</v>
      </c>
      <c r="B25" t="s">
        <v>2319</v>
      </c>
    </row>
    <row r="26" spans="1:2" x14ac:dyDescent="0.25">
      <c r="A26" s="14" t="s">
        <v>363</v>
      </c>
      <c r="B26" t="s">
        <v>2348</v>
      </c>
    </row>
    <row r="27" spans="1:2" x14ac:dyDescent="0.25">
      <c r="A27" s="14" t="s">
        <v>862</v>
      </c>
      <c r="B27" t="s">
        <v>2482</v>
      </c>
    </row>
    <row r="28" spans="1:2" x14ac:dyDescent="0.25">
      <c r="A28" s="14" t="s">
        <v>554</v>
      </c>
      <c r="B28" t="s">
        <v>2335</v>
      </c>
    </row>
    <row r="29" spans="1:2" x14ac:dyDescent="0.25">
      <c r="A29" s="14" t="s">
        <v>1067</v>
      </c>
      <c r="B29" t="s">
        <v>2450</v>
      </c>
    </row>
    <row r="30" spans="1:2" x14ac:dyDescent="0.25">
      <c r="A30" s="14" t="s">
        <v>92</v>
      </c>
      <c r="B30" t="s">
        <v>2535</v>
      </c>
    </row>
    <row r="31" spans="1:2" x14ac:dyDescent="0.25">
      <c r="A31" s="14" t="s">
        <v>97</v>
      </c>
      <c r="B31" t="s">
        <v>2423</v>
      </c>
    </row>
    <row r="32" spans="1:2" x14ac:dyDescent="0.25">
      <c r="A32" s="14" t="s">
        <v>14</v>
      </c>
      <c r="B32" t="s">
        <v>2303</v>
      </c>
    </row>
    <row r="33" spans="1:2" x14ac:dyDescent="0.25">
      <c r="A33" s="14" t="s">
        <v>451</v>
      </c>
      <c r="B33" t="s">
        <v>2467</v>
      </c>
    </row>
    <row r="34" spans="1:2" x14ac:dyDescent="0.25">
      <c r="A34" s="14" t="s">
        <v>560</v>
      </c>
      <c r="B34" t="s">
        <v>2394</v>
      </c>
    </row>
    <row r="35" spans="1:2" x14ac:dyDescent="0.25">
      <c r="A35" s="14" t="s">
        <v>175</v>
      </c>
      <c r="B35" t="s">
        <v>2312</v>
      </c>
    </row>
    <row r="36" spans="1:2" x14ac:dyDescent="0.25">
      <c r="A36" s="14" t="s">
        <v>103</v>
      </c>
      <c r="B36" t="s">
        <v>2527</v>
      </c>
    </row>
    <row r="37" spans="1:2" x14ac:dyDescent="0.25">
      <c r="A37" s="14" t="s">
        <v>134</v>
      </c>
      <c r="B37" t="s">
        <v>2451</v>
      </c>
    </row>
    <row r="38" spans="1:2" x14ac:dyDescent="0.25">
      <c r="A38" s="14" t="s">
        <v>76</v>
      </c>
      <c r="B38" t="s">
        <v>2409</v>
      </c>
    </row>
    <row r="39" spans="1:2" x14ac:dyDescent="0.25">
      <c r="A39" s="14" t="s">
        <v>237</v>
      </c>
      <c r="B39" t="s">
        <v>2399</v>
      </c>
    </row>
    <row r="40" spans="1:2" x14ac:dyDescent="0.25">
      <c r="A40" s="14" t="s">
        <v>394</v>
      </c>
      <c r="B40" t="s">
        <v>2483</v>
      </c>
    </row>
    <row r="41" spans="1:2" x14ac:dyDescent="0.25">
      <c r="A41" s="14" t="s">
        <v>138</v>
      </c>
      <c r="B41" t="s">
        <v>2546</v>
      </c>
    </row>
    <row r="42" spans="1:2" x14ac:dyDescent="0.25">
      <c r="A42" s="14" t="s">
        <v>643</v>
      </c>
      <c r="B42" t="s">
        <v>2460</v>
      </c>
    </row>
    <row r="43" spans="1:2" x14ac:dyDescent="0.25">
      <c r="A43" s="14" t="s">
        <v>970</v>
      </c>
      <c r="B43" t="s">
        <v>2468</v>
      </c>
    </row>
    <row r="44" spans="1:2" x14ac:dyDescent="0.25">
      <c r="A44" s="14" t="s">
        <v>1033</v>
      </c>
      <c r="B44" t="s">
        <v>2350</v>
      </c>
    </row>
    <row r="45" spans="1:2" x14ac:dyDescent="0.25">
      <c r="A45" s="14" t="s">
        <v>84</v>
      </c>
      <c r="B45" t="s">
        <v>2411</v>
      </c>
    </row>
    <row r="46" spans="1:2" x14ac:dyDescent="0.25">
      <c r="A46" s="14" t="s">
        <v>487</v>
      </c>
      <c r="B46" t="s">
        <v>2377</v>
      </c>
    </row>
    <row r="47" spans="1:2" x14ac:dyDescent="0.25">
      <c r="A47" s="14" t="s">
        <v>977</v>
      </c>
      <c r="B47" t="s">
        <v>2315</v>
      </c>
    </row>
    <row r="48" spans="1:2" x14ac:dyDescent="0.25">
      <c r="A48" s="14" t="s">
        <v>143</v>
      </c>
      <c r="B48" t="s">
        <v>2531</v>
      </c>
    </row>
    <row r="49" spans="1:2" x14ac:dyDescent="0.25">
      <c r="A49" s="14" t="s">
        <v>168</v>
      </c>
      <c r="B49" t="s">
        <v>2562</v>
      </c>
    </row>
    <row r="50" spans="1:2" x14ac:dyDescent="0.25">
      <c r="A50" s="14" t="s">
        <v>727</v>
      </c>
      <c r="B50" t="s">
        <v>2349</v>
      </c>
    </row>
    <row r="51" spans="1:2" x14ac:dyDescent="0.25">
      <c r="A51" s="14" t="s">
        <v>1027</v>
      </c>
      <c r="B51" t="s">
        <v>2446</v>
      </c>
    </row>
    <row r="52" spans="1:2" x14ac:dyDescent="0.25">
      <c r="A52" s="14" t="s">
        <v>223</v>
      </c>
      <c r="B52" t="s">
        <v>2402</v>
      </c>
    </row>
    <row r="53" spans="1:2" x14ac:dyDescent="0.25">
      <c r="A53" s="14" t="s">
        <v>468</v>
      </c>
      <c r="B53" t="s">
        <v>2328</v>
      </c>
    </row>
    <row r="54" spans="1:2" x14ac:dyDescent="0.25">
      <c r="A54" s="14" t="s">
        <v>176</v>
      </c>
      <c r="B54" t="s">
        <v>2550</v>
      </c>
    </row>
    <row r="55" spans="1:2" x14ac:dyDescent="0.25">
      <c r="A55" s="14" t="s">
        <v>189</v>
      </c>
      <c r="B55" t="s">
        <v>2438</v>
      </c>
    </row>
    <row r="56" spans="1:2" x14ac:dyDescent="0.25">
      <c r="A56" s="14" t="s">
        <v>193</v>
      </c>
      <c r="B56" t="s">
        <v>2516</v>
      </c>
    </row>
    <row r="57" spans="1:2" x14ac:dyDescent="0.25">
      <c r="A57" s="14" t="s">
        <v>950</v>
      </c>
      <c r="B57" t="s">
        <v>2320</v>
      </c>
    </row>
    <row r="58" spans="1:2" x14ac:dyDescent="0.25">
      <c r="A58" s="14" t="s">
        <v>518</v>
      </c>
      <c r="B58" t="s">
        <v>2316</v>
      </c>
    </row>
    <row r="59" spans="1:2" x14ac:dyDescent="0.25">
      <c r="A59" s="14" t="s">
        <v>216</v>
      </c>
      <c r="B59" t="s">
        <v>2337</v>
      </c>
    </row>
    <row r="60" spans="1:2" x14ac:dyDescent="0.25">
      <c r="A60" s="14" t="s">
        <v>112</v>
      </c>
      <c r="B60" t="s">
        <v>2493</v>
      </c>
    </row>
    <row r="61" spans="1:2" x14ac:dyDescent="0.25">
      <c r="A61" s="14" t="s">
        <v>245</v>
      </c>
      <c r="B61" t="s">
        <v>2333</v>
      </c>
    </row>
    <row r="62" spans="1:2" x14ac:dyDescent="0.25">
      <c r="A62" s="14" t="s">
        <v>211</v>
      </c>
      <c r="B62" t="s">
        <v>2526</v>
      </c>
    </row>
    <row r="63" spans="1:2" x14ac:dyDescent="0.25">
      <c r="A63" s="14" t="s">
        <v>248</v>
      </c>
      <c r="B63" t="s">
        <v>2396</v>
      </c>
    </row>
    <row r="64" spans="1:2" x14ac:dyDescent="0.25">
      <c r="A64" s="14" t="s">
        <v>263</v>
      </c>
      <c r="B64" t="s">
        <v>2578</v>
      </c>
    </row>
    <row r="65" spans="1:2" x14ac:dyDescent="0.25">
      <c r="A65" s="14" t="s">
        <v>296</v>
      </c>
      <c r="B65" t="s">
        <v>2469</v>
      </c>
    </row>
    <row r="66" spans="1:2" x14ac:dyDescent="0.25">
      <c r="A66" s="14" t="s">
        <v>329</v>
      </c>
      <c r="B66" t="s">
        <v>2400</v>
      </c>
    </row>
    <row r="67" spans="1:2" x14ac:dyDescent="0.25">
      <c r="A67" s="14" t="s">
        <v>497</v>
      </c>
      <c r="B67" t="s">
        <v>2452</v>
      </c>
    </row>
    <row r="68" spans="1:2" x14ac:dyDescent="0.25">
      <c r="A68" s="14" t="s">
        <v>730</v>
      </c>
      <c r="B68" t="s">
        <v>2484</v>
      </c>
    </row>
    <row r="69" spans="1:2" x14ac:dyDescent="0.25">
      <c r="A69" s="14" t="s">
        <v>253</v>
      </c>
      <c r="B69" t="s">
        <v>2334</v>
      </c>
    </row>
    <row r="70" spans="1:2" x14ac:dyDescent="0.25">
      <c r="A70" s="14" t="s">
        <v>274</v>
      </c>
      <c r="B70" t="s">
        <v>2547</v>
      </c>
    </row>
    <row r="71" spans="1:2" x14ac:dyDescent="0.25">
      <c r="A71" s="14" t="s">
        <v>40</v>
      </c>
      <c r="B71" t="s">
        <v>2336</v>
      </c>
    </row>
    <row r="72" spans="1:2" x14ac:dyDescent="0.25">
      <c r="A72" s="14" t="s">
        <v>151</v>
      </c>
      <c r="B72" t="s">
        <v>2321</v>
      </c>
    </row>
    <row r="73" spans="1:2" x14ac:dyDescent="0.25">
      <c r="A73" s="14" t="s">
        <v>548</v>
      </c>
      <c r="B73" t="s">
        <v>2308</v>
      </c>
    </row>
    <row r="74" spans="1:2" x14ac:dyDescent="0.25">
      <c r="A74" s="14" t="s">
        <v>773</v>
      </c>
      <c r="B74" t="s">
        <v>2324</v>
      </c>
    </row>
    <row r="75" spans="1:2" x14ac:dyDescent="0.25">
      <c r="A75" s="14" t="s">
        <v>1102</v>
      </c>
      <c r="B75" t="s">
        <v>2353</v>
      </c>
    </row>
    <row r="76" spans="1:2" x14ac:dyDescent="0.25">
      <c r="A76" s="14" t="s">
        <v>1073</v>
      </c>
      <c r="B76" t="s">
        <v>2428</v>
      </c>
    </row>
    <row r="77" spans="1:2" x14ac:dyDescent="0.25">
      <c r="A77" s="14" t="s">
        <v>288</v>
      </c>
      <c r="B77" t="s">
        <v>2309</v>
      </c>
    </row>
    <row r="78" spans="1:2" x14ac:dyDescent="0.25">
      <c r="A78" s="14" t="s">
        <v>52</v>
      </c>
      <c r="B78" t="s">
        <v>2590</v>
      </c>
    </row>
    <row r="79" spans="1:2" x14ac:dyDescent="0.25">
      <c r="A79" s="14" t="s">
        <v>589</v>
      </c>
      <c r="B79" t="s">
        <v>2453</v>
      </c>
    </row>
    <row r="80" spans="1:2" x14ac:dyDescent="0.25">
      <c r="A80" s="14" t="s">
        <v>192</v>
      </c>
      <c r="B80" t="s">
        <v>2593</v>
      </c>
    </row>
    <row r="81" spans="1:2" x14ac:dyDescent="0.25">
      <c r="A81" s="14" t="s">
        <v>686</v>
      </c>
      <c r="B81" t="s">
        <v>2470</v>
      </c>
    </row>
    <row r="82" spans="1:2" x14ac:dyDescent="0.25">
      <c r="A82" s="14" t="s">
        <v>895</v>
      </c>
      <c r="B82" t="s">
        <v>2432</v>
      </c>
    </row>
    <row r="83" spans="1:2" x14ac:dyDescent="0.25">
      <c r="A83" s="14" t="s">
        <v>285</v>
      </c>
      <c r="B83" t="s">
        <v>2316</v>
      </c>
    </row>
    <row r="84" spans="1:2" x14ac:dyDescent="0.25">
      <c r="A84" s="14" t="s">
        <v>1022</v>
      </c>
      <c r="B84" t="s">
        <v>2441</v>
      </c>
    </row>
    <row r="85" spans="1:2" x14ac:dyDescent="0.25">
      <c r="A85" s="14" t="s">
        <v>289</v>
      </c>
      <c r="B85" t="s">
        <v>2538</v>
      </c>
    </row>
    <row r="86" spans="1:2" x14ac:dyDescent="0.25">
      <c r="A86" s="14" t="s">
        <v>306</v>
      </c>
      <c r="B86" t="s">
        <v>2367</v>
      </c>
    </row>
    <row r="87" spans="1:2" x14ac:dyDescent="0.25">
      <c r="A87" s="14" t="s">
        <v>250</v>
      </c>
      <c r="B87" t="s">
        <v>2494</v>
      </c>
    </row>
    <row r="88" spans="1:2" x14ac:dyDescent="0.25">
      <c r="A88" s="14" t="s">
        <v>313</v>
      </c>
      <c r="B88" t="s">
        <v>2575</v>
      </c>
    </row>
    <row r="89" spans="1:2" x14ac:dyDescent="0.25">
      <c r="A89" s="14" t="s">
        <v>924</v>
      </c>
      <c r="B89" t="s">
        <v>2403</v>
      </c>
    </row>
    <row r="90" spans="1:2" x14ac:dyDescent="0.25">
      <c r="A90" s="14" t="s">
        <v>352</v>
      </c>
      <c r="B90" t="s">
        <v>2420</v>
      </c>
    </row>
    <row r="91" spans="1:2" x14ac:dyDescent="0.25">
      <c r="A91" s="14" t="s">
        <v>866</v>
      </c>
      <c r="B91" t="s">
        <v>2485</v>
      </c>
    </row>
    <row r="92" spans="1:2" x14ac:dyDescent="0.25">
      <c r="A92" s="14" t="s">
        <v>293</v>
      </c>
      <c r="B92" t="s">
        <v>2363</v>
      </c>
    </row>
    <row r="93" spans="1:2" x14ac:dyDescent="0.25">
      <c r="A93" s="14" t="s">
        <v>437</v>
      </c>
      <c r="B93" t="s">
        <v>2347</v>
      </c>
    </row>
    <row r="94" spans="1:2" x14ac:dyDescent="0.25">
      <c r="A94" s="14" t="s">
        <v>194</v>
      </c>
      <c r="B94" t="s">
        <v>2297</v>
      </c>
    </row>
    <row r="95" spans="1:2" x14ac:dyDescent="0.25">
      <c r="A95" s="14" t="s">
        <v>906</v>
      </c>
      <c r="B95" t="s">
        <v>2317</v>
      </c>
    </row>
    <row r="96" spans="1:2" x14ac:dyDescent="0.25">
      <c r="A96" s="14" t="s">
        <v>912</v>
      </c>
      <c r="B96" t="s">
        <v>2448</v>
      </c>
    </row>
    <row r="97" spans="1:2" x14ac:dyDescent="0.25">
      <c r="A97" s="14" t="s">
        <v>318</v>
      </c>
      <c r="B97" t="s">
        <v>2517</v>
      </c>
    </row>
    <row r="98" spans="1:2" x14ac:dyDescent="0.25">
      <c r="A98" s="14" t="s">
        <v>345</v>
      </c>
      <c r="B98" t="s">
        <v>2332</v>
      </c>
    </row>
    <row r="99" spans="1:2" x14ac:dyDescent="0.25">
      <c r="A99" s="14" t="s">
        <v>333</v>
      </c>
      <c r="B99" t="s">
        <v>2397</v>
      </c>
    </row>
    <row r="100" spans="1:2" x14ac:dyDescent="0.25">
      <c r="A100" s="14" t="s">
        <v>420</v>
      </c>
      <c r="B100" t="s">
        <v>2495</v>
      </c>
    </row>
    <row r="101" spans="1:2" x14ac:dyDescent="0.25">
      <c r="A101" s="14" t="s">
        <v>736</v>
      </c>
      <c r="B101" t="s">
        <v>2338</v>
      </c>
    </row>
    <row r="102" spans="1:2" x14ac:dyDescent="0.25">
      <c r="A102" s="14" t="s">
        <v>1037</v>
      </c>
      <c r="B102" t="s">
        <v>2496</v>
      </c>
    </row>
    <row r="103" spans="1:2" x14ac:dyDescent="0.25">
      <c r="A103" s="14" t="s">
        <v>956</v>
      </c>
      <c r="B103" t="s">
        <v>2497</v>
      </c>
    </row>
    <row r="104" spans="1:2" x14ac:dyDescent="0.25">
      <c r="A104" s="14" t="s">
        <v>528</v>
      </c>
      <c r="B104" t="s">
        <v>2498</v>
      </c>
    </row>
    <row r="105" spans="1:2" x14ac:dyDescent="0.25">
      <c r="A105" s="14" t="s">
        <v>100</v>
      </c>
      <c r="B105" t="s">
        <v>2331</v>
      </c>
    </row>
    <row r="106" spans="1:2" x14ac:dyDescent="0.25">
      <c r="A106" s="14" t="s">
        <v>952</v>
      </c>
      <c r="B106" t="s">
        <v>2416</v>
      </c>
    </row>
    <row r="107" spans="1:2" x14ac:dyDescent="0.25">
      <c r="A107" s="14" t="s">
        <v>483</v>
      </c>
      <c r="B107" t="s">
        <v>2387</v>
      </c>
    </row>
    <row r="108" spans="1:2" x14ac:dyDescent="0.25">
      <c r="A108" s="14" t="s">
        <v>570</v>
      </c>
      <c r="B108" t="s">
        <v>2401</v>
      </c>
    </row>
    <row r="109" spans="1:2" x14ac:dyDescent="0.25">
      <c r="A109" s="14" t="s">
        <v>669</v>
      </c>
      <c r="B109" t="s">
        <v>2372</v>
      </c>
    </row>
    <row r="110" spans="1:2" x14ac:dyDescent="0.25">
      <c r="A110" s="14" t="s">
        <v>126</v>
      </c>
      <c r="B110" t="s">
        <v>2386</v>
      </c>
    </row>
    <row r="111" spans="1:2" x14ac:dyDescent="0.25">
      <c r="A111" s="14" t="s">
        <v>858</v>
      </c>
      <c r="B111" t="s">
        <v>2406</v>
      </c>
    </row>
    <row r="112" spans="1:2" x14ac:dyDescent="0.25">
      <c r="A112" s="14" t="s">
        <v>1099</v>
      </c>
      <c r="B112" t="s">
        <v>2378</v>
      </c>
    </row>
    <row r="113" spans="1:2" x14ac:dyDescent="0.25">
      <c r="A113" s="14" t="s">
        <v>69</v>
      </c>
      <c r="B113" t="s">
        <v>2360</v>
      </c>
    </row>
    <row r="114" spans="1:2" x14ac:dyDescent="0.25">
      <c r="A114" s="14" t="s">
        <v>137</v>
      </c>
      <c r="B114" t="s">
        <v>2298</v>
      </c>
    </row>
    <row r="115" spans="1:2" x14ac:dyDescent="0.25">
      <c r="A115" s="14" t="s">
        <v>91</v>
      </c>
      <c r="B115" t="s">
        <v>2300</v>
      </c>
    </row>
    <row r="116" spans="1:2" x14ac:dyDescent="0.25">
      <c r="A116" s="14" t="s">
        <v>358</v>
      </c>
      <c r="B116" t="s">
        <v>2555</v>
      </c>
    </row>
    <row r="117" spans="1:2" x14ac:dyDescent="0.25">
      <c r="A117" s="14" t="s">
        <v>683</v>
      </c>
      <c r="B117" t="s">
        <v>2471</v>
      </c>
    </row>
    <row r="118" spans="1:2" x14ac:dyDescent="0.25">
      <c r="A118" s="14" t="s">
        <v>362</v>
      </c>
      <c r="B118" t="s">
        <v>2541</v>
      </c>
    </row>
    <row r="119" spans="1:2" x14ac:dyDescent="0.25">
      <c r="A119" s="14" t="s">
        <v>379</v>
      </c>
      <c r="B119" t="s">
        <v>2407</v>
      </c>
    </row>
    <row r="120" spans="1:2" x14ac:dyDescent="0.25">
      <c r="A120" s="14" t="s">
        <v>770</v>
      </c>
      <c r="B120" t="s">
        <v>2339</v>
      </c>
    </row>
    <row r="121" spans="1:2" x14ac:dyDescent="0.25">
      <c r="A121" s="14" t="s">
        <v>470</v>
      </c>
      <c r="B121" t="s">
        <v>2499</v>
      </c>
    </row>
    <row r="122" spans="1:2" x14ac:dyDescent="0.25">
      <c r="A122" s="14" t="s">
        <v>656</v>
      </c>
      <c r="B122" t="s">
        <v>2312</v>
      </c>
    </row>
    <row r="123" spans="1:2" x14ac:dyDescent="0.25">
      <c r="A123" s="14" t="s">
        <v>384</v>
      </c>
      <c r="B123" t="s">
        <v>2537</v>
      </c>
    </row>
    <row r="124" spans="1:2" x14ac:dyDescent="0.25">
      <c r="A124" s="14" t="s">
        <v>383</v>
      </c>
      <c r="B124" t="s">
        <v>2308</v>
      </c>
    </row>
    <row r="125" spans="1:2" x14ac:dyDescent="0.25">
      <c r="A125" s="14" t="s">
        <v>1051</v>
      </c>
      <c r="B125" t="s">
        <v>2433</v>
      </c>
    </row>
    <row r="126" spans="1:2" x14ac:dyDescent="0.25">
      <c r="A126" s="14" t="s">
        <v>388</v>
      </c>
      <c r="B126" t="s">
        <v>2576</v>
      </c>
    </row>
    <row r="127" spans="1:2" x14ac:dyDescent="0.25">
      <c r="A127" s="14" t="s">
        <v>130</v>
      </c>
      <c r="B127" t="s">
        <v>2361</v>
      </c>
    </row>
    <row r="128" spans="1:2" x14ac:dyDescent="0.25">
      <c r="A128" s="14" t="s">
        <v>80</v>
      </c>
      <c r="B128" t="s">
        <v>2305</v>
      </c>
    </row>
    <row r="129" spans="1:2" x14ac:dyDescent="0.25">
      <c r="A129" s="14" t="s">
        <v>393</v>
      </c>
      <c r="B129" t="s">
        <v>2582</v>
      </c>
    </row>
    <row r="130" spans="1:2" x14ac:dyDescent="0.25">
      <c r="A130" s="14" t="s">
        <v>398</v>
      </c>
      <c r="B130" t="s">
        <v>2552</v>
      </c>
    </row>
    <row r="131" spans="1:2" x14ac:dyDescent="0.25">
      <c r="A131" s="14" t="s">
        <v>994</v>
      </c>
      <c r="B131" t="s">
        <v>2318</v>
      </c>
    </row>
    <row r="132" spans="1:2" x14ac:dyDescent="0.25">
      <c r="A132" s="14" t="s">
        <v>402</v>
      </c>
      <c r="B132" t="s">
        <v>2566</v>
      </c>
    </row>
    <row r="133" spans="1:2" x14ac:dyDescent="0.25">
      <c r="A133" s="14" t="s">
        <v>423</v>
      </c>
      <c r="B133" t="s">
        <v>2424</v>
      </c>
    </row>
    <row r="134" spans="1:2" x14ac:dyDescent="0.25">
      <c r="A134" s="14" t="s">
        <v>426</v>
      </c>
      <c r="B134" t="s">
        <v>2563</v>
      </c>
    </row>
    <row r="135" spans="1:2" x14ac:dyDescent="0.25">
      <c r="A135" s="14" t="s">
        <v>427</v>
      </c>
      <c r="B135" t="s">
        <v>2500</v>
      </c>
    </row>
    <row r="136" spans="1:2" x14ac:dyDescent="0.25">
      <c r="A136" s="14" t="s">
        <v>604</v>
      </c>
      <c r="B136" t="s">
        <v>2449</v>
      </c>
    </row>
    <row r="137" spans="1:2" x14ac:dyDescent="0.25">
      <c r="A137" s="14" t="s">
        <v>436</v>
      </c>
      <c r="B137" t="s">
        <v>2544</v>
      </c>
    </row>
    <row r="138" spans="1:2" x14ac:dyDescent="0.25">
      <c r="A138" s="14" t="s">
        <v>442</v>
      </c>
      <c r="B138" t="s">
        <v>2570</v>
      </c>
    </row>
    <row r="139" spans="1:2" x14ac:dyDescent="0.25">
      <c r="A139" s="14" t="s">
        <v>459</v>
      </c>
      <c r="B139" t="s">
        <v>2455</v>
      </c>
    </row>
    <row r="140" spans="1:2" x14ac:dyDescent="0.25">
      <c r="A140" s="14" t="s">
        <v>142</v>
      </c>
      <c r="B140" t="s">
        <v>2305</v>
      </c>
    </row>
    <row r="141" spans="1:2" x14ac:dyDescent="0.25">
      <c r="A141" s="14" t="s">
        <v>461</v>
      </c>
      <c r="B141" t="s">
        <v>2581</v>
      </c>
    </row>
    <row r="142" spans="1:2" x14ac:dyDescent="0.25">
      <c r="A142" s="14" t="s">
        <v>465</v>
      </c>
      <c r="B142" t="s">
        <v>2519</v>
      </c>
    </row>
    <row r="143" spans="1:2" x14ac:dyDescent="0.25">
      <c r="A143" s="14" t="s">
        <v>469</v>
      </c>
      <c r="B143" t="s">
        <v>2586</v>
      </c>
    </row>
    <row r="144" spans="1:2" x14ac:dyDescent="0.25">
      <c r="A144" s="14" t="s">
        <v>577</v>
      </c>
      <c r="B144" t="s">
        <v>2486</v>
      </c>
    </row>
    <row r="145" spans="1:2" x14ac:dyDescent="0.25">
      <c r="A145" s="14" t="s">
        <v>475</v>
      </c>
      <c r="B145" t="s">
        <v>2501</v>
      </c>
    </row>
    <row r="146" spans="1:2" x14ac:dyDescent="0.25">
      <c r="A146" s="14" t="s">
        <v>490</v>
      </c>
      <c r="B146" t="s">
        <v>2439</v>
      </c>
    </row>
    <row r="147" spans="1:2" x14ac:dyDescent="0.25">
      <c r="A147" s="14" t="s">
        <v>479</v>
      </c>
      <c r="B147" t="s">
        <v>2548</v>
      </c>
    </row>
    <row r="148" spans="1:2" x14ac:dyDescent="0.25">
      <c r="A148" s="14" t="s">
        <v>482</v>
      </c>
      <c r="B148" t="s">
        <v>2545</v>
      </c>
    </row>
    <row r="149" spans="1:2" x14ac:dyDescent="0.25">
      <c r="A149" s="14" t="s">
        <v>801</v>
      </c>
      <c r="B149" t="s">
        <v>2442</v>
      </c>
    </row>
    <row r="150" spans="1:2" x14ac:dyDescent="0.25">
      <c r="A150" s="14" t="s">
        <v>56</v>
      </c>
      <c r="B150" t="s">
        <v>2502</v>
      </c>
    </row>
    <row r="151" spans="1:2" x14ac:dyDescent="0.25">
      <c r="A151" s="14" t="s">
        <v>618</v>
      </c>
      <c r="B151" t="s">
        <v>2323</v>
      </c>
    </row>
    <row r="152" spans="1:2" x14ac:dyDescent="0.25">
      <c r="A152" s="14" t="s">
        <v>542</v>
      </c>
      <c r="B152" t="s">
        <v>2322</v>
      </c>
    </row>
    <row r="153" spans="1:2" x14ac:dyDescent="0.25">
      <c r="A153" s="14" t="s">
        <v>1112</v>
      </c>
      <c r="B153" t="s">
        <v>2412</v>
      </c>
    </row>
    <row r="154" spans="1:2" x14ac:dyDescent="0.25">
      <c r="A154" s="14" t="s">
        <v>441</v>
      </c>
      <c r="B154" t="s">
        <v>2311</v>
      </c>
    </row>
    <row r="155" spans="1:2" x14ac:dyDescent="0.25">
      <c r="A155" s="14" t="s">
        <v>493</v>
      </c>
      <c r="B155" t="s">
        <v>2532</v>
      </c>
    </row>
    <row r="156" spans="1:2" x14ac:dyDescent="0.25">
      <c r="A156" s="14" t="s">
        <v>494</v>
      </c>
      <c r="B156" t="s">
        <v>2388</v>
      </c>
    </row>
    <row r="157" spans="1:2" x14ac:dyDescent="0.25">
      <c r="A157" s="14" t="s">
        <v>519</v>
      </c>
      <c r="B157" t="s">
        <v>2556</v>
      </c>
    </row>
    <row r="158" spans="1:2" x14ac:dyDescent="0.25">
      <c r="A158" s="14" t="s">
        <v>520</v>
      </c>
      <c r="B158" t="s">
        <v>2373</v>
      </c>
    </row>
    <row r="159" spans="1:2" x14ac:dyDescent="0.25">
      <c r="A159" s="14" t="s">
        <v>275</v>
      </c>
      <c r="B159" t="s">
        <v>2354</v>
      </c>
    </row>
    <row r="160" spans="1:2" x14ac:dyDescent="0.25">
      <c r="A160" s="14" t="s">
        <v>527</v>
      </c>
      <c r="B160" t="s">
        <v>2557</v>
      </c>
    </row>
    <row r="161" spans="1:2" x14ac:dyDescent="0.25">
      <c r="A161" s="14" t="s">
        <v>538</v>
      </c>
      <c r="B161" t="s">
        <v>2503</v>
      </c>
    </row>
    <row r="162" spans="1:2" x14ac:dyDescent="0.25">
      <c r="A162" s="14" t="s">
        <v>870</v>
      </c>
      <c r="B162" t="s">
        <v>2434</v>
      </c>
    </row>
    <row r="163" spans="1:2" x14ac:dyDescent="0.25">
      <c r="A163" s="14" t="s">
        <v>915</v>
      </c>
      <c r="B163" t="s">
        <v>2326</v>
      </c>
    </row>
    <row r="164" spans="1:2" x14ac:dyDescent="0.25">
      <c r="A164" s="14" t="s">
        <v>403</v>
      </c>
      <c r="B164" t="s">
        <v>2504</v>
      </c>
    </row>
    <row r="165" spans="1:2" x14ac:dyDescent="0.25">
      <c r="A165" s="14" t="s">
        <v>541</v>
      </c>
      <c r="B165" t="s">
        <v>2523</v>
      </c>
    </row>
    <row r="166" spans="1:2" x14ac:dyDescent="0.25">
      <c r="A166" s="14" t="s">
        <v>545</v>
      </c>
      <c r="B166" t="s">
        <v>2346</v>
      </c>
    </row>
    <row r="167" spans="1:2" x14ac:dyDescent="0.25">
      <c r="A167" s="14" t="s">
        <v>563</v>
      </c>
      <c r="B167" t="s">
        <v>2435</v>
      </c>
    </row>
    <row r="168" spans="1:2" x14ac:dyDescent="0.25">
      <c r="A168" s="14" t="s">
        <v>553</v>
      </c>
      <c r="B168" t="s">
        <v>2525</v>
      </c>
    </row>
    <row r="169" spans="1:2" x14ac:dyDescent="0.25">
      <c r="A169" s="14" t="s">
        <v>557</v>
      </c>
      <c r="B169" t="s">
        <v>2306</v>
      </c>
    </row>
    <row r="170" spans="1:2" x14ac:dyDescent="0.25">
      <c r="A170" s="14" t="s">
        <v>851</v>
      </c>
      <c r="B170" t="s">
        <v>2374</v>
      </c>
    </row>
    <row r="171" spans="1:2" x14ac:dyDescent="0.25">
      <c r="A171" s="14" t="s">
        <v>576</v>
      </c>
      <c r="B171" t="s">
        <v>2583</v>
      </c>
    </row>
    <row r="172" spans="1:2" x14ac:dyDescent="0.25">
      <c r="A172" s="14" t="s">
        <v>585</v>
      </c>
      <c r="B172" t="s">
        <v>2539</v>
      </c>
    </row>
    <row r="173" spans="1:2" x14ac:dyDescent="0.25">
      <c r="A173" s="14" t="s">
        <v>592</v>
      </c>
      <c r="B173" t="s">
        <v>2368</v>
      </c>
    </row>
    <row r="174" spans="1:2" x14ac:dyDescent="0.25">
      <c r="A174" s="14" t="s">
        <v>584</v>
      </c>
      <c r="B174" t="s">
        <v>2306</v>
      </c>
    </row>
    <row r="175" spans="1:2" x14ac:dyDescent="0.25">
      <c r="A175" s="14" t="s">
        <v>902</v>
      </c>
      <c r="B175" t="s">
        <v>2322</v>
      </c>
    </row>
    <row r="176" spans="1:2" x14ac:dyDescent="0.25">
      <c r="A176" s="14" t="s">
        <v>614</v>
      </c>
      <c r="B176" t="s">
        <v>2300</v>
      </c>
    </row>
    <row r="177" spans="1:2" x14ac:dyDescent="0.25">
      <c r="A177" s="14" t="s">
        <v>603</v>
      </c>
      <c r="B177" t="s">
        <v>2515</v>
      </c>
    </row>
    <row r="178" spans="1:2" x14ac:dyDescent="0.25">
      <c r="A178" s="14" t="s">
        <v>650</v>
      </c>
      <c r="B178" t="s">
        <v>2381</v>
      </c>
    </row>
    <row r="179" spans="1:2" x14ac:dyDescent="0.25">
      <c r="A179" s="14" t="s">
        <v>689</v>
      </c>
      <c r="B179" t="s">
        <v>2301</v>
      </c>
    </row>
    <row r="180" spans="1:2" x14ac:dyDescent="0.25">
      <c r="A180" s="14" t="s">
        <v>646</v>
      </c>
      <c r="B180" t="s">
        <v>2473</v>
      </c>
    </row>
    <row r="181" spans="1:2" x14ac:dyDescent="0.25">
      <c r="A181" s="14" t="s">
        <v>714</v>
      </c>
      <c r="B181" t="s">
        <v>2505</v>
      </c>
    </row>
    <row r="182" spans="1:2" x14ac:dyDescent="0.25">
      <c r="A182" s="14" t="s">
        <v>660</v>
      </c>
      <c r="B182" t="s">
        <v>2540</v>
      </c>
    </row>
    <row r="183" spans="1:2" x14ac:dyDescent="0.25">
      <c r="A183" s="14" t="s">
        <v>680</v>
      </c>
      <c r="B183" t="s">
        <v>2404</v>
      </c>
    </row>
    <row r="184" spans="1:2" x14ac:dyDescent="0.25">
      <c r="A184" s="14" t="s">
        <v>809</v>
      </c>
      <c r="B184" t="s">
        <v>2474</v>
      </c>
    </row>
    <row r="185" spans="1:2" x14ac:dyDescent="0.25">
      <c r="A185" s="14" t="s">
        <v>690</v>
      </c>
      <c r="B185" t="s">
        <v>2520</v>
      </c>
    </row>
    <row r="186" spans="1:2" x14ac:dyDescent="0.25">
      <c r="A186" s="14" t="s">
        <v>700</v>
      </c>
      <c r="B186" t="s">
        <v>2392</v>
      </c>
    </row>
    <row r="187" spans="1:2" x14ac:dyDescent="0.25">
      <c r="A187" s="14" t="s">
        <v>220</v>
      </c>
      <c r="B187" t="s">
        <v>2475</v>
      </c>
    </row>
    <row r="188" spans="1:2" x14ac:dyDescent="0.25">
      <c r="A188" s="14" t="s">
        <v>1015</v>
      </c>
      <c r="B188" t="s">
        <v>2393</v>
      </c>
    </row>
    <row r="189" spans="1:2" x14ac:dyDescent="0.25">
      <c r="A189" s="14" t="s">
        <v>185</v>
      </c>
      <c r="B189" t="s">
        <v>2369</v>
      </c>
    </row>
    <row r="190" spans="1:2" x14ac:dyDescent="0.25">
      <c r="A190" s="14" t="s">
        <v>625</v>
      </c>
      <c r="B190" t="s">
        <v>2298</v>
      </c>
    </row>
    <row r="191" spans="1:2" x14ac:dyDescent="0.25">
      <c r="A191" s="14" t="s">
        <v>960</v>
      </c>
      <c r="B191" t="s">
        <v>2343</v>
      </c>
    </row>
    <row r="192" spans="1:2" x14ac:dyDescent="0.25">
      <c r="A192" s="14" t="s">
        <v>392</v>
      </c>
      <c r="B192" t="s">
        <v>2329</v>
      </c>
    </row>
    <row r="193" spans="1:2" x14ac:dyDescent="0.25">
      <c r="A193" s="14" t="s">
        <v>704</v>
      </c>
      <c r="B193" t="s">
        <v>2524</v>
      </c>
    </row>
    <row r="194" spans="1:2" x14ac:dyDescent="0.25">
      <c r="A194" s="14" t="s">
        <v>746</v>
      </c>
      <c r="B194" t="s">
        <v>2431</v>
      </c>
    </row>
    <row r="195" spans="1:2" x14ac:dyDescent="0.25">
      <c r="A195" s="14" t="s">
        <v>147</v>
      </c>
      <c r="B195" t="s">
        <v>2421</v>
      </c>
    </row>
    <row r="196" spans="1:2" x14ac:dyDescent="0.25">
      <c r="A196" s="14" t="s">
        <v>63</v>
      </c>
      <c r="B196" t="s">
        <v>2297</v>
      </c>
    </row>
    <row r="197" spans="1:2" x14ac:dyDescent="0.25">
      <c r="A197" s="14" t="s">
        <v>241</v>
      </c>
      <c r="B197" t="s">
        <v>2344</v>
      </c>
    </row>
    <row r="198" spans="1:2" ht="15.75" x14ac:dyDescent="0.25">
      <c r="A198" s="13" t="s">
        <v>1251</v>
      </c>
      <c r="B198" t="s">
        <v>2296</v>
      </c>
    </row>
    <row r="199" spans="1:2" x14ac:dyDescent="0.25">
      <c r="A199" s="14" t="s">
        <v>611</v>
      </c>
      <c r="B199" t="s">
        <v>2506</v>
      </c>
    </row>
    <row r="200" spans="1:2" x14ac:dyDescent="0.25">
      <c r="A200" s="14" t="s">
        <v>762</v>
      </c>
      <c r="B200" t="s">
        <v>2587</v>
      </c>
    </row>
    <row r="201" spans="1:2" x14ac:dyDescent="0.25">
      <c r="A201" s="14" t="s">
        <v>765</v>
      </c>
      <c r="B201" t="s">
        <v>2588</v>
      </c>
    </row>
    <row r="202" spans="1:2" x14ac:dyDescent="0.25">
      <c r="A202" s="14" t="s">
        <v>769</v>
      </c>
      <c r="B202" t="s">
        <v>2529</v>
      </c>
    </row>
    <row r="203" spans="1:2" x14ac:dyDescent="0.25">
      <c r="A203" s="14" t="s">
        <v>776</v>
      </c>
      <c r="B203" t="s">
        <v>2487</v>
      </c>
    </row>
    <row r="204" spans="1:2" x14ac:dyDescent="0.25">
      <c r="A204" s="14" t="s">
        <v>783</v>
      </c>
      <c r="B204" t="s">
        <v>2564</v>
      </c>
    </row>
    <row r="205" spans="1:2" x14ac:dyDescent="0.25">
      <c r="A205" s="14" t="s">
        <v>792</v>
      </c>
      <c r="B205" t="s">
        <v>2561</v>
      </c>
    </row>
    <row r="206" spans="1:2" x14ac:dyDescent="0.25">
      <c r="A206" s="14" t="s">
        <v>230</v>
      </c>
      <c r="B206" t="s">
        <v>2476</v>
      </c>
    </row>
    <row r="207" spans="1:2" x14ac:dyDescent="0.25">
      <c r="A207" s="14" t="s">
        <v>733</v>
      </c>
      <c r="B207" t="s">
        <v>2417</v>
      </c>
    </row>
    <row r="208" spans="1:2" x14ac:dyDescent="0.25">
      <c r="A208" s="14" t="s">
        <v>312</v>
      </c>
      <c r="B208" t="s">
        <v>2296</v>
      </c>
    </row>
    <row r="209" spans="1:2" x14ac:dyDescent="0.25">
      <c r="A209" s="14" t="s">
        <v>796</v>
      </c>
      <c r="B209" t="s">
        <v>2528</v>
      </c>
    </row>
    <row r="210" spans="1:2" x14ac:dyDescent="0.25">
      <c r="A210" s="14" t="s">
        <v>826</v>
      </c>
      <c r="B210" t="s">
        <v>2477</v>
      </c>
    </row>
    <row r="211" spans="1:2" x14ac:dyDescent="0.25">
      <c r="A211" s="14" t="s">
        <v>844</v>
      </c>
      <c r="B211" t="s">
        <v>2553</v>
      </c>
    </row>
    <row r="212" spans="1:2" x14ac:dyDescent="0.25">
      <c r="A212" s="14" t="s">
        <v>854</v>
      </c>
      <c r="B212" t="s">
        <v>2307</v>
      </c>
    </row>
    <row r="213" spans="1:2" x14ac:dyDescent="0.25">
      <c r="A213" s="14" t="s">
        <v>843</v>
      </c>
      <c r="B213" t="s">
        <v>2313</v>
      </c>
    </row>
    <row r="214" spans="1:2" x14ac:dyDescent="0.25">
      <c r="A214" s="14" t="s">
        <v>857</v>
      </c>
      <c r="B214" t="s">
        <v>2554</v>
      </c>
    </row>
    <row r="215" spans="1:2" x14ac:dyDescent="0.25">
      <c r="A215" s="14" t="s">
        <v>887</v>
      </c>
      <c r="B215" t="s">
        <v>2488</v>
      </c>
    </row>
    <row r="216" spans="1:2" x14ac:dyDescent="0.25">
      <c r="A216" s="14" t="s">
        <v>877</v>
      </c>
      <c r="B216" t="s">
        <v>2489</v>
      </c>
    </row>
    <row r="217" spans="1:2" x14ac:dyDescent="0.25">
      <c r="A217" s="14" t="s">
        <v>257</v>
      </c>
      <c r="B217" t="s">
        <v>2384</v>
      </c>
    </row>
    <row r="218" spans="1:2" x14ac:dyDescent="0.25">
      <c r="A218" s="14" t="s">
        <v>1060</v>
      </c>
      <c r="B218" t="s">
        <v>2461</v>
      </c>
    </row>
    <row r="219" spans="1:2" x14ac:dyDescent="0.25">
      <c r="A219" s="14" t="s">
        <v>509</v>
      </c>
      <c r="B219" t="s">
        <v>2325</v>
      </c>
    </row>
    <row r="220" spans="1:2" x14ac:dyDescent="0.25">
      <c r="A220" s="14" t="s">
        <v>163</v>
      </c>
      <c r="B220" t="s">
        <v>2509</v>
      </c>
    </row>
    <row r="221" spans="1:2" x14ac:dyDescent="0.25">
      <c r="A221" s="14" t="s">
        <v>632</v>
      </c>
      <c r="B221" t="s">
        <v>2327</v>
      </c>
    </row>
    <row r="222" spans="1:2" x14ac:dyDescent="0.25">
      <c r="A222" s="14" t="s">
        <v>697</v>
      </c>
      <c r="B222" t="s">
        <v>2320</v>
      </c>
    </row>
    <row r="223" spans="1:2" x14ac:dyDescent="0.25">
      <c r="A223" s="14" t="s">
        <v>739</v>
      </c>
      <c r="B223" t="s">
        <v>2313</v>
      </c>
    </row>
    <row r="224" spans="1:2" x14ac:dyDescent="0.25">
      <c r="A224" s="14" t="s">
        <v>818</v>
      </c>
      <c r="B224" t="s">
        <v>2365</v>
      </c>
    </row>
    <row r="225" spans="1:2" x14ac:dyDescent="0.25">
      <c r="A225" s="14" t="s">
        <v>981</v>
      </c>
      <c r="B225" t="s">
        <v>2413</v>
      </c>
    </row>
    <row r="226" spans="1:2" x14ac:dyDescent="0.25">
      <c r="A226" s="14" t="s">
        <v>890</v>
      </c>
      <c r="B226" t="s">
        <v>2543</v>
      </c>
    </row>
    <row r="227" spans="1:2" x14ac:dyDescent="0.25">
      <c r="A227" s="14" t="s">
        <v>894</v>
      </c>
      <c r="B227" t="s">
        <v>2571</v>
      </c>
    </row>
    <row r="228" spans="1:2" x14ac:dyDescent="0.25">
      <c r="A228" s="14" t="s">
        <v>167</v>
      </c>
      <c r="B228" t="s">
        <v>2319</v>
      </c>
    </row>
    <row r="229" spans="1:2" x14ac:dyDescent="0.25">
      <c r="A229" s="14" t="s">
        <v>120</v>
      </c>
      <c r="B229" t="s">
        <v>2370</v>
      </c>
    </row>
    <row r="230" spans="1:2" x14ac:dyDescent="0.25">
      <c r="A230" s="14" t="s">
        <v>348</v>
      </c>
      <c r="B230" t="s">
        <v>2429</v>
      </c>
    </row>
    <row r="231" spans="1:2" x14ac:dyDescent="0.25">
      <c r="A231" s="14" t="s">
        <v>38</v>
      </c>
      <c r="B231" t="s">
        <v>2594</v>
      </c>
    </row>
    <row r="232" spans="1:2" x14ac:dyDescent="0.25">
      <c r="A232" s="14" t="s">
        <v>898</v>
      </c>
      <c r="B232" t="s">
        <v>2490</v>
      </c>
    </row>
    <row r="233" spans="1:2" x14ac:dyDescent="0.25">
      <c r="A233" s="14" t="s">
        <v>903</v>
      </c>
      <c r="B233" t="s">
        <v>2572</v>
      </c>
    </row>
    <row r="234" spans="1:2" x14ac:dyDescent="0.25">
      <c r="A234" s="14" t="s">
        <v>907</v>
      </c>
      <c r="B234" t="s">
        <v>2558</v>
      </c>
    </row>
    <row r="235" spans="1:2" x14ac:dyDescent="0.25">
      <c r="A235" s="14" t="s">
        <v>473</v>
      </c>
      <c r="B235" t="s">
        <v>2314</v>
      </c>
    </row>
    <row r="236" spans="1:2" x14ac:dyDescent="0.25">
      <c r="A236" s="14" t="s">
        <v>856</v>
      </c>
      <c r="B236" t="s">
        <v>2310</v>
      </c>
    </row>
    <row r="237" spans="1:2" x14ac:dyDescent="0.25">
      <c r="A237" s="14" t="s">
        <v>910</v>
      </c>
      <c r="B237" t="s">
        <v>2324</v>
      </c>
    </row>
    <row r="238" spans="1:2" x14ac:dyDescent="0.25">
      <c r="A238" s="14" t="s">
        <v>2206</v>
      </c>
      <c r="B238" t="s">
        <v>2591</v>
      </c>
    </row>
    <row r="239" spans="1:2" x14ac:dyDescent="0.25">
      <c r="A239" s="14" t="s">
        <v>387</v>
      </c>
      <c r="B239" t="s">
        <v>2325</v>
      </c>
    </row>
    <row r="240" spans="1:2" x14ac:dyDescent="0.25">
      <c r="A240" s="14" t="s">
        <v>234</v>
      </c>
      <c r="B240" t="s">
        <v>2462</v>
      </c>
    </row>
    <row r="241" spans="1:2" x14ac:dyDescent="0.25">
      <c r="A241" s="14" t="s">
        <v>916</v>
      </c>
      <c r="B241" t="s">
        <v>2579</v>
      </c>
    </row>
    <row r="242" spans="1:2" x14ac:dyDescent="0.25">
      <c r="A242" s="14" t="s">
        <v>586</v>
      </c>
      <c r="B242" t="s">
        <v>2356</v>
      </c>
    </row>
    <row r="243" spans="1:2" x14ac:dyDescent="0.25">
      <c r="A243" s="14" t="s">
        <v>711</v>
      </c>
      <c r="B243" t="s">
        <v>2351</v>
      </c>
    </row>
    <row r="244" spans="1:2" x14ac:dyDescent="0.25">
      <c r="A244" s="14" t="s">
        <v>326</v>
      </c>
      <c r="B244" t="s">
        <v>2318</v>
      </c>
    </row>
    <row r="245" spans="1:2" x14ac:dyDescent="0.25">
      <c r="A245" s="14" t="s">
        <v>833</v>
      </c>
      <c r="B245" t="s">
        <v>2362</v>
      </c>
    </row>
    <row r="246" spans="1:2" x14ac:dyDescent="0.25">
      <c r="A246" s="14" t="s">
        <v>919</v>
      </c>
      <c r="B246" t="s">
        <v>2589</v>
      </c>
    </row>
    <row r="247" spans="1:2" x14ac:dyDescent="0.25">
      <c r="A247" s="14" t="s">
        <v>974</v>
      </c>
      <c r="B247" t="s">
        <v>2464</v>
      </c>
    </row>
    <row r="248" spans="1:2" x14ac:dyDescent="0.25">
      <c r="A248" s="14" t="s">
        <v>923</v>
      </c>
      <c r="B248" t="s">
        <v>2533</v>
      </c>
    </row>
    <row r="249" spans="1:2" x14ac:dyDescent="0.25">
      <c r="A249" s="14" t="s">
        <v>932</v>
      </c>
      <c r="B249" t="s">
        <v>2389</v>
      </c>
    </row>
    <row r="250" spans="1:2" x14ac:dyDescent="0.25">
      <c r="A250" s="14" t="s">
        <v>455</v>
      </c>
      <c r="B250" t="s">
        <v>2511</v>
      </c>
    </row>
    <row r="251" spans="1:2" x14ac:dyDescent="0.25">
      <c r="A251" s="14" t="s">
        <v>672</v>
      </c>
      <c r="B251" t="s">
        <v>2408</v>
      </c>
    </row>
    <row r="252" spans="1:2" x14ac:dyDescent="0.25">
      <c r="A252" s="14" t="s">
        <v>337</v>
      </c>
      <c r="B252" t="s">
        <v>2314</v>
      </c>
    </row>
    <row r="253" spans="1:2" x14ac:dyDescent="0.25">
      <c r="A253" s="14" t="s">
        <v>636</v>
      </c>
      <c r="B253" t="s">
        <v>2301</v>
      </c>
    </row>
    <row r="254" spans="1:2" x14ac:dyDescent="0.25">
      <c r="A254" s="14" t="s">
        <v>1000</v>
      </c>
      <c r="B254" t="s">
        <v>2302</v>
      </c>
    </row>
    <row r="255" spans="1:2" x14ac:dyDescent="0.25">
      <c r="A255" s="14" t="s">
        <v>341</v>
      </c>
      <c r="B255" t="s">
        <v>2376</v>
      </c>
    </row>
    <row r="256" spans="1:2" x14ac:dyDescent="0.25">
      <c r="A256" s="14" t="s">
        <v>941</v>
      </c>
      <c r="B256" t="s">
        <v>2559</v>
      </c>
    </row>
    <row r="257" spans="1:2" x14ac:dyDescent="0.25">
      <c r="A257" s="14" t="s">
        <v>929</v>
      </c>
      <c r="B257" t="s">
        <v>2329</v>
      </c>
    </row>
    <row r="258" spans="1:2" x14ac:dyDescent="0.25">
      <c r="A258" s="14" t="s">
        <v>177</v>
      </c>
      <c r="B258" t="s">
        <v>2465</v>
      </c>
    </row>
    <row r="259" spans="1:2" x14ac:dyDescent="0.25">
      <c r="A259" s="14" t="s">
        <v>951</v>
      </c>
      <c r="B259" t="s">
        <v>2567</v>
      </c>
    </row>
    <row r="260" spans="1:2" x14ac:dyDescent="0.25">
      <c r="A260" s="14" t="s">
        <v>959</v>
      </c>
      <c r="B260" t="s">
        <v>2518</v>
      </c>
    </row>
    <row r="261" spans="1:2" x14ac:dyDescent="0.25">
      <c r="A261" s="14" t="s">
        <v>984</v>
      </c>
      <c r="B261" t="s">
        <v>2410</v>
      </c>
    </row>
    <row r="262" spans="1:2" x14ac:dyDescent="0.25">
      <c r="A262" s="14" t="s">
        <v>595</v>
      </c>
      <c r="B262" t="s">
        <v>2456</v>
      </c>
    </row>
    <row r="263" spans="1:2" x14ac:dyDescent="0.25">
      <c r="A263" s="14" t="s">
        <v>702</v>
      </c>
      <c r="B263" t="s">
        <v>2418</v>
      </c>
    </row>
    <row r="264" spans="1:2" x14ac:dyDescent="0.25">
      <c r="A264" s="14" t="s">
        <v>639</v>
      </c>
      <c r="B264" t="s">
        <v>2310</v>
      </c>
    </row>
    <row r="265" spans="1:2" x14ac:dyDescent="0.25">
      <c r="A265" s="14" t="s">
        <v>987</v>
      </c>
      <c r="B265" t="s">
        <v>2568</v>
      </c>
    </row>
    <row r="266" spans="1:2" x14ac:dyDescent="0.25">
      <c r="A266" s="14" t="s">
        <v>988</v>
      </c>
      <c r="B266" t="s">
        <v>2478</v>
      </c>
    </row>
    <row r="267" spans="1:2" x14ac:dyDescent="0.25">
      <c r="A267" s="14" t="s">
        <v>708</v>
      </c>
      <c r="B267" t="s">
        <v>2422</v>
      </c>
    </row>
    <row r="268" spans="1:2" x14ac:dyDescent="0.25">
      <c r="A268" s="14" t="s">
        <v>675</v>
      </c>
      <c r="B268" t="s">
        <v>2512</v>
      </c>
    </row>
    <row r="269" spans="1:2" x14ac:dyDescent="0.25">
      <c r="A269" s="14" t="s">
        <v>995</v>
      </c>
      <c r="B269" t="s">
        <v>2569</v>
      </c>
    </row>
    <row r="270" spans="1:2" x14ac:dyDescent="0.25">
      <c r="A270" s="14" t="s">
        <v>845</v>
      </c>
      <c r="B270" t="s">
        <v>2419</v>
      </c>
    </row>
    <row r="271" spans="1:2" x14ac:dyDescent="0.25">
      <c r="A271" s="14" t="s">
        <v>628</v>
      </c>
      <c r="B271" t="s">
        <v>2366</v>
      </c>
    </row>
    <row r="272" spans="1:2" x14ac:dyDescent="0.25">
      <c r="A272" s="14" t="s">
        <v>531</v>
      </c>
      <c r="B272" t="s">
        <v>2379</v>
      </c>
    </row>
    <row r="273" spans="1:2" x14ac:dyDescent="0.25">
      <c r="A273" s="14" t="s">
        <v>1097</v>
      </c>
      <c r="B273" t="s">
        <v>2307</v>
      </c>
    </row>
    <row r="274" spans="1:2" x14ac:dyDescent="0.25">
      <c r="A274" s="14" t="s">
        <v>279</v>
      </c>
      <c r="B274" t="s">
        <v>2321</v>
      </c>
    </row>
    <row r="275" spans="1:2" x14ac:dyDescent="0.25">
      <c r="A275" s="14" t="s">
        <v>552</v>
      </c>
      <c r="B275" t="s">
        <v>2304</v>
      </c>
    </row>
    <row r="276" spans="1:2" x14ac:dyDescent="0.25">
      <c r="A276" s="14" t="s">
        <v>1001</v>
      </c>
      <c r="B276" t="s">
        <v>2522</v>
      </c>
    </row>
    <row r="277" spans="1:2" x14ac:dyDescent="0.25">
      <c r="A277" s="14" t="s">
        <v>880</v>
      </c>
      <c r="B277" t="s">
        <v>2405</v>
      </c>
    </row>
    <row r="278" spans="1:2" x14ac:dyDescent="0.25">
      <c r="A278" s="14" t="s">
        <v>1005</v>
      </c>
      <c r="B278" t="s">
        <v>2358</v>
      </c>
    </row>
    <row r="279" spans="1:2" x14ac:dyDescent="0.25">
      <c r="A279" s="14" t="s">
        <v>1004</v>
      </c>
      <c r="B279" t="s">
        <v>2549</v>
      </c>
    </row>
    <row r="280" spans="1:2" x14ac:dyDescent="0.25">
      <c r="A280" s="14" t="s">
        <v>431</v>
      </c>
      <c r="B280" t="s">
        <v>2414</v>
      </c>
    </row>
    <row r="281" spans="1:2" x14ac:dyDescent="0.25">
      <c r="A281" s="14" t="s">
        <v>317</v>
      </c>
      <c r="B281" t="s">
        <v>2299</v>
      </c>
    </row>
    <row r="282" spans="1:2" x14ac:dyDescent="0.25">
      <c r="A282" s="14" t="s">
        <v>1008</v>
      </c>
      <c r="B282" t="s">
        <v>2530</v>
      </c>
    </row>
    <row r="283" spans="1:2" x14ac:dyDescent="0.25">
      <c r="A283" s="14" t="s">
        <v>1009</v>
      </c>
      <c r="B283" t="s">
        <v>2317</v>
      </c>
    </row>
    <row r="284" spans="1:2" x14ac:dyDescent="0.25">
      <c r="A284" s="14" t="s">
        <v>1105</v>
      </c>
      <c r="B284" t="s">
        <v>2440</v>
      </c>
    </row>
    <row r="285" spans="1:2" x14ac:dyDescent="0.25">
      <c r="A285" s="14" t="s">
        <v>1011</v>
      </c>
      <c r="B285" t="s">
        <v>2560</v>
      </c>
    </row>
    <row r="286" spans="1:2" x14ac:dyDescent="0.25">
      <c r="A286" s="14" t="s">
        <v>1021</v>
      </c>
      <c r="B286" t="s">
        <v>2573</v>
      </c>
    </row>
    <row r="287" spans="1:2" x14ac:dyDescent="0.25">
      <c r="A287" s="14" t="s">
        <v>1026</v>
      </c>
      <c r="B287" t="s">
        <v>2542</v>
      </c>
    </row>
    <row r="288" spans="1:2" x14ac:dyDescent="0.25">
      <c r="A288" s="14" t="s">
        <v>1041</v>
      </c>
      <c r="B288" t="s">
        <v>2466</v>
      </c>
    </row>
    <row r="289" spans="1:2" x14ac:dyDescent="0.25">
      <c r="A289" s="14" t="s">
        <v>1012</v>
      </c>
      <c r="B289" t="s">
        <v>2513</v>
      </c>
    </row>
    <row r="290" spans="1:2" x14ac:dyDescent="0.25">
      <c r="A290" s="14" t="s">
        <v>784</v>
      </c>
      <c r="B290" t="s">
        <v>2415</v>
      </c>
    </row>
    <row r="291" spans="1:2" x14ac:dyDescent="0.25">
      <c r="A291" s="14" t="s">
        <v>65</v>
      </c>
      <c r="B291" t="s">
        <v>2330</v>
      </c>
    </row>
    <row r="292" spans="1:2" x14ac:dyDescent="0.25">
      <c r="A292" s="14" t="s">
        <v>123</v>
      </c>
      <c r="B292" t="s">
        <v>2309</v>
      </c>
    </row>
    <row r="293" spans="1:2" x14ac:dyDescent="0.25">
      <c r="A293" s="14" t="s">
        <v>367</v>
      </c>
      <c r="B293" t="s">
        <v>2479</v>
      </c>
    </row>
    <row r="294" spans="1:2" x14ac:dyDescent="0.25">
      <c r="A294" s="14" t="s">
        <v>691</v>
      </c>
      <c r="B294" t="s">
        <v>2303</v>
      </c>
    </row>
    <row r="295" spans="1:2" x14ac:dyDescent="0.25">
      <c r="A295" s="14" t="s">
        <v>705</v>
      </c>
      <c r="B295" t="s">
        <v>2380</v>
      </c>
    </row>
    <row r="296" spans="1:2" x14ac:dyDescent="0.25">
      <c r="A296" s="14" t="s">
        <v>829</v>
      </c>
      <c r="B296" t="s">
        <v>2340</v>
      </c>
    </row>
    <row r="297" spans="1:2" x14ac:dyDescent="0.25">
      <c r="A297" s="14" t="s">
        <v>967</v>
      </c>
      <c r="B297" t="s">
        <v>2304</v>
      </c>
    </row>
    <row r="298" spans="1:2" x14ac:dyDescent="0.25">
      <c r="A298" s="14" t="s">
        <v>1045</v>
      </c>
      <c r="B298" t="s">
        <v>2480</v>
      </c>
    </row>
    <row r="299" spans="1:2" x14ac:dyDescent="0.25">
      <c r="A299" s="14" t="s">
        <v>104</v>
      </c>
      <c r="B299" t="s">
        <v>2481</v>
      </c>
    </row>
    <row r="300" spans="1:2" x14ac:dyDescent="0.25">
      <c r="A300" s="14" t="s">
        <v>48</v>
      </c>
      <c r="B300" t="s">
        <v>2437</v>
      </c>
    </row>
    <row r="301" spans="1:2" x14ac:dyDescent="0.25">
      <c r="A301" s="14" t="s">
        <v>1044</v>
      </c>
      <c r="B301" t="s">
        <v>2551</v>
      </c>
    </row>
    <row r="302" spans="1:2" x14ac:dyDescent="0.25">
      <c r="A302" s="14" t="s">
        <v>1086</v>
      </c>
      <c r="B302" t="s">
        <v>2390</v>
      </c>
    </row>
    <row r="303" spans="1:2" x14ac:dyDescent="0.25">
      <c r="A303" s="14" t="s">
        <v>1092</v>
      </c>
      <c r="B303" t="s">
        <v>2574</v>
      </c>
    </row>
    <row r="304" spans="1:2" x14ac:dyDescent="0.25">
      <c r="A304" s="14" t="s">
        <v>108</v>
      </c>
      <c r="B304" t="s">
        <v>2491</v>
      </c>
    </row>
    <row r="305" spans="1:2" x14ac:dyDescent="0.25">
      <c r="A305" s="14" t="s">
        <v>144</v>
      </c>
      <c r="B305" t="s">
        <v>2514</v>
      </c>
    </row>
    <row r="306" spans="1:2" x14ac:dyDescent="0.25">
      <c r="A306" s="14" t="s">
        <v>359</v>
      </c>
      <c r="B306" t="s">
        <v>2371</v>
      </c>
    </row>
    <row r="307" spans="1:2" x14ac:dyDescent="0.25">
      <c r="A307" s="14" t="s">
        <v>2204</v>
      </c>
      <c r="B307" t="s">
        <v>2580</v>
      </c>
    </row>
    <row r="308" spans="1:2" x14ac:dyDescent="0.25">
      <c r="A308" s="14" t="s">
        <v>1098</v>
      </c>
      <c r="B308" t="s">
        <v>2536</v>
      </c>
    </row>
    <row r="309" spans="1:2" x14ac:dyDescent="0.25">
      <c r="A309" s="14" t="s">
        <v>1108</v>
      </c>
      <c r="B309" t="s">
        <v>2357</v>
      </c>
    </row>
    <row r="310" spans="1:2" x14ac:dyDescent="0.25">
      <c r="A310" s="14" t="s">
        <v>1111</v>
      </c>
      <c r="B310" t="s">
        <v>2565</v>
      </c>
    </row>
  </sheetData>
  <sortState xmlns:xlrd2="http://schemas.microsoft.com/office/spreadsheetml/2017/richdata2" ref="A2:B310">
    <sortCondition ref="A2:A31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3CAE1-1B5F-4863-823F-5189904396D1}">
  <sheetPr codeName="Sheet2" filterMode="1"/>
  <dimension ref="A1:AK253"/>
  <sheetViews>
    <sheetView topLeftCell="A105" workbookViewId="0">
      <selection activeCell="B3" sqref="B3:B250"/>
    </sheetView>
  </sheetViews>
  <sheetFormatPr defaultRowHeight="15" x14ac:dyDescent="0.25"/>
  <cols>
    <col min="1" max="1" width="4" bestFit="1" customWidth="1"/>
    <col min="2" max="2" width="22.85546875" customWidth="1"/>
    <col min="3" max="3" width="13" customWidth="1"/>
    <col min="4" max="4" width="13.85546875" bestFit="1" customWidth="1"/>
    <col min="5" max="37" width="15.7109375" customWidth="1"/>
  </cols>
  <sheetData>
    <row r="1" spans="1:37" ht="15.75" x14ac:dyDescent="0.25">
      <c r="A1" s="7" t="s">
        <v>0</v>
      </c>
      <c r="B1" s="7"/>
      <c r="C1" s="7"/>
      <c r="D1" s="7" t="s">
        <v>1</v>
      </c>
      <c r="E1" s="10" t="s">
        <v>1996</v>
      </c>
      <c r="F1" s="10" t="s">
        <v>1997</v>
      </c>
      <c r="G1" s="10" t="s">
        <v>1998</v>
      </c>
      <c r="H1" s="10" t="s">
        <v>1999</v>
      </c>
      <c r="I1" s="10" t="s">
        <v>2000</v>
      </c>
      <c r="J1" s="10" t="s">
        <v>2001</v>
      </c>
      <c r="K1" s="10" t="s">
        <v>2002</v>
      </c>
      <c r="L1" s="10" t="s">
        <v>2003</v>
      </c>
      <c r="M1" s="10" t="s">
        <v>2004</v>
      </c>
      <c r="N1" s="10" t="s">
        <v>2005</v>
      </c>
      <c r="O1" s="10" t="s">
        <v>2006</v>
      </c>
      <c r="P1" s="10" t="s">
        <v>2007</v>
      </c>
      <c r="Q1" s="10" t="s">
        <v>2008</v>
      </c>
      <c r="R1" s="10" t="s">
        <v>2009</v>
      </c>
      <c r="S1" s="10" t="s">
        <v>2010</v>
      </c>
      <c r="T1" s="10" t="s">
        <v>2011</v>
      </c>
      <c r="U1" s="10" t="s">
        <v>2012</v>
      </c>
      <c r="V1" s="10" t="s">
        <v>2013</v>
      </c>
      <c r="W1" s="10" t="s">
        <v>2014</v>
      </c>
      <c r="X1" s="10" t="s">
        <v>2015</v>
      </c>
      <c r="Y1" s="10" t="s">
        <v>2016</v>
      </c>
      <c r="Z1" s="10" t="s">
        <v>2017</v>
      </c>
      <c r="AA1" s="10" t="s">
        <v>2018</v>
      </c>
      <c r="AB1" s="10" t="s">
        <v>2019</v>
      </c>
      <c r="AC1" s="10" t="s">
        <v>2020</v>
      </c>
      <c r="AD1" s="10" t="s">
        <v>2021</v>
      </c>
      <c r="AE1" s="10" t="s">
        <v>2022</v>
      </c>
      <c r="AF1" s="10" t="s">
        <v>2023</v>
      </c>
      <c r="AG1" s="10" t="s">
        <v>2024</v>
      </c>
      <c r="AH1" s="10" t="s">
        <v>2025</v>
      </c>
      <c r="AI1" s="10" t="s">
        <v>2026</v>
      </c>
      <c r="AJ1" s="10" t="s">
        <v>2027</v>
      </c>
      <c r="AK1" s="10" t="s">
        <v>2028</v>
      </c>
    </row>
    <row r="2" spans="1:37" hidden="1" x14ac:dyDescent="0.25">
      <c r="A2">
        <v>1</v>
      </c>
      <c r="B2" t="str">
        <f>VLOOKUP(D2,Taxonomy!$B$2:$G$292,6,FALSE)</f>
        <v>European Alder</v>
      </c>
      <c r="D2" t="s">
        <v>13</v>
      </c>
      <c r="E2" t="s">
        <v>20</v>
      </c>
      <c r="F2" t="s">
        <v>20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  <c r="N2" t="s">
        <v>20</v>
      </c>
      <c r="O2" t="s">
        <v>20</v>
      </c>
      <c r="P2" t="s">
        <v>20</v>
      </c>
      <c r="Q2" t="s">
        <v>20</v>
      </c>
      <c r="R2" t="s">
        <v>20</v>
      </c>
      <c r="S2" t="s">
        <v>20</v>
      </c>
      <c r="T2" t="s">
        <v>20</v>
      </c>
      <c r="U2" t="s">
        <v>20</v>
      </c>
      <c r="V2" t="s">
        <v>20</v>
      </c>
      <c r="W2" t="s">
        <v>20</v>
      </c>
      <c r="X2" t="s">
        <v>20</v>
      </c>
      <c r="Y2" t="s">
        <v>20</v>
      </c>
      <c r="Z2" t="s">
        <v>20</v>
      </c>
      <c r="AA2" t="s">
        <v>20</v>
      </c>
      <c r="AB2" t="s">
        <v>20</v>
      </c>
      <c r="AC2" t="s">
        <v>20</v>
      </c>
      <c r="AD2" t="s">
        <v>20</v>
      </c>
      <c r="AE2" t="s">
        <v>20</v>
      </c>
      <c r="AF2" t="s">
        <v>20</v>
      </c>
      <c r="AG2" t="s">
        <v>20</v>
      </c>
      <c r="AH2" t="s">
        <v>20</v>
      </c>
      <c r="AI2" t="s">
        <v>20</v>
      </c>
      <c r="AJ2" t="s">
        <v>20</v>
      </c>
      <c r="AK2" t="s">
        <v>20</v>
      </c>
    </row>
    <row r="3" spans="1:37" x14ac:dyDescent="0.25">
      <c r="A3">
        <v>2</v>
      </c>
      <c r="B3" t="str">
        <f>VLOOKUP(D3,Taxonomy!$B$2:$G$292,6,FALSE)</f>
        <v>Speckled Alder</v>
      </c>
      <c r="D3" t="s">
        <v>28</v>
      </c>
      <c r="E3" t="s">
        <v>6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6</v>
      </c>
      <c r="Z3" t="s">
        <v>6</v>
      </c>
      <c r="AA3" t="s">
        <v>6</v>
      </c>
      <c r="AB3" t="s">
        <v>6</v>
      </c>
      <c r="AC3" t="s">
        <v>6</v>
      </c>
      <c r="AD3" t="s">
        <v>6</v>
      </c>
      <c r="AE3" t="s">
        <v>6</v>
      </c>
      <c r="AF3" t="s">
        <v>20</v>
      </c>
      <c r="AG3" t="s">
        <v>6</v>
      </c>
      <c r="AH3" t="s">
        <v>6</v>
      </c>
      <c r="AI3" t="s">
        <v>6</v>
      </c>
      <c r="AJ3" t="s">
        <v>6</v>
      </c>
      <c r="AK3" t="s">
        <v>6</v>
      </c>
    </row>
    <row r="4" spans="1:37" hidden="1" x14ac:dyDescent="0.25">
      <c r="A4">
        <v>4</v>
      </c>
      <c r="B4" t="str">
        <f>VLOOKUP(D4,Taxonomy!$B$2:$G$292,6,FALSE)</f>
        <v>European White Alder</v>
      </c>
      <c r="D4" t="s">
        <v>23</v>
      </c>
      <c r="E4" t="s">
        <v>20</v>
      </c>
      <c r="F4" t="s">
        <v>20</v>
      </c>
      <c r="G4" t="s">
        <v>20</v>
      </c>
      <c r="H4" t="s">
        <v>20</v>
      </c>
      <c r="I4" t="s">
        <v>20</v>
      </c>
      <c r="J4" t="s">
        <v>20</v>
      </c>
      <c r="K4" t="s">
        <v>20</v>
      </c>
      <c r="L4" t="s">
        <v>20</v>
      </c>
      <c r="M4" t="s">
        <v>20</v>
      </c>
      <c r="N4" t="s">
        <v>20</v>
      </c>
      <c r="O4" t="s">
        <v>20</v>
      </c>
      <c r="P4" t="s">
        <v>20</v>
      </c>
      <c r="Q4" t="s">
        <v>20</v>
      </c>
      <c r="R4" t="s">
        <v>20</v>
      </c>
      <c r="S4" t="s">
        <v>20</v>
      </c>
      <c r="T4" t="s">
        <v>20</v>
      </c>
      <c r="U4" t="s">
        <v>20</v>
      </c>
      <c r="V4" t="s">
        <v>20</v>
      </c>
      <c r="W4" t="s">
        <v>20</v>
      </c>
      <c r="X4" t="s">
        <v>20</v>
      </c>
      <c r="Y4" t="s">
        <v>20</v>
      </c>
      <c r="Z4" t="s">
        <v>20</v>
      </c>
      <c r="AA4" t="s">
        <v>20</v>
      </c>
      <c r="AB4" t="s">
        <v>20</v>
      </c>
      <c r="AC4" t="s">
        <v>20</v>
      </c>
      <c r="AD4" t="s">
        <v>20</v>
      </c>
      <c r="AE4" t="s">
        <v>20</v>
      </c>
      <c r="AF4" t="s">
        <v>20</v>
      </c>
      <c r="AG4" t="s">
        <v>20</v>
      </c>
      <c r="AH4" t="s">
        <v>20</v>
      </c>
      <c r="AI4" t="s">
        <v>20</v>
      </c>
      <c r="AJ4" t="s">
        <v>20</v>
      </c>
      <c r="AK4" t="s">
        <v>20</v>
      </c>
    </row>
    <row r="5" spans="1:37" hidden="1" x14ac:dyDescent="0.25">
      <c r="A5">
        <v>318</v>
      </c>
      <c r="B5" t="str">
        <f>VLOOKUP(D5,Taxonomy!$B$2:$G$292,6,FALSE)</f>
        <v>Amur Maackia</v>
      </c>
      <c r="D5" t="s">
        <v>579</v>
      </c>
      <c r="E5" t="s">
        <v>20</v>
      </c>
      <c r="F5" t="s">
        <v>20</v>
      </c>
      <c r="G5" t="s">
        <v>20</v>
      </c>
      <c r="H5" t="s">
        <v>20</v>
      </c>
      <c r="I5" t="s">
        <v>20</v>
      </c>
      <c r="J5" t="s">
        <v>20</v>
      </c>
      <c r="K5" t="s">
        <v>20</v>
      </c>
      <c r="L5" t="s">
        <v>20</v>
      </c>
      <c r="M5" t="s">
        <v>20</v>
      </c>
      <c r="N5" t="s">
        <v>20</v>
      </c>
      <c r="O5" t="s">
        <v>20</v>
      </c>
      <c r="P5" t="s">
        <v>20</v>
      </c>
      <c r="Q5" t="s">
        <v>20</v>
      </c>
      <c r="R5" t="s">
        <v>20</v>
      </c>
      <c r="S5" t="s">
        <v>20</v>
      </c>
      <c r="T5" t="s">
        <v>20</v>
      </c>
      <c r="U5" t="s">
        <v>20</v>
      </c>
      <c r="V5" t="s">
        <v>20</v>
      </c>
      <c r="W5" t="s">
        <v>20</v>
      </c>
      <c r="X5" t="s">
        <v>20</v>
      </c>
      <c r="Y5" t="s">
        <v>20</v>
      </c>
      <c r="Z5" t="s">
        <v>20</v>
      </c>
      <c r="AA5" t="s">
        <v>20</v>
      </c>
      <c r="AB5" t="s">
        <v>20</v>
      </c>
      <c r="AC5" t="s">
        <v>20</v>
      </c>
      <c r="AD5" t="s">
        <v>20</v>
      </c>
      <c r="AE5" t="s">
        <v>20</v>
      </c>
      <c r="AF5" t="s">
        <v>20</v>
      </c>
      <c r="AG5" t="s">
        <v>20</v>
      </c>
      <c r="AH5" t="s">
        <v>20</v>
      </c>
      <c r="AI5" t="s">
        <v>20</v>
      </c>
      <c r="AJ5" t="s">
        <v>20</v>
      </c>
      <c r="AK5" t="s">
        <v>20</v>
      </c>
    </row>
    <row r="6" spans="1:37" hidden="1" x14ac:dyDescent="0.25">
      <c r="A6">
        <v>6</v>
      </c>
      <c r="B6" t="str">
        <f>VLOOKUP(D6,Taxonomy!$B$2:$G$292,6,FALSE)</f>
        <v>Common Apple</v>
      </c>
      <c r="D6" t="s">
        <v>37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  <c r="M6" t="s">
        <v>20</v>
      </c>
      <c r="N6" t="s">
        <v>20</v>
      </c>
      <c r="O6" t="s">
        <v>20</v>
      </c>
      <c r="P6" t="s">
        <v>20</v>
      </c>
      <c r="Q6" t="s">
        <v>20</v>
      </c>
      <c r="R6" t="s">
        <v>20</v>
      </c>
      <c r="S6" t="s">
        <v>20</v>
      </c>
      <c r="T6" t="s">
        <v>20</v>
      </c>
      <c r="U6" t="s">
        <v>20</v>
      </c>
      <c r="V6" t="s">
        <v>20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  <c r="AC6" t="s">
        <v>20</v>
      </c>
      <c r="AD6" t="s">
        <v>20</v>
      </c>
      <c r="AE6" t="s">
        <v>20</v>
      </c>
      <c r="AF6" t="s">
        <v>20</v>
      </c>
      <c r="AG6" t="s">
        <v>20</v>
      </c>
      <c r="AH6" t="s">
        <v>20</v>
      </c>
      <c r="AI6" t="s">
        <v>20</v>
      </c>
      <c r="AJ6" t="s">
        <v>20</v>
      </c>
      <c r="AK6" t="s">
        <v>20</v>
      </c>
    </row>
    <row r="7" spans="1:37" hidden="1" x14ac:dyDescent="0.25">
      <c r="A7">
        <v>7</v>
      </c>
      <c r="B7" t="str">
        <f>VLOOKUP(D7,Taxonomy!$B$2:$G$292,6,FALSE)</f>
        <v>Crabapple</v>
      </c>
      <c r="D7" t="s">
        <v>51</v>
      </c>
      <c r="E7" t="s">
        <v>20</v>
      </c>
      <c r="F7" t="s">
        <v>20</v>
      </c>
      <c r="G7" t="s">
        <v>20</v>
      </c>
      <c r="H7" t="s">
        <v>20</v>
      </c>
      <c r="I7" t="s">
        <v>20</v>
      </c>
      <c r="J7" t="s">
        <v>20</v>
      </c>
      <c r="K7" t="s">
        <v>20</v>
      </c>
      <c r="L7" t="s">
        <v>20</v>
      </c>
      <c r="M7" t="s">
        <v>20</v>
      </c>
      <c r="N7" t="s">
        <v>20</v>
      </c>
      <c r="O7" t="s">
        <v>20</v>
      </c>
      <c r="P7" t="s">
        <v>20</v>
      </c>
      <c r="Q7" t="s">
        <v>20</v>
      </c>
      <c r="R7" t="s">
        <v>20</v>
      </c>
      <c r="S7" t="s">
        <v>20</v>
      </c>
      <c r="T7" t="s">
        <v>20</v>
      </c>
      <c r="U7" t="s">
        <v>20</v>
      </c>
      <c r="V7" t="s">
        <v>20</v>
      </c>
      <c r="W7" t="s">
        <v>20</v>
      </c>
      <c r="X7" t="s">
        <v>20</v>
      </c>
      <c r="Y7" t="s">
        <v>20</v>
      </c>
      <c r="Z7" t="s">
        <v>20</v>
      </c>
      <c r="AA7" t="s">
        <v>20</v>
      </c>
      <c r="AB7" t="s">
        <v>20</v>
      </c>
      <c r="AC7" t="s">
        <v>20</v>
      </c>
      <c r="AD7" t="s">
        <v>20</v>
      </c>
      <c r="AE7" t="s">
        <v>20</v>
      </c>
      <c r="AF7" t="s">
        <v>20</v>
      </c>
      <c r="AG7" t="s">
        <v>20</v>
      </c>
      <c r="AH7" t="s">
        <v>20</v>
      </c>
      <c r="AI7" t="s">
        <v>20</v>
      </c>
      <c r="AJ7" t="s">
        <v>20</v>
      </c>
      <c r="AK7" t="s">
        <v>20</v>
      </c>
    </row>
    <row r="8" spans="1:37" hidden="1" x14ac:dyDescent="0.25">
      <c r="A8">
        <v>282</v>
      </c>
      <c r="B8" t="str">
        <f>VLOOKUP(D8,Taxonomy!$B$2:$G$292,6,FALSE)</f>
        <v>Apricot</v>
      </c>
      <c r="D8" t="s">
        <v>58</v>
      </c>
      <c r="E8" t="s">
        <v>20</v>
      </c>
      <c r="F8" t="s">
        <v>20</v>
      </c>
      <c r="G8" t="s">
        <v>20</v>
      </c>
      <c r="H8" t="s">
        <v>20</v>
      </c>
      <c r="I8" t="s">
        <v>20</v>
      </c>
      <c r="J8" t="s">
        <v>20</v>
      </c>
      <c r="K8" t="s">
        <v>20</v>
      </c>
      <c r="L8" t="s">
        <v>20</v>
      </c>
      <c r="M8" t="s">
        <v>20</v>
      </c>
      <c r="N8" t="s">
        <v>20</v>
      </c>
      <c r="O8" t="s">
        <v>20</v>
      </c>
      <c r="P8" t="s">
        <v>20</v>
      </c>
      <c r="Q8" t="s">
        <v>20</v>
      </c>
      <c r="R8" t="s">
        <v>20</v>
      </c>
      <c r="S8" t="s">
        <v>20</v>
      </c>
      <c r="T8" t="s">
        <v>20</v>
      </c>
      <c r="U8" t="s">
        <v>20</v>
      </c>
      <c r="V8" t="s">
        <v>20</v>
      </c>
      <c r="W8" t="s">
        <v>20</v>
      </c>
      <c r="X8" t="s">
        <v>20</v>
      </c>
      <c r="Y8" t="s">
        <v>20</v>
      </c>
      <c r="Z8" t="s">
        <v>20</v>
      </c>
      <c r="AA8" t="s">
        <v>20</v>
      </c>
      <c r="AB8" t="s">
        <v>20</v>
      </c>
      <c r="AC8" t="s">
        <v>20</v>
      </c>
      <c r="AD8" t="s">
        <v>20</v>
      </c>
      <c r="AE8" t="s">
        <v>20</v>
      </c>
      <c r="AF8" t="s">
        <v>20</v>
      </c>
      <c r="AG8" t="s">
        <v>20</v>
      </c>
      <c r="AH8" t="s">
        <v>20</v>
      </c>
      <c r="AI8" t="s">
        <v>20</v>
      </c>
      <c r="AJ8" t="s">
        <v>20</v>
      </c>
      <c r="AK8" t="s">
        <v>20</v>
      </c>
    </row>
    <row r="9" spans="1:37" x14ac:dyDescent="0.25">
      <c r="A9">
        <v>9</v>
      </c>
      <c r="B9" t="str">
        <f>VLOOKUP(D9,Taxonomy!$B$2:$G$292,6,FALSE)</f>
        <v>Black Ash</v>
      </c>
      <c r="D9" t="s">
        <v>75</v>
      </c>
      <c r="E9" t="s">
        <v>6</v>
      </c>
      <c r="F9" t="s">
        <v>6</v>
      </c>
      <c r="G9" t="s">
        <v>6</v>
      </c>
      <c r="H9" t="s">
        <v>6</v>
      </c>
      <c r="I9" t="s">
        <v>6</v>
      </c>
      <c r="J9" t="s">
        <v>6</v>
      </c>
      <c r="K9" t="s">
        <v>6</v>
      </c>
      <c r="L9" t="s">
        <v>6</v>
      </c>
      <c r="M9" t="s">
        <v>6</v>
      </c>
      <c r="N9" t="s">
        <v>6</v>
      </c>
      <c r="O9" t="s">
        <v>6</v>
      </c>
      <c r="P9" t="s">
        <v>6</v>
      </c>
      <c r="Q9" t="s">
        <v>6</v>
      </c>
      <c r="R9" t="s">
        <v>6</v>
      </c>
      <c r="S9" t="s">
        <v>6</v>
      </c>
      <c r="T9" t="s">
        <v>6</v>
      </c>
      <c r="U9" t="s">
        <v>6</v>
      </c>
      <c r="V9" t="s">
        <v>6</v>
      </c>
      <c r="W9" t="s">
        <v>6</v>
      </c>
      <c r="X9" t="s">
        <v>6</v>
      </c>
      <c r="Y9" t="s">
        <v>6</v>
      </c>
      <c r="Z9" t="s">
        <v>6</v>
      </c>
      <c r="AA9" t="s">
        <v>6</v>
      </c>
      <c r="AB9" t="s">
        <v>6</v>
      </c>
      <c r="AC9" t="s">
        <v>6</v>
      </c>
      <c r="AD9" t="s">
        <v>6</v>
      </c>
      <c r="AE9" t="s">
        <v>6</v>
      </c>
      <c r="AF9" t="s">
        <v>6</v>
      </c>
      <c r="AG9" t="s">
        <v>6</v>
      </c>
      <c r="AH9" t="s">
        <v>6</v>
      </c>
      <c r="AI9" t="s">
        <v>6</v>
      </c>
      <c r="AJ9" t="s">
        <v>6</v>
      </c>
      <c r="AK9" t="s">
        <v>6</v>
      </c>
    </row>
    <row r="10" spans="1:37" hidden="1" x14ac:dyDescent="0.25">
      <c r="A10">
        <v>10</v>
      </c>
      <c r="B10" t="str">
        <f>VLOOKUP(D10,Taxonomy!$B$2:$G$292,6,FALSE)</f>
        <v>Blue Ash</v>
      </c>
      <c r="D10" t="s">
        <v>83</v>
      </c>
      <c r="E10" t="s">
        <v>20</v>
      </c>
      <c r="F10" t="s">
        <v>20</v>
      </c>
      <c r="G10" t="s">
        <v>20</v>
      </c>
      <c r="H10" t="s">
        <v>20</v>
      </c>
      <c r="I10" t="s">
        <v>20</v>
      </c>
      <c r="J10" t="s">
        <v>20</v>
      </c>
      <c r="K10" t="s">
        <v>20</v>
      </c>
      <c r="L10" t="s">
        <v>20</v>
      </c>
      <c r="M10" t="s">
        <v>20</v>
      </c>
      <c r="N10" t="s">
        <v>20</v>
      </c>
      <c r="O10" t="s">
        <v>20</v>
      </c>
      <c r="P10" t="s">
        <v>20</v>
      </c>
      <c r="Q10" t="s">
        <v>20</v>
      </c>
      <c r="R10" t="s">
        <v>20</v>
      </c>
      <c r="S10" t="s">
        <v>20</v>
      </c>
      <c r="T10" t="s">
        <v>20</v>
      </c>
      <c r="U10" t="s">
        <v>20</v>
      </c>
      <c r="V10" t="s">
        <v>20</v>
      </c>
      <c r="W10" t="s">
        <v>20</v>
      </c>
      <c r="X10" t="s">
        <v>20</v>
      </c>
      <c r="Y10" t="s">
        <v>20</v>
      </c>
      <c r="Z10" t="s">
        <v>20</v>
      </c>
      <c r="AA10" t="s">
        <v>20</v>
      </c>
      <c r="AB10" t="s">
        <v>20</v>
      </c>
      <c r="AC10" t="s">
        <v>20</v>
      </c>
      <c r="AD10" t="s">
        <v>20</v>
      </c>
      <c r="AE10" t="s">
        <v>20</v>
      </c>
      <c r="AF10" t="s">
        <v>6</v>
      </c>
      <c r="AG10" t="s">
        <v>20</v>
      </c>
      <c r="AH10" t="s">
        <v>20</v>
      </c>
      <c r="AI10" t="s">
        <v>20</v>
      </c>
      <c r="AJ10" t="s">
        <v>20</v>
      </c>
      <c r="AK10" t="s">
        <v>20</v>
      </c>
    </row>
    <row r="11" spans="1:37" hidden="1" x14ac:dyDescent="0.25">
      <c r="A11">
        <v>11</v>
      </c>
      <c r="B11" t="str">
        <f>VLOOKUP(D11,Taxonomy!$B$2:$G$292,6,FALSE)</f>
        <v>Europen Ash</v>
      </c>
      <c r="D11" t="s">
        <v>68</v>
      </c>
      <c r="E11" t="s">
        <v>20</v>
      </c>
      <c r="F11" t="s">
        <v>20</v>
      </c>
      <c r="G11" t="s">
        <v>20</v>
      </c>
      <c r="H11" t="s">
        <v>20</v>
      </c>
      <c r="I11" t="s">
        <v>20</v>
      </c>
      <c r="J11" t="s">
        <v>20</v>
      </c>
      <c r="K11" t="s">
        <v>20</v>
      </c>
      <c r="L11" t="s">
        <v>20</v>
      </c>
      <c r="M11" t="s">
        <v>20</v>
      </c>
      <c r="N11" t="s">
        <v>20</v>
      </c>
      <c r="O11" t="s">
        <v>20</v>
      </c>
      <c r="P11" t="s">
        <v>20</v>
      </c>
      <c r="Q11" t="s">
        <v>20</v>
      </c>
      <c r="R11" t="s">
        <v>20</v>
      </c>
      <c r="S11" t="s">
        <v>20</v>
      </c>
      <c r="T11" t="s">
        <v>20</v>
      </c>
      <c r="U11" t="s">
        <v>20</v>
      </c>
      <c r="V11" t="s">
        <v>20</v>
      </c>
      <c r="W11" t="s">
        <v>20</v>
      </c>
      <c r="X11" t="s">
        <v>20</v>
      </c>
      <c r="Y11" t="s">
        <v>20</v>
      </c>
      <c r="Z11" t="s">
        <v>20</v>
      </c>
      <c r="AA11" t="s">
        <v>20</v>
      </c>
      <c r="AB11" t="s">
        <v>20</v>
      </c>
      <c r="AC11" t="s">
        <v>20</v>
      </c>
      <c r="AD11" t="s">
        <v>20</v>
      </c>
      <c r="AE11" t="s">
        <v>20</v>
      </c>
      <c r="AF11" t="s">
        <v>20</v>
      </c>
      <c r="AG11" t="s">
        <v>20</v>
      </c>
      <c r="AH11" t="s">
        <v>20</v>
      </c>
      <c r="AI11" t="s">
        <v>20</v>
      </c>
      <c r="AJ11" t="s">
        <v>20</v>
      </c>
      <c r="AK11" t="s">
        <v>20</v>
      </c>
    </row>
    <row r="12" spans="1:37" x14ac:dyDescent="0.25">
      <c r="A12">
        <v>12</v>
      </c>
      <c r="B12" t="str">
        <f>VLOOKUP(D12,Taxonomy!$B$2:$G$292,6,FALSE)</f>
        <v>Green Ash</v>
      </c>
      <c r="D12" t="s">
        <v>79</v>
      </c>
      <c r="E12" t="s">
        <v>6</v>
      </c>
      <c r="F12" t="s">
        <v>6</v>
      </c>
      <c r="G12" t="s">
        <v>6</v>
      </c>
      <c r="H12" t="s">
        <v>6</v>
      </c>
      <c r="I12" t="s">
        <v>6</v>
      </c>
      <c r="J12" t="s">
        <v>6</v>
      </c>
      <c r="K12" t="s">
        <v>6</v>
      </c>
      <c r="L12" t="s">
        <v>6</v>
      </c>
      <c r="M12" t="s">
        <v>6</v>
      </c>
      <c r="N12" t="s">
        <v>6</v>
      </c>
      <c r="O12" t="s">
        <v>6</v>
      </c>
      <c r="P12" t="s">
        <v>6</v>
      </c>
      <c r="Q12" t="s">
        <v>6</v>
      </c>
      <c r="R12" t="s">
        <v>6</v>
      </c>
      <c r="S12" t="s">
        <v>6</v>
      </c>
      <c r="T12" t="s">
        <v>6</v>
      </c>
      <c r="U12" t="s">
        <v>6</v>
      </c>
      <c r="V12" t="s">
        <v>6</v>
      </c>
      <c r="W12" t="s">
        <v>6</v>
      </c>
      <c r="X12" t="s">
        <v>6</v>
      </c>
      <c r="Y12" t="s">
        <v>6</v>
      </c>
      <c r="Z12" t="s">
        <v>6</v>
      </c>
      <c r="AA12" t="s">
        <v>6</v>
      </c>
      <c r="AB12" t="s">
        <v>6</v>
      </c>
      <c r="AC12" t="s">
        <v>6</v>
      </c>
      <c r="AD12" t="s">
        <v>6</v>
      </c>
      <c r="AE12" t="s">
        <v>6</v>
      </c>
      <c r="AF12" t="s">
        <v>6</v>
      </c>
      <c r="AG12" t="s">
        <v>6</v>
      </c>
      <c r="AH12" t="s">
        <v>6</v>
      </c>
      <c r="AI12" t="s">
        <v>6</v>
      </c>
      <c r="AJ12" t="s">
        <v>6</v>
      </c>
      <c r="AK12" t="s">
        <v>6</v>
      </c>
    </row>
    <row r="13" spans="1:37" hidden="1" x14ac:dyDescent="0.25">
      <c r="A13">
        <v>13</v>
      </c>
      <c r="B13" t="str">
        <f>VLOOKUP(D13,Taxonomy!$B$2:$G$292,6,FALSE)</f>
        <v>Manchurian Ash</v>
      </c>
      <c r="D13" t="s">
        <v>72</v>
      </c>
      <c r="E13" t="s">
        <v>20</v>
      </c>
      <c r="F13" t="s">
        <v>20</v>
      </c>
      <c r="G13" t="s">
        <v>20</v>
      </c>
      <c r="H13" t="s">
        <v>20</v>
      </c>
      <c r="I13" t="s">
        <v>20</v>
      </c>
      <c r="J13" t="s">
        <v>20</v>
      </c>
      <c r="K13" t="s">
        <v>20</v>
      </c>
      <c r="L13" t="s">
        <v>20</v>
      </c>
      <c r="M13" t="s">
        <v>20</v>
      </c>
      <c r="N13" t="s">
        <v>20</v>
      </c>
      <c r="O13" t="s">
        <v>20</v>
      </c>
      <c r="P13" t="s">
        <v>20</v>
      </c>
      <c r="Q13" t="s">
        <v>20</v>
      </c>
      <c r="R13" t="s">
        <v>20</v>
      </c>
      <c r="S13" t="s">
        <v>20</v>
      </c>
      <c r="T13" t="s">
        <v>20</v>
      </c>
      <c r="U13" t="s">
        <v>20</v>
      </c>
      <c r="V13" t="s">
        <v>20</v>
      </c>
      <c r="W13" t="s">
        <v>20</v>
      </c>
      <c r="X13" t="s">
        <v>20</v>
      </c>
      <c r="Y13" t="s">
        <v>20</v>
      </c>
      <c r="Z13" t="s">
        <v>20</v>
      </c>
      <c r="AA13" t="s">
        <v>20</v>
      </c>
      <c r="AB13" t="s">
        <v>20</v>
      </c>
      <c r="AC13" t="s">
        <v>20</v>
      </c>
      <c r="AD13" t="s">
        <v>20</v>
      </c>
      <c r="AE13" t="s">
        <v>20</v>
      </c>
      <c r="AF13" t="s">
        <v>20</v>
      </c>
      <c r="AG13" t="s">
        <v>20</v>
      </c>
      <c r="AH13" t="s">
        <v>20</v>
      </c>
      <c r="AI13" t="s">
        <v>20</v>
      </c>
      <c r="AJ13" t="s">
        <v>20</v>
      </c>
      <c r="AK13" t="s">
        <v>20</v>
      </c>
    </row>
    <row r="14" spans="1:37" x14ac:dyDescent="0.25">
      <c r="A14">
        <v>15</v>
      </c>
      <c r="B14" t="str">
        <f>VLOOKUP(D14,Taxonomy!$B$2:$G$292,6,FALSE)</f>
        <v>White Ash</v>
      </c>
      <c r="D14" t="s">
        <v>62</v>
      </c>
      <c r="E14" t="s">
        <v>6</v>
      </c>
      <c r="F14" t="s">
        <v>6</v>
      </c>
      <c r="G14" t="s">
        <v>6</v>
      </c>
      <c r="H14" t="s">
        <v>6</v>
      </c>
      <c r="I14" t="s">
        <v>6</v>
      </c>
      <c r="J14" t="s">
        <v>6</v>
      </c>
      <c r="K14" t="s">
        <v>6</v>
      </c>
      <c r="L14" t="s">
        <v>6</v>
      </c>
      <c r="M14" t="s">
        <v>6</v>
      </c>
      <c r="N14" t="s">
        <v>6</v>
      </c>
      <c r="O14" t="s">
        <v>20</v>
      </c>
      <c r="P14" t="s">
        <v>6</v>
      </c>
      <c r="Q14" t="s">
        <v>6</v>
      </c>
      <c r="R14" t="s">
        <v>6</v>
      </c>
      <c r="S14" t="s">
        <v>6</v>
      </c>
      <c r="T14" t="s">
        <v>6</v>
      </c>
      <c r="U14" t="s">
        <v>6</v>
      </c>
      <c r="V14" t="s">
        <v>6</v>
      </c>
      <c r="W14" t="s">
        <v>6</v>
      </c>
      <c r="X14" t="s">
        <v>6</v>
      </c>
      <c r="Y14" t="s">
        <v>6</v>
      </c>
      <c r="Z14" t="s">
        <v>6</v>
      </c>
      <c r="AA14" t="s">
        <v>6</v>
      </c>
      <c r="AB14" t="s">
        <v>6</v>
      </c>
      <c r="AC14" t="s">
        <v>6</v>
      </c>
      <c r="AD14" t="s">
        <v>6</v>
      </c>
      <c r="AE14" t="s">
        <v>6</v>
      </c>
      <c r="AF14" t="s">
        <v>6</v>
      </c>
      <c r="AG14" t="s">
        <v>6</v>
      </c>
      <c r="AH14" t="s">
        <v>6</v>
      </c>
      <c r="AI14" t="s">
        <v>6</v>
      </c>
      <c r="AJ14" t="s">
        <v>6</v>
      </c>
      <c r="AK14" t="s">
        <v>6</v>
      </c>
    </row>
    <row r="15" spans="1:37" x14ac:dyDescent="0.25">
      <c r="A15">
        <v>16</v>
      </c>
      <c r="B15" t="str">
        <f>VLOOKUP(D15,Taxonomy!$B$2:$G$292,6,FALSE)</f>
        <v>Largetooth Aspen</v>
      </c>
      <c r="D15" t="s">
        <v>869</v>
      </c>
      <c r="E15" t="s">
        <v>6</v>
      </c>
      <c r="F15" t="s">
        <v>6</v>
      </c>
      <c r="G15" t="s">
        <v>6</v>
      </c>
      <c r="H15" t="s">
        <v>6</v>
      </c>
      <c r="I15" t="s">
        <v>6</v>
      </c>
      <c r="J15" t="s">
        <v>6</v>
      </c>
      <c r="K15" t="s">
        <v>6</v>
      </c>
      <c r="L15" t="s">
        <v>6</v>
      </c>
      <c r="M15" t="s">
        <v>6</v>
      </c>
      <c r="N15" t="s">
        <v>6</v>
      </c>
      <c r="O15" t="s">
        <v>6</v>
      </c>
      <c r="P15" t="s">
        <v>6</v>
      </c>
      <c r="Q15" t="s">
        <v>6</v>
      </c>
      <c r="R15" t="s">
        <v>6</v>
      </c>
      <c r="S15" t="s">
        <v>6</v>
      </c>
      <c r="T15" t="s">
        <v>6</v>
      </c>
      <c r="U15" t="s">
        <v>6</v>
      </c>
      <c r="V15" t="s">
        <v>6</v>
      </c>
      <c r="W15" t="s">
        <v>6</v>
      </c>
      <c r="X15" t="s">
        <v>6</v>
      </c>
      <c r="Y15" t="s">
        <v>6</v>
      </c>
      <c r="Z15" t="s">
        <v>6</v>
      </c>
      <c r="AA15" t="s">
        <v>6</v>
      </c>
      <c r="AB15" t="s">
        <v>6</v>
      </c>
      <c r="AC15" t="s">
        <v>6</v>
      </c>
      <c r="AD15" t="s">
        <v>6</v>
      </c>
      <c r="AE15" t="s">
        <v>6</v>
      </c>
      <c r="AF15" t="s">
        <v>6</v>
      </c>
      <c r="AG15" t="s">
        <v>6</v>
      </c>
      <c r="AH15" t="s">
        <v>6</v>
      </c>
      <c r="AI15" t="s">
        <v>6</v>
      </c>
      <c r="AJ15" t="s">
        <v>6</v>
      </c>
      <c r="AK15" t="s">
        <v>6</v>
      </c>
    </row>
    <row r="16" spans="1:37" x14ac:dyDescent="0.25">
      <c r="A16">
        <v>17</v>
      </c>
      <c r="B16" t="str">
        <f>VLOOKUP(D16,Taxonomy!$B$2:$G$292,6,FALSE)</f>
        <v>Trembling Aspen</v>
      </c>
      <c r="D16" t="s">
        <v>879</v>
      </c>
      <c r="E16" t="s">
        <v>6</v>
      </c>
      <c r="F16" t="s">
        <v>6</v>
      </c>
      <c r="G16" t="s">
        <v>6</v>
      </c>
      <c r="H16" t="s">
        <v>6</v>
      </c>
      <c r="I16" t="s">
        <v>6</v>
      </c>
      <c r="J16" t="s">
        <v>6</v>
      </c>
      <c r="K16" t="s">
        <v>6</v>
      </c>
      <c r="L16" t="s">
        <v>6</v>
      </c>
      <c r="M16" t="s">
        <v>6</v>
      </c>
      <c r="N16" t="s">
        <v>6</v>
      </c>
      <c r="O16" t="s">
        <v>6</v>
      </c>
      <c r="P16" t="s">
        <v>6</v>
      </c>
      <c r="Q16" t="s">
        <v>6</v>
      </c>
      <c r="R16" t="s">
        <v>6</v>
      </c>
      <c r="S16" t="s">
        <v>6</v>
      </c>
      <c r="T16" t="s">
        <v>6</v>
      </c>
      <c r="U16" t="s">
        <v>6</v>
      </c>
      <c r="V16" t="s">
        <v>6</v>
      </c>
      <c r="W16" t="s">
        <v>6</v>
      </c>
      <c r="X16" t="s">
        <v>6</v>
      </c>
      <c r="Y16" t="s">
        <v>6</v>
      </c>
      <c r="Z16" t="s">
        <v>6</v>
      </c>
      <c r="AA16" t="s">
        <v>6</v>
      </c>
      <c r="AB16" t="s">
        <v>6</v>
      </c>
      <c r="AC16" t="s">
        <v>6</v>
      </c>
      <c r="AD16" t="s">
        <v>6</v>
      </c>
      <c r="AE16" t="s">
        <v>6</v>
      </c>
      <c r="AF16" t="s">
        <v>6</v>
      </c>
      <c r="AG16" t="s">
        <v>6</v>
      </c>
      <c r="AH16" t="s">
        <v>6</v>
      </c>
      <c r="AI16" t="s">
        <v>6</v>
      </c>
      <c r="AJ16" t="s">
        <v>6</v>
      </c>
      <c r="AK16" t="s">
        <v>6</v>
      </c>
    </row>
    <row r="17" spans="1:37" x14ac:dyDescent="0.25">
      <c r="A17">
        <v>18</v>
      </c>
      <c r="B17" t="str">
        <f>VLOOKUP(D17,Taxonomy!$B$2:$G$292,6,FALSE)</f>
        <v>Basswood</v>
      </c>
      <c r="D17" t="s">
        <v>551</v>
      </c>
      <c r="E17" t="s">
        <v>6</v>
      </c>
      <c r="F17" t="s">
        <v>6</v>
      </c>
      <c r="G17" t="s">
        <v>6</v>
      </c>
      <c r="H17" t="s">
        <v>6</v>
      </c>
      <c r="I17" t="s">
        <v>6</v>
      </c>
      <c r="J17" t="s">
        <v>6</v>
      </c>
      <c r="K17" t="s">
        <v>6</v>
      </c>
      <c r="L17" t="s">
        <v>6</v>
      </c>
      <c r="M17" t="s">
        <v>6</v>
      </c>
      <c r="N17" t="s">
        <v>6</v>
      </c>
      <c r="O17" t="s">
        <v>6</v>
      </c>
      <c r="P17" t="s">
        <v>6</v>
      </c>
      <c r="Q17" t="s">
        <v>6</v>
      </c>
      <c r="R17" t="s">
        <v>6</v>
      </c>
      <c r="S17" t="s">
        <v>6</v>
      </c>
      <c r="T17" t="s">
        <v>6</v>
      </c>
      <c r="U17" t="s">
        <v>6</v>
      </c>
      <c r="V17" t="s">
        <v>6</v>
      </c>
      <c r="W17" t="s">
        <v>6</v>
      </c>
      <c r="X17" t="s">
        <v>6</v>
      </c>
      <c r="Y17" t="s">
        <v>6</v>
      </c>
      <c r="Z17" t="s">
        <v>6</v>
      </c>
      <c r="AA17" t="s">
        <v>6</v>
      </c>
      <c r="AB17" t="s">
        <v>6</v>
      </c>
      <c r="AC17" t="s">
        <v>6</v>
      </c>
      <c r="AD17" t="s">
        <v>6</v>
      </c>
      <c r="AE17" t="s">
        <v>6</v>
      </c>
      <c r="AF17" t="s">
        <v>6</v>
      </c>
      <c r="AG17" t="s">
        <v>6</v>
      </c>
      <c r="AH17" t="s">
        <v>6</v>
      </c>
      <c r="AI17" t="s">
        <v>6</v>
      </c>
      <c r="AJ17" t="s">
        <v>6</v>
      </c>
      <c r="AK17" t="s">
        <v>6</v>
      </c>
    </row>
    <row r="18" spans="1:37" x14ac:dyDescent="0.25">
      <c r="A18">
        <v>19</v>
      </c>
      <c r="B18" t="str">
        <f>VLOOKUP(D18,Taxonomy!$B$2:$G$292,6,FALSE)</f>
        <v>American Beech</v>
      </c>
      <c r="D18" t="s">
        <v>90</v>
      </c>
      <c r="E18" t="s">
        <v>6</v>
      </c>
      <c r="F18" t="s">
        <v>6</v>
      </c>
      <c r="G18" t="s">
        <v>6</v>
      </c>
      <c r="H18" t="s">
        <v>6</v>
      </c>
      <c r="I18" t="s">
        <v>6</v>
      </c>
      <c r="J18" t="s">
        <v>6</v>
      </c>
      <c r="K18" t="s">
        <v>6</v>
      </c>
      <c r="L18" t="s">
        <v>6</v>
      </c>
      <c r="M18" t="s">
        <v>6</v>
      </c>
      <c r="N18" t="s">
        <v>6</v>
      </c>
      <c r="O18" t="s">
        <v>6</v>
      </c>
      <c r="P18" t="s">
        <v>6</v>
      </c>
      <c r="Q18" t="s">
        <v>6</v>
      </c>
      <c r="R18" t="s">
        <v>6</v>
      </c>
      <c r="S18" t="s">
        <v>6</v>
      </c>
      <c r="T18" t="s">
        <v>6</v>
      </c>
      <c r="U18" t="s">
        <v>6</v>
      </c>
      <c r="V18" t="s">
        <v>6</v>
      </c>
      <c r="W18" t="s">
        <v>6</v>
      </c>
      <c r="X18" t="s">
        <v>6</v>
      </c>
      <c r="Y18" t="s">
        <v>6</v>
      </c>
      <c r="Z18" t="s">
        <v>6</v>
      </c>
      <c r="AA18" t="s">
        <v>6</v>
      </c>
      <c r="AB18" t="s">
        <v>6</v>
      </c>
      <c r="AC18" t="s">
        <v>6</v>
      </c>
      <c r="AD18" t="s">
        <v>6</v>
      </c>
      <c r="AE18" t="s">
        <v>6</v>
      </c>
      <c r="AF18" t="s">
        <v>6</v>
      </c>
      <c r="AG18" t="s">
        <v>6</v>
      </c>
      <c r="AH18" t="s">
        <v>6</v>
      </c>
      <c r="AI18" t="s">
        <v>6</v>
      </c>
      <c r="AJ18" t="s">
        <v>6</v>
      </c>
      <c r="AK18" t="s">
        <v>6</v>
      </c>
    </row>
    <row r="19" spans="1:37" x14ac:dyDescent="0.25">
      <c r="A19">
        <v>20</v>
      </c>
      <c r="B19" t="str">
        <f>VLOOKUP(D19,Taxonomy!$B$2:$G$292,6,FALSE)</f>
        <v>Blue Beech</v>
      </c>
      <c r="D19" t="s">
        <v>486</v>
      </c>
      <c r="E19" t="s">
        <v>20</v>
      </c>
      <c r="F19" t="s">
        <v>20</v>
      </c>
      <c r="G19" t="s">
        <v>20</v>
      </c>
      <c r="H19" t="s">
        <v>20</v>
      </c>
      <c r="I19" t="s">
        <v>20</v>
      </c>
      <c r="J19" t="s">
        <v>6</v>
      </c>
      <c r="K19" t="s">
        <v>6</v>
      </c>
      <c r="L19" t="s">
        <v>6</v>
      </c>
      <c r="M19" t="s">
        <v>6</v>
      </c>
      <c r="N19" t="s">
        <v>6</v>
      </c>
      <c r="O19" t="s">
        <v>20</v>
      </c>
      <c r="P19" t="s">
        <v>6</v>
      </c>
      <c r="Q19" t="s">
        <v>6</v>
      </c>
      <c r="R19" t="s">
        <v>6</v>
      </c>
      <c r="S19" t="s">
        <v>6</v>
      </c>
      <c r="T19" t="s">
        <v>6</v>
      </c>
      <c r="U19" t="s">
        <v>6</v>
      </c>
      <c r="V19" t="s">
        <v>6</v>
      </c>
      <c r="W19" t="s">
        <v>6</v>
      </c>
      <c r="X19" t="s">
        <v>6</v>
      </c>
      <c r="Y19" t="s">
        <v>6</v>
      </c>
      <c r="Z19" t="s">
        <v>6</v>
      </c>
      <c r="AA19" t="s">
        <v>6</v>
      </c>
      <c r="AB19" t="s">
        <v>6</v>
      </c>
      <c r="AC19" t="s">
        <v>6</v>
      </c>
      <c r="AD19" t="s">
        <v>6</v>
      </c>
      <c r="AE19" t="s">
        <v>6</v>
      </c>
      <c r="AF19" t="s">
        <v>6</v>
      </c>
      <c r="AG19" t="s">
        <v>6</v>
      </c>
      <c r="AH19" t="s">
        <v>6</v>
      </c>
      <c r="AI19" t="s">
        <v>6</v>
      </c>
      <c r="AJ19" t="s">
        <v>6</v>
      </c>
      <c r="AK19" t="s">
        <v>6</v>
      </c>
    </row>
    <row r="20" spans="1:37" hidden="1" x14ac:dyDescent="0.25">
      <c r="A20">
        <v>21</v>
      </c>
      <c r="B20" t="str">
        <f>VLOOKUP(D20,Taxonomy!$B$2:$G$292,6,FALSE)</f>
        <v>European Beech</v>
      </c>
      <c r="D20" t="s">
        <v>99</v>
      </c>
      <c r="E20" t="s">
        <v>20</v>
      </c>
      <c r="F20" t="s">
        <v>20</v>
      </c>
      <c r="G20" t="s">
        <v>20</v>
      </c>
      <c r="H20" t="s">
        <v>20</v>
      </c>
      <c r="I20" t="s">
        <v>20</v>
      </c>
      <c r="J20" t="s">
        <v>20</v>
      </c>
      <c r="K20" t="s">
        <v>20</v>
      </c>
      <c r="L20" t="s">
        <v>20</v>
      </c>
      <c r="M20" t="s">
        <v>20</v>
      </c>
      <c r="N20" t="s">
        <v>20</v>
      </c>
      <c r="O20" t="s">
        <v>20</v>
      </c>
      <c r="P20" t="s">
        <v>20</v>
      </c>
      <c r="Q20" t="s">
        <v>20</v>
      </c>
      <c r="R20" t="s">
        <v>20</v>
      </c>
      <c r="S20" t="s">
        <v>20</v>
      </c>
      <c r="T20" t="s">
        <v>20</v>
      </c>
      <c r="U20" t="s">
        <v>20</v>
      </c>
      <c r="V20" t="s">
        <v>20</v>
      </c>
      <c r="W20" t="s">
        <v>20</v>
      </c>
      <c r="X20" t="s">
        <v>20</v>
      </c>
      <c r="Y20" t="s">
        <v>20</v>
      </c>
      <c r="Z20" t="s">
        <v>20</v>
      </c>
      <c r="AA20" t="s">
        <v>20</v>
      </c>
      <c r="AB20" t="s">
        <v>20</v>
      </c>
      <c r="AC20" t="s">
        <v>20</v>
      </c>
      <c r="AD20" t="s">
        <v>20</v>
      </c>
      <c r="AE20" t="s">
        <v>20</v>
      </c>
      <c r="AF20" t="s">
        <v>20</v>
      </c>
      <c r="AG20" t="s">
        <v>20</v>
      </c>
      <c r="AH20" t="s">
        <v>20</v>
      </c>
      <c r="AI20" t="s">
        <v>20</v>
      </c>
      <c r="AJ20" t="s">
        <v>20</v>
      </c>
      <c r="AK20" t="s">
        <v>20</v>
      </c>
    </row>
    <row r="21" spans="1:37" hidden="1" x14ac:dyDescent="0.25">
      <c r="A21">
        <v>312</v>
      </c>
      <c r="B21" t="str">
        <f>VLOOKUP(D21,Taxonomy!$B$2:$G$292,6,FALSE)</f>
        <v>Alaskan Birch</v>
      </c>
      <c r="D21" t="s">
        <v>115</v>
      </c>
      <c r="E21" t="s">
        <v>20</v>
      </c>
      <c r="F21" t="s">
        <v>20</v>
      </c>
      <c r="G21" t="s">
        <v>20</v>
      </c>
      <c r="H21" t="s">
        <v>20</v>
      </c>
      <c r="I21" t="s">
        <v>20</v>
      </c>
      <c r="J21" t="s">
        <v>20</v>
      </c>
      <c r="K21" t="s">
        <v>20</v>
      </c>
      <c r="L21" t="s">
        <v>20</v>
      </c>
      <c r="M21" t="s">
        <v>20</v>
      </c>
      <c r="N21" t="s">
        <v>20</v>
      </c>
      <c r="O21" t="s">
        <v>20</v>
      </c>
      <c r="P21" t="s">
        <v>20</v>
      </c>
      <c r="Q21" t="s">
        <v>20</v>
      </c>
      <c r="R21" t="s">
        <v>20</v>
      </c>
      <c r="S21" t="s">
        <v>20</v>
      </c>
      <c r="T21" t="s">
        <v>20</v>
      </c>
      <c r="U21" t="s">
        <v>20</v>
      </c>
      <c r="V21" t="s">
        <v>20</v>
      </c>
      <c r="W21" t="s">
        <v>20</v>
      </c>
      <c r="X21" t="s">
        <v>20</v>
      </c>
      <c r="Y21" t="s">
        <v>20</v>
      </c>
      <c r="Z21" t="s">
        <v>20</v>
      </c>
      <c r="AA21" t="s">
        <v>20</v>
      </c>
      <c r="AB21" t="s">
        <v>20</v>
      </c>
      <c r="AC21" t="s">
        <v>20</v>
      </c>
      <c r="AD21" t="s">
        <v>20</v>
      </c>
      <c r="AE21" t="s">
        <v>20</v>
      </c>
      <c r="AF21" t="s">
        <v>20</v>
      </c>
      <c r="AG21" t="s">
        <v>20</v>
      </c>
      <c r="AH21" t="s">
        <v>20</v>
      </c>
      <c r="AI21" t="s">
        <v>20</v>
      </c>
      <c r="AJ21" t="s">
        <v>20</v>
      </c>
      <c r="AK21" t="s">
        <v>20</v>
      </c>
    </row>
    <row r="22" spans="1:37" x14ac:dyDescent="0.25">
      <c r="A22">
        <v>23</v>
      </c>
      <c r="B22" t="str">
        <f>VLOOKUP(D22,Taxonomy!$B$2:$G$292,6,FALSE)</f>
        <v>Cherry Birch</v>
      </c>
      <c r="D22" t="s">
        <v>111</v>
      </c>
      <c r="E22" t="s">
        <v>20</v>
      </c>
      <c r="F22" t="s">
        <v>20</v>
      </c>
      <c r="G22" t="s">
        <v>20</v>
      </c>
      <c r="H22" t="s">
        <v>20</v>
      </c>
      <c r="I22" t="s">
        <v>20</v>
      </c>
      <c r="J22" t="s">
        <v>20</v>
      </c>
      <c r="K22" t="s">
        <v>20</v>
      </c>
      <c r="L22" t="s">
        <v>20</v>
      </c>
      <c r="M22" t="s">
        <v>20</v>
      </c>
      <c r="N22" t="s">
        <v>20</v>
      </c>
      <c r="O22" t="s">
        <v>20</v>
      </c>
      <c r="P22" t="s">
        <v>20</v>
      </c>
      <c r="Q22" t="s">
        <v>20</v>
      </c>
      <c r="R22" t="s">
        <v>20</v>
      </c>
      <c r="S22" t="s">
        <v>20</v>
      </c>
      <c r="T22" t="s">
        <v>20</v>
      </c>
      <c r="U22" t="s">
        <v>20</v>
      </c>
      <c r="V22" t="s">
        <v>20</v>
      </c>
      <c r="W22" t="s">
        <v>20</v>
      </c>
      <c r="X22" t="s">
        <v>20</v>
      </c>
      <c r="Y22" t="s">
        <v>20</v>
      </c>
      <c r="Z22" t="s">
        <v>6</v>
      </c>
      <c r="AA22" t="s">
        <v>20</v>
      </c>
      <c r="AB22" t="s">
        <v>20</v>
      </c>
      <c r="AC22" t="s">
        <v>20</v>
      </c>
      <c r="AD22" t="s">
        <v>20</v>
      </c>
      <c r="AE22" t="s">
        <v>20</v>
      </c>
      <c r="AF22" t="s">
        <v>20</v>
      </c>
      <c r="AG22" t="s">
        <v>20</v>
      </c>
      <c r="AH22" t="s">
        <v>6</v>
      </c>
      <c r="AI22" t="s">
        <v>20</v>
      </c>
      <c r="AJ22" t="s">
        <v>6</v>
      </c>
      <c r="AK22" t="s">
        <v>20</v>
      </c>
    </row>
    <row r="23" spans="1:37" hidden="1" x14ac:dyDescent="0.25">
      <c r="A23">
        <v>24</v>
      </c>
      <c r="B23" t="str">
        <f>VLOOKUP(D23,Taxonomy!$B$2:$G$292,6,FALSE)</f>
        <v>European White Birch</v>
      </c>
      <c r="D23" t="s">
        <v>125</v>
      </c>
      <c r="E23" t="s">
        <v>20</v>
      </c>
      <c r="F23" t="s">
        <v>20</v>
      </c>
      <c r="G23" t="s">
        <v>20</v>
      </c>
      <c r="H23" t="s">
        <v>20</v>
      </c>
      <c r="I23" t="s">
        <v>20</v>
      </c>
      <c r="J23" t="s">
        <v>20</v>
      </c>
      <c r="K23" t="s">
        <v>20</v>
      </c>
      <c r="L23" t="s">
        <v>20</v>
      </c>
      <c r="M23" t="s">
        <v>20</v>
      </c>
      <c r="N23" t="s">
        <v>20</v>
      </c>
      <c r="O23" t="s">
        <v>20</v>
      </c>
      <c r="P23" t="s">
        <v>20</v>
      </c>
      <c r="Q23" t="s">
        <v>20</v>
      </c>
      <c r="R23" t="s">
        <v>20</v>
      </c>
      <c r="S23" t="s">
        <v>20</v>
      </c>
      <c r="T23" t="s">
        <v>20</v>
      </c>
      <c r="U23" t="s">
        <v>20</v>
      </c>
      <c r="V23" t="s">
        <v>20</v>
      </c>
      <c r="W23" t="s">
        <v>20</v>
      </c>
      <c r="X23" t="s">
        <v>20</v>
      </c>
      <c r="Y23" t="s">
        <v>20</v>
      </c>
      <c r="Z23" t="s">
        <v>20</v>
      </c>
      <c r="AA23" t="s">
        <v>20</v>
      </c>
      <c r="AB23" t="s">
        <v>20</v>
      </c>
      <c r="AC23" t="s">
        <v>20</v>
      </c>
      <c r="AD23" t="s">
        <v>20</v>
      </c>
      <c r="AE23" t="s">
        <v>20</v>
      </c>
      <c r="AF23" t="s">
        <v>20</v>
      </c>
      <c r="AG23" t="s">
        <v>20</v>
      </c>
      <c r="AH23" t="s">
        <v>20</v>
      </c>
      <c r="AI23" t="s">
        <v>20</v>
      </c>
      <c r="AJ23" t="s">
        <v>20</v>
      </c>
      <c r="AK23" t="s">
        <v>20</v>
      </c>
    </row>
    <row r="24" spans="1:37" x14ac:dyDescent="0.25">
      <c r="A24">
        <v>25</v>
      </c>
      <c r="B24" t="str">
        <f>VLOOKUP(D24,Taxonomy!$B$2:$G$292,6,FALSE)</f>
        <v>Gray Birch</v>
      </c>
      <c r="D24" t="s">
        <v>129</v>
      </c>
      <c r="E24" t="s">
        <v>20</v>
      </c>
      <c r="F24" t="s">
        <v>20</v>
      </c>
      <c r="G24" t="s">
        <v>20</v>
      </c>
      <c r="H24" t="s">
        <v>20</v>
      </c>
      <c r="I24" t="s">
        <v>20</v>
      </c>
      <c r="J24" t="s">
        <v>20</v>
      </c>
      <c r="K24" t="s">
        <v>20</v>
      </c>
      <c r="L24" t="s">
        <v>20</v>
      </c>
      <c r="M24" t="s">
        <v>20</v>
      </c>
      <c r="N24" t="s">
        <v>20</v>
      </c>
      <c r="O24" t="s">
        <v>20</v>
      </c>
      <c r="P24" t="s">
        <v>6</v>
      </c>
      <c r="Q24" t="s">
        <v>6</v>
      </c>
      <c r="R24" t="s">
        <v>20</v>
      </c>
      <c r="S24" t="s">
        <v>20</v>
      </c>
      <c r="T24" t="s">
        <v>20</v>
      </c>
      <c r="U24" t="s">
        <v>20</v>
      </c>
      <c r="V24" t="s">
        <v>20</v>
      </c>
      <c r="W24" t="s">
        <v>6</v>
      </c>
      <c r="X24" t="s">
        <v>6</v>
      </c>
      <c r="Y24" t="s">
        <v>6</v>
      </c>
      <c r="Z24" t="s">
        <v>6</v>
      </c>
      <c r="AA24" t="s">
        <v>20</v>
      </c>
      <c r="AB24" t="s">
        <v>20</v>
      </c>
      <c r="AC24" t="s">
        <v>6</v>
      </c>
      <c r="AD24" t="s">
        <v>6</v>
      </c>
      <c r="AE24" t="s">
        <v>20</v>
      </c>
      <c r="AF24" t="s">
        <v>20</v>
      </c>
      <c r="AG24" t="s">
        <v>20</v>
      </c>
      <c r="AH24" t="s">
        <v>20</v>
      </c>
      <c r="AI24" t="s">
        <v>6</v>
      </c>
      <c r="AJ24" t="s">
        <v>20</v>
      </c>
      <c r="AK24" t="s">
        <v>20</v>
      </c>
    </row>
    <row r="25" spans="1:37" hidden="1" x14ac:dyDescent="0.25">
      <c r="A25">
        <v>26</v>
      </c>
      <c r="B25" t="str">
        <f>VLOOKUP(D25,Taxonomy!$B$2:$G$292,6,FALSE)</f>
        <v>Whitebarked Himalayan</v>
      </c>
      <c r="D25" t="s">
        <v>102</v>
      </c>
      <c r="E25" t="s">
        <v>20</v>
      </c>
      <c r="F25" t="s">
        <v>20</v>
      </c>
      <c r="G25" t="s">
        <v>20</v>
      </c>
      <c r="H25" t="s">
        <v>20</v>
      </c>
      <c r="I25" t="s">
        <v>20</v>
      </c>
      <c r="J25" t="s">
        <v>20</v>
      </c>
      <c r="K25" t="s">
        <v>20</v>
      </c>
      <c r="L25" t="s">
        <v>20</v>
      </c>
      <c r="M25" t="s">
        <v>20</v>
      </c>
      <c r="N25" t="s">
        <v>20</v>
      </c>
      <c r="O25" t="s">
        <v>20</v>
      </c>
      <c r="P25" t="s">
        <v>20</v>
      </c>
      <c r="Q25" t="s">
        <v>20</v>
      </c>
      <c r="R25" t="s">
        <v>20</v>
      </c>
      <c r="S25" t="s">
        <v>20</v>
      </c>
      <c r="T25" t="s">
        <v>20</v>
      </c>
      <c r="U25" t="s">
        <v>20</v>
      </c>
      <c r="V25" t="s">
        <v>20</v>
      </c>
      <c r="W25" t="s">
        <v>20</v>
      </c>
      <c r="X25" t="s">
        <v>20</v>
      </c>
      <c r="Y25" t="s">
        <v>20</v>
      </c>
      <c r="Z25" t="s">
        <v>20</v>
      </c>
      <c r="AA25" t="s">
        <v>20</v>
      </c>
      <c r="AB25" t="s">
        <v>20</v>
      </c>
      <c r="AC25" t="s">
        <v>20</v>
      </c>
      <c r="AD25" t="s">
        <v>20</v>
      </c>
      <c r="AE25" t="s">
        <v>20</v>
      </c>
      <c r="AF25" t="s">
        <v>20</v>
      </c>
      <c r="AG25" t="s">
        <v>20</v>
      </c>
      <c r="AH25" t="s">
        <v>20</v>
      </c>
      <c r="AI25" t="s">
        <v>20</v>
      </c>
      <c r="AJ25" t="s">
        <v>20</v>
      </c>
      <c r="AK25" t="s">
        <v>20</v>
      </c>
    </row>
    <row r="26" spans="1:37" hidden="1" x14ac:dyDescent="0.25">
      <c r="A26">
        <v>27</v>
      </c>
      <c r="B26" t="str">
        <f>VLOOKUP(D26,Taxonomy!$B$2:$G$292,6,FALSE)</f>
        <v>River Birch</v>
      </c>
      <c r="D26" t="s">
        <v>119</v>
      </c>
      <c r="E26" t="s">
        <v>20</v>
      </c>
      <c r="F26" t="s">
        <v>20</v>
      </c>
      <c r="G26" t="s">
        <v>20</v>
      </c>
      <c r="H26" t="s">
        <v>20</v>
      </c>
      <c r="I26" t="s">
        <v>20</v>
      </c>
      <c r="J26" t="s">
        <v>20</v>
      </c>
      <c r="K26" t="s">
        <v>20</v>
      </c>
      <c r="L26" t="s">
        <v>20</v>
      </c>
      <c r="M26" t="s">
        <v>20</v>
      </c>
      <c r="N26" t="s">
        <v>20</v>
      </c>
      <c r="O26" t="s">
        <v>20</v>
      </c>
      <c r="P26" t="s">
        <v>20</v>
      </c>
      <c r="Q26" t="s">
        <v>20</v>
      </c>
      <c r="R26" t="s">
        <v>20</v>
      </c>
      <c r="S26" t="s">
        <v>20</v>
      </c>
      <c r="T26" t="s">
        <v>20</v>
      </c>
      <c r="U26" t="s">
        <v>20</v>
      </c>
      <c r="V26" t="s">
        <v>20</v>
      </c>
      <c r="W26" t="s">
        <v>20</v>
      </c>
      <c r="X26" t="s">
        <v>20</v>
      </c>
      <c r="Y26" t="s">
        <v>20</v>
      </c>
      <c r="Z26" t="s">
        <v>20</v>
      </c>
      <c r="AA26" t="s">
        <v>20</v>
      </c>
      <c r="AB26" t="s">
        <v>20</v>
      </c>
      <c r="AC26" t="s">
        <v>20</v>
      </c>
      <c r="AD26" t="s">
        <v>20</v>
      </c>
      <c r="AE26" t="s">
        <v>20</v>
      </c>
      <c r="AF26" t="s">
        <v>20</v>
      </c>
      <c r="AG26" t="s">
        <v>20</v>
      </c>
      <c r="AH26" t="s">
        <v>20</v>
      </c>
      <c r="AI26" t="s">
        <v>20</v>
      </c>
      <c r="AJ26" t="s">
        <v>20</v>
      </c>
      <c r="AK26" t="s">
        <v>20</v>
      </c>
    </row>
    <row r="27" spans="1:37" x14ac:dyDescent="0.25">
      <c r="A27">
        <v>29</v>
      </c>
      <c r="B27" t="str">
        <f>VLOOKUP(D27,Taxonomy!$B$2:$G$292,6,FALSE)</f>
        <v>White Birch</v>
      </c>
      <c r="D27" t="s">
        <v>122</v>
      </c>
      <c r="E27" t="s">
        <v>6</v>
      </c>
      <c r="F27" t="s">
        <v>6</v>
      </c>
      <c r="G27" t="s">
        <v>6</v>
      </c>
      <c r="H27" t="s">
        <v>6</v>
      </c>
      <c r="I27" t="s">
        <v>6</v>
      </c>
      <c r="J27" t="s">
        <v>6</v>
      </c>
      <c r="K27" t="s">
        <v>6</v>
      </c>
      <c r="L27" t="s">
        <v>6</v>
      </c>
      <c r="M27" t="s">
        <v>6</v>
      </c>
      <c r="N27" t="s">
        <v>6</v>
      </c>
      <c r="O27" t="s">
        <v>6</v>
      </c>
      <c r="P27" t="s">
        <v>6</v>
      </c>
      <c r="Q27" t="s">
        <v>6</v>
      </c>
      <c r="R27" t="s">
        <v>6</v>
      </c>
      <c r="S27" t="s">
        <v>6</v>
      </c>
      <c r="T27" t="s">
        <v>6</v>
      </c>
      <c r="U27" t="s">
        <v>6</v>
      </c>
      <c r="V27" t="s">
        <v>6</v>
      </c>
      <c r="W27" t="s">
        <v>6</v>
      </c>
      <c r="X27" t="s">
        <v>6</v>
      </c>
      <c r="Y27" t="s">
        <v>6</v>
      </c>
      <c r="Z27" t="s">
        <v>6</v>
      </c>
      <c r="AA27" t="s">
        <v>6</v>
      </c>
      <c r="AB27" t="s">
        <v>6</v>
      </c>
      <c r="AC27" t="s">
        <v>6</v>
      </c>
      <c r="AD27" t="s">
        <v>6</v>
      </c>
      <c r="AE27" t="s">
        <v>6</v>
      </c>
      <c r="AF27" t="s">
        <v>20</v>
      </c>
      <c r="AG27" t="s">
        <v>6</v>
      </c>
      <c r="AH27" t="s">
        <v>6</v>
      </c>
      <c r="AI27" t="s">
        <v>6</v>
      </c>
      <c r="AJ27" t="s">
        <v>6</v>
      </c>
      <c r="AK27" t="s">
        <v>6</v>
      </c>
    </row>
    <row r="28" spans="1:37" x14ac:dyDescent="0.25">
      <c r="A28">
        <v>30</v>
      </c>
      <c r="B28" t="str">
        <f>VLOOKUP(D28,Taxonomy!$B$2:$G$292,6,FALSE)</f>
        <v>Yellow Birch</v>
      </c>
      <c r="D28" t="s">
        <v>107</v>
      </c>
      <c r="E28" t="s">
        <v>6</v>
      </c>
      <c r="F28" t="s">
        <v>6</v>
      </c>
      <c r="G28" t="s">
        <v>6</v>
      </c>
      <c r="H28" t="s">
        <v>6</v>
      </c>
      <c r="I28" t="s">
        <v>6</v>
      </c>
      <c r="J28" t="s">
        <v>6</v>
      </c>
      <c r="K28" t="s">
        <v>6</v>
      </c>
      <c r="L28" t="s">
        <v>6</v>
      </c>
      <c r="M28" t="s">
        <v>6</v>
      </c>
      <c r="N28" t="s">
        <v>6</v>
      </c>
      <c r="O28" t="s">
        <v>6</v>
      </c>
      <c r="P28" t="s">
        <v>6</v>
      </c>
      <c r="Q28" t="s">
        <v>6</v>
      </c>
      <c r="R28" t="s">
        <v>6</v>
      </c>
      <c r="S28" t="s">
        <v>6</v>
      </c>
      <c r="T28" t="s">
        <v>6</v>
      </c>
      <c r="U28" t="s">
        <v>6</v>
      </c>
      <c r="V28" t="s">
        <v>6</v>
      </c>
      <c r="W28" t="s">
        <v>6</v>
      </c>
      <c r="X28" t="s">
        <v>6</v>
      </c>
      <c r="Y28" t="s">
        <v>6</v>
      </c>
      <c r="Z28" t="s">
        <v>6</v>
      </c>
      <c r="AA28" t="s">
        <v>6</v>
      </c>
      <c r="AB28" t="s">
        <v>6</v>
      </c>
      <c r="AC28" t="s">
        <v>6</v>
      </c>
      <c r="AD28" t="s">
        <v>6</v>
      </c>
      <c r="AE28" t="s">
        <v>6</v>
      </c>
      <c r="AF28" t="s">
        <v>6</v>
      </c>
      <c r="AG28" t="s">
        <v>6</v>
      </c>
      <c r="AH28" t="s">
        <v>6</v>
      </c>
      <c r="AI28" t="s">
        <v>6</v>
      </c>
      <c r="AJ28" t="s">
        <v>6</v>
      </c>
      <c r="AK28" t="s">
        <v>6</v>
      </c>
    </row>
    <row r="29" spans="1:37" hidden="1" x14ac:dyDescent="0.25">
      <c r="A29">
        <v>31</v>
      </c>
      <c r="B29" t="str">
        <f>VLOOKUP(D29,Taxonomy!$B$2:$G$292,6,FALSE)</f>
        <v>Alder Buckthorn</v>
      </c>
      <c r="D29" t="s">
        <v>166</v>
      </c>
      <c r="E29" t="s">
        <v>20</v>
      </c>
      <c r="F29" t="s">
        <v>20</v>
      </c>
      <c r="G29" t="s">
        <v>20</v>
      </c>
      <c r="H29" t="s">
        <v>20</v>
      </c>
      <c r="I29" t="s">
        <v>20</v>
      </c>
      <c r="J29" t="s">
        <v>20</v>
      </c>
      <c r="K29" t="s">
        <v>20</v>
      </c>
      <c r="L29" t="s">
        <v>20</v>
      </c>
      <c r="M29" t="s">
        <v>20</v>
      </c>
      <c r="N29" t="s">
        <v>20</v>
      </c>
      <c r="O29" t="s">
        <v>20</v>
      </c>
      <c r="P29" t="s">
        <v>20</v>
      </c>
      <c r="Q29" t="s">
        <v>20</v>
      </c>
      <c r="R29" t="s">
        <v>20</v>
      </c>
      <c r="S29" t="s">
        <v>20</v>
      </c>
      <c r="T29" t="s">
        <v>20</v>
      </c>
      <c r="U29" t="s">
        <v>20</v>
      </c>
      <c r="V29" t="s">
        <v>20</v>
      </c>
      <c r="W29" t="s">
        <v>20</v>
      </c>
      <c r="X29" t="s">
        <v>20</v>
      </c>
      <c r="Y29" t="s">
        <v>20</v>
      </c>
      <c r="Z29" t="s">
        <v>20</v>
      </c>
      <c r="AA29" t="s">
        <v>20</v>
      </c>
      <c r="AB29" t="s">
        <v>20</v>
      </c>
      <c r="AC29" t="s">
        <v>20</v>
      </c>
      <c r="AD29" t="s">
        <v>20</v>
      </c>
      <c r="AE29" t="s">
        <v>20</v>
      </c>
      <c r="AF29" t="s">
        <v>20</v>
      </c>
      <c r="AG29" t="s">
        <v>20</v>
      </c>
      <c r="AH29" t="s">
        <v>20</v>
      </c>
      <c r="AI29" t="s">
        <v>20</v>
      </c>
      <c r="AJ29" t="s">
        <v>20</v>
      </c>
      <c r="AK29" t="s">
        <v>20</v>
      </c>
    </row>
    <row r="30" spans="1:37" hidden="1" x14ac:dyDescent="0.25">
      <c r="A30">
        <v>32</v>
      </c>
      <c r="B30" t="str">
        <f>VLOOKUP(D30,Taxonomy!$B$2:$G$292,6,FALSE)</f>
        <v>Ohio Buckeye</v>
      </c>
      <c r="D30" t="s">
        <v>146</v>
      </c>
      <c r="E30" t="s">
        <v>20</v>
      </c>
      <c r="F30" t="s">
        <v>20</v>
      </c>
      <c r="G30" t="s">
        <v>20</v>
      </c>
      <c r="H30" t="s">
        <v>20</v>
      </c>
      <c r="I30" t="s">
        <v>20</v>
      </c>
      <c r="J30" t="s">
        <v>20</v>
      </c>
      <c r="K30" t="s">
        <v>20</v>
      </c>
      <c r="L30" t="s">
        <v>20</v>
      </c>
      <c r="M30" t="s">
        <v>20</v>
      </c>
      <c r="N30" t="s">
        <v>20</v>
      </c>
      <c r="O30" t="s">
        <v>20</v>
      </c>
      <c r="P30" t="s">
        <v>20</v>
      </c>
      <c r="Q30" t="s">
        <v>20</v>
      </c>
      <c r="R30" t="s">
        <v>20</v>
      </c>
      <c r="S30" t="s">
        <v>20</v>
      </c>
      <c r="T30" t="s">
        <v>20</v>
      </c>
      <c r="U30" t="s">
        <v>20</v>
      </c>
      <c r="V30" t="s">
        <v>20</v>
      </c>
      <c r="W30" t="s">
        <v>20</v>
      </c>
      <c r="X30" t="s">
        <v>20</v>
      </c>
      <c r="Y30" t="s">
        <v>20</v>
      </c>
      <c r="Z30" t="s">
        <v>20</v>
      </c>
      <c r="AA30" t="s">
        <v>20</v>
      </c>
      <c r="AB30" t="s">
        <v>20</v>
      </c>
      <c r="AC30" t="s">
        <v>20</v>
      </c>
      <c r="AD30" t="s">
        <v>20</v>
      </c>
      <c r="AE30" t="s">
        <v>20</v>
      </c>
      <c r="AF30" t="s">
        <v>20</v>
      </c>
      <c r="AG30" t="s">
        <v>20</v>
      </c>
      <c r="AH30" t="s">
        <v>20</v>
      </c>
      <c r="AI30" t="s">
        <v>20</v>
      </c>
      <c r="AJ30" t="s">
        <v>20</v>
      </c>
      <c r="AK30" t="s">
        <v>20</v>
      </c>
    </row>
    <row r="31" spans="1:37" hidden="1" x14ac:dyDescent="0.25">
      <c r="A31">
        <v>33</v>
      </c>
      <c r="B31" t="str">
        <f>VLOOKUP(D31,Taxonomy!$B$2:$G$292,6,FALSE)</f>
        <v>Red Buckeye</v>
      </c>
      <c r="D31" t="s">
        <v>158</v>
      </c>
      <c r="E31" t="s">
        <v>20</v>
      </c>
      <c r="F31" t="s">
        <v>20</v>
      </c>
      <c r="G31" t="s">
        <v>20</v>
      </c>
      <c r="H31" t="s">
        <v>20</v>
      </c>
      <c r="I31" t="s">
        <v>20</v>
      </c>
      <c r="J31" t="s">
        <v>20</v>
      </c>
      <c r="K31" t="s">
        <v>20</v>
      </c>
      <c r="L31" t="s">
        <v>20</v>
      </c>
      <c r="M31" t="s">
        <v>20</v>
      </c>
      <c r="N31" t="s">
        <v>20</v>
      </c>
      <c r="O31" t="s">
        <v>20</v>
      </c>
      <c r="P31" t="s">
        <v>20</v>
      </c>
      <c r="Q31" t="s">
        <v>20</v>
      </c>
      <c r="R31" t="s">
        <v>20</v>
      </c>
      <c r="S31" t="s">
        <v>20</v>
      </c>
      <c r="T31" t="s">
        <v>20</v>
      </c>
      <c r="U31" t="s">
        <v>20</v>
      </c>
      <c r="V31" t="s">
        <v>20</v>
      </c>
      <c r="W31" t="s">
        <v>20</v>
      </c>
      <c r="X31" t="s">
        <v>20</v>
      </c>
      <c r="Y31" t="s">
        <v>20</v>
      </c>
      <c r="Z31" t="s">
        <v>20</v>
      </c>
      <c r="AA31" t="s">
        <v>20</v>
      </c>
      <c r="AB31" t="s">
        <v>20</v>
      </c>
      <c r="AC31" t="s">
        <v>20</v>
      </c>
      <c r="AD31" t="s">
        <v>20</v>
      </c>
      <c r="AE31" t="s">
        <v>20</v>
      </c>
      <c r="AF31" t="s">
        <v>20</v>
      </c>
      <c r="AG31" t="s">
        <v>20</v>
      </c>
      <c r="AH31" t="s">
        <v>20</v>
      </c>
      <c r="AI31" t="s">
        <v>20</v>
      </c>
      <c r="AJ31" t="s">
        <v>20</v>
      </c>
      <c r="AK31" t="s">
        <v>20</v>
      </c>
    </row>
    <row r="32" spans="1:37" hidden="1" x14ac:dyDescent="0.25">
      <c r="A32">
        <v>35</v>
      </c>
      <c r="B32" t="str">
        <f>VLOOKUP(D32,Taxonomy!$B$2:$G$292,6,FALSE)</f>
        <v>Sweet Buckeye</v>
      </c>
      <c r="D32" t="s">
        <v>154</v>
      </c>
      <c r="E32" t="s">
        <v>20</v>
      </c>
      <c r="F32" t="s">
        <v>20</v>
      </c>
      <c r="G32" t="s">
        <v>20</v>
      </c>
      <c r="H32" t="s">
        <v>20</v>
      </c>
      <c r="I32" t="s">
        <v>20</v>
      </c>
      <c r="J32" t="s">
        <v>20</v>
      </c>
      <c r="K32" t="s">
        <v>20</v>
      </c>
      <c r="L32" t="s">
        <v>20</v>
      </c>
      <c r="M32" t="s">
        <v>20</v>
      </c>
      <c r="N32" t="s">
        <v>20</v>
      </c>
      <c r="O32" t="s">
        <v>20</v>
      </c>
      <c r="P32" t="s">
        <v>20</v>
      </c>
      <c r="Q32" t="s">
        <v>20</v>
      </c>
      <c r="R32" t="s">
        <v>20</v>
      </c>
      <c r="S32" t="s">
        <v>20</v>
      </c>
      <c r="T32" t="s">
        <v>20</v>
      </c>
      <c r="U32" t="s">
        <v>20</v>
      </c>
      <c r="V32" t="s">
        <v>20</v>
      </c>
      <c r="W32" t="s">
        <v>20</v>
      </c>
      <c r="X32" t="s">
        <v>20</v>
      </c>
      <c r="Y32" t="s">
        <v>20</v>
      </c>
      <c r="Z32" t="s">
        <v>20</v>
      </c>
      <c r="AA32" t="s">
        <v>20</v>
      </c>
      <c r="AB32" t="s">
        <v>20</v>
      </c>
      <c r="AC32" t="s">
        <v>20</v>
      </c>
      <c r="AD32" t="s">
        <v>20</v>
      </c>
      <c r="AE32" t="s">
        <v>20</v>
      </c>
      <c r="AF32" t="s">
        <v>20</v>
      </c>
      <c r="AG32" t="s">
        <v>20</v>
      </c>
      <c r="AH32" t="s">
        <v>20</v>
      </c>
      <c r="AI32" t="s">
        <v>20</v>
      </c>
      <c r="AJ32" t="s">
        <v>20</v>
      </c>
      <c r="AK32" t="s">
        <v>20</v>
      </c>
    </row>
    <row r="33" spans="1:37" hidden="1" x14ac:dyDescent="0.25">
      <c r="A33">
        <v>319</v>
      </c>
      <c r="B33" t="s">
        <v>144</v>
      </c>
      <c r="D33" t="s">
        <v>141</v>
      </c>
      <c r="E33" t="s">
        <v>20</v>
      </c>
      <c r="F33" t="s">
        <v>20</v>
      </c>
      <c r="G33" t="s">
        <v>20</v>
      </c>
      <c r="H33" t="s">
        <v>20</v>
      </c>
      <c r="I33" t="s">
        <v>20</v>
      </c>
      <c r="J33" t="s">
        <v>20</v>
      </c>
      <c r="K33" t="s">
        <v>20</v>
      </c>
      <c r="L33" t="s">
        <v>20</v>
      </c>
      <c r="M33" t="s">
        <v>20</v>
      </c>
      <c r="N33" t="s">
        <v>20</v>
      </c>
      <c r="O33" t="s">
        <v>20</v>
      </c>
      <c r="P33" t="s">
        <v>20</v>
      </c>
      <c r="Q33" t="s">
        <v>20</v>
      </c>
      <c r="R33" t="s">
        <v>20</v>
      </c>
      <c r="S33" t="s">
        <v>20</v>
      </c>
      <c r="T33" t="s">
        <v>20</v>
      </c>
      <c r="U33" t="s">
        <v>20</v>
      </c>
      <c r="V33" t="s">
        <v>20</v>
      </c>
      <c r="W33" t="s">
        <v>20</v>
      </c>
      <c r="X33" t="s">
        <v>20</v>
      </c>
      <c r="Y33" t="s">
        <v>20</v>
      </c>
      <c r="Z33" t="s">
        <v>20</v>
      </c>
      <c r="AA33" t="s">
        <v>20</v>
      </c>
      <c r="AB33" t="s">
        <v>20</v>
      </c>
      <c r="AC33" t="s">
        <v>20</v>
      </c>
      <c r="AD33" t="s">
        <v>20</v>
      </c>
      <c r="AE33" t="s">
        <v>20</v>
      </c>
      <c r="AF33" t="s">
        <v>20</v>
      </c>
      <c r="AG33" t="s">
        <v>20</v>
      </c>
      <c r="AH33" t="s">
        <v>20</v>
      </c>
      <c r="AI33" t="s">
        <v>20</v>
      </c>
      <c r="AJ33" t="s">
        <v>20</v>
      </c>
      <c r="AK33" t="s">
        <v>20</v>
      </c>
    </row>
    <row r="34" spans="1:37" x14ac:dyDescent="0.25">
      <c r="A34">
        <v>36</v>
      </c>
      <c r="B34" t="str">
        <f>VLOOKUP(D34,Taxonomy!$B$2:$G$292,6,FALSE)</f>
        <v>Butternut</v>
      </c>
      <c r="D34" t="s">
        <v>1025</v>
      </c>
      <c r="E34" t="s">
        <v>20</v>
      </c>
      <c r="F34" t="s">
        <v>20</v>
      </c>
      <c r="G34" t="s">
        <v>20</v>
      </c>
      <c r="H34" t="s">
        <v>20</v>
      </c>
      <c r="I34" t="s">
        <v>20</v>
      </c>
      <c r="J34" t="s">
        <v>20</v>
      </c>
      <c r="K34" t="s">
        <v>20</v>
      </c>
      <c r="L34" t="s">
        <v>20</v>
      </c>
      <c r="M34" t="s">
        <v>20</v>
      </c>
      <c r="N34" t="s">
        <v>6</v>
      </c>
      <c r="O34" t="s">
        <v>20</v>
      </c>
      <c r="P34" t="s">
        <v>6</v>
      </c>
      <c r="Q34" t="s">
        <v>6</v>
      </c>
      <c r="R34" t="s">
        <v>6</v>
      </c>
      <c r="S34" t="s">
        <v>6</v>
      </c>
      <c r="T34" t="s">
        <v>6</v>
      </c>
      <c r="U34" t="s">
        <v>6</v>
      </c>
      <c r="V34" t="s">
        <v>6</v>
      </c>
      <c r="W34" t="s">
        <v>6</v>
      </c>
      <c r="X34" t="s">
        <v>6</v>
      </c>
      <c r="Y34" t="s">
        <v>6</v>
      </c>
      <c r="Z34" t="s">
        <v>6</v>
      </c>
      <c r="AA34" t="s">
        <v>6</v>
      </c>
      <c r="AB34" t="s">
        <v>20</v>
      </c>
      <c r="AC34" t="s">
        <v>6</v>
      </c>
      <c r="AD34" t="s">
        <v>6</v>
      </c>
      <c r="AE34" t="s">
        <v>20</v>
      </c>
      <c r="AF34" t="s">
        <v>6</v>
      </c>
      <c r="AG34" t="s">
        <v>6</v>
      </c>
      <c r="AH34" t="s">
        <v>6</v>
      </c>
      <c r="AI34" t="s">
        <v>6</v>
      </c>
      <c r="AJ34" t="s">
        <v>6</v>
      </c>
      <c r="AK34" t="s">
        <v>6</v>
      </c>
    </row>
    <row r="35" spans="1:37" hidden="1" x14ac:dyDescent="0.25">
      <c r="A35">
        <v>37</v>
      </c>
      <c r="B35" t="str">
        <f>VLOOKUP(D35,Taxonomy!$B$2:$G$292,6,FALSE)</f>
        <v>Chinese Catalpa</v>
      </c>
      <c r="D35" t="s">
        <v>180</v>
      </c>
      <c r="E35" t="s">
        <v>20</v>
      </c>
      <c r="F35" t="s">
        <v>20</v>
      </c>
      <c r="G35" t="s">
        <v>20</v>
      </c>
      <c r="H35" t="s">
        <v>20</v>
      </c>
      <c r="I35" t="s">
        <v>20</v>
      </c>
      <c r="J35" t="s">
        <v>20</v>
      </c>
      <c r="K35" t="s">
        <v>20</v>
      </c>
      <c r="L35" t="s">
        <v>20</v>
      </c>
      <c r="M35" t="s">
        <v>20</v>
      </c>
      <c r="N35" t="s">
        <v>20</v>
      </c>
      <c r="O35" t="s">
        <v>20</v>
      </c>
      <c r="P35" t="s">
        <v>20</v>
      </c>
      <c r="Q35" t="s">
        <v>20</v>
      </c>
      <c r="R35" t="s">
        <v>20</v>
      </c>
      <c r="S35" t="s">
        <v>20</v>
      </c>
      <c r="T35" t="s">
        <v>20</v>
      </c>
      <c r="U35" t="s">
        <v>20</v>
      </c>
      <c r="V35" t="s">
        <v>20</v>
      </c>
      <c r="W35" t="s">
        <v>20</v>
      </c>
      <c r="X35" t="s">
        <v>20</v>
      </c>
      <c r="Y35" t="s">
        <v>20</v>
      </c>
      <c r="Z35" t="s">
        <v>20</v>
      </c>
      <c r="AA35" t="s">
        <v>20</v>
      </c>
      <c r="AB35" t="s">
        <v>20</v>
      </c>
      <c r="AC35" t="s">
        <v>20</v>
      </c>
      <c r="AD35" t="s">
        <v>20</v>
      </c>
      <c r="AE35" t="s">
        <v>20</v>
      </c>
      <c r="AF35" t="s">
        <v>20</v>
      </c>
      <c r="AG35" t="s">
        <v>20</v>
      </c>
      <c r="AH35" t="s">
        <v>20</v>
      </c>
      <c r="AI35" t="s">
        <v>20</v>
      </c>
      <c r="AJ35" t="s">
        <v>20</v>
      </c>
      <c r="AK35" t="s">
        <v>20</v>
      </c>
    </row>
    <row r="36" spans="1:37" hidden="1" x14ac:dyDescent="0.25">
      <c r="A36">
        <v>38</v>
      </c>
      <c r="B36" t="str">
        <f>VLOOKUP(D36,Taxonomy!$B$2:$G$292,6,FALSE)</f>
        <v>Northern Catalpa</v>
      </c>
      <c r="D36" t="s">
        <v>184</v>
      </c>
      <c r="E36" t="s">
        <v>20</v>
      </c>
      <c r="F36" t="s">
        <v>20</v>
      </c>
      <c r="G36" t="s">
        <v>20</v>
      </c>
      <c r="H36" t="s">
        <v>20</v>
      </c>
      <c r="I36" t="s">
        <v>20</v>
      </c>
      <c r="J36" t="s">
        <v>20</v>
      </c>
      <c r="K36" t="s">
        <v>20</v>
      </c>
      <c r="L36" t="s">
        <v>20</v>
      </c>
      <c r="M36" t="s">
        <v>20</v>
      </c>
      <c r="N36" t="s">
        <v>20</v>
      </c>
      <c r="O36" t="s">
        <v>20</v>
      </c>
      <c r="P36" t="s">
        <v>20</v>
      </c>
      <c r="Q36" t="s">
        <v>20</v>
      </c>
      <c r="R36" t="s">
        <v>20</v>
      </c>
      <c r="S36" t="s">
        <v>20</v>
      </c>
      <c r="T36" t="s">
        <v>20</v>
      </c>
      <c r="U36" t="s">
        <v>20</v>
      </c>
      <c r="V36" t="s">
        <v>20</v>
      </c>
      <c r="W36" t="s">
        <v>20</v>
      </c>
      <c r="X36" t="s">
        <v>20</v>
      </c>
      <c r="Y36" t="s">
        <v>20</v>
      </c>
      <c r="Z36" t="s">
        <v>20</v>
      </c>
      <c r="AA36" t="s">
        <v>20</v>
      </c>
      <c r="AB36" t="s">
        <v>20</v>
      </c>
      <c r="AC36" t="s">
        <v>20</v>
      </c>
      <c r="AD36" t="s">
        <v>20</v>
      </c>
      <c r="AE36" t="s">
        <v>20</v>
      </c>
      <c r="AF36" t="s">
        <v>20</v>
      </c>
      <c r="AG36" t="s">
        <v>20</v>
      </c>
      <c r="AH36" t="s">
        <v>20</v>
      </c>
      <c r="AI36" t="s">
        <v>20</v>
      </c>
      <c r="AJ36" t="s">
        <v>20</v>
      </c>
      <c r="AK36" t="s">
        <v>20</v>
      </c>
    </row>
    <row r="37" spans="1:37" hidden="1" x14ac:dyDescent="0.25">
      <c r="A37">
        <v>39</v>
      </c>
      <c r="B37" t="str">
        <f>VLOOKUP(D37,Taxonomy!$B$2:$G$292,6,FALSE)</f>
        <v>Southern Catalpa</v>
      </c>
      <c r="D37" t="s">
        <v>174</v>
      </c>
      <c r="E37" t="s">
        <v>20</v>
      </c>
      <c r="F37" t="s">
        <v>20</v>
      </c>
      <c r="G37" t="s">
        <v>20</v>
      </c>
      <c r="H37" t="s">
        <v>20</v>
      </c>
      <c r="I37" t="s">
        <v>20</v>
      </c>
      <c r="J37" t="s">
        <v>20</v>
      </c>
      <c r="K37" t="s">
        <v>20</v>
      </c>
      <c r="L37" t="s">
        <v>20</v>
      </c>
      <c r="M37" t="s">
        <v>20</v>
      </c>
      <c r="N37" t="s">
        <v>20</v>
      </c>
      <c r="O37" t="s">
        <v>20</v>
      </c>
      <c r="P37" t="s">
        <v>20</v>
      </c>
      <c r="Q37" t="s">
        <v>20</v>
      </c>
      <c r="R37" t="s">
        <v>20</v>
      </c>
      <c r="S37" t="s">
        <v>20</v>
      </c>
      <c r="T37" t="s">
        <v>20</v>
      </c>
      <c r="U37" t="s">
        <v>20</v>
      </c>
      <c r="V37" t="s">
        <v>20</v>
      </c>
      <c r="W37" t="s">
        <v>20</v>
      </c>
      <c r="X37" t="s">
        <v>20</v>
      </c>
      <c r="Y37" t="s">
        <v>20</v>
      </c>
      <c r="Z37" t="s">
        <v>20</v>
      </c>
      <c r="AA37" t="s">
        <v>20</v>
      </c>
      <c r="AB37" t="s">
        <v>20</v>
      </c>
      <c r="AC37" t="s">
        <v>20</v>
      </c>
      <c r="AD37" t="s">
        <v>20</v>
      </c>
      <c r="AE37" t="s">
        <v>20</v>
      </c>
      <c r="AF37" t="s">
        <v>20</v>
      </c>
      <c r="AG37" t="s">
        <v>20</v>
      </c>
      <c r="AH37" t="s">
        <v>20</v>
      </c>
      <c r="AI37" t="s">
        <v>20</v>
      </c>
      <c r="AJ37" t="s">
        <v>20</v>
      </c>
      <c r="AK37" t="s">
        <v>20</v>
      </c>
    </row>
    <row r="38" spans="1:37" hidden="1" x14ac:dyDescent="0.25">
      <c r="A38">
        <v>41</v>
      </c>
      <c r="B38" t="str">
        <f>VLOOKUP(D38,Taxonomy!$B$2:$G$292,6,FALSE)</f>
        <v>Japanise Ceder</v>
      </c>
      <c r="D38" t="s">
        <v>278</v>
      </c>
      <c r="E38" t="s">
        <v>20</v>
      </c>
      <c r="F38" t="s">
        <v>20</v>
      </c>
      <c r="G38" t="s">
        <v>20</v>
      </c>
      <c r="H38" t="s">
        <v>20</v>
      </c>
      <c r="I38" t="s">
        <v>20</v>
      </c>
      <c r="J38" t="s">
        <v>20</v>
      </c>
      <c r="K38" t="s">
        <v>20</v>
      </c>
      <c r="L38" t="s">
        <v>20</v>
      </c>
      <c r="M38" t="s">
        <v>20</v>
      </c>
      <c r="N38" t="s">
        <v>20</v>
      </c>
      <c r="O38" t="s">
        <v>20</v>
      </c>
      <c r="P38" t="s">
        <v>20</v>
      </c>
      <c r="Q38" t="s">
        <v>20</v>
      </c>
      <c r="R38" t="s">
        <v>20</v>
      </c>
      <c r="S38" t="s">
        <v>20</v>
      </c>
      <c r="T38" t="s">
        <v>20</v>
      </c>
      <c r="U38" t="s">
        <v>20</v>
      </c>
      <c r="V38" t="s">
        <v>20</v>
      </c>
      <c r="W38" t="s">
        <v>20</v>
      </c>
      <c r="X38" t="s">
        <v>20</v>
      </c>
      <c r="Y38" t="s">
        <v>20</v>
      </c>
      <c r="Z38" t="s">
        <v>20</v>
      </c>
      <c r="AA38" t="s">
        <v>20</v>
      </c>
      <c r="AB38" t="s">
        <v>20</v>
      </c>
      <c r="AC38" t="s">
        <v>20</v>
      </c>
      <c r="AD38" t="s">
        <v>20</v>
      </c>
      <c r="AE38" t="s">
        <v>20</v>
      </c>
      <c r="AF38" t="s">
        <v>20</v>
      </c>
      <c r="AG38" t="s">
        <v>20</v>
      </c>
      <c r="AH38" t="s">
        <v>20</v>
      </c>
      <c r="AI38" t="s">
        <v>20</v>
      </c>
      <c r="AJ38" t="s">
        <v>20</v>
      </c>
      <c r="AK38" t="s">
        <v>20</v>
      </c>
    </row>
    <row r="39" spans="1:37" hidden="1" x14ac:dyDescent="0.25">
      <c r="A39">
        <v>42</v>
      </c>
      <c r="B39" t="str">
        <f>VLOOKUP(D39,Taxonomy!$B$2:$G$292,6,FALSE)</f>
        <v>Oriental Cedar</v>
      </c>
      <c r="D39" t="s">
        <v>197</v>
      </c>
      <c r="E39" t="s">
        <v>20</v>
      </c>
      <c r="F39" t="s">
        <v>20</v>
      </c>
      <c r="G39" t="s">
        <v>20</v>
      </c>
      <c r="H39" t="s">
        <v>20</v>
      </c>
      <c r="I39" t="s">
        <v>20</v>
      </c>
      <c r="J39" t="s">
        <v>20</v>
      </c>
      <c r="K39" t="s">
        <v>20</v>
      </c>
      <c r="L39" t="s">
        <v>20</v>
      </c>
      <c r="M39" t="s">
        <v>20</v>
      </c>
      <c r="N39" t="s">
        <v>20</v>
      </c>
      <c r="O39" t="s">
        <v>20</v>
      </c>
      <c r="P39" t="s">
        <v>20</v>
      </c>
      <c r="Q39" t="s">
        <v>20</v>
      </c>
      <c r="R39" t="s">
        <v>20</v>
      </c>
      <c r="S39" t="s">
        <v>20</v>
      </c>
      <c r="T39" t="s">
        <v>20</v>
      </c>
      <c r="U39" t="s">
        <v>20</v>
      </c>
      <c r="V39" t="s">
        <v>20</v>
      </c>
      <c r="W39" t="s">
        <v>20</v>
      </c>
      <c r="X39" t="s">
        <v>20</v>
      </c>
      <c r="Y39" t="s">
        <v>20</v>
      </c>
      <c r="Z39" t="s">
        <v>20</v>
      </c>
      <c r="AA39" t="s">
        <v>20</v>
      </c>
      <c r="AB39" t="s">
        <v>20</v>
      </c>
      <c r="AC39" t="s">
        <v>20</v>
      </c>
      <c r="AD39" t="s">
        <v>20</v>
      </c>
      <c r="AE39" t="s">
        <v>20</v>
      </c>
      <c r="AF39" t="s">
        <v>20</v>
      </c>
      <c r="AG39" t="s">
        <v>20</v>
      </c>
      <c r="AH39" t="s">
        <v>20</v>
      </c>
      <c r="AI39" t="s">
        <v>20</v>
      </c>
      <c r="AJ39" t="s">
        <v>20</v>
      </c>
      <c r="AK39" t="s">
        <v>20</v>
      </c>
    </row>
    <row r="40" spans="1:37" x14ac:dyDescent="0.25">
      <c r="A40">
        <v>43</v>
      </c>
      <c r="B40" t="str">
        <f>VLOOKUP(D40,Taxonomy!$B$2:$G$292,6,FALSE)</f>
        <v>Red Cedar</v>
      </c>
      <c r="D40" t="s">
        <v>508</v>
      </c>
      <c r="E40" t="s">
        <v>20</v>
      </c>
      <c r="F40" t="s">
        <v>20</v>
      </c>
      <c r="G40" t="s">
        <v>6</v>
      </c>
      <c r="H40" t="s">
        <v>20</v>
      </c>
      <c r="I40" t="s">
        <v>20</v>
      </c>
      <c r="J40" t="s">
        <v>6</v>
      </c>
      <c r="K40" t="s">
        <v>6</v>
      </c>
      <c r="L40" t="s">
        <v>20</v>
      </c>
      <c r="M40" t="s">
        <v>6</v>
      </c>
      <c r="N40" t="s">
        <v>6</v>
      </c>
      <c r="O40" t="s">
        <v>20</v>
      </c>
      <c r="P40" t="s">
        <v>6</v>
      </c>
      <c r="Q40" t="s">
        <v>6</v>
      </c>
      <c r="R40" t="s">
        <v>6</v>
      </c>
      <c r="S40" t="s">
        <v>6</v>
      </c>
      <c r="T40" t="s">
        <v>6</v>
      </c>
      <c r="U40" t="s">
        <v>6</v>
      </c>
      <c r="V40" t="s">
        <v>6</v>
      </c>
      <c r="W40" t="s">
        <v>6</v>
      </c>
      <c r="X40" t="s">
        <v>6</v>
      </c>
      <c r="Y40" t="s">
        <v>6</v>
      </c>
      <c r="Z40" t="s">
        <v>6</v>
      </c>
      <c r="AA40" t="s">
        <v>6</v>
      </c>
      <c r="AB40" t="s">
        <v>6</v>
      </c>
      <c r="AC40" t="s">
        <v>6</v>
      </c>
      <c r="AD40" t="s">
        <v>6</v>
      </c>
      <c r="AE40" t="s">
        <v>20</v>
      </c>
      <c r="AF40" t="s">
        <v>6</v>
      </c>
      <c r="AG40" t="s">
        <v>6</v>
      </c>
      <c r="AH40" t="s">
        <v>6</v>
      </c>
      <c r="AI40" t="s">
        <v>6</v>
      </c>
      <c r="AJ40" t="s">
        <v>6</v>
      </c>
      <c r="AK40" t="s">
        <v>6</v>
      </c>
    </row>
    <row r="41" spans="1:37" hidden="1" x14ac:dyDescent="0.25">
      <c r="A41">
        <v>307</v>
      </c>
      <c r="B41" t="str">
        <f>VLOOKUP(D41,Taxonomy!$B$2:$G$292,6,FALSE)</f>
        <v>Western Red Cedar</v>
      </c>
      <c r="D41" t="s">
        <v>200</v>
      </c>
      <c r="E41" t="s">
        <v>20</v>
      </c>
      <c r="F41" t="s">
        <v>20</v>
      </c>
      <c r="G41" t="s">
        <v>20</v>
      </c>
      <c r="H41" t="s">
        <v>20</v>
      </c>
      <c r="I41" t="s">
        <v>20</v>
      </c>
      <c r="J41" t="s">
        <v>20</v>
      </c>
      <c r="K41" t="s">
        <v>20</v>
      </c>
      <c r="L41" t="s">
        <v>20</v>
      </c>
      <c r="M41" t="s">
        <v>20</v>
      </c>
      <c r="N41" t="s">
        <v>20</v>
      </c>
      <c r="O41" t="s">
        <v>20</v>
      </c>
      <c r="P41" t="s">
        <v>20</v>
      </c>
      <c r="Q41" t="s">
        <v>20</v>
      </c>
      <c r="R41" t="s">
        <v>20</v>
      </c>
      <c r="S41" t="s">
        <v>20</v>
      </c>
      <c r="T41" t="s">
        <v>20</v>
      </c>
      <c r="U41" t="s">
        <v>20</v>
      </c>
      <c r="V41" t="s">
        <v>20</v>
      </c>
      <c r="W41" t="s">
        <v>20</v>
      </c>
      <c r="X41" t="s">
        <v>20</v>
      </c>
      <c r="Y41" t="s">
        <v>20</v>
      </c>
      <c r="Z41" t="s">
        <v>20</v>
      </c>
      <c r="AA41" t="s">
        <v>20</v>
      </c>
      <c r="AB41" t="s">
        <v>20</v>
      </c>
      <c r="AC41" t="s">
        <v>20</v>
      </c>
      <c r="AD41" t="s">
        <v>20</v>
      </c>
      <c r="AE41" t="s">
        <v>20</v>
      </c>
      <c r="AF41" t="s">
        <v>20</v>
      </c>
      <c r="AG41" t="s">
        <v>20</v>
      </c>
      <c r="AH41" t="s">
        <v>20</v>
      </c>
      <c r="AI41" t="s">
        <v>20</v>
      </c>
      <c r="AJ41" t="s">
        <v>20</v>
      </c>
      <c r="AK41" t="s">
        <v>20</v>
      </c>
    </row>
    <row r="42" spans="1:37" x14ac:dyDescent="0.25">
      <c r="A42">
        <v>45</v>
      </c>
      <c r="B42" t="str">
        <f>VLOOKUP(D42,Taxonomy!$B$2:$G$292,6,FALSE)</f>
        <v>Eastern White Cedar</v>
      </c>
      <c r="D42" t="s">
        <v>191</v>
      </c>
      <c r="E42" t="s">
        <v>6</v>
      </c>
      <c r="F42" t="s">
        <v>6</v>
      </c>
      <c r="G42" t="s">
        <v>6</v>
      </c>
      <c r="H42" t="s">
        <v>6</v>
      </c>
      <c r="I42" t="s">
        <v>6</v>
      </c>
      <c r="J42" t="s">
        <v>6</v>
      </c>
      <c r="K42" t="s">
        <v>6</v>
      </c>
      <c r="L42" t="s">
        <v>6</v>
      </c>
      <c r="M42" t="s">
        <v>6</v>
      </c>
      <c r="N42" t="s">
        <v>6</v>
      </c>
      <c r="O42" t="s">
        <v>6</v>
      </c>
      <c r="P42" t="s">
        <v>6</v>
      </c>
      <c r="Q42" t="s">
        <v>6</v>
      </c>
      <c r="R42" t="s">
        <v>6</v>
      </c>
      <c r="S42" t="s">
        <v>6</v>
      </c>
      <c r="T42" t="s">
        <v>6</v>
      </c>
      <c r="U42" t="s">
        <v>6</v>
      </c>
      <c r="V42" t="s">
        <v>6</v>
      </c>
      <c r="W42" t="s">
        <v>6</v>
      </c>
      <c r="X42" t="s">
        <v>6</v>
      </c>
      <c r="Y42" t="s">
        <v>6</v>
      </c>
      <c r="Z42" t="s">
        <v>6</v>
      </c>
      <c r="AA42" t="s">
        <v>6</v>
      </c>
      <c r="AB42" t="s">
        <v>6</v>
      </c>
      <c r="AC42" t="s">
        <v>6</v>
      </c>
      <c r="AD42" t="s">
        <v>6</v>
      </c>
      <c r="AE42" t="s">
        <v>6</v>
      </c>
      <c r="AF42" t="s">
        <v>6</v>
      </c>
      <c r="AG42" t="s">
        <v>6</v>
      </c>
      <c r="AH42" t="s">
        <v>6</v>
      </c>
      <c r="AI42" t="s">
        <v>6</v>
      </c>
      <c r="AJ42" t="s">
        <v>6</v>
      </c>
      <c r="AK42" t="s">
        <v>6</v>
      </c>
    </row>
    <row r="43" spans="1:37" hidden="1" x14ac:dyDescent="0.25">
      <c r="A43">
        <v>46</v>
      </c>
      <c r="B43" t="str">
        <f>VLOOKUP(D43,Taxonomy!$B$2:$G$292,6,FALSE)</f>
        <v>Yellow Cedar</v>
      </c>
      <c r="D43" t="s">
        <v>357</v>
      </c>
      <c r="E43" t="s">
        <v>20</v>
      </c>
      <c r="F43" t="s">
        <v>20</v>
      </c>
      <c r="G43" t="s">
        <v>20</v>
      </c>
      <c r="H43" t="s">
        <v>20</v>
      </c>
      <c r="I43" t="s">
        <v>20</v>
      </c>
      <c r="J43" t="s">
        <v>20</v>
      </c>
      <c r="K43" t="s">
        <v>20</v>
      </c>
      <c r="L43" t="s">
        <v>20</v>
      </c>
      <c r="M43" t="s">
        <v>20</v>
      </c>
      <c r="N43" t="s">
        <v>20</v>
      </c>
      <c r="O43" t="s">
        <v>20</v>
      </c>
      <c r="P43" t="s">
        <v>20</v>
      </c>
      <c r="Q43" t="s">
        <v>20</v>
      </c>
      <c r="R43" t="s">
        <v>20</v>
      </c>
      <c r="S43" t="s">
        <v>20</v>
      </c>
      <c r="T43" t="s">
        <v>20</v>
      </c>
      <c r="U43" t="s">
        <v>20</v>
      </c>
      <c r="V43" t="s">
        <v>20</v>
      </c>
      <c r="W43" t="s">
        <v>20</v>
      </c>
      <c r="X43" t="s">
        <v>20</v>
      </c>
      <c r="Y43" t="s">
        <v>20</v>
      </c>
      <c r="Z43" t="s">
        <v>20</v>
      </c>
      <c r="AA43" t="s">
        <v>20</v>
      </c>
      <c r="AB43" t="s">
        <v>20</v>
      </c>
      <c r="AC43" t="s">
        <v>20</v>
      </c>
      <c r="AD43" t="s">
        <v>20</v>
      </c>
      <c r="AE43" t="s">
        <v>20</v>
      </c>
      <c r="AF43" t="s">
        <v>20</v>
      </c>
      <c r="AG43" t="s">
        <v>20</v>
      </c>
      <c r="AH43" t="s">
        <v>20</v>
      </c>
      <c r="AI43" t="s">
        <v>20</v>
      </c>
      <c r="AJ43" t="s">
        <v>20</v>
      </c>
      <c r="AK43" t="s">
        <v>20</v>
      </c>
    </row>
    <row r="44" spans="1:37" hidden="1" x14ac:dyDescent="0.25">
      <c r="A44">
        <v>47</v>
      </c>
      <c r="B44" t="str">
        <f>VLOOKUP(D44,Taxonomy!$B$2:$G$292,6,FALSE)</f>
        <v>American Chestnut</v>
      </c>
      <c r="D44" t="s">
        <v>262</v>
      </c>
      <c r="E44" t="s">
        <v>20</v>
      </c>
      <c r="F44" t="s">
        <v>20</v>
      </c>
      <c r="G44" t="s">
        <v>20</v>
      </c>
      <c r="H44" t="s">
        <v>20</v>
      </c>
      <c r="I44" t="s">
        <v>20</v>
      </c>
      <c r="J44" t="s">
        <v>20</v>
      </c>
      <c r="K44" t="s">
        <v>20</v>
      </c>
      <c r="L44" t="s">
        <v>20</v>
      </c>
      <c r="M44" t="s">
        <v>20</v>
      </c>
      <c r="N44" t="s">
        <v>20</v>
      </c>
      <c r="O44" t="s">
        <v>20</v>
      </c>
      <c r="P44" t="s">
        <v>6</v>
      </c>
      <c r="Q44" t="s">
        <v>20</v>
      </c>
      <c r="R44" t="s">
        <v>20</v>
      </c>
      <c r="S44" t="s">
        <v>20</v>
      </c>
      <c r="T44" t="s">
        <v>20</v>
      </c>
      <c r="U44" t="s">
        <v>20</v>
      </c>
      <c r="V44" t="s">
        <v>20</v>
      </c>
      <c r="W44" t="s">
        <v>20</v>
      </c>
      <c r="X44" t="s">
        <v>20</v>
      </c>
      <c r="Y44" t="s">
        <v>20</v>
      </c>
      <c r="Z44" t="s">
        <v>20</v>
      </c>
      <c r="AA44" t="s">
        <v>20</v>
      </c>
      <c r="AB44" t="s">
        <v>20</v>
      </c>
      <c r="AC44" t="s">
        <v>20</v>
      </c>
      <c r="AD44" t="s">
        <v>20</v>
      </c>
      <c r="AE44" t="s">
        <v>20</v>
      </c>
      <c r="AF44" t="s">
        <v>6</v>
      </c>
      <c r="AG44" t="s">
        <v>6</v>
      </c>
      <c r="AH44" t="s">
        <v>6</v>
      </c>
      <c r="AI44" t="s">
        <v>6</v>
      </c>
      <c r="AJ44" t="s">
        <v>6</v>
      </c>
      <c r="AK44" t="s">
        <v>6</v>
      </c>
    </row>
    <row r="45" spans="1:37" x14ac:dyDescent="0.25">
      <c r="A45">
        <v>48</v>
      </c>
      <c r="B45" t="str">
        <f>VLOOKUP(D45,Taxonomy!$B$2:$G$292,6,FALSE)</f>
        <v>Black Cherry</v>
      </c>
      <c r="D45" t="s">
        <v>236</v>
      </c>
      <c r="E45" t="s">
        <v>20</v>
      </c>
      <c r="F45" t="s">
        <v>20</v>
      </c>
      <c r="G45" t="s">
        <v>20</v>
      </c>
      <c r="H45" t="s">
        <v>20</v>
      </c>
      <c r="I45" t="s">
        <v>20</v>
      </c>
      <c r="J45" t="s">
        <v>6</v>
      </c>
      <c r="K45" t="s">
        <v>6</v>
      </c>
      <c r="L45" t="s">
        <v>6</v>
      </c>
      <c r="M45" t="s">
        <v>20</v>
      </c>
      <c r="N45" t="s">
        <v>6</v>
      </c>
      <c r="O45" t="s">
        <v>20</v>
      </c>
      <c r="P45" t="s">
        <v>6</v>
      </c>
      <c r="Q45" t="s">
        <v>6</v>
      </c>
      <c r="R45" t="s">
        <v>6</v>
      </c>
      <c r="S45" t="s">
        <v>6</v>
      </c>
      <c r="T45" t="s">
        <v>6</v>
      </c>
      <c r="U45" t="s">
        <v>6</v>
      </c>
      <c r="V45" t="s">
        <v>6</v>
      </c>
      <c r="W45" t="s">
        <v>6</v>
      </c>
      <c r="X45" t="s">
        <v>6</v>
      </c>
      <c r="Y45" t="s">
        <v>6</v>
      </c>
      <c r="Z45" t="s">
        <v>6</v>
      </c>
      <c r="AA45" t="s">
        <v>6</v>
      </c>
      <c r="AB45" t="s">
        <v>6</v>
      </c>
      <c r="AC45" t="s">
        <v>6</v>
      </c>
      <c r="AD45" t="s">
        <v>6</v>
      </c>
      <c r="AE45" t="s">
        <v>6</v>
      </c>
      <c r="AF45" t="s">
        <v>6</v>
      </c>
      <c r="AG45" t="s">
        <v>6</v>
      </c>
      <c r="AH45" t="s">
        <v>6</v>
      </c>
      <c r="AI45" t="s">
        <v>6</v>
      </c>
      <c r="AJ45" t="s">
        <v>6</v>
      </c>
      <c r="AK45" t="s">
        <v>6</v>
      </c>
    </row>
    <row r="46" spans="1:37" hidden="1" x14ac:dyDescent="0.25">
      <c r="A46">
        <v>49</v>
      </c>
      <c r="B46" t="str">
        <f>VLOOKUP(D46,Taxonomy!$B$2:$G$292,6,FALSE)</f>
        <v>Chinese Chestnut</v>
      </c>
      <c r="D46" t="s">
        <v>266</v>
      </c>
      <c r="E46" t="s">
        <v>20</v>
      </c>
      <c r="F46" t="s">
        <v>20</v>
      </c>
      <c r="G46" t="s">
        <v>20</v>
      </c>
      <c r="H46" t="s">
        <v>20</v>
      </c>
      <c r="I46" t="s">
        <v>20</v>
      </c>
      <c r="J46" t="s">
        <v>20</v>
      </c>
      <c r="K46" t="s">
        <v>20</v>
      </c>
      <c r="L46" t="s">
        <v>20</v>
      </c>
      <c r="M46" t="s">
        <v>20</v>
      </c>
      <c r="N46" t="s">
        <v>20</v>
      </c>
      <c r="O46" t="s">
        <v>20</v>
      </c>
      <c r="P46" t="s">
        <v>20</v>
      </c>
      <c r="Q46" t="s">
        <v>20</v>
      </c>
      <c r="R46" t="s">
        <v>20</v>
      </c>
      <c r="S46" t="s">
        <v>20</v>
      </c>
      <c r="T46" t="s">
        <v>20</v>
      </c>
      <c r="U46" t="s">
        <v>20</v>
      </c>
      <c r="V46" t="s">
        <v>20</v>
      </c>
      <c r="W46" t="s">
        <v>20</v>
      </c>
      <c r="X46" t="s">
        <v>20</v>
      </c>
      <c r="Y46" t="s">
        <v>20</v>
      </c>
      <c r="Z46" t="s">
        <v>20</v>
      </c>
      <c r="AA46" t="s">
        <v>20</v>
      </c>
      <c r="AB46" t="s">
        <v>20</v>
      </c>
      <c r="AC46" t="s">
        <v>20</v>
      </c>
      <c r="AD46" t="s">
        <v>20</v>
      </c>
      <c r="AE46" t="s">
        <v>20</v>
      </c>
      <c r="AF46" t="s">
        <v>20</v>
      </c>
      <c r="AG46" t="s">
        <v>20</v>
      </c>
      <c r="AH46" t="s">
        <v>20</v>
      </c>
      <c r="AI46" t="s">
        <v>20</v>
      </c>
      <c r="AJ46" t="s">
        <v>20</v>
      </c>
      <c r="AK46" t="s">
        <v>20</v>
      </c>
    </row>
    <row r="47" spans="1:37" x14ac:dyDescent="0.25">
      <c r="A47">
        <v>50</v>
      </c>
      <c r="B47" t="str">
        <f>VLOOKUP(D47,Taxonomy!$B$2:$G$292,6,FALSE)</f>
        <v>Choke Cherry</v>
      </c>
      <c r="D47" t="s">
        <v>252</v>
      </c>
      <c r="E47" t="s">
        <v>6</v>
      </c>
      <c r="F47" t="s">
        <v>6</v>
      </c>
      <c r="G47" t="s">
        <v>6</v>
      </c>
      <c r="H47" t="s">
        <v>6</v>
      </c>
      <c r="I47" t="s">
        <v>6</v>
      </c>
      <c r="J47" t="s">
        <v>6</v>
      </c>
      <c r="K47" t="s">
        <v>6</v>
      </c>
      <c r="L47" t="s">
        <v>6</v>
      </c>
      <c r="M47" t="s">
        <v>6</v>
      </c>
      <c r="N47" t="s">
        <v>6</v>
      </c>
      <c r="O47" t="s">
        <v>6</v>
      </c>
      <c r="P47" t="s">
        <v>6</v>
      </c>
      <c r="Q47" t="s">
        <v>6</v>
      </c>
      <c r="R47" t="s">
        <v>6</v>
      </c>
      <c r="S47" t="s">
        <v>6</v>
      </c>
      <c r="T47" t="s">
        <v>6</v>
      </c>
      <c r="U47" t="s">
        <v>6</v>
      </c>
      <c r="V47" t="s">
        <v>6</v>
      </c>
      <c r="W47" t="s">
        <v>6</v>
      </c>
      <c r="X47" t="s">
        <v>6</v>
      </c>
      <c r="Y47" t="s">
        <v>6</v>
      </c>
      <c r="Z47" t="s">
        <v>6</v>
      </c>
      <c r="AA47" t="s">
        <v>6</v>
      </c>
      <c r="AB47" t="s">
        <v>6</v>
      </c>
      <c r="AC47" t="s">
        <v>6</v>
      </c>
      <c r="AD47" t="s">
        <v>6</v>
      </c>
      <c r="AE47" t="s">
        <v>6</v>
      </c>
      <c r="AF47" t="s">
        <v>6</v>
      </c>
      <c r="AG47" t="s">
        <v>6</v>
      </c>
      <c r="AH47" t="s">
        <v>6</v>
      </c>
      <c r="AI47" t="s">
        <v>6</v>
      </c>
      <c r="AJ47" t="s">
        <v>6</v>
      </c>
      <c r="AK47" t="s">
        <v>6</v>
      </c>
    </row>
    <row r="48" spans="1:37" hidden="1" x14ac:dyDescent="0.25">
      <c r="A48">
        <v>51</v>
      </c>
      <c r="B48" t="str">
        <f>VLOOKUP(D48,Taxonomy!$B$2:$G$292,6,FALSE)</f>
        <v>European Bird Cherry</v>
      </c>
      <c r="D48" t="s">
        <v>225</v>
      </c>
      <c r="E48" t="s">
        <v>20</v>
      </c>
      <c r="F48" t="s">
        <v>20</v>
      </c>
      <c r="G48" t="s">
        <v>20</v>
      </c>
      <c r="H48" t="s">
        <v>20</v>
      </c>
      <c r="I48" t="s">
        <v>20</v>
      </c>
      <c r="J48" t="s">
        <v>20</v>
      </c>
      <c r="K48" t="s">
        <v>20</v>
      </c>
      <c r="L48" t="s">
        <v>20</v>
      </c>
      <c r="M48" t="s">
        <v>20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  <c r="X48" t="s">
        <v>20</v>
      </c>
      <c r="Y48" t="s">
        <v>20</v>
      </c>
      <c r="Z48" t="s">
        <v>20</v>
      </c>
      <c r="AA48" t="s">
        <v>20</v>
      </c>
      <c r="AB48" t="s">
        <v>20</v>
      </c>
      <c r="AC48" t="s">
        <v>20</v>
      </c>
      <c r="AD48" t="s">
        <v>20</v>
      </c>
      <c r="AE48" t="s">
        <v>20</v>
      </c>
      <c r="AF48" t="s">
        <v>20</v>
      </c>
      <c r="AG48" t="s">
        <v>20</v>
      </c>
      <c r="AH48" t="s">
        <v>20</v>
      </c>
      <c r="AI48" t="s">
        <v>20</v>
      </c>
      <c r="AJ48" t="s">
        <v>20</v>
      </c>
      <c r="AK48" t="s">
        <v>20</v>
      </c>
    </row>
    <row r="49" spans="1:37" hidden="1" x14ac:dyDescent="0.25">
      <c r="A49">
        <v>52</v>
      </c>
      <c r="B49" t="str">
        <f>VLOOKUP(D49,Taxonomy!$B$2:$G$292,6,FALSE)</f>
        <v>Cherry (Fruit)</v>
      </c>
      <c r="D49" t="s">
        <v>215</v>
      </c>
      <c r="E49" t="s">
        <v>20</v>
      </c>
      <c r="F49" t="s">
        <v>20</v>
      </c>
      <c r="G49" t="s">
        <v>20</v>
      </c>
      <c r="H49" t="s">
        <v>20</v>
      </c>
      <c r="I49" t="s">
        <v>20</v>
      </c>
      <c r="J49" t="s">
        <v>20</v>
      </c>
      <c r="K49" t="s">
        <v>20</v>
      </c>
      <c r="L49" t="s">
        <v>20</v>
      </c>
      <c r="M49" t="s">
        <v>20</v>
      </c>
      <c r="N49" t="s">
        <v>20</v>
      </c>
      <c r="O49" t="s">
        <v>20</v>
      </c>
      <c r="P49" t="s">
        <v>20</v>
      </c>
      <c r="Q49" t="s">
        <v>20</v>
      </c>
      <c r="R49" t="s">
        <v>20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  <c r="X49" t="s">
        <v>20</v>
      </c>
      <c r="Y49" t="s">
        <v>20</v>
      </c>
      <c r="Z49" t="s">
        <v>20</v>
      </c>
      <c r="AA49" t="s">
        <v>20</v>
      </c>
      <c r="AB49" t="s">
        <v>20</v>
      </c>
      <c r="AC49" t="s">
        <v>20</v>
      </c>
      <c r="AD49" t="s">
        <v>20</v>
      </c>
      <c r="AE49" t="s">
        <v>20</v>
      </c>
      <c r="AF49" t="s">
        <v>20</v>
      </c>
      <c r="AG49" t="s">
        <v>20</v>
      </c>
      <c r="AH49" t="s">
        <v>20</v>
      </c>
      <c r="AI49" t="s">
        <v>20</v>
      </c>
      <c r="AJ49" t="s">
        <v>20</v>
      </c>
      <c r="AK49" t="s">
        <v>20</v>
      </c>
    </row>
    <row r="50" spans="1:37" hidden="1" x14ac:dyDescent="0.25">
      <c r="A50">
        <v>53</v>
      </c>
      <c r="B50" t="str">
        <f>VLOOKUP(D50,Taxonomy!$B$2:$G$292,6,FALSE)</f>
        <v>Hugan Cherry</v>
      </c>
      <c r="D50" t="s">
        <v>259</v>
      </c>
      <c r="E50" t="s">
        <v>20</v>
      </c>
      <c r="F50" t="s">
        <v>20</v>
      </c>
      <c r="G50" t="s">
        <v>20</v>
      </c>
      <c r="H50" t="s">
        <v>20</v>
      </c>
      <c r="I50" t="s">
        <v>20</v>
      </c>
      <c r="J50" t="s">
        <v>20</v>
      </c>
      <c r="K50" t="s">
        <v>20</v>
      </c>
      <c r="L50" t="s">
        <v>20</v>
      </c>
      <c r="M50" t="s">
        <v>20</v>
      </c>
      <c r="N50" t="s">
        <v>20</v>
      </c>
      <c r="O50" t="s">
        <v>20</v>
      </c>
      <c r="P50" t="s">
        <v>20</v>
      </c>
      <c r="Q50" t="s">
        <v>20</v>
      </c>
      <c r="R50" t="s">
        <v>20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  <c r="X50" t="s">
        <v>20</v>
      </c>
      <c r="Y50" t="s">
        <v>20</v>
      </c>
      <c r="Z50" t="s">
        <v>20</v>
      </c>
      <c r="AA50" t="s">
        <v>20</v>
      </c>
      <c r="AB50" t="s">
        <v>20</v>
      </c>
      <c r="AC50" t="s">
        <v>20</v>
      </c>
      <c r="AD50" t="s">
        <v>20</v>
      </c>
      <c r="AE50" t="s">
        <v>20</v>
      </c>
      <c r="AF50" t="s">
        <v>20</v>
      </c>
      <c r="AG50" t="s">
        <v>20</v>
      </c>
      <c r="AH50" t="s">
        <v>20</v>
      </c>
      <c r="AI50" t="s">
        <v>20</v>
      </c>
      <c r="AJ50" t="s">
        <v>20</v>
      </c>
      <c r="AK50" t="s">
        <v>20</v>
      </c>
    </row>
    <row r="51" spans="1:37" hidden="1" x14ac:dyDescent="0.25">
      <c r="A51">
        <v>54</v>
      </c>
      <c r="B51" t="str">
        <f>VLOOKUP(D51,Taxonomy!$B$2:$G$292,6,FALSE)</f>
        <v>Oriental Cherry</v>
      </c>
      <c r="D51" t="s">
        <v>240</v>
      </c>
      <c r="E51" t="s">
        <v>20</v>
      </c>
      <c r="F51" t="s">
        <v>20</v>
      </c>
      <c r="G51" t="s">
        <v>20</v>
      </c>
      <c r="H51" t="s">
        <v>20</v>
      </c>
      <c r="I51" t="s">
        <v>20</v>
      </c>
      <c r="J51" t="s">
        <v>20</v>
      </c>
      <c r="K51" t="s">
        <v>20</v>
      </c>
      <c r="L51" t="s">
        <v>20</v>
      </c>
      <c r="M51" t="s">
        <v>20</v>
      </c>
      <c r="N51" t="s">
        <v>20</v>
      </c>
      <c r="O51" t="s">
        <v>20</v>
      </c>
      <c r="P51" t="s">
        <v>20</v>
      </c>
      <c r="Q51" t="s">
        <v>20</v>
      </c>
      <c r="R51" t="s">
        <v>20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  <c r="X51" t="s">
        <v>20</v>
      </c>
      <c r="Y51" t="s">
        <v>20</v>
      </c>
      <c r="Z51" t="s">
        <v>20</v>
      </c>
      <c r="AA51" t="s">
        <v>20</v>
      </c>
      <c r="AB51" t="s">
        <v>20</v>
      </c>
      <c r="AC51" t="s">
        <v>20</v>
      </c>
      <c r="AD51" t="s">
        <v>20</v>
      </c>
      <c r="AE51" t="s">
        <v>20</v>
      </c>
      <c r="AF51" t="s">
        <v>20</v>
      </c>
      <c r="AG51" t="s">
        <v>20</v>
      </c>
      <c r="AH51" t="s">
        <v>20</v>
      </c>
      <c r="AI51" t="s">
        <v>20</v>
      </c>
      <c r="AJ51" t="s">
        <v>20</v>
      </c>
      <c r="AK51" t="s">
        <v>20</v>
      </c>
    </row>
    <row r="52" spans="1:37" x14ac:dyDescent="0.25">
      <c r="A52">
        <v>55</v>
      </c>
      <c r="B52" t="str">
        <f>VLOOKUP(D52,Taxonomy!$B$2:$G$292,6,FALSE)</f>
        <v>Pin Cherry</v>
      </c>
      <c r="D52" t="s">
        <v>229</v>
      </c>
      <c r="E52" t="s">
        <v>6</v>
      </c>
      <c r="F52" t="s">
        <v>6</v>
      </c>
      <c r="G52" t="s">
        <v>6</v>
      </c>
      <c r="H52" t="s">
        <v>6</v>
      </c>
      <c r="I52" t="s">
        <v>6</v>
      </c>
      <c r="J52" t="s">
        <v>6</v>
      </c>
      <c r="K52" t="s">
        <v>6</v>
      </c>
      <c r="L52" t="s">
        <v>6</v>
      </c>
      <c r="M52" t="s">
        <v>6</v>
      </c>
      <c r="N52" t="s">
        <v>6</v>
      </c>
      <c r="O52" t="s">
        <v>6</v>
      </c>
      <c r="P52" t="s">
        <v>6</v>
      </c>
      <c r="Q52" t="s">
        <v>6</v>
      </c>
      <c r="R52" t="s">
        <v>6</v>
      </c>
      <c r="S52" t="s">
        <v>6</v>
      </c>
      <c r="T52" t="s">
        <v>6</v>
      </c>
      <c r="U52" t="s">
        <v>6</v>
      </c>
      <c r="V52" t="s">
        <v>6</v>
      </c>
      <c r="W52" t="s">
        <v>6</v>
      </c>
      <c r="X52" t="s">
        <v>6</v>
      </c>
      <c r="Y52" t="s">
        <v>6</v>
      </c>
      <c r="Z52" t="s">
        <v>6</v>
      </c>
      <c r="AA52" t="s">
        <v>6</v>
      </c>
      <c r="AB52" t="s">
        <v>6</v>
      </c>
      <c r="AC52" t="s">
        <v>6</v>
      </c>
      <c r="AD52" t="s">
        <v>6</v>
      </c>
      <c r="AE52" t="s">
        <v>6</v>
      </c>
      <c r="AF52" t="s">
        <v>6</v>
      </c>
      <c r="AG52" t="s">
        <v>6</v>
      </c>
      <c r="AH52" t="s">
        <v>6</v>
      </c>
      <c r="AI52" t="s">
        <v>6</v>
      </c>
      <c r="AJ52" t="s">
        <v>6</v>
      </c>
      <c r="AK52" t="s">
        <v>6</v>
      </c>
    </row>
    <row r="53" spans="1:37" hidden="1" x14ac:dyDescent="0.25">
      <c r="A53">
        <v>56</v>
      </c>
      <c r="B53" t="str">
        <f>VLOOKUP(D53,Taxonomy!$B$2:$G$292,6,FALSE)</f>
        <v>Purpleleaf Sand Cherry</v>
      </c>
      <c r="D53" t="s">
        <v>256</v>
      </c>
      <c r="E53" t="s">
        <v>20</v>
      </c>
      <c r="F53" t="s">
        <v>20</v>
      </c>
      <c r="G53" t="s">
        <v>20</v>
      </c>
      <c r="H53" t="s">
        <v>20</v>
      </c>
      <c r="I53" t="s">
        <v>20</v>
      </c>
      <c r="J53" t="s">
        <v>20</v>
      </c>
      <c r="K53" t="s">
        <v>20</v>
      </c>
      <c r="L53" t="s">
        <v>20</v>
      </c>
      <c r="M53" t="s">
        <v>20</v>
      </c>
      <c r="N53" t="s">
        <v>20</v>
      </c>
      <c r="O53" t="s">
        <v>20</v>
      </c>
      <c r="P53" t="s">
        <v>20</v>
      </c>
      <c r="Q53" t="s">
        <v>20</v>
      </c>
      <c r="R53" t="s">
        <v>20</v>
      </c>
      <c r="S53" t="s">
        <v>20</v>
      </c>
      <c r="T53" t="s">
        <v>20</v>
      </c>
      <c r="U53" t="s">
        <v>20</v>
      </c>
      <c r="V53" t="s">
        <v>20</v>
      </c>
      <c r="W53" t="s">
        <v>20</v>
      </c>
      <c r="X53" t="s">
        <v>20</v>
      </c>
      <c r="Y53" t="s">
        <v>20</v>
      </c>
      <c r="Z53" t="s">
        <v>20</v>
      </c>
      <c r="AA53" t="s">
        <v>20</v>
      </c>
      <c r="AB53" t="s">
        <v>20</v>
      </c>
      <c r="AC53" t="s">
        <v>20</v>
      </c>
      <c r="AD53" t="s">
        <v>20</v>
      </c>
      <c r="AE53" t="s">
        <v>20</v>
      </c>
      <c r="AF53" t="s">
        <v>20</v>
      </c>
      <c r="AG53" t="s">
        <v>20</v>
      </c>
      <c r="AH53" t="s">
        <v>20</v>
      </c>
      <c r="AI53" t="s">
        <v>20</v>
      </c>
      <c r="AJ53" t="s">
        <v>20</v>
      </c>
      <c r="AK53" t="s">
        <v>20</v>
      </c>
    </row>
    <row r="54" spans="1:37" hidden="1" x14ac:dyDescent="0.25">
      <c r="A54">
        <v>57</v>
      </c>
      <c r="B54" t="str">
        <f>VLOOKUP(D54,Taxonomy!$B$2:$G$292,6,FALSE)</f>
        <v>Sargent Cherry</v>
      </c>
      <c r="D54" t="s">
        <v>233</v>
      </c>
      <c r="E54" t="s">
        <v>20</v>
      </c>
      <c r="F54" t="s">
        <v>20</v>
      </c>
      <c r="G54" t="s">
        <v>20</v>
      </c>
      <c r="H54" t="s">
        <v>20</v>
      </c>
      <c r="I54" t="s">
        <v>20</v>
      </c>
      <c r="J54" t="s">
        <v>20</v>
      </c>
      <c r="K54" t="s">
        <v>20</v>
      </c>
      <c r="L54" t="s">
        <v>20</v>
      </c>
      <c r="M54" t="s">
        <v>20</v>
      </c>
      <c r="N54" t="s">
        <v>20</v>
      </c>
      <c r="O54" t="s">
        <v>20</v>
      </c>
      <c r="P54" t="s">
        <v>20</v>
      </c>
      <c r="Q54" t="s">
        <v>20</v>
      </c>
      <c r="R54" t="s">
        <v>20</v>
      </c>
      <c r="S54" t="s">
        <v>20</v>
      </c>
      <c r="T54" t="s">
        <v>20</v>
      </c>
      <c r="U54" t="s">
        <v>20</v>
      </c>
      <c r="V54" t="s">
        <v>20</v>
      </c>
      <c r="W54" t="s">
        <v>20</v>
      </c>
      <c r="X54" t="s">
        <v>20</v>
      </c>
      <c r="Y54" t="s">
        <v>20</v>
      </c>
      <c r="Z54" t="s">
        <v>20</v>
      </c>
      <c r="AA54" t="s">
        <v>20</v>
      </c>
      <c r="AB54" t="s">
        <v>20</v>
      </c>
      <c r="AC54" t="s">
        <v>20</v>
      </c>
      <c r="AD54" t="s">
        <v>20</v>
      </c>
      <c r="AE54" t="s">
        <v>20</v>
      </c>
      <c r="AF54" t="s">
        <v>20</v>
      </c>
      <c r="AG54" t="s">
        <v>20</v>
      </c>
      <c r="AH54" t="s">
        <v>20</v>
      </c>
      <c r="AI54" t="s">
        <v>20</v>
      </c>
      <c r="AJ54" t="s">
        <v>20</v>
      </c>
      <c r="AK54" t="s">
        <v>20</v>
      </c>
    </row>
    <row r="55" spans="1:37" hidden="1" x14ac:dyDescent="0.25">
      <c r="A55">
        <v>60</v>
      </c>
      <c r="B55" t="str">
        <f>VLOOKUP(D55,Taxonomy!$B$2:$G$292,6,FALSE)</f>
        <v>Kentucky Coffetree</v>
      </c>
      <c r="D55" t="s">
        <v>273</v>
      </c>
      <c r="E55" t="s">
        <v>20</v>
      </c>
      <c r="F55" t="s">
        <v>20</v>
      </c>
      <c r="G55" t="s">
        <v>20</v>
      </c>
      <c r="H55" t="s">
        <v>20</v>
      </c>
      <c r="I55" t="s">
        <v>20</v>
      </c>
      <c r="J55" t="s">
        <v>20</v>
      </c>
      <c r="K55" t="s">
        <v>20</v>
      </c>
      <c r="L55" t="s">
        <v>20</v>
      </c>
      <c r="M55" t="s">
        <v>20</v>
      </c>
      <c r="N55" t="s">
        <v>20</v>
      </c>
      <c r="O55" t="s">
        <v>20</v>
      </c>
      <c r="P55" t="s">
        <v>20</v>
      </c>
      <c r="Q55" t="s">
        <v>20</v>
      </c>
      <c r="R55" t="s">
        <v>20</v>
      </c>
      <c r="S55" t="s">
        <v>20</v>
      </c>
      <c r="T55" t="s">
        <v>20</v>
      </c>
      <c r="U55" t="s">
        <v>20</v>
      </c>
      <c r="V55" t="s">
        <v>20</v>
      </c>
      <c r="W55" t="s">
        <v>20</v>
      </c>
      <c r="X55" t="s">
        <v>20</v>
      </c>
      <c r="Y55" t="s">
        <v>20</v>
      </c>
      <c r="Z55" t="s">
        <v>20</v>
      </c>
      <c r="AA55" t="s">
        <v>20</v>
      </c>
      <c r="AB55" t="s">
        <v>20</v>
      </c>
      <c r="AC55" t="s">
        <v>20</v>
      </c>
      <c r="AD55" t="s">
        <v>20</v>
      </c>
      <c r="AE55" t="s">
        <v>20</v>
      </c>
      <c r="AF55" t="s">
        <v>6</v>
      </c>
      <c r="AG55" t="s">
        <v>6</v>
      </c>
      <c r="AH55" t="s">
        <v>20</v>
      </c>
      <c r="AI55" t="s">
        <v>20</v>
      </c>
      <c r="AJ55" t="s">
        <v>20</v>
      </c>
      <c r="AK55" t="s">
        <v>20</v>
      </c>
    </row>
    <row r="56" spans="1:37" hidden="1" x14ac:dyDescent="0.25">
      <c r="A56">
        <v>61</v>
      </c>
      <c r="B56" t="str">
        <f>VLOOKUP(D56,Taxonomy!$B$2:$G$292,6,FALSE)</f>
        <v>Amur Corktree</v>
      </c>
      <c r="D56" t="s">
        <v>791</v>
      </c>
      <c r="E56" t="s">
        <v>20</v>
      </c>
      <c r="F56" t="s">
        <v>20</v>
      </c>
      <c r="G56" t="s">
        <v>20</v>
      </c>
      <c r="H56" t="s">
        <v>20</v>
      </c>
      <c r="I56" t="s">
        <v>20</v>
      </c>
      <c r="J56" t="s">
        <v>20</v>
      </c>
      <c r="K56" t="s">
        <v>20</v>
      </c>
      <c r="L56" t="s">
        <v>20</v>
      </c>
      <c r="M56" t="s">
        <v>20</v>
      </c>
      <c r="N56" t="s">
        <v>20</v>
      </c>
      <c r="O56" t="s">
        <v>20</v>
      </c>
      <c r="P56" t="s">
        <v>20</v>
      </c>
      <c r="Q56" t="s">
        <v>20</v>
      </c>
      <c r="R56" t="s">
        <v>20</v>
      </c>
      <c r="S56" t="s">
        <v>20</v>
      </c>
      <c r="T56" t="s">
        <v>20</v>
      </c>
      <c r="U56" t="s">
        <v>20</v>
      </c>
      <c r="V56" t="s">
        <v>20</v>
      </c>
      <c r="W56" t="s">
        <v>20</v>
      </c>
      <c r="X56" t="s">
        <v>20</v>
      </c>
      <c r="Y56" t="s">
        <v>20</v>
      </c>
      <c r="Z56" t="s">
        <v>20</v>
      </c>
      <c r="AA56" t="s">
        <v>20</v>
      </c>
      <c r="AB56" t="s">
        <v>20</v>
      </c>
      <c r="AC56" t="s">
        <v>20</v>
      </c>
      <c r="AD56" t="s">
        <v>20</v>
      </c>
      <c r="AE56" t="s">
        <v>20</v>
      </c>
      <c r="AF56" t="s">
        <v>20</v>
      </c>
      <c r="AG56" t="s">
        <v>20</v>
      </c>
      <c r="AH56" t="s">
        <v>20</v>
      </c>
      <c r="AI56" t="s">
        <v>20</v>
      </c>
      <c r="AJ56" t="s">
        <v>20</v>
      </c>
      <c r="AK56" t="s">
        <v>20</v>
      </c>
    </row>
    <row r="57" spans="1:37" x14ac:dyDescent="0.25">
      <c r="A57">
        <v>62</v>
      </c>
      <c r="B57" t="str">
        <f>VLOOKUP(D57,Taxonomy!$B$2:$G$292,6,FALSE)</f>
        <v>Eastern Cottonwood</v>
      </c>
      <c r="D57" t="s">
        <v>865</v>
      </c>
      <c r="E57" t="s">
        <v>20</v>
      </c>
      <c r="F57" t="s">
        <v>20</v>
      </c>
      <c r="G57" t="s">
        <v>20</v>
      </c>
      <c r="H57" t="s">
        <v>20</v>
      </c>
      <c r="I57" t="s">
        <v>20</v>
      </c>
      <c r="J57" t="s">
        <v>20</v>
      </c>
      <c r="K57" t="s">
        <v>20</v>
      </c>
      <c r="L57" t="s">
        <v>20</v>
      </c>
      <c r="M57" t="s">
        <v>20</v>
      </c>
      <c r="N57" t="s">
        <v>20</v>
      </c>
      <c r="O57" t="s">
        <v>20</v>
      </c>
      <c r="P57" t="s">
        <v>6</v>
      </c>
      <c r="Q57" t="s">
        <v>20</v>
      </c>
      <c r="R57" t="s">
        <v>20</v>
      </c>
      <c r="S57" t="s">
        <v>20</v>
      </c>
      <c r="T57" t="s">
        <v>20</v>
      </c>
      <c r="U57" t="s">
        <v>6</v>
      </c>
      <c r="V57" t="s">
        <v>6</v>
      </c>
      <c r="W57" t="s">
        <v>6</v>
      </c>
      <c r="X57" t="s">
        <v>6</v>
      </c>
      <c r="Y57" t="s">
        <v>20</v>
      </c>
      <c r="Z57" t="s">
        <v>6</v>
      </c>
      <c r="AA57" t="s">
        <v>6</v>
      </c>
      <c r="AB57" t="s">
        <v>20</v>
      </c>
      <c r="AC57" t="s">
        <v>6</v>
      </c>
      <c r="AD57" t="s">
        <v>20</v>
      </c>
      <c r="AE57" t="s">
        <v>20</v>
      </c>
      <c r="AF57" t="s">
        <v>6</v>
      </c>
      <c r="AG57" t="s">
        <v>6</v>
      </c>
      <c r="AH57" t="s">
        <v>6</v>
      </c>
      <c r="AI57" t="s">
        <v>6</v>
      </c>
      <c r="AJ57" t="s">
        <v>6</v>
      </c>
      <c r="AK57" t="s">
        <v>6</v>
      </c>
    </row>
    <row r="58" spans="1:37" hidden="1" x14ac:dyDescent="0.25">
      <c r="A58">
        <v>64</v>
      </c>
      <c r="B58" t="str">
        <f>VLOOKUP(D58,Taxonomy!$B$2:$G$292,6,FALSE)</f>
        <v>Japanese Crabapple(s)</v>
      </c>
      <c r="D58" t="s">
        <v>55</v>
      </c>
      <c r="E58" t="s">
        <v>20</v>
      </c>
      <c r="F58" t="s">
        <v>20</v>
      </c>
      <c r="G58" t="s">
        <v>20</v>
      </c>
      <c r="H58" t="s">
        <v>20</v>
      </c>
      <c r="I58" t="s">
        <v>20</v>
      </c>
      <c r="J58" t="s">
        <v>20</v>
      </c>
      <c r="K58" t="s">
        <v>20</v>
      </c>
      <c r="L58" t="s">
        <v>20</v>
      </c>
      <c r="M58" t="s">
        <v>20</v>
      </c>
      <c r="N58" t="s">
        <v>20</v>
      </c>
      <c r="O58" t="s">
        <v>20</v>
      </c>
      <c r="P58" t="s">
        <v>20</v>
      </c>
      <c r="Q58" t="s">
        <v>20</v>
      </c>
      <c r="R58" t="s">
        <v>20</v>
      </c>
      <c r="S58" t="s">
        <v>20</v>
      </c>
      <c r="T58" t="s">
        <v>20</v>
      </c>
      <c r="U58" t="s">
        <v>20</v>
      </c>
      <c r="V58" t="s">
        <v>20</v>
      </c>
      <c r="W58" t="s">
        <v>20</v>
      </c>
      <c r="X58" t="s">
        <v>20</v>
      </c>
      <c r="Y58" t="s">
        <v>20</v>
      </c>
      <c r="Z58" t="s">
        <v>20</v>
      </c>
      <c r="AA58" t="s">
        <v>20</v>
      </c>
      <c r="AB58" t="s">
        <v>20</v>
      </c>
      <c r="AC58" t="s">
        <v>20</v>
      </c>
      <c r="AD58" t="s">
        <v>20</v>
      </c>
      <c r="AE58" t="s">
        <v>20</v>
      </c>
      <c r="AF58" t="s">
        <v>20</v>
      </c>
      <c r="AG58" t="s">
        <v>20</v>
      </c>
      <c r="AH58" t="s">
        <v>20</v>
      </c>
      <c r="AI58" t="s">
        <v>20</v>
      </c>
      <c r="AJ58" t="s">
        <v>20</v>
      </c>
      <c r="AK58" t="s">
        <v>20</v>
      </c>
    </row>
    <row r="59" spans="1:37" hidden="1" x14ac:dyDescent="0.25">
      <c r="A59">
        <v>65</v>
      </c>
      <c r="B59" t="str">
        <f>VLOOKUP(D59,Taxonomy!$B$2:$G$292,6,FALSE)</f>
        <v>Wild Crab</v>
      </c>
      <c r="D59" t="s">
        <v>46</v>
      </c>
      <c r="E59" t="s">
        <v>20</v>
      </c>
      <c r="F59" t="s">
        <v>20</v>
      </c>
      <c r="G59" t="s">
        <v>20</v>
      </c>
      <c r="H59" t="s">
        <v>20</v>
      </c>
      <c r="I59" t="s">
        <v>20</v>
      </c>
      <c r="J59" t="s">
        <v>20</v>
      </c>
      <c r="K59" t="s">
        <v>20</v>
      </c>
      <c r="L59" t="s">
        <v>20</v>
      </c>
      <c r="M59" t="s">
        <v>20</v>
      </c>
      <c r="N59" t="s">
        <v>20</v>
      </c>
      <c r="O59" t="s">
        <v>20</v>
      </c>
      <c r="P59" t="s">
        <v>6</v>
      </c>
      <c r="Q59" t="s">
        <v>20</v>
      </c>
      <c r="R59" t="s">
        <v>20</v>
      </c>
      <c r="S59" t="s">
        <v>20</v>
      </c>
      <c r="T59" t="s">
        <v>20</v>
      </c>
      <c r="U59" t="s">
        <v>20</v>
      </c>
      <c r="V59" t="s">
        <v>20</v>
      </c>
      <c r="W59" t="s">
        <v>20</v>
      </c>
      <c r="X59" t="s">
        <v>20</v>
      </c>
      <c r="Y59" t="s">
        <v>20</v>
      </c>
      <c r="Z59" t="s">
        <v>20</v>
      </c>
      <c r="AA59" t="s">
        <v>20</v>
      </c>
      <c r="AB59" t="s">
        <v>20</v>
      </c>
      <c r="AC59" t="s">
        <v>20</v>
      </c>
      <c r="AD59" t="s">
        <v>20</v>
      </c>
      <c r="AE59" t="s">
        <v>20</v>
      </c>
      <c r="AF59" t="s">
        <v>6</v>
      </c>
      <c r="AG59" t="s">
        <v>6</v>
      </c>
      <c r="AH59" t="s">
        <v>6</v>
      </c>
      <c r="AI59" t="s">
        <v>6</v>
      </c>
      <c r="AJ59" t="s">
        <v>6</v>
      </c>
      <c r="AK59" t="s">
        <v>6</v>
      </c>
    </row>
    <row r="60" spans="1:37" hidden="1" x14ac:dyDescent="0.25">
      <c r="A60">
        <v>66</v>
      </c>
      <c r="B60" t="str">
        <f>VLOOKUP(D60,Taxonomy!$B$2:$G$292,6,FALSE)</f>
        <v>Cucumber Tree</v>
      </c>
      <c r="D60" t="s">
        <v>588</v>
      </c>
      <c r="E60" t="s">
        <v>20</v>
      </c>
      <c r="F60" t="s">
        <v>20</v>
      </c>
      <c r="G60" t="s">
        <v>20</v>
      </c>
      <c r="H60" t="s">
        <v>20</v>
      </c>
      <c r="I60" t="s">
        <v>20</v>
      </c>
      <c r="J60" t="s">
        <v>20</v>
      </c>
      <c r="K60" t="s">
        <v>20</v>
      </c>
      <c r="L60" t="s">
        <v>20</v>
      </c>
      <c r="M60" t="s">
        <v>20</v>
      </c>
      <c r="N60" t="s">
        <v>20</v>
      </c>
      <c r="O60" t="s">
        <v>20</v>
      </c>
      <c r="P60" t="s">
        <v>20</v>
      </c>
      <c r="Q60" t="s">
        <v>20</v>
      </c>
      <c r="R60" t="s">
        <v>20</v>
      </c>
      <c r="S60" t="s">
        <v>20</v>
      </c>
      <c r="T60" t="s">
        <v>20</v>
      </c>
      <c r="U60" t="s">
        <v>20</v>
      </c>
      <c r="V60" t="s">
        <v>20</v>
      </c>
      <c r="W60" t="s">
        <v>20</v>
      </c>
      <c r="X60" t="s">
        <v>20</v>
      </c>
      <c r="Y60" t="s">
        <v>20</v>
      </c>
      <c r="Z60" t="s">
        <v>20</v>
      </c>
      <c r="AA60" t="s">
        <v>20</v>
      </c>
      <c r="AB60" t="s">
        <v>20</v>
      </c>
      <c r="AC60" t="s">
        <v>20</v>
      </c>
      <c r="AD60" t="s">
        <v>20</v>
      </c>
      <c r="AE60" t="s">
        <v>20</v>
      </c>
      <c r="AF60" t="s">
        <v>20</v>
      </c>
      <c r="AG60" t="s">
        <v>6</v>
      </c>
      <c r="AH60" t="s">
        <v>6</v>
      </c>
      <c r="AI60" t="s">
        <v>20</v>
      </c>
      <c r="AJ60" t="s">
        <v>6</v>
      </c>
      <c r="AK60" t="s">
        <v>20</v>
      </c>
    </row>
    <row r="61" spans="1:37" hidden="1" x14ac:dyDescent="0.25">
      <c r="A61">
        <v>68</v>
      </c>
      <c r="B61" t="str">
        <f>VLOOKUP(D61,Taxonomy!$B$2:$G$292,6,FALSE)</f>
        <v>Devils-walkingstick</v>
      </c>
      <c r="D61" t="s">
        <v>1020</v>
      </c>
      <c r="E61" t="s">
        <v>20</v>
      </c>
      <c r="F61" t="s">
        <v>20</v>
      </c>
      <c r="G61" t="s">
        <v>20</v>
      </c>
      <c r="H61" t="s">
        <v>20</v>
      </c>
      <c r="I61" t="s">
        <v>20</v>
      </c>
      <c r="J61" t="s">
        <v>20</v>
      </c>
      <c r="K61" t="s">
        <v>20</v>
      </c>
      <c r="L61" t="s">
        <v>20</v>
      </c>
      <c r="M61" t="s">
        <v>20</v>
      </c>
      <c r="N61" t="s">
        <v>20</v>
      </c>
      <c r="O61" t="s">
        <v>20</v>
      </c>
      <c r="P61" t="s">
        <v>20</v>
      </c>
      <c r="Q61" t="s">
        <v>20</v>
      </c>
      <c r="R61" t="s">
        <v>20</v>
      </c>
      <c r="S61" t="s">
        <v>20</v>
      </c>
      <c r="T61" t="s">
        <v>20</v>
      </c>
      <c r="U61" t="s">
        <v>20</v>
      </c>
      <c r="V61" t="s">
        <v>20</v>
      </c>
      <c r="W61" t="s">
        <v>20</v>
      </c>
      <c r="X61" t="s">
        <v>20</v>
      </c>
      <c r="Y61" t="s">
        <v>20</v>
      </c>
      <c r="Z61" t="s">
        <v>20</v>
      </c>
      <c r="AA61" t="s">
        <v>20</v>
      </c>
      <c r="AB61" t="s">
        <v>20</v>
      </c>
      <c r="AC61" t="s">
        <v>20</v>
      </c>
      <c r="AD61" t="s">
        <v>20</v>
      </c>
      <c r="AE61" t="s">
        <v>20</v>
      </c>
      <c r="AF61" t="s">
        <v>20</v>
      </c>
      <c r="AG61" t="s">
        <v>20</v>
      </c>
      <c r="AH61" t="s">
        <v>20</v>
      </c>
      <c r="AI61" t="s">
        <v>20</v>
      </c>
      <c r="AJ61" t="s">
        <v>20</v>
      </c>
      <c r="AK61" t="s">
        <v>20</v>
      </c>
    </row>
    <row r="62" spans="1:37" x14ac:dyDescent="0.25">
      <c r="A62">
        <v>69</v>
      </c>
      <c r="B62" t="str">
        <f>VLOOKUP(D62,Taxonomy!$B$2:$G$292,6,FALSE)</f>
        <v>Alternate-Leaf Dogwood</v>
      </c>
      <c r="D62" t="s">
        <v>287</v>
      </c>
      <c r="E62" t="s">
        <v>6</v>
      </c>
      <c r="F62" t="s">
        <v>6</v>
      </c>
      <c r="G62" t="s">
        <v>6</v>
      </c>
      <c r="H62" t="s">
        <v>6</v>
      </c>
      <c r="I62" t="s">
        <v>20</v>
      </c>
      <c r="J62" t="s">
        <v>6</v>
      </c>
      <c r="K62" t="s">
        <v>20</v>
      </c>
      <c r="L62" t="s">
        <v>6</v>
      </c>
      <c r="M62" t="s">
        <v>6</v>
      </c>
      <c r="N62" t="s">
        <v>6</v>
      </c>
      <c r="O62" t="s">
        <v>6</v>
      </c>
      <c r="P62" t="s">
        <v>6</v>
      </c>
      <c r="Q62" t="s">
        <v>6</v>
      </c>
      <c r="R62" t="s">
        <v>6</v>
      </c>
      <c r="S62" t="s">
        <v>6</v>
      </c>
      <c r="T62" t="s">
        <v>6</v>
      </c>
      <c r="U62" t="s">
        <v>6</v>
      </c>
      <c r="V62" t="s">
        <v>6</v>
      </c>
      <c r="W62" t="s">
        <v>6</v>
      </c>
      <c r="X62" t="s">
        <v>6</v>
      </c>
      <c r="Y62" t="s">
        <v>6</v>
      </c>
      <c r="Z62" t="s">
        <v>6</v>
      </c>
      <c r="AA62" t="s">
        <v>6</v>
      </c>
      <c r="AB62" t="s">
        <v>6</v>
      </c>
      <c r="AC62" t="s">
        <v>6</v>
      </c>
      <c r="AD62" t="s">
        <v>6</v>
      </c>
      <c r="AE62" t="s">
        <v>6</v>
      </c>
      <c r="AF62" t="s">
        <v>6</v>
      </c>
      <c r="AG62" t="s">
        <v>6</v>
      </c>
      <c r="AH62" t="s">
        <v>6</v>
      </c>
      <c r="AI62" t="s">
        <v>6</v>
      </c>
      <c r="AJ62" t="s">
        <v>6</v>
      </c>
      <c r="AK62" t="s">
        <v>6</v>
      </c>
    </row>
    <row r="63" spans="1:37" hidden="1" x14ac:dyDescent="0.25">
      <c r="A63">
        <v>70</v>
      </c>
      <c r="B63" t="str">
        <f>VLOOKUP(D63,Taxonomy!$B$2:$G$292,6,FALSE)</f>
        <v>Chinese Dogwood</v>
      </c>
      <c r="D63" t="s">
        <v>295</v>
      </c>
      <c r="E63" t="s">
        <v>20</v>
      </c>
      <c r="F63" t="s">
        <v>20</v>
      </c>
      <c r="G63" t="s">
        <v>20</v>
      </c>
      <c r="H63" t="s">
        <v>20</v>
      </c>
      <c r="I63" t="s">
        <v>20</v>
      </c>
      <c r="J63" t="s">
        <v>20</v>
      </c>
      <c r="K63" t="s">
        <v>20</v>
      </c>
      <c r="L63" t="s">
        <v>20</v>
      </c>
      <c r="M63" t="s">
        <v>20</v>
      </c>
      <c r="N63" t="s">
        <v>20</v>
      </c>
      <c r="O63" t="s">
        <v>20</v>
      </c>
      <c r="P63" t="s">
        <v>20</v>
      </c>
      <c r="Q63" t="s">
        <v>20</v>
      </c>
      <c r="R63" t="s">
        <v>20</v>
      </c>
      <c r="S63" t="s">
        <v>20</v>
      </c>
      <c r="T63" t="s">
        <v>20</v>
      </c>
      <c r="U63" t="s">
        <v>20</v>
      </c>
      <c r="V63" t="s">
        <v>20</v>
      </c>
      <c r="W63" t="s">
        <v>20</v>
      </c>
      <c r="X63" t="s">
        <v>20</v>
      </c>
      <c r="Y63" t="s">
        <v>20</v>
      </c>
      <c r="Z63" t="s">
        <v>20</v>
      </c>
      <c r="AA63" t="s">
        <v>20</v>
      </c>
      <c r="AB63" t="s">
        <v>20</v>
      </c>
      <c r="AC63" t="s">
        <v>20</v>
      </c>
      <c r="AD63" t="s">
        <v>20</v>
      </c>
      <c r="AE63" t="s">
        <v>20</v>
      </c>
      <c r="AF63" t="s">
        <v>20</v>
      </c>
      <c r="AG63" t="s">
        <v>20</v>
      </c>
      <c r="AH63" t="s">
        <v>20</v>
      </c>
      <c r="AI63" t="s">
        <v>20</v>
      </c>
      <c r="AJ63" t="s">
        <v>20</v>
      </c>
      <c r="AK63" t="s">
        <v>20</v>
      </c>
    </row>
    <row r="64" spans="1:37" hidden="1" x14ac:dyDescent="0.25">
      <c r="A64">
        <v>289</v>
      </c>
      <c r="B64" t="str">
        <f>VLOOKUP(D64,Taxonomy!$B$2:$G$292,6,FALSE)</f>
        <v>Cornelian cherry dogwood</v>
      </c>
      <c r="D64" t="s">
        <v>299</v>
      </c>
      <c r="E64" t="s">
        <v>20</v>
      </c>
      <c r="F64" t="s">
        <v>20</v>
      </c>
      <c r="G64" t="s">
        <v>20</v>
      </c>
      <c r="H64" t="s">
        <v>20</v>
      </c>
      <c r="I64" t="s">
        <v>20</v>
      </c>
      <c r="J64" t="s">
        <v>20</v>
      </c>
      <c r="K64" t="s">
        <v>20</v>
      </c>
      <c r="L64" t="s">
        <v>20</v>
      </c>
      <c r="M64" t="s">
        <v>20</v>
      </c>
      <c r="N64" t="s">
        <v>20</v>
      </c>
      <c r="O64" t="s">
        <v>20</v>
      </c>
      <c r="P64" t="s">
        <v>20</v>
      </c>
      <c r="Q64" t="s">
        <v>20</v>
      </c>
      <c r="R64" t="s">
        <v>20</v>
      </c>
      <c r="S64" t="s">
        <v>20</v>
      </c>
      <c r="T64" t="s">
        <v>20</v>
      </c>
      <c r="U64" t="s">
        <v>20</v>
      </c>
      <c r="V64" t="s">
        <v>20</v>
      </c>
      <c r="W64" t="s">
        <v>20</v>
      </c>
      <c r="X64" t="s">
        <v>20</v>
      </c>
      <c r="Y64" t="s">
        <v>20</v>
      </c>
      <c r="Z64" t="s">
        <v>20</v>
      </c>
      <c r="AA64" t="s">
        <v>20</v>
      </c>
      <c r="AB64" t="s">
        <v>20</v>
      </c>
      <c r="AC64" t="s">
        <v>20</v>
      </c>
      <c r="AD64" t="s">
        <v>20</v>
      </c>
      <c r="AE64" t="s">
        <v>20</v>
      </c>
      <c r="AF64" t="s">
        <v>20</v>
      </c>
      <c r="AG64" t="s">
        <v>20</v>
      </c>
      <c r="AH64" t="s">
        <v>20</v>
      </c>
      <c r="AI64" t="s">
        <v>20</v>
      </c>
      <c r="AJ64" t="s">
        <v>20</v>
      </c>
      <c r="AK64" t="s">
        <v>20</v>
      </c>
    </row>
    <row r="65" spans="1:37" hidden="1" x14ac:dyDescent="0.25">
      <c r="A65">
        <v>71</v>
      </c>
      <c r="B65" t="str">
        <f>VLOOKUP(D65,Taxonomy!$B$2:$G$292,6,FALSE)</f>
        <v>Eastern Flowering Dogwood</v>
      </c>
      <c r="D65" t="s">
        <v>292</v>
      </c>
      <c r="E65" t="s">
        <v>20</v>
      </c>
      <c r="F65" t="s">
        <v>20</v>
      </c>
      <c r="G65" t="s">
        <v>20</v>
      </c>
      <c r="H65" t="s">
        <v>20</v>
      </c>
      <c r="I65" t="s">
        <v>20</v>
      </c>
      <c r="J65" t="s">
        <v>20</v>
      </c>
      <c r="K65" t="s">
        <v>20</v>
      </c>
      <c r="L65" t="s">
        <v>20</v>
      </c>
      <c r="M65" t="s">
        <v>20</v>
      </c>
      <c r="N65" t="s">
        <v>20</v>
      </c>
      <c r="O65" t="s">
        <v>20</v>
      </c>
      <c r="P65" t="s">
        <v>6</v>
      </c>
      <c r="Q65" t="s">
        <v>20</v>
      </c>
      <c r="R65" t="s">
        <v>20</v>
      </c>
      <c r="S65" t="s">
        <v>20</v>
      </c>
      <c r="T65" t="s">
        <v>20</v>
      </c>
      <c r="U65" t="s">
        <v>20</v>
      </c>
      <c r="V65" t="s">
        <v>20</v>
      </c>
      <c r="W65" t="s">
        <v>20</v>
      </c>
      <c r="X65" t="s">
        <v>20</v>
      </c>
      <c r="Y65" t="s">
        <v>20</v>
      </c>
      <c r="Z65" t="s">
        <v>20</v>
      </c>
      <c r="AA65" t="s">
        <v>20</v>
      </c>
      <c r="AB65" t="s">
        <v>20</v>
      </c>
      <c r="AC65" t="s">
        <v>20</v>
      </c>
      <c r="AD65" t="s">
        <v>20</v>
      </c>
      <c r="AE65" t="s">
        <v>20</v>
      </c>
      <c r="AF65" t="s">
        <v>6</v>
      </c>
      <c r="AG65" t="s">
        <v>6</v>
      </c>
      <c r="AH65" t="s">
        <v>6</v>
      </c>
      <c r="AI65" t="s">
        <v>6</v>
      </c>
      <c r="AJ65" t="s">
        <v>6</v>
      </c>
      <c r="AK65" t="s">
        <v>6</v>
      </c>
    </row>
    <row r="66" spans="1:37" x14ac:dyDescent="0.25">
      <c r="A66">
        <v>72</v>
      </c>
      <c r="B66" t="str">
        <f>VLOOKUP(D66,Taxonomy!$B$2:$G$292,6,FALSE)</f>
        <v>Gray Dogwood</v>
      </c>
      <c r="D66" t="s">
        <v>302</v>
      </c>
      <c r="E66" t="s">
        <v>20</v>
      </c>
      <c r="F66" t="s">
        <v>20</v>
      </c>
      <c r="G66" t="s">
        <v>20</v>
      </c>
      <c r="H66" t="s">
        <v>20</v>
      </c>
      <c r="I66" t="s">
        <v>20</v>
      </c>
      <c r="J66" t="s">
        <v>20</v>
      </c>
      <c r="K66" t="s">
        <v>20</v>
      </c>
      <c r="L66" t="s">
        <v>20</v>
      </c>
      <c r="M66" t="s">
        <v>20</v>
      </c>
      <c r="N66" t="s">
        <v>6</v>
      </c>
      <c r="O66" t="s">
        <v>20</v>
      </c>
      <c r="P66" t="s">
        <v>6</v>
      </c>
      <c r="Q66" t="s">
        <v>6</v>
      </c>
      <c r="R66" t="s">
        <v>20</v>
      </c>
      <c r="S66" t="s">
        <v>6</v>
      </c>
      <c r="T66" t="s">
        <v>6</v>
      </c>
      <c r="U66" t="s">
        <v>6</v>
      </c>
      <c r="V66" t="s">
        <v>6</v>
      </c>
      <c r="W66" t="s">
        <v>6</v>
      </c>
      <c r="X66" t="s">
        <v>6</v>
      </c>
      <c r="Y66" t="s">
        <v>6</v>
      </c>
      <c r="Z66" t="s">
        <v>6</v>
      </c>
      <c r="AA66" t="s">
        <v>6</v>
      </c>
      <c r="AB66" t="s">
        <v>20</v>
      </c>
      <c r="AC66" t="s">
        <v>6</v>
      </c>
      <c r="AD66" t="s">
        <v>6</v>
      </c>
      <c r="AE66" t="s">
        <v>20</v>
      </c>
      <c r="AF66" t="s">
        <v>6</v>
      </c>
      <c r="AG66" t="s">
        <v>6</v>
      </c>
      <c r="AH66" t="s">
        <v>6</v>
      </c>
      <c r="AI66" t="s">
        <v>6</v>
      </c>
      <c r="AJ66" t="s">
        <v>6</v>
      </c>
      <c r="AK66" t="s">
        <v>6</v>
      </c>
    </row>
    <row r="67" spans="1:37" x14ac:dyDescent="0.25">
      <c r="A67">
        <v>313</v>
      </c>
      <c r="B67" t="str">
        <f>VLOOKUP(D67,Taxonomy!$B$2:$G$292,6,FALSE)</f>
        <v>Red Osier Dogwood</v>
      </c>
      <c r="D67" t="s">
        <v>308</v>
      </c>
      <c r="E67" t="s">
        <v>6</v>
      </c>
      <c r="F67" t="s">
        <v>6</v>
      </c>
      <c r="G67" t="s">
        <v>6</v>
      </c>
      <c r="H67" t="s">
        <v>6</v>
      </c>
      <c r="I67" t="s">
        <v>6</v>
      </c>
      <c r="J67" t="s">
        <v>6</v>
      </c>
      <c r="K67" t="s">
        <v>6</v>
      </c>
      <c r="L67" t="s">
        <v>6</v>
      </c>
      <c r="M67" t="s">
        <v>6</v>
      </c>
      <c r="N67" t="s">
        <v>6</v>
      </c>
      <c r="O67" t="s">
        <v>6</v>
      </c>
      <c r="P67" t="s">
        <v>6</v>
      </c>
      <c r="Q67" t="s">
        <v>6</v>
      </c>
      <c r="R67" t="s">
        <v>6</v>
      </c>
      <c r="S67" t="s">
        <v>6</v>
      </c>
      <c r="T67" t="s">
        <v>6</v>
      </c>
      <c r="U67" t="s">
        <v>6</v>
      </c>
      <c r="V67" t="s">
        <v>6</v>
      </c>
      <c r="W67" t="s">
        <v>6</v>
      </c>
      <c r="X67" t="s">
        <v>6</v>
      </c>
      <c r="Y67" t="s">
        <v>6</v>
      </c>
      <c r="Z67" t="s">
        <v>6</v>
      </c>
      <c r="AA67" t="s">
        <v>6</v>
      </c>
      <c r="AB67" t="s">
        <v>6</v>
      </c>
      <c r="AC67" t="s">
        <v>6</v>
      </c>
      <c r="AD67" t="s">
        <v>6</v>
      </c>
      <c r="AE67" t="s">
        <v>6</v>
      </c>
      <c r="AF67" t="s">
        <v>6</v>
      </c>
      <c r="AG67" t="s">
        <v>6</v>
      </c>
      <c r="AH67" t="s">
        <v>6</v>
      </c>
      <c r="AI67" t="s">
        <v>6</v>
      </c>
      <c r="AJ67" t="s">
        <v>6</v>
      </c>
      <c r="AK67" t="s">
        <v>6</v>
      </c>
    </row>
    <row r="68" spans="1:37" x14ac:dyDescent="0.25">
      <c r="A68">
        <v>76</v>
      </c>
      <c r="B68" t="str">
        <f>VLOOKUP(D68,Taxonomy!$B$2:$G$292,6,FALSE)</f>
        <v>American Elm</v>
      </c>
      <c r="D68" t="s">
        <v>316</v>
      </c>
      <c r="E68" t="s">
        <v>6</v>
      </c>
      <c r="F68" t="s">
        <v>6</v>
      </c>
      <c r="G68" t="s">
        <v>6</v>
      </c>
      <c r="H68" t="s">
        <v>6</v>
      </c>
      <c r="I68" t="s">
        <v>6</v>
      </c>
      <c r="J68" t="s">
        <v>6</v>
      </c>
      <c r="K68" t="s">
        <v>6</v>
      </c>
      <c r="L68" t="s">
        <v>6</v>
      </c>
      <c r="M68" t="s">
        <v>6</v>
      </c>
      <c r="N68" t="s">
        <v>6</v>
      </c>
      <c r="O68" t="s">
        <v>6</v>
      </c>
      <c r="P68" t="s">
        <v>6</v>
      </c>
      <c r="Q68" t="s">
        <v>6</v>
      </c>
      <c r="R68" t="s">
        <v>6</v>
      </c>
      <c r="S68" t="s">
        <v>6</v>
      </c>
      <c r="T68" t="s">
        <v>6</v>
      </c>
      <c r="U68" t="s">
        <v>6</v>
      </c>
      <c r="V68" t="s">
        <v>6</v>
      </c>
      <c r="W68" t="s">
        <v>6</v>
      </c>
      <c r="X68" t="s">
        <v>6</v>
      </c>
      <c r="Y68" t="s">
        <v>6</v>
      </c>
      <c r="Z68" t="s">
        <v>6</v>
      </c>
      <c r="AA68" t="s">
        <v>6</v>
      </c>
      <c r="AB68" t="s">
        <v>6</v>
      </c>
      <c r="AC68" t="s">
        <v>6</v>
      </c>
      <c r="AD68" t="s">
        <v>6</v>
      </c>
      <c r="AE68" t="s">
        <v>6</v>
      </c>
      <c r="AF68" t="s">
        <v>6</v>
      </c>
      <c r="AG68" t="s">
        <v>6</v>
      </c>
      <c r="AH68" t="s">
        <v>6</v>
      </c>
      <c r="AI68" t="s">
        <v>6</v>
      </c>
      <c r="AJ68" t="s">
        <v>6</v>
      </c>
      <c r="AK68" t="s">
        <v>6</v>
      </c>
    </row>
    <row r="69" spans="1:37" hidden="1" x14ac:dyDescent="0.25">
      <c r="A69">
        <v>77</v>
      </c>
      <c r="B69" t="str">
        <f>VLOOKUP(D69,Taxonomy!$B$2:$G$292,6,FALSE)</f>
        <v>Camperdown Elm</v>
      </c>
      <c r="D69" t="s">
        <v>354</v>
      </c>
      <c r="E69" t="s">
        <v>20</v>
      </c>
      <c r="F69" t="s">
        <v>20</v>
      </c>
      <c r="G69" t="s">
        <v>20</v>
      </c>
      <c r="H69" t="s">
        <v>20</v>
      </c>
      <c r="I69" t="s">
        <v>20</v>
      </c>
      <c r="J69" t="s">
        <v>20</v>
      </c>
      <c r="K69" t="s">
        <v>20</v>
      </c>
      <c r="L69" t="s">
        <v>20</v>
      </c>
      <c r="M69" t="s">
        <v>20</v>
      </c>
      <c r="N69" t="s">
        <v>20</v>
      </c>
      <c r="O69" t="s">
        <v>20</v>
      </c>
      <c r="P69" t="s">
        <v>20</v>
      </c>
      <c r="Q69" t="s">
        <v>20</v>
      </c>
      <c r="R69" t="s">
        <v>20</v>
      </c>
      <c r="S69" t="s">
        <v>20</v>
      </c>
      <c r="T69" t="s">
        <v>20</v>
      </c>
      <c r="U69" t="s">
        <v>20</v>
      </c>
      <c r="V69" t="s">
        <v>20</v>
      </c>
      <c r="W69" t="s">
        <v>20</v>
      </c>
      <c r="X69" t="s">
        <v>20</v>
      </c>
      <c r="Y69" t="s">
        <v>20</v>
      </c>
      <c r="Z69" t="s">
        <v>20</v>
      </c>
      <c r="AA69" t="s">
        <v>20</v>
      </c>
      <c r="AB69" t="s">
        <v>20</v>
      </c>
      <c r="AC69" t="s">
        <v>20</v>
      </c>
      <c r="AD69" t="s">
        <v>20</v>
      </c>
      <c r="AE69" t="s">
        <v>20</v>
      </c>
      <c r="AF69" t="s">
        <v>20</v>
      </c>
      <c r="AG69" t="s">
        <v>20</v>
      </c>
      <c r="AH69" t="s">
        <v>20</v>
      </c>
      <c r="AI69" t="s">
        <v>20</v>
      </c>
      <c r="AJ69" t="s">
        <v>20</v>
      </c>
      <c r="AK69" t="s">
        <v>20</v>
      </c>
    </row>
    <row r="70" spans="1:37" hidden="1" x14ac:dyDescent="0.25">
      <c r="A70">
        <v>314</v>
      </c>
      <c r="B70" t="str">
        <f>VLOOKUP(D70,Taxonomy!$B$2:$G$292,6,FALSE)</f>
        <v>Chinese Elm</v>
      </c>
      <c r="D70" t="s">
        <v>328</v>
      </c>
      <c r="E70" t="s">
        <v>20</v>
      </c>
      <c r="F70" t="s">
        <v>20</v>
      </c>
      <c r="G70" t="s">
        <v>20</v>
      </c>
      <c r="H70" t="s">
        <v>20</v>
      </c>
      <c r="I70" t="s">
        <v>20</v>
      </c>
      <c r="J70" t="s">
        <v>20</v>
      </c>
      <c r="K70" t="s">
        <v>20</v>
      </c>
      <c r="L70" t="s">
        <v>20</v>
      </c>
      <c r="M70" t="s">
        <v>20</v>
      </c>
      <c r="N70" t="s">
        <v>20</v>
      </c>
      <c r="O70" t="s">
        <v>20</v>
      </c>
      <c r="P70" t="s">
        <v>20</v>
      </c>
      <c r="Q70" t="s">
        <v>20</v>
      </c>
      <c r="R70" t="s">
        <v>20</v>
      </c>
      <c r="S70" t="s">
        <v>20</v>
      </c>
      <c r="T70" t="s">
        <v>20</v>
      </c>
      <c r="U70" t="s">
        <v>20</v>
      </c>
      <c r="V70" t="s">
        <v>20</v>
      </c>
      <c r="W70" t="s">
        <v>20</v>
      </c>
      <c r="X70" t="s">
        <v>20</v>
      </c>
      <c r="Y70" t="s">
        <v>20</v>
      </c>
      <c r="Z70" t="s">
        <v>20</v>
      </c>
      <c r="AA70" t="s">
        <v>20</v>
      </c>
      <c r="AB70" t="s">
        <v>20</v>
      </c>
      <c r="AC70" t="s">
        <v>20</v>
      </c>
      <c r="AD70" t="s">
        <v>20</v>
      </c>
      <c r="AE70" t="s">
        <v>20</v>
      </c>
      <c r="AF70" t="s">
        <v>20</v>
      </c>
      <c r="AG70" t="s">
        <v>20</v>
      </c>
      <c r="AH70" t="s">
        <v>20</v>
      </c>
      <c r="AI70" t="s">
        <v>20</v>
      </c>
      <c r="AJ70" t="s">
        <v>20</v>
      </c>
      <c r="AK70" t="s">
        <v>20</v>
      </c>
    </row>
    <row r="71" spans="1:37" hidden="1" x14ac:dyDescent="0.25">
      <c r="A71">
        <v>78</v>
      </c>
      <c r="B71" t="str">
        <f>VLOOKUP(D71,Taxonomy!$B$2:$G$292,6,FALSE)</f>
        <v>Dutch Elm</v>
      </c>
      <c r="D71" t="s">
        <v>351</v>
      </c>
      <c r="E71" t="s">
        <v>20</v>
      </c>
      <c r="F71" t="s">
        <v>20</v>
      </c>
      <c r="G71" t="s">
        <v>20</v>
      </c>
      <c r="H71" t="s">
        <v>20</v>
      </c>
      <c r="I71" t="s">
        <v>20</v>
      </c>
      <c r="J71" t="s">
        <v>20</v>
      </c>
      <c r="K71" t="s">
        <v>20</v>
      </c>
      <c r="L71" t="s">
        <v>20</v>
      </c>
      <c r="M71" t="s">
        <v>20</v>
      </c>
      <c r="N71" t="s">
        <v>20</v>
      </c>
      <c r="O71" t="s">
        <v>20</v>
      </c>
      <c r="P71" t="s">
        <v>20</v>
      </c>
      <c r="Q71" t="s">
        <v>20</v>
      </c>
      <c r="R71" t="s">
        <v>20</v>
      </c>
      <c r="S71" t="s">
        <v>20</v>
      </c>
      <c r="T71" t="s">
        <v>20</v>
      </c>
      <c r="U71" t="s">
        <v>20</v>
      </c>
      <c r="V71" t="s">
        <v>20</v>
      </c>
      <c r="W71" t="s">
        <v>20</v>
      </c>
      <c r="X71" t="s">
        <v>20</v>
      </c>
      <c r="Y71" t="s">
        <v>20</v>
      </c>
      <c r="Z71" t="s">
        <v>20</v>
      </c>
      <c r="AA71" t="s">
        <v>20</v>
      </c>
      <c r="AB71" t="s">
        <v>20</v>
      </c>
      <c r="AC71" t="s">
        <v>20</v>
      </c>
      <c r="AD71" t="s">
        <v>20</v>
      </c>
      <c r="AE71" t="s">
        <v>20</v>
      </c>
      <c r="AF71" t="s">
        <v>20</v>
      </c>
      <c r="AG71" t="s">
        <v>20</v>
      </c>
      <c r="AH71" t="s">
        <v>20</v>
      </c>
      <c r="AI71" t="s">
        <v>20</v>
      </c>
      <c r="AJ71" t="s">
        <v>20</v>
      </c>
      <c r="AK71" t="s">
        <v>20</v>
      </c>
    </row>
    <row r="72" spans="1:37" hidden="1" x14ac:dyDescent="0.25">
      <c r="A72">
        <v>79</v>
      </c>
      <c r="B72" t="str">
        <f>VLOOKUP(D72,Taxonomy!$B$2:$G$292,6,FALSE)</f>
        <v>English Elm</v>
      </c>
      <c r="D72" t="s">
        <v>332</v>
      </c>
      <c r="E72" t="s">
        <v>20</v>
      </c>
      <c r="F72" t="s">
        <v>20</v>
      </c>
      <c r="G72" t="s">
        <v>20</v>
      </c>
      <c r="H72" t="s">
        <v>20</v>
      </c>
      <c r="I72" t="s">
        <v>20</v>
      </c>
      <c r="J72" t="s">
        <v>20</v>
      </c>
      <c r="K72" t="s">
        <v>20</v>
      </c>
      <c r="L72" t="s">
        <v>20</v>
      </c>
      <c r="M72" t="s">
        <v>20</v>
      </c>
      <c r="N72" t="s">
        <v>20</v>
      </c>
      <c r="O72" t="s">
        <v>20</v>
      </c>
      <c r="P72" t="s">
        <v>20</v>
      </c>
      <c r="Q72" t="s">
        <v>20</v>
      </c>
      <c r="R72" t="s">
        <v>20</v>
      </c>
      <c r="S72" t="s">
        <v>20</v>
      </c>
      <c r="T72" t="s">
        <v>20</v>
      </c>
      <c r="U72" t="s">
        <v>20</v>
      </c>
      <c r="V72" t="s">
        <v>20</v>
      </c>
      <c r="W72" t="s">
        <v>20</v>
      </c>
      <c r="X72" t="s">
        <v>20</v>
      </c>
      <c r="Y72" t="s">
        <v>20</v>
      </c>
      <c r="Z72" t="s">
        <v>20</v>
      </c>
      <c r="AA72" t="s">
        <v>20</v>
      </c>
      <c r="AB72" t="s">
        <v>20</v>
      </c>
      <c r="AC72" t="s">
        <v>20</v>
      </c>
      <c r="AD72" t="s">
        <v>20</v>
      </c>
      <c r="AE72" t="s">
        <v>20</v>
      </c>
      <c r="AF72" t="s">
        <v>20</v>
      </c>
      <c r="AG72" t="s">
        <v>20</v>
      </c>
      <c r="AH72" t="s">
        <v>20</v>
      </c>
      <c r="AI72" t="s">
        <v>20</v>
      </c>
      <c r="AJ72" t="s">
        <v>20</v>
      </c>
      <c r="AK72" t="s">
        <v>20</v>
      </c>
    </row>
    <row r="73" spans="1:37" hidden="1" x14ac:dyDescent="0.25">
      <c r="A73">
        <v>80</v>
      </c>
      <c r="B73" t="str">
        <f>VLOOKUP(D73,Taxonomy!$B$2:$G$292,6,FALSE)</f>
        <v>Jersey Elm</v>
      </c>
      <c r="D73" t="s">
        <v>321</v>
      </c>
      <c r="E73" t="s">
        <v>20</v>
      </c>
      <c r="F73" t="s">
        <v>20</v>
      </c>
      <c r="G73" t="s">
        <v>20</v>
      </c>
      <c r="H73" t="s">
        <v>20</v>
      </c>
      <c r="I73" t="s">
        <v>20</v>
      </c>
      <c r="J73" t="s">
        <v>20</v>
      </c>
      <c r="K73" t="s">
        <v>20</v>
      </c>
      <c r="L73" t="s">
        <v>20</v>
      </c>
      <c r="M73" t="s">
        <v>20</v>
      </c>
      <c r="N73" t="s">
        <v>20</v>
      </c>
      <c r="O73" t="s">
        <v>20</v>
      </c>
      <c r="P73" t="s">
        <v>20</v>
      </c>
      <c r="Q73" t="s">
        <v>20</v>
      </c>
      <c r="R73" t="s">
        <v>20</v>
      </c>
      <c r="S73" t="s">
        <v>20</v>
      </c>
      <c r="T73" t="s">
        <v>20</v>
      </c>
      <c r="U73" t="s">
        <v>20</v>
      </c>
      <c r="V73" t="s">
        <v>20</v>
      </c>
      <c r="W73" t="s">
        <v>20</v>
      </c>
      <c r="X73" t="s">
        <v>20</v>
      </c>
      <c r="Y73" t="s">
        <v>20</v>
      </c>
      <c r="Z73" t="s">
        <v>20</v>
      </c>
      <c r="AA73" t="s">
        <v>20</v>
      </c>
      <c r="AB73" t="s">
        <v>20</v>
      </c>
      <c r="AC73" t="s">
        <v>20</v>
      </c>
      <c r="AD73" t="s">
        <v>20</v>
      </c>
      <c r="AE73" t="s">
        <v>20</v>
      </c>
      <c r="AF73" t="s">
        <v>20</v>
      </c>
      <c r="AG73" t="s">
        <v>20</v>
      </c>
      <c r="AH73" t="s">
        <v>20</v>
      </c>
      <c r="AI73" t="s">
        <v>20</v>
      </c>
      <c r="AJ73" t="s">
        <v>20</v>
      </c>
      <c r="AK73" t="s">
        <v>20</v>
      </c>
    </row>
    <row r="74" spans="1:37" x14ac:dyDescent="0.25">
      <c r="A74">
        <v>81</v>
      </c>
      <c r="B74" t="str">
        <f>VLOOKUP(D74,Taxonomy!$B$2:$G$292,6,FALSE)</f>
        <v>Rock Elm</v>
      </c>
      <c r="D74" t="s">
        <v>347</v>
      </c>
      <c r="E74" t="s">
        <v>20</v>
      </c>
      <c r="F74" t="s">
        <v>20</v>
      </c>
      <c r="G74" t="s">
        <v>20</v>
      </c>
      <c r="H74" t="s">
        <v>20</v>
      </c>
      <c r="I74" t="s">
        <v>20</v>
      </c>
      <c r="J74" t="s">
        <v>20</v>
      </c>
      <c r="K74" t="s">
        <v>20</v>
      </c>
      <c r="L74" t="s">
        <v>6</v>
      </c>
      <c r="M74" t="s">
        <v>20</v>
      </c>
      <c r="N74" t="s">
        <v>6</v>
      </c>
      <c r="O74" t="s">
        <v>20</v>
      </c>
      <c r="P74" t="s">
        <v>6</v>
      </c>
      <c r="Q74" t="s">
        <v>6</v>
      </c>
      <c r="R74" t="s">
        <v>6</v>
      </c>
      <c r="S74" t="s">
        <v>6</v>
      </c>
      <c r="T74" t="s">
        <v>6</v>
      </c>
      <c r="U74" t="s">
        <v>6</v>
      </c>
      <c r="V74" t="s">
        <v>6</v>
      </c>
      <c r="W74" t="s">
        <v>6</v>
      </c>
      <c r="X74" t="s">
        <v>6</v>
      </c>
      <c r="Y74" t="s">
        <v>6</v>
      </c>
      <c r="Z74" t="s">
        <v>6</v>
      </c>
      <c r="AA74" t="s">
        <v>6</v>
      </c>
      <c r="AB74" t="s">
        <v>6</v>
      </c>
      <c r="AC74" t="s">
        <v>6</v>
      </c>
      <c r="AD74" t="s">
        <v>6</v>
      </c>
      <c r="AE74" t="s">
        <v>20</v>
      </c>
      <c r="AF74" t="s">
        <v>6</v>
      </c>
      <c r="AG74" t="s">
        <v>6</v>
      </c>
      <c r="AH74" t="s">
        <v>6</v>
      </c>
      <c r="AI74" t="s">
        <v>6</v>
      </c>
      <c r="AJ74" t="s">
        <v>6</v>
      </c>
      <c r="AK74" t="s">
        <v>6</v>
      </c>
    </row>
    <row r="75" spans="1:37" hidden="1" x14ac:dyDescent="0.25">
      <c r="A75">
        <v>82</v>
      </c>
      <c r="B75" t="str">
        <f>VLOOKUP(D75,Taxonomy!$B$2:$G$292,6,FALSE)</f>
        <v>Scotch Elm</v>
      </c>
      <c r="D75" t="s">
        <v>325</v>
      </c>
      <c r="E75" t="s">
        <v>20</v>
      </c>
      <c r="F75" t="s">
        <v>20</v>
      </c>
      <c r="G75" t="s">
        <v>20</v>
      </c>
      <c r="H75" t="s">
        <v>20</v>
      </c>
      <c r="I75" t="s">
        <v>20</v>
      </c>
      <c r="J75" t="s">
        <v>20</v>
      </c>
      <c r="K75" t="s">
        <v>20</v>
      </c>
      <c r="L75" t="s">
        <v>20</v>
      </c>
      <c r="M75" t="s">
        <v>20</v>
      </c>
      <c r="N75" t="s">
        <v>20</v>
      </c>
      <c r="O75" t="s">
        <v>20</v>
      </c>
      <c r="P75" t="s">
        <v>20</v>
      </c>
      <c r="Q75" t="s">
        <v>20</v>
      </c>
      <c r="R75" t="s">
        <v>20</v>
      </c>
      <c r="S75" t="s">
        <v>20</v>
      </c>
      <c r="T75" t="s">
        <v>20</v>
      </c>
      <c r="U75" t="s">
        <v>20</v>
      </c>
      <c r="V75" t="s">
        <v>20</v>
      </c>
      <c r="W75" t="s">
        <v>20</v>
      </c>
      <c r="X75" t="s">
        <v>20</v>
      </c>
      <c r="Y75" t="s">
        <v>20</v>
      </c>
      <c r="Z75" t="s">
        <v>20</v>
      </c>
      <c r="AA75" t="s">
        <v>20</v>
      </c>
      <c r="AB75" t="s">
        <v>20</v>
      </c>
      <c r="AC75" t="s">
        <v>20</v>
      </c>
      <c r="AD75" t="s">
        <v>20</v>
      </c>
      <c r="AE75" t="s">
        <v>20</v>
      </c>
      <c r="AF75" t="s">
        <v>20</v>
      </c>
      <c r="AG75" t="s">
        <v>20</v>
      </c>
      <c r="AH75" t="s">
        <v>20</v>
      </c>
      <c r="AI75" t="s">
        <v>20</v>
      </c>
      <c r="AJ75" t="s">
        <v>20</v>
      </c>
      <c r="AK75" t="s">
        <v>20</v>
      </c>
    </row>
    <row r="76" spans="1:37" hidden="1" x14ac:dyDescent="0.25">
      <c r="A76">
        <v>83</v>
      </c>
      <c r="B76" t="str">
        <f>VLOOKUP(D76,Taxonomy!$B$2:$G$292,6,FALSE)</f>
        <v>Siberian Elm</v>
      </c>
      <c r="D76" t="s">
        <v>336</v>
      </c>
      <c r="E76" t="s">
        <v>20</v>
      </c>
      <c r="F76" t="s">
        <v>20</v>
      </c>
      <c r="G76" t="s">
        <v>20</v>
      </c>
      <c r="H76" t="s">
        <v>20</v>
      </c>
      <c r="I76" t="s">
        <v>20</v>
      </c>
      <c r="J76" t="s">
        <v>20</v>
      </c>
      <c r="K76" t="s">
        <v>20</v>
      </c>
      <c r="L76" t="s">
        <v>20</v>
      </c>
      <c r="M76" t="s">
        <v>20</v>
      </c>
      <c r="N76" t="s">
        <v>20</v>
      </c>
      <c r="O76" t="s">
        <v>20</v>
      </c>
      <c r="P76" t="s">
        <v>20</v>
      </c>
      <c r="Q76" t="s">
        <v>20</v>
      </c>
      <c r="R76" t="s">
        <v>20</v>
      </c>
      <c r="S76" t="s">
        <v>20</v>
      </c>
      <c r="T76" t="s">
        <v>20</v>
      </c>
      <c r="U76" t="s">
        <v>20</v>
      </c>
      <c r="V76" t="s">
        <v>20</v>
      </c>
      <c r="W76" t="s">
        <v>20</v>
      </c>
      <c r="X76" t="s">
        <v>20</v>
      </c>
      <c r="Y76" t="s">
        <v>20</v>
      </c>
      <c r="Z76" t="s">
        <v>20</v>
      </c>
      <c r="AA76" t="s">
        <v>20</v>
      </c>
      <c r="AB76" t="s">
        <v>20</v>
      </c>
      <c r="AC76" t="s">
        <v>20</v>
      </c>
      <c r="AD76" t="s">
        <v>20</v>
      </c>
      <c r="AE76" t="s">
        <v>20</v>
      </c>
      <c r="AF76" t="s">
        <v>20</v>
      </c>
      <c r="AG76" t="s">
        <v>20</v>
      </c>
      <c r="AH76" t="s">
        <v>20</v>
      </c>
      <c r="AI76" t="s">
        <v>20</v>
      </c>
      <c r="AJ76" t="s">
        <v>20</v>
      </c>
      <c r="AK76" t="s">
        <v>20</v>
      </c>
    </row>
    <row r="77" spans="1:37" x14ac:dyDescent="0.25">
      <c r="A77">
        <v>84</v>
      </c>
      <c r="B77" t="str">
        <f>VLOOKUP(D77,Taxonomy!$B$2:$G$292,6,FALSE)</f>
        <v>Slippery Elm</v>
      </c>
      <c r="D77" t="s">
        <v>340</v>
      </c>
      <c r="E77" t="s">
        <v>6</v>
      </c>
      <c r="F77" t="s">
        <v>6</v>
      </c>
      <c r="G77" t="s">
        <v>6</v>
      </c>
      <c r="H77" t="s">
        <v>6</v>
      </c>
      <c r="I77" t="s">
        <v>6</v>
      </c>
      <c r="J77" t="s">
        <v>6</v>
      </c>
      <c r="K77" t="s">
        <v>6</v>
      </c>
      <c r="L77" t="s">
        <v>6</v>
      </c>
      <c r="M77" t="s">
        <v>6</v>
      </c>
      <c r="N77" t="s">
        <v>6</v>
      </c>
      <c r="O77" t="s">
        <v>6</v>
      </c>
      <c r="P77" t="s">
        <v>6</v>
      </c>
      <c r="Q77" t="s">
        <v>6</v>
      </c>
      <c r="R77" t="s">
        <v>6</v>
      </c>
      <c r="S77" t="s">
        <v>6</v>
      </c>
      <c r="T77" t="s">
        <v>6</v>
      </c>
      <c r="U77" t="s">
        <v>6</v>
      </c>
      <c r="V77" t="s">
        <v>6</v>
      </c>
      <c r="W77" t="s">
        <v>6</v>
      </c>
      <c r="X77" t="s">
        <v>6</v>
      </c>
      <c r="Y77" t="s">
        <v>6</v>
      </c>
      <c r="Z77" t="s">
        <v>6</v>
      </c>
      <c r="AA77" t="s">
        <v>6</v>
      </c>
      <c r="AB77" t="s">
        <v>6</v>
      </c>
      <c r="AC77" t="s">
        <v>6</v>
      </c>
      <c r="AD77" t="s">
        <v>6</v>
      </c>
      <c r="AE77" t="s">
        <v>6</v>
      </c>
      <c r="AF77" t="s">
        <v>6</v>
      </c>
      <c r="AG77" t="s">
        <v>6</v>
      </c>
      <c r="AH77" t="s">
        <v>6</v>
      </c>
      <c r="AI77" t="s">
        <v>6</v>
      </c>
      <c r="AJ77" t="s">
        <v>6</v>
      </c>
      <c r="AK77" t="s">
        <v>6</v>
      </c>
    </row>
    <row r="78" spans="1:37" hidden="1" x14ac:dyDescent="0.25">
      <c r="A78">
        <v>86</v>
      </c>
      <c r="B78" t="str">
        <f>VLOOKUP(D78,Taxonomy!$B$2:$G$292,6,FALSE)</f>
        <v>European Euonymus</v>
      </c>
      <c r="D78" t="s">
        <v>949</v>
      </c>
      <c r="E78" t="s">
        <v>20</v>
      </c>
      <c r="F78" t="s">
        <v>20</v>
      </c>
      <c r="G78" t="s">
        <v>20</v>
      </c>
      <c r="H78" t="s">
        <v>20</v>
      </c>
      <c r="I78" t="s">
        <v>20</v>
      </c>
      <c r="J78" t="s">
        <v>20</v>
      </c>
      <c r="K78" t="s">
        <v>20</v>
      </c>
      <c r="L78" t="s">
        <v>20</v>
      </c>
      <c r="M78" t="s">
        <v>20</v>
      </c>
      <c r="N78" t="s">
        <v>20</v>
      </c>
      <c r="O78" t="s">
        <v>20</v>
      </c>
      <c r="P78" t="s">
        <v>20</v>
      </c>
      <c r="Q78" t="s">
        <v>20</v>
      </c>
      <c r="R78" t="s">
        <v>20</v>
      </c>
      <c r="S78" t="s">
        <v>20</v>
      </c>
      <c r="T78" t="s">
        <v>20</v>
      </c>
      <c r="U78" t="s">
        <v>20</v>
      </c>
      <c r="V78" t="s">
        <v>20</v>
      </c>
      <c r="W78" t="s">
        <v>20</v>
      </c>
      <c r="X78" t="s">
        <v>20</v>
      </c>
      <c r="Y78" t="s">
        <v>20</v>
      </c>
      <c r="Z78" t="s">
        <v>20</v>
      </c>
      <c r="AA78" t="s">
        <v>20</v>
      </c>
      <c r="AB78" t="s">
        <v>20</v>
      </c>
      <c r="AC78" t="s">
        <v>20</v>
      </c>
      <c r="AD78" t="s">
        <v>20</v>
      </c>
      <c r="AE78" t="s">
        <v>20</v>
      </c>
      <c r="AF78" t="s">
        <v>20</v>
      </c>
      <c r="AG78" t="s">
        <v>20</v>
      </c>
      <c r="AH78" t="s">
        <v>20</v>
      </c>
      <c r="AI78" t="s">
        <v>20</v>
      </c>
      <c r="AJ78" t="s">
        <v>20</v>
      </c>
      <c r="AK78" t="s">
        <v>20</v>
      </c>
    </row>
    <row r="79" spans="1:37" x14ac:dyDescent="0.25">
      <c r="A79">
        <v>88</v>
      </c>
      <c r="B79" t="str">
        <f>VLOOKUP(D79,Taxonomy!$B$2:$G$292,6,FALSE)</f>
        <v>Balsam Fir</v>
      </c>
      <c r="D79" t="s">
        <v>361</v>
      </c>
      <c r="E79" t="s">
        <v>6</v>
      </c>
      <c r="F79" t="s">
        <v>6</v>
      </c>
      <c r="G79" t="s">
        <v>6</v>
      </c>
      <c r="H79" t="s">
        <v>6</v>
      </c>
      <c r="I79" t="s">
        <v>6</v>
      </c>
      <c r="J79" t="s">
        <v>6</v>
      </c>
      <c r="K79" t="s">
        <v>6</v>
      </c>
      <c r="L79" t="s">
        <v>6</v>
      </c>
      <c r="M79" t="s">
        <v>6</v>
      </c>
      <c r="N79" t="s">
        <v>6</v>
      </c>
      <c r="O79" t="s">
        <v>6</v>
      </c>
      <c r="P79" t="s">
        <v>6</v>
      </c>
      <c r="Q79" t="s">
        <v>6</v>
      </c>
      <c r="R79" t="s">
        <v>6</v>
      </c>
      <c r="S79" t="s">
        <v>6</v>
      </c>
      <c r="T79" t="s">
        <v>6</v>
      </c>
      <c r="U79" t="s">
        <v>6</v>
      </c>
      <c r="V79" t="s">
        <v>6</v>
      </c>
      <c r="W79" t="s">
        <v>6</v>
      </c>
      <c r="X79" t="s">
        <v>6</v>
      </c>
      <c r="Y79" t="s">
        <v>6</v>
      </c>
      <c r="Z79" t="s">
        <v>6</v>
      </c>
      <c r="AA79" t="s">
        <v>6</v>
      </c>
      <c r="AB79" t="s">
        <v>6</v>
      </c>
      <c r="AC79" t="s">
        <v>6</v>
      </c>
      <c r="AD79" t="s">
        <v>6</v>
      </c>
      <c r="AE79" t="s">
        <v>6</v>
      </c>
      <c r="AF79" t="s">
        <v>20</v>
      </c>
      <c r="AG79" t="s">
        <v>20</v>
      </c>
      <c r="AH79" t="s">
        <v>6</v>
      </c>
      <c r="AI79" t="s">
        <v>6</v>
      </c>
      <c r="AJ79" t="s">
        <v>20</v>
      </c>
      <c r="AK79" t="s">
        <v>20</v>
      </c>
    </row>
    <row r="80" spans="1:37" hidden="1" x14ac:dyDescent="0.25">
      <c r="A80">
        <v>89</v>
      </c>
      <c r="B80" t="str">
        <f>VLOOKUP(D80,Taxonomy!$B$2:$G$292,6,FALSE)</f>
        <v>Douglas Fir</v>
      </c>
      <c r="D80" t="s">
        <v>311</v>
      </c>
      <c r="E80" t="s">
        <v>20</v>
      </c>
      <c r="F80" t="s">
        <v>20</v>
      </c>
      <c r="G80" t="s">
        <v>20</v>
      </c>
      <c r="H80" t="s">
        <v>20</v>
      </c>
      <c r="I80" t="s">
        <v>20</v>
      </c>
      <c r="J80" t="s">
        <v>20</v>
      </c>
      <c r="K80" t="s">
        <v>20</v>
      </c>
      <c r="L80" t="s">
        <v>20</v>
      </c>
      <c r="M80" t="s">
        <v>20</v>
      </c>
      <c r="N80" t="s">
        <v>20</v>
      </c>
      <c r="O80" t="s">
        <v>20</v>
      </c>
      <c r="P80" t="s">
        <v>20</v>
      </c>
      <c r="Q80" t="s">
        <v>20</v>
      </c>
      <c r="R80" t="s">
        <v>20</v>
      </c>
      <c r="S80" t="s">
        <v>20</v>
      </c>
      <c r="T80" t="s">
        <v>20</v>
      </c>
      <c r="U80" t="s">
        <v>20</v>
      </c>
      <c r="V80" t="s">
        <v>20</v>
      </c>
      <c r="W80" t="s">
        <v>20</v>
      </c>
      <c r="X80" t="s">
        <v>20</v>
      </c>
      <c r="Y80" t="s">
        <v>20</v>
      </c>
      <c r="Z80" t="s">
        <v>20</v>
      </c>
      <c r="AA80" t="s">
        <v>20</v>
      </c>
      <c r="AB80" t="s">
        <v>20</v>
      </c>
      <c r="AC80" t="s">
        <v>20</v>
      </c>
      <c r="AD80" t="s">
        <v>20</v>
      </c>
      <c r="AE80" t="s">
        <v>20</v>
      </c>
      <c r="AF80" t="s">
        <v>20</v>
      </c>
      <c r="AG80" t="s">
        <v>20</v>
      </c>
      <c r="AH80" t="s">
        <v>20</v>
      </c>
      <c r="AI80" t="s">
        <v>20</v>
      </c>
      <c r="AJ80" t="s">
        <v>20</v>
      </c>
      <c r="AK80" t="s">
        <v>20</v>
      </c>
    </row>
    <row r="81" spans="1:37" hidden="1" x14ac:dyDescent="0.25">
      <c r="A81">
        <v>90</v>
      </c>
      <c r="B81" t="str">
        <f>VLOOKUP(D81,Taxonomy!$B$2:$G$292,6,FALSE)</f>
        <v>Fraser Fir</v>
      </c>
      <c r="D81" t="s">
        <v>370</v>
      </c>
      <c r="E81" t="s">
        <v>20</v>
      </c>
      <c r="F81" t="s">
        <v>20</v>
      </c>
      <c r="G81" t="s">
        <v>20</v>
      </c>
      <c r="H81" t="s">
        <v>20</v>
      </c>
      <c r="I81" t="s">
        <v>20</v>
      </c>
      <c r="J81" t="s">
        <v>20</v>
      </c>
      <c r="K81" t="s">
        <v>20</v>
      </c>
      <c r="L81" t="s">
        <v>20</v>
      </c>
      <c r="M81" t="s">
        <v>20</v>
      </c>
      <c r="N81" t="s">
        <v>20</v>
      </c>
      <c r="O81" t="s">
        <v>20</v>
      </c>
      <c r="P81" t="s">
        <v>20</v>
      </c>
      <c r="Q81" t="s">
        <v>20</v>
      </c>
      <c r="R81" t="s">
        <v>20</v>
      </c>
      <c r="S81" t="s">
        <v>20</v>
      </c>
      <c r="T81" t="s">
        <v>20</v>
      </c>
      <c r="U81" t="s">
        <v>20</v>
      </c>
      <c r="V81" t="s">
        <v>20</v>
      </c>
      <c r="W81" t="s">
        <v>20</v>
      </c>
      <c r="X81" t="s">
        <v>20</v>
      </c>
      <c r="Y81" t="s">
        <v>20</v>
      </c>
      <c r="Z81" t="s">
        <v>20</v>
      </c>
      <c r="AA81" t="s">
        <v>20</v>
      </c>
      <c r="AB81" t="s">
        <v>20</v>
      </c>
      <c r="AC81" t="s">
        <v>20</v>
      </c>
      <c r="AD81" t="s">
        <v>20</v>
      </c>
      <c r="AE81" t="s">
        <v>20</v>
      </c>
      <c r="AF81" t="s">
        <v>20</v>
      </c>
      <c r="AG81" t="s">
        <v>20</v>
      </c>
      <c r="AH81" t="s">
        <v>20</v>
      </c>
      <c r="AI81" t="s">
        <v>20</v>
      </c>
      <c r="AJ81" t="s">
        <v>20</v>
      </c>
      <c r="AK81" t="s">
        <v>20</v>
      </c>
    </row>
    <row r="82" spans="1:37" hidden="1" x14ac:dyDescent="0.25">
      <c r="A82">
        <v>91</v>
      </c>
      <c r="B82" t="str">
        <f>VLOOKUP(D82,Taxonomy!$B$2:$G$292,6,FALSE)</f>
        <v>Grand Fir</v>
      </c>
      <c r="D82" t="s">
        <v>374</v>
      </c>
      <c r="E82" t="s">
        <v>20</v>
      </c>
      <c r="F82" t="s">
        <v>20</v>
      </c>
      <c r="G82" t="s">
        <v>20</v>
      </c>
      <c r="H82" t="s">
        <v>20</v>
      </c>
      <c r="I82" t="s">
        <v>20</v>
      </c>
      <c r="J82" t="s">
        <v>20</v>
      </c>
      <c r="K82" t="s">
        <v>20</v>
      </c>
      <c r="L82" t="s">
        <v>20</v>
      </c>
      <c r="M82" t="s">
        <v>20</v>
      </c>
      <c r="N82" t="s">
        <v>20</v>
      </c>
      <c r="O82" t="s">
        <v>20</v>
      </c>
      <c r="P82" t="s">
        <v>20</v>
      </c>
      <c r="Q82" t="s">
        <v>20</v>
      </c>
      <c r="R82" t="s">
        <v>20</v>
      </c>
      <c r="S82" t="s">
        <v>20</v>
      </c>
      <c r="T82" t="s">
        <v>20</v>
      </c>
      <c r="U82" t="s">
        <v>20</v>
      </c>
      <c r="V82" t="s">
        <v>20</v>
      </c>
      <c r="W82" t="s">
        <v>20</v>
      </c>
      <c r="X82" t="s">
        <v>20</v>
      </c>
      <c r="Y82" t="s">
        <v>20</v>
      </c>
      <c r="Z82" t="s">
        <v>20</v>
      </c>
      <c r="AA82" t="s">
        <v>20</v>
      </c>
      <c r="AB82" t="s">
        <v>20</v>
      </c>
      <c r="AC82" t="s">
        <v>20</v>
      </c>
      <c r="AD82" t="s">
        <v>20</v>
      </c>
      <c r="AE82" t="s">
        <v>20</v>
      </c>
      <c r="AF82" t="s">
        <v>20</v>
      </c>
      <c r="AG82" t="s">
        <v>20</v>
      </c>
      <c r="AH82" t="s">
        <v>20</v>
      </c>
      <c r="AI82" t="s">
        <v>20</v>
      </c>
      <c r="AJ82" t="s">
        <v>20</v>
      </c>
      <c r="AK82" t="s">
        <v>20</v>
      </c>
    </row>
    <row r="83" spans="1:37" hidden="1" x14ac:dyDescent="0.25">
      <c r="A83">
        <v>93</v>
      </c>
      <c r="B83" t="str">
        <f>VLOOKUP(D83,Taxonomy!$B$2:$G$292,6,FALSE)</f>
        <v>White Fir</v>
      </c>
      <c r="D83" t="s">
        <v>366</v>
      </c>
      <c r="E83" t="s">
        <v>20</v>
      </c>
      <c r="F83" t="s">
        <v>20</v>
      </c>
      <c r="G83" t="s">
        <v>20</v>
      </c>
      <c r="H83" t="s">
        <v>20</v>
      </c>
      <c r="I83" t="s">
        <v>20</v>
      </c>
      <c r="J83" t="s">
        <v>20</v>
      </c>
      <c r="K83" t="s">
        <v>20</v>
      </c>
      <c r="L83" t="s">
        <v>20</v>
      </c>
      <c r="M83" t="s">
        <v>20</v>
      </c>
      <c r="N83" t="s">
        <v>20</v>
      </c>
      <c r="O83" t="s">
        <v>20</v>
      </c>
      <c r="P83" t="s">
        <v>20</v>
      </c>
      <c r="Q83" t="s">
        <v>20</v>
      </c>
      <c r="R83" t="s">
        <v>20</v>
      </c>
      <c r="S83" t="s">
        <v>20</v>
      </c>
      <c r="T83" t="s">
        <v>20</v>
      </c>
      <c r="U83" t="s">
        <v>20</v>
      </c>
      <c r="V83" t="s">
        <v>20</v>
      </c>
      <c r="W83" t="s">
        <v>20</v>
      </c>
      <c r="X83" t="s">
        <v>20</v>
      </c>
      <c r="Y83" t="s">
        <v>20</v>
      </c>
      <c r="Z83" t="s">
        <v>20</v>
      </c>
      <c r="AA83" t="s">
        <v>20</v>
      </c>
      <c r="AB83" t="s">
        <v>20</v>
      </c>
      <c r="AC83" t="s">
        <v>20</v>
      </c>
      <c r="AD83" t="s">
        <v>20</v>
      </c>
      <c r="AE83" t="s">
        <v>20</v>
      </c>
      <c r="AF83" t="s">
        <v>20</v>
      </c>
      <c r="AG83" t="s">
        <v>20</v>
      </c>
      <c r="AH83" t="s">
        <v>20</v>
      </c>
      <c r="AI83" t="s">
        <v>20</v>
      </c>
      <c r="AJ83" t="s">
        <v>20</v>
      </c>
      <c r="AK83" t="s">
        <v>20</v>
      </c>
    </row>
    <row r="84" spans="1:37" hidden="1" x14ac:dyDescent="0.25">
      <c r="A84">
        <v>94</v>
      </c>
      <c r="B84" t="str">
        <f>VLOOKUP(D84,Taxonomy!$B$2:$G$292,6,FALSE)</f>
        <v>Double Flowering Plum</v>
      </c>
      <c r="D84" t="s">
        <v>249</v>
      </c>
      <c r="E84" t="s">
        <v>20</v>
      </c>
      <c r="F84" t="s">
        <v>20</v>
      </c>
      <c r="G84" t="s">
        <v>20</v>
      </c>
      <c r="H84" t="s">
        <v>20</v>
      </c>
      <c r="I84" t="s">
        <v>20</v>
      </c>
      <c r="J84" t="s">
        <v>20</v>
      </c>
      <c r="K84" t="s">
        <v>20</v>
      </c>
      <c r="L84" t="s">
        <v>20</v>
      </c>
      <c r="M84" t="s">
        <v>20</v>
      </c>
      <c r="N84" t="s">
        <v>20</v>
      </c>
      <c r="O84" t="s">
        <v>20</v>
      </c>
      <c r="P84" t="s">
        <v>20</v>
      </c>
      <c r="Q84" t="s">
        <v>20</v>
      </c>
      <c r="R84" t="s">
        <v>20</v>
      </c>
      <c r="S84" t="s">
        <v>20</v>
      </c>
      <c r="T84" t="s">
        <v>20</v>
      </c>
      <c r="U84" t="s">
        <v>20</v>
      </c>
      <c r="V84" t="s">
        <v>20</v>
      </c>
      <c r="W84" t="s">
        <v>20</v>
      </c>
      <c r="X84" t="s">
        <v>20</v>
      </c>
      <c r="Y84" t="s">
        <v>20</v>
      </c>
      <c r="Z84" t="s">
        <v>20</v>
      </c>
      <c r="AA84" t="s">
        <v>20</v>
      </c>
      <c r="AB84" t="s">
        <v>20</v>
      </c>
      <c r="AC84" t="s">
        <v>20</v>
      </c>
      <c r="AD84" t="s">
        <v>20</v>
      </c>
      <c r="AE84" t="s">
        <v>20</v>
      </c>
      <c r="AF84" t="s">
        <v>20</v>
      </c>
      <c r="AG84" t="s">
        <v>20</v>
      </c>
      <c r="AH84" t="s">
        <v>20</v>
      </c>
      <c r="AI84" t="s">
        <v>20</v>
      </c>
      <c r="AJ84" t="s">
        <v>20</v>
      </c>
      <c r="AK84" t="s">
        <v>20</v>
      </c>
    </row>
    <row r="85" spans="1:37" hidden="1" x14ac:dyDescent="0.25">
      <c r="A85">
        <v>96</v>
      </c>
      <c r="B85" t="str">
        <f>VLOOKUP(D85,Taxonomy!$B$2:$G$292,6,FALSE)</f>
        <v>Ginkgo</v>
      </c>
      <c r="D85" t="s">
        <v>382</v>
      </c>
      <c r="E85" t="s">
        <v>20</v>
      </c>
      <c r="F85" t="s">
        <v>20</v>
      </c>
      <c r="G85" t="s">
        <v>20</v>
      </c>
      <c r="H85" t="s">
        <v>20</v>
      </c>
      <c r="I85" t="s">
        <v>20</v>
      </c>
      <c r="J85" t="s">
        <v>20</v>
      </c>
      <c r="K85" t="s">
        <v>20</v>
      </c>
      <c r="L85" t="s">
        <v>20</v>
      </c>
      <c r="M85" t="s">
        <v>20</v>
      </c>
      <c r="N85" t="s">
        <v>20</v>
      </c>
      <c r="O85" t="s">
        <v>20</v>
      </c>
      <c r="P85" t="s">
        <v>20</v>
      </c>
      <c r="Q85" t="s">
        <v>20</v>
      </c>
      <c r="R85" t="s">
        <v>20</v>
      </c>
      <c r="S85" t="s">
        <v>20</v>
      </c>
      <c r="T85" t="s">
        <v>20</v>
      </c>
      <c r="U85" t="s">
        <v>20</v>
      </c>
      <c r="V85" t="s">
        <v>20</v>
      </c>
      <c r="W85" t="s">
        <v>20</v>
      </c>
      <c r="X85" t="s">
        <v>20</v>
      </c>
      <c r="Y85" t="s">
        <v>20</v>
      </c>
      <c r="Z85" t="s">
        <v>20</v>
      </c>
      <c r="AA85" t="s">
        <v>20</v>
      </c>
      <c r="AB85" t="s">
        <v>20</v>
      </c>
      <c r="AC85" t="s">
        <v>20</v>
      </c>
      <c r="AD85" t="s">
        <v>20</v>
      </c>
      <c r="AE85" t="s">
        <v>20</v>
      </c>
      <c r="AF85" t="s">
        <v>20</v>
      </c>
      <c r="AG85" t="s">
        <v>20</v>
      </c>
      <c r="AH85" t="s">
        <v>20</v>
      </c>
      <c r="AI85" t="s">
        <v>20</v>
      </c>
      <c r="AJ85" t="s">
        <v>20</v>
      </c>
      <c r="AK85" t="s">
        <v>20</v>
      </c>
    </row>
    <row r="86" spans="1:37" hidden="1" x14ac:dyDescent="0.25">
      <c r="A86">
        <v>97</v>
      </c>
      <c r="B86" t="str">
        <f>VLOOKUP(D86,Taxonomy!$B$2:$G$292,6,FALSE)</f>
        <v>Goldenchain Tree</v>
      </c>
      <c r="D86" t="s">
        <v>522</v>
      </c>
      <c r="E86" t="s">
        <v>20</v>
      </c>
      <c r="F86" t="s">
        <v>20</v>
      </c>
      <c r="G86" t="s">
        <v>20</v>
      </c>
      <c r="H86" t="s">
        <v>20</v>
      </c>
      <c r="I86" t="s">
        <v>20</v>
      </c>
      <c r="J86" t="s">
        <v>20</v>
      </c>
      <c r="K86" t="s">
        <v>20</v>
      </c>
      <c r="L86" t="s">
        <v>20</v>
      </c>
      <c r="M86" t="s">
        <v>20</v>
      </c>
      <c r="N86" t="s">
        <v>20</v>
      </c>
      <c r="O86" t="s">
        <v>20</v>
      </c>
      <c r="P86" t="s">
        <v>20</v>
      </c>
      <c r="Q86" t="s">
        <v>20</v>
      </c>
      <c r="R86" t="s">
        <v>20</v>
      </c>
      <c r="S86" t="s">
        <v>20</v>
      </c>
      <c r="T86" t="s">
        <v>20</v>
      </c>
      <c r="U86" t="s">
        <v>20</v>
      </c>
      <c r="V86" t="s">
        <v>20</v>
      </c>
      <c r="W86" t="s">
        <v>20</v>
      </c>
      <c r="X86" t="s">
        <v>20</v>
      </c>
      <c r="Y86" t="s">
        <v>20</v>
      </c>
      <c r="Z86" t="s">
        <v>20</v>
      </c>
      <c r="AA86" t="s">
        <v>20</v>
      </c>
      <c r="AB86" t="s">
        <v>20</v>
      </c>
      <c r="AC86" t="s">
        <v>20</v>
      </c>
      <c r="AD86" t="s">
        <v>20</v>
      </c>
      <c r="AE86" t="s">
        <v>20</v>
      </c>
      <c r="AF86" t="s">
        <v>20</v>
      </c>
      <c r="AG86" t="s">
        <v>20</v>
      </c>
      <c r="AH86" t="s">
        <v>20</v>
      </c>
      <c r="AI86" t="s">
        <v>20</v>
      </c>
      <c r="AJ86" t="s">
        <v>20</v>
      </c>
      <c r="AK86" t="s">
        <v>20</v>
      </c>
    </row>
    <row r="87" spans="1:37" hidden="1" x14ac:dyDescent="0.25">
      <c r="A87">
        <v>98</v>
      </c>
      <c r="B87" t="str">
        <f>VLOOKUP(D87,Taxonomy!$B$2:$G$292,6,FALSE)</f>
        <v>Black Gum</v>
      </c>
      <c r="D87" t="s">
        <v>391</v>
      </c>
      <c r="E87" t="s">
        <v>20</v>
      </c>
      <c r="F87" t="s">
        <v>20</v>
      </c>
      <c r="G87" t="s">
        <v>20</v>
      </c>
      <c r="H87" t="s">
        <v>20</v>
      </c>
      <c r="I87" t="s">
        <v>20</v>
      </c>
      <c r="J87" t="s">
        <v>20</v>
      </c>
      <c r="K87" t="s">
        <v>20</v>
      </c>
      <c r="L87" t="s">
        <v>20</v>
      </c>
      <c r="M87" t="s">
        <v>20</v>
      </c>
      <c r="N87" t="s">
        <v>20</v>
      </c>
      <c r="O87" t="s">
        <v>20</v>
      </c>
      <c r="P87" t="s">
        <v>20</v>
      </c>
      <c r="Q87" t="s">
        <v>20</v>
      </c>
      <c r="R87" t="s">
        <v>20</v>
      </c>
      <c r="S87" t="s">
        <v>20</v>
      </c>
      <c r="T87" t="s">
        <v>20</v>
      </c>
      <c r="U87" t="s">
        <v>20</v>
      </c>
      <c r="V87" t="s">
        <v>20</v>
      </c>
      <c r="W87" t="s">
        <v>20</v>
      </c>
      <c r="X87" t="s">
        <v>20</v>
      </c>
      <c r="Y87" t="s">
        <v>20</v>
      </c>
      <c r="Z87" t="s">
        <v>20</v>
      </c>
      <c r="AA87" t="s">
        <v>20</v>
      </c>
      <c r="AB87" t="s">
        <v>20</v>
      </c>
      <c r="AC87" t="s">
        <v>20</v>
      </c>
      <c r="AD87" t="s">
        <v>20</v>
      </c>
      <c r="AE87" t="s">
        <v>20</v>
      </c>
      <c r="AF87" t="s">
        <v>6</v>
      </c>
      <c r="AG87" t="s">
        <v>6</v>
      </c>
      <c r="AH87" t="s">
        <v>6</v>
      </c>
      <c r="AI87" t="s">
        <v>20</v>
      </c>
      <c r="AJ87" t="s">
        <v>6</v>
      </c>
      <c r="AK87" t="s">
        <v>20</v>
      </c>
    </row>
    <row r="88" spans="1:37" x14ac:dyDescent="0.25">
      <c r="A88">
        <v>99</v>
      </c>
      <c r="B88" t="str">
        <f>VLOOKUP(D88,Taxonomy!$B$2:$G$292,6,FALSE)</f>
        <v>Hackberry</v>
      </c>
      <c r="D88" t="s">
        <v>397</v>
      </c>
      <c r="E88" t="s">
        <v>20</v>
      </c>
      <c r="F88" t="s">
        <v>20</v>
      </c>
      <c r="G88" t="s">
        <v>20</v>
      </c>
      <c r="H88" t="s">
        <v>20</v>
      </c>
      <c r="I88" t="s">
        <v>20</v>
      </c>
      <c r="J88" t="s">
        <v>20</v>
      </c>
      <c r="K88" t="s">
        <v>20</v>
      </c>
      <c r="L88" t="s">
        <v>20</v>
      </c>
      <c r="M88" t="s">
        <v>20</v>
      </c>
      <c r="N88" t="s">
        <v>20</v>
      </c>
      <c r="O88" t="s">
        <v>20</v>
      </c>
      <c r="P88" t="s">
        <v>6</v>
      </c>
      <c r="Q88" t="s">
        <v>20</v>
      </c>
      <c r="R88" t="s">
        <v>20</v>
      </c>
      <c r="S88" t="s">
        <v>20</v>
      </c>
      <c r="T88" t="s">
        <v>20</v>
      </c>
      <c r="U88" t="s">
        <v>20</v>
      </c>
      <c r="V88" t="s">
        <v>6</v>
      </c>
      <c r="W88" t="s">
        <v>20</v>
      </c>
      <c r="X88" t="s">
        <v>20</v>
      </c>
      <c r="Y88" t="s">
        <v>6</v>
      </c>
      <c r="Z88" t="s">
        <v>6</v>
      </c>
      <c r="AA88" t="s">
        <v>20</v>
      </c>
      <c r="AB88" t="s">
        <v>20</v>
      </c>
      <c r="AC88" t="s">
        <v>6</v>
      </c>
      <c r="AD88" t="s">
        <v>6</v>
      </c>
      <c r="AE88" t="s">
        <v>20</v>
      </c>
      <c r="AF88" t="s">
        <v>6</v>
      </c>
      <c r="AG88" t="s">
        <v>6</v>
      </c>
      <c r="AH88" t="s">
        <v>6</v>
      </c>
      <c r="AI88" t="s">
        <v>20</v>
      </c>
      <c r="AJ88" t="s">
        <v>6</v>
      </c>
      <c r="AK88" t="s">
        <v>6</v>
      </c>
    </row>
    <row r="89" spans="1:37" hidden="1" x14ac:dyDescent="0.25">
      <c r="A89">
        <v>100</v>
      </c>
      <c r="B89" t="str">
        <f>VLOOKUP(D89,Taxonomy!$B$2:$G$292,6,FALSE)</f>
        <v>Cockspur Hawthorn</v>
      </c>
      <c r="D89" t="s">
        <v>408</v>
      </c>
      <c r="E89" t="s">
        <v>20</v>
      </c>
      <c r="F89" t="s">
        <v>20</v>
      </c>
      <c r="G89" t="s">
        <v>20</v>
      </c>
      <c r="H89" t="s">
        <v>20</v>
      </c>
      <c r="I89" t="s">
        <v>20</v>
      </c>
      <c r="J89" t="s">
        <v>20</v>
      </c>
      <c r="K89" t="s">
        <v>20</v>
      </c>
      <c r="L89" t="s">
        <v>20</v>
      </c>
      <c r="M89" t="s">
        <v>20</v>
      </c>
      <c r="N89" t="s">
        <v>20</v>
      </c>
      <c r="O89" t="s">
        <v>20</v>
      </c>
      <c r="P89" t="s">
        <v>20</v>
      </c>
      <c r="Q89" t="s">
        <v>20</v>
      </c>
      <c r="R89" t="s">
        <v>20</v>
      </c>
      <c r="S89" t="s">
        <v>20</v>
      </c>
      <c r="T89" t="s">
        <v>20</v>
      </c>
      <c r="U89" t="s">
        <v>20</v>
      </c>
      <c r="V89" t="s">
        <v>20</v>
      </c>
      <c r="W89" t="s">
        <v>20</v>
      </c>
      <c r="X89" t="s">
        <v>20</v>
      </c>
      <c r="Y89" t="s">
        <v>20</v>
      </c>
      <c r="Z89" t="s">
        <v>20</v>
      </c>
      <c r="AA89" t="s">
        <v>20</v>
      </c>
      <c r="AB89" t="s">
        <v>20</v>
      </c>
      <c r="AC89" t="s">
        <v>20</v>
      </c>
      <c r="AD89" t="s">
        <v>20</v>
      </c>
      <c r="AE89" t="s">
        <v>20</v>
      </c>
      <c r="AF89" t="s">
        <v>20</v>
      </c>
      <c r="AG89" t="s">
        <v>20</v>
      </c>
      <c r="AH89" t="s">
        <v>20</v>
      </c>
      <c r="AI89" t="s">
        <v>20</v>
      </c>
      <c r="AJ89" t="s">
        <v>20</v>
      </c>
      <c r="AK89" t="s">
        <v>20</v>
      </c>
    </row>
    <row r="90" spans="1:37" hidden="1" x14ac:dyDescent="0.25">
      <c r="A90">
        <v>101</v>
      </c>
      <c r="B90" t="str">
        <f>VLOOKUP(D90,Taxonomy!$B$2:$G$292,6,FALSE)</f>
        <v>Downy Hawthorn</v>
      </c>
      <c r="D90" t="s">
        <v>412</v>
      </c>
      <c r="E90" t="s">
        <v>20</v>
      </c>
      <c r="F90" t="s">
        <v>20</v>
      </c>
      <c r="G90" t="s">
        <v>20</v>
      </c>
      <c r="H90" t="s">
        <v>20</v>
      </c>
      <c r="I90" t="s">
        <v>20</v>
      </c>
      <c r="J90" t="s">
        <v>20</v>
      </c>
      <c r="K90" t="s">
        <v>20</v>
      </c>
      <c r="L90" t="s">
        <v>20</v>
      </c>
      <c r="M90" t="s">
        <v>20</v>
      </c>
      <c r="N90" t="s">
        <v>20</v>
      </c>
      <c r="O90" t="s">
        <v>20</v>
      </c>
      <c r="P90" t="s">
        <v>20</v>
      </c>
      <c r="Q90" t="s">
        <v>20</v>
      </c>
      <c r="R90" t="s">
        <v>20</v>
      </c>
      <c r="S90" t="s">
        <v>20</v>
      </c>
      <c r="T90" t="s">
        <v>20</v>
      </c>
      <c r="U90" t="s">
        <v>20</v>
      </c>
      <c r="V90" t="s">
        <v>20</v>
      </c>
      <c r="W90" t="s">
        <v>20</v>
      </c>
      <c r="X90" t="s">
        <v>20</v>
      </c>
      <c r="Y90" t="s">
        <v>20</v>
      </c>
      <c r="Z90" t="s">
        <v>20</v>
      </c>
      <c r="AA90" t="s">
        <v>20</v>
      </c>
      <c r="AB90" t="s">
        <v>20</v>
      </c>
      <c r="AC90" t="s">
        <v>20</v>
      </c>
      <c r="AD90" t="s">
        <v>20</v>
      </c>
      <c r="AE90" t="s">
        <v>20</v>
      </c>
      <c r="AF90" t="s">
        <v>20</v>
      </c>
      <c r="AG90" t="s">
        <v>20</v>
      </c>
      <c r="AH90" t="s">
        <v>20</v>
      </c>
      <c r="AI90" t="s">
        <v>20</v>
      </c>
      <c r="AJ90" t="s">
        <v>20</v>
      </c>
      <c r="AK90" t="s">
        <v>20</v>
      </c>
    </row>
    <row r="91" spans="1:37" hidden="1" x14ac:dyDescent="0.25">
      <c r="A91">
        <v>102</v>
      </c>
      <c r="B91" t="str">
        <f>VLOOKUP(D91,Taxonomy!$B$2:$G$292,6,FALSE)</f>
        <v>English Hawthorn</v>
      </c>
      <c r="D91" t="s">
        <v>419</v>
      </c>
      <c r="E91" t="s">
        <v>20</v>
      </c>
      <c r="F91" t="s">
        <v>20</v>
      </c>
      <c r="G91" t="s">
        <v>20</v>
      </c>
      <c r="H91" t="s">
        <v>20</v>
      </c>
      <c r="I91" t="s">
        <v>20</v>
      </c>
      <c r="J91" t="s">
        <v>20</v>
      </c>
      <c r="K91" t="s">
        <v>20</v>
      </c>
      <c r="L91" t="s">
        <v>20</v>
      </c>
      <c r="M91" t="s">
        <v>20</v>
      </c>
      <c r="N91" t="s">
        <v>20</v>
      </c>
      <c r="O91" t="s">
        <v>20</v>
      </c>
      <c r="P91" t="s">
        <v>20</v>
      </c>
      <c r="Q91" t="s">
        <v>20</v>
      </c>
      <c r="R91" t="s">
        <v>20</v>
      </c>
      <c r="S91" t="s">
        <v>20</v>
      </c>
      <c r="T91" t="s">
        <v>20</v>
      </c>
      <c r="U91" t="s">
        <v>20</v>
      </c>
      <c r="V91" t="s">
        <v>20</v>
      </c>
      <c r="W91" t="s">
        <v>20</v>
      </c>
      <c r="X91" t="s">
        <v>20</v>
      </c>
      <c r="Y91" t="s">
        <v>20</v>
      </c>
      <c r="Z91" t="s">
        <v>20</v>
      </c>
      <c r="AA91" t="s">
        <v>20</v>
      </c>
      <c r="AB91" t="s">
        <v>20</v>
      </c>
      <c r="AC91" t="s">
        <v>20</v>
      </c>
      <c r="AD91" t="s">
        <v>20</v>
      </c>
      <c r="AE91" t="s">
        <v>20</v>
      </c>
      <c r="AF91" t="s">
        <v>20</v>
      </c>
      <c r="AG91" t="s">
        <v>20</v>
      </c>
      <c r="AH91" t="s">
        <v>20</v>
      </c>
      <c r="AI91" t="s">
        <v>20</v>
      </c>
      <c r="AJ91" t="s">
        <v>20</v>
      </c>
      <c r="AK91" t="s">
        <v>20</v>
      </c>
    </row>
    <row r="92" spans="1:37" hidden="1" x14ac:dyDescent="0.25">
      <c r="A92">
        <v>103</v>
      </c>
      <c r="B92" t="str">
        <f>VLOOKUP(D92,Taxonomy!$B$2:$G$292,6,FALSE)</f>
        <v>Lavalle Hawthorn</v>
      </c>
      <c r="D92" t="s">
        <v>401</v>
      </c>
      <c r="E92" t="s">
        <v>20</v>
      </c>
      <c r="F92" t="s">
        <v>20</v>
      </c>
      <c r="G92" t="s">
        <v>20</v>
      </c>
      <c r="H92" t="s">
        <v>20</v>
      </c>
      <c r="I92" t="s">
        <v>20</v>
      </c>
      <c r="J92" t="s">
        <v>20</v>
      </c>
      <c r="K92" t="s">
        <v>20</v>
      </c>
      <c r="L92" t="s">
        <v>20</v>
      </c>
      <c r="M92" t="s">
        <v>20</v>
      </c>
      <c r="N92" t="s">
        <v>20</v>
      </c>
      <c r="O92" t="s">
        <v>20</v>
      </c>
      <c r="P92" t="s">
        <v>20</v>
      </c>
      <c r="Q92" t="s">
        <v>20</v>
      </c>
      <c r="R92" t="s">
        <v>20</v>
      </c>
      <c r="S92" t="s">
        <v>20</v>
      </c>
      <c r="T92" t="s">
        <v>20</v>
      </c>
      <c r="U92" t="s">
        <v>20</v>
      </c>
      <c r="V92" t="s">
        <v>20</v>
      </c>
      <c r="W92" t="s">
        <v>20</v>
      </c>
      <c r="X92" t="s">
        <v>20</v>
      </c>
      <c r="Y92" t="s">
        <v>20</v>
      </c>
      <c r="Z92" t="s">
        <v>20</v>
      </c>
      <c r="AA92" t="s">
        <v>20</v>
      </c>
      <c r="AB92" t="s">
        <v>20</v>
      </c>
      <c r="AC92" t="s">
        <v>20</v>
      </c>
      <c r="AD92" t="s">
        <v>20</v>
      </c>
      <c r="AE92" t="s">
        <v>20</v>
      </c>
      <c r="AF92" t="s">
        <v>20</v>
      </c>
      <c r="AG92" t="s">
        <v>20</v>
      </c>
      <c r="AH92" t="s">
        <v>20</v>
      </c>
      <c r="AI92" t="s">
        <v>20</v>
      </c>
      <c r="AJ92" t="s">
        <v>20</v>
      </c>
      <c r="AK92" t="s">
        <v>20</v>
      </c>
    </row>
    <row r="93" spans="1:37" hidden="1" x14ac:dyDescent="0.25">
      <c r="A93">
        <v>290</v>
      </c>
      <c r="B93" t="str">
        <f>VLOOKUP(D93,Taxonomy!$B$2:$G$292,6,FALSE)</f>
        <v>Scarlet Hawthorn</v>
      </c>
      <c r="D93" t="s">
        <v>405</v>
      </c>
      <c r="E93" t="s">
        <v>20</v>
      </c>
      <c r="F93" t="s">
        <v>20</v>
      </c>
      <c r="G93" t="s">
        <v>20</v>
      </c>
      <c r="H93" t="s">
        <v>20</v>
      </c>
      <c r="I93" t="s">
        <v>20</v>
      </c>
      <c r="J93" t="s">
        <v>20</v>
      </c>
      <c r="K93" t="s">
        <v>20</v>
      </c>
      <c r="L93" t="s">
        <v>20</v>
      </c>
      <c r="M93" t="s">
        <v>20</v>
      </c>
      <c r="N93" t="s">
        <v>20</v>
      </c>
      <c r="O93" t="s">
        <v>20</v>
      </c>
      <c r="P93" t="s">
        <v>20</v>
      </c>
      <c r="Q93" t="s">
        <v>20</v>
      </c>
      <c r="R93" t="s">
        <v>20</v>
      </c>
      <c r="S93" t="s">
        <v>20</v>
      </c>
      <c r="T93" t="s">
        <v>20</v>
      </c>
      <c r="U93" t="s">
        <v>20</v>
      </c>
      <c r="V93" t="s">
        <v>20</v>
      </c>
      <c r="W93" t="s">
        <v>20</v>
      </c>
      <c r="X93" t="s">
        <v>20</v>
      </c>
      <c r="Y93" t="s">
        <v>20</v>
      </c>
      <c r="Z93" t="s">
        <v>20</v>
      </c>
      <c r="AA93" t="s">
        <v>20</v>
      </c>
      <c r="AB93" t="s">
        <v>20</v>
      </c>
      <c r="AC93" t="s">
        <v>20</v>
      </c>
      <c r="AD93" t="s">
        <v>20</v>
      </c>
      <c r="AE93" t="s">
        <v>20</v>
      </c>
      <c r="AF93" t="s">
        <v>20</v>
      </c>
      <c r="AG93" t="s">
        <v>20</v>
      </c>
      <c r="AH93" t="s">
        <v>20</v>
      </c>
      <c r="AI93" t="s">
        <v>20</v>
      </c>
      <c r="AJ93" t="s">
        <v>20</v>
      </c>
      <c r="AK93" t="s">
        <v>20</v>
      </c>
    </row>
    <row r="94" spans="1:37" hidden="1" x14ac:dyDescent="0.25">
      <c r="A94">
        <v>104</v>
      </c>
      <c r="B94" t="str">
        <f>VLOOKUP(D94,Taxonomy!$B$2:$G$292,6,FALSE)</f>
        <v>Singleseed Hawthorne</v>
      </c>
      <c r="D94" t="s">
        <v>416</v>
      </c>
      <c r="E94" t="s">
        <v>20</v>
      </c>
      <c r="F94" t="s">
        <v>20</v>
      </c>
      <c r="G94" t="s">
        <v>20</v>
      </c>
      <c r="H94" t="s">
        <v>20</v>
      </c>
      <c r="I94" t="s">
        <v>20</v>
      </c>
      <c r="J94" t="s">
        <v>20</v>
      </c>
      <c r="K94" t="s">
        <v>20</v>
      </c>
      <c r="L94" t="s">
        <v>20</v>
      </c>
      <c r="M94" t="s">
        <v>20</v>
      </c>
      <c r="N94" t="s">
        <v>20</v>
      </c>
      <c r="O94" t="s">
        <v>20</v>
      </c>
      <c r="P94" t="s">
        <v>20</v>
      </c>
      <c r="Q94" t="s">
        <v>20</v>
      </c>
      <c r="R94" t="s">
        <v>20</v>
      </c>
      <c r="S94" t="s">
        <v>20</v>
      </c>
      <c r="T94" t="s">
        <v>20</v>
      </c>
      <c r="U94" t="s">
        <v>20</v>
      </c>
      <c r="V94" t="s">
        <v>20</v>
      </c>
      <c r="W94" t="s">
        <v>20</v>
      </c>
      <c r="X94" t="s">
        <v>20</v>
      </c>
      <c r="Y94" t="s">
        <v>20</v>
      </c>
      <c r="Z94" t="s">
        <v>20</v>
      </c>
      <c r="AA94" t="s">
        <v>20</v>
      </c>
      <c r="AB94" t="s">
        <v>20</v>
      </c>
      <c r="AC94" t="s">
        <v>20</v>
      </c>
      <c r="AD94" t="s">
        <v>20</v>
      </c>
      <c r="AE94" t="s">
        <v>20</v>
      </c>
      <c r="AF94" t="s">
        <v>20</v>
      </c>
      <c r="AG94" t="s">
        <v>20</v>
      </c>
      <c r="AH94" t="s">
        <v>20</v>
      </c>
      <c r="AI94" t="s">
        <v>20</v>
      </c>
      <c r="AJ94" t="s">
        <v>20</v>
      </c>
      <c r="AK94" t="s">
        <v>20</v>
      </c>
    </row>
    <row r="95" spans="1:37" hidden="1" x14ac:dyDescent="0.25">
      <c r="A95">
        <v>106</v>
      </c>
      <c r="B95" t="str">
        <f>VLOOKUP(D95,Taxonomy!$B$2:$G$292,6,FALSE)</f>
        <v>Hazel Nuts</v>
      </c>
      <c r="D95" t="s">
        <v>425</v>
      </c>
      <c r="E95" t="s">
        <v>20</v>
      </c>
      <c r="F95" t="s">
        <v>20</v>
      </c>
      <c r="G95" t="s">
        <v>20</v>
      </c>
      <c r="H95" t="s">
        <v>20</v>
      </c>
      <c r="I95" t="s">
        <v>20</v>
      </c>
      <c r="J95" t="s">
        <v>20</v>
      </c>
      <c r="K95" t="s">
        <v>20</v>
      </c>
      <c r="L95" t="s">
        <v>20</v>
      </c>
      <c r="M95" t="s">
        <v>20</v>
      </c>
      <c r="N95" t="s">
        <v>20</v>
      </c>
      <c r="O95" t="s">
        <v>20</v>
      </c>
      <c r="P95" t="s">
        <v>20</v>
      </c>
      <c r="Q95" t="s">
        <v>20</v>
      </c>
      <c r="R95" t="s">
        <v>20</v>
      </c>
      <c r="S95" t="s">
        <v>20</v>
      </c>
      <c r="T95" t="s">
        <v>20</v>
      </c>
      <c r="U95" t="s">
        <v>20</v>
      </c>
      <c r="V95" t="s">
        <v>20</v>
      </c>
      <c r="W95" t="s">
        <v>20</v>
      </c>
      <c r="X95" t="s">
        <v>20</v>
      </c>
      <c r="Y95" t="s">
        <v>20</v>
      </c>
      <c r="Z95" t="s">
        <v>20</v>
      </c>
      <c r="AA95" t="s">
        <v>20</v>
      </c>
      <c r="AB95" t="s">
        <v>20</v>
      </c>
      <c r="AC95" t="s">
        <v>20</v>
      </c>
      <c r="AD95" t="s">
        <v>20</v>
      </c>
      <c r="AE95" t="s">
        <v>20</v>
      </c>
      <c r="AF95" t="s">
        <v>20</v>
      </c>
      <c r="AG95" t="s">
        <v>20</v>
      </c>
      <c r="AH95" t="s">
        <v>20</v>
      </c>
      <c r="AI95" t="s">
        <v>20</v>
      </c>
      <c r="AJ95" t="s">
        <v>20</v>
      </c>
      <c r="AK95" t="s">
        <v>20</v>
      </c>
    </row>
    <row r="96" spans="1:37" hidden="1" x14ac:dyDescent="0.25">
      <c r="A96">
        <v>107</v>
      </c>
      <c r="B96" t="str">
        <f>VLOOKUP(D96,Taxonomy!$B$2:$G$292,6,FALSE)</f>
        <v>Turkish Hazelnut</v>
      </c>
      <c r="D96" t="s">
        <v>430</v>
      </c>
      <c r="E96" t="s">
        <v>20</v>
      </c>
      <c r="F96" t="s">
        <v>20</v>
      </c>
      <c r="G96" t="s">
        <v>20</v>
      </c>
      <c r="H96" t="s">
        <v>20</v>
      </c>
      <c r="I96" t="s">
        <v>20</v>
      </c>
      <c r="J96" t="s">
        <v>20</v>
      </c>
      <c r="K96" t="s">
        <v>20</v>
      </c>
      <c r="L96" t="s">
        <v>20</v>
      </c>
      <c r="M96" t="s">
        <v>20</v>
      </c>
      <c r="N96" t="s">
        <v>20</v>
      </c>
      <c r="O96" t="s">
        <v>20</v>
      </c>
      <c r="P96" t="s">
        <v>20</v>
      </c>
      <c r="Q96" t="s">
        <v>20</v>
      </c>
      <c r="R96" t="s">
        <v>20</v>
      </c>
      <c r="S96" t="s">
        <v>20</v>
      </c>
      <c r="T96" t="s">
        <v>20</v>
      </c>
      <c r="U96" t="s">
        <v>20</v>
      </c>
      <c r="V96" t="s">
        <v>20</v>
      </c>
      <c r="W96" t="s">
        <v>20</v>
      </c>
      <c r="X96" t="s">
        <v>20</v>
      </c>
      <c r="Y96" t="s">
        <v>20</v>
      </c>
      <c r="Z96" t="s">
        <v>20</v>
      </c>
      <c r="AA96" t="s">
        <v>20</v>
      </c>
      <c r="AB96" t="s">
        <v>20</v>
      </c>
      <c r="AC96" t="s">
        <v>20</v>
      </c>
      <c r="AD96" t="s">
        <v>20</v>
      </c>
      <c r="AE96" t="s">
        <v>20</v>
      </c>
      <c r="AF96" t="s">
        <v>20</v>
      </c>
      <c r="AG96" t="s">
        <v>20</v>
      </c>
      <c r="AH96" t="s">
        <v>20</v>
      </c>
      <c r="AI96" t="s">
        <v>20</v>
      </c>
      <c r="AJ96" t="s">
        <v>20</v>
      </c>
      <c r="AK96" t="s">
        <v>20</v>
      </c>
    </row>
    <row r="97" spans="1:37" x14ac:dyDescent="0.25">
      <c r="A97">
        <v>108</v>
      </c>
      <c r="B97" t="str">
        <f>VLOOKUP(D97,Taxonomy!$B$2:$G$292,6,FALSE)</f>
        <v>Witch hazel</v>
      </c>
      <c r="D97" t="s">
        <v>1091</v>
      </c>
      <c r="E97" t="s">
        <v>20</v>
      </c>
      <c r="F97" t="s">
        <v>20</v>
      </c>
      <c r="G97" t="s">
        <v>20</v>
      </c>
      <c r="H97" t="s">
        <v>20</v>
      </c>
      <c r="I97" t="s">
        <v>20</v>
      </c>
      <c r="J97" t="s">
        <v>6</v>
      </c>
      <c r="K97" t="s">
        <v>20</v>
      </c>
      <c r="L97" t="s">
        <v>20</v>
      </c>
      <c r="M97" t="s">
        <v>20</v>
      </c>
      <c r="N97" t="s">
        <v>6</v>
      </c>
      <c r="O97" t="s">
        <v>20</v>
      </c>
      <c r="P97" t="s">
        <v>6</v>
      </c>
      <c r="Q97" t="s">
        <v>20</v>
      </c>
      <c r="R97" t="s">
        <v>20</v>
      </c>
      <c r="S97" t="s">
        <v>6</v>
      </c>
      <c r="T97" t="s">
        <v>20</v>
      </c>
      <c r="U97" t="s">
        <v>6</v>
      </c>
      <c r="V97" t="s">
        <v>6</v>
      </c>
      <c r="W97" t="s">
        <v>6</v>
      </c>
      <c r="X97" t="s">
        <v>6</v>
      </c>
      <c r="Y97" t="s">
        <v>6</v>
      </c>
      <c r="Z97" t="s">
        <v>6</v>
      </c>
      <c r="AA97" t="s">
        <v>6</v>
      </c>
      <c r="AB97" t="s">
        <v>20</v>
      </c>
      <c r="AC97" t="s">
        <v>6</v>
      </c>
      <c r="AD97" t="s">
        <v>6</v>
      </c>
      <c r="AE97" t="s">
        <v>20</v>
      </c>
      <c r="AF97" t="s">
        <v>6</v>
      </c>
      <c r="AG97" t="s">
        <v>6</v>
      </c>
      <c r="AH97" t="s">
        <v>6</v>
      </c>
      <c r="AI97" t="s">
        <v>6</v>
      </c>
      <c r="AJ97" t="s">
        <v>6</v>
      </c>
      <c r="AK97" t="s">
        <v>6</v>
      </c>
    </row>
    <row r="98" spans="1:37" x14ac:dyDescent="0.25">
      <c r="A98">
        <v>110</v>
      </c>
      <c r="B98" t="str">
        <f>VLOOKUP(D98,Taxonomy!$B$2:$G$292,6,FALSE)</f>
        <v>Eastern Hemlock</v>
      </c>
      <c r="D98" t="s">
        <v>435</v>
      </c>
      <c r="E98" t="s">
        <v>6</v>
      </c>
      <c r="F98" t="s">
        <v>6</v>
      </c>
      <c r="G98" t="s">
        <v>6</v>
      </c>
      <c r="H98" t="s">
        <v>6</v>
      </c>
      <c r="I98" t="s">
        <v>6</v>
      </c>
      <c r="J98" t="s">
        <v>6</v>
      </c>
      <c r="K98" t="s">
        <v>6</v>
      </c>
      <c r="L98" t="s">
        <v>6</v>
      </c>
      <c r="M98" t="s">
        <v>6</v>
      </c>
      <c r="N98" t="s">
        <v>6</v>
      </c>
      <c r="O98" t="s">
        <v>6</v>
      </c>
      <c r="P98" t="s">
        <v>6</v>
      </c>
      <c r="Q98" t="s">
        <v>6</v>
      </c>
      <c r="R98" t="s">
        <v>6</v>
      </c>
      <c r="S98" t="s">
        <v>6</v>
      </c>
      <c r="T98" t="s">
        <v>6</v>
      </c>
      <c r="U98" t="s">
        <v>6</v>
      </c>
      <c r="V98" t="s">
        <v>6</v>
      </c>
      <c r="W98" t="s">
        <v>6</v>
      </c>
      <c r="X98" t="s">
        <v>6</v>
      </c>
      <c r="Y98" t="s">
        <v>6</v>
      </c>
      <c r="Z98" t="s">
        <v>6</v>
      </c>
      <c r="AA98" t="s">
        <v>6</v>
      </c>
      <c r="AB98" t="s">
        <v>6</v>
      </c>
      <c r="AC98" t="s">
        <v>6</v>
      </c>
      <c r="AD98" t="s">
        <v>6</v>
      </c>
      <c r="AE98" t="s">
        <v>6</v>
      </c>
      <c r="AF98" t="s">
        <v>20</v>
      </c>
      <c r="AG98" t="s">
        <v>6</v>
      </c>
      <c r="AH98" t="s">
        <v>6</v>
      </c>
      <c r="AI98" t="s">
        <v>6</v>
      </c>
      <c r="AJ98" t="s">
        <v>6</v>
      </c>
      <c r="AK98" t="s">
        <v>6</v>
      </c>
    </row>
    <row r="99" spans="1:37" x14ac:dyDescent="0.25">
      <c r="A99">
        <v>111</v>
      </c>
      <c r="B99" t="str">
        <f>VLOOKUP(D99,Taxonomy!$B$2:$G$292,6,FALSE)</f>
        <v>Bitternut Hickory</v>
      </c>
      <c r="D99" t="s">
        <v>440</v>
      </c>
      <c r="E99" t="s">
        <v>20</v>
      </c>
      <c r="F99" t="s">
        <v>20</v>
      </c>
      <c r="G99" t="s">
        <v>20</v>
      </c>
      <c r="H99" t="s">
        <v>20</v>
      </c>
      <c r="I99" t="s">
        <v>20</v>
      </c>
      <c r="J99" t="s">
        <v>20</v>
      </c>
      <c r="K99" t="s">
        <v>20</v>
      </c>
      <c r="L99" t="s">
        <v>20</v>
      </c>
      <c r="M99" t="s">
        <v>20</v>
      </c>
      <c r="N99" t="s">
        <v>6</v>
      </c>
      <c r="O99" t="s">
        <v>20</v>
      </c>
      <c r="P99" t="s">
        <v>6</v>
      </c>
      <c r="Q99" t="s">
        <v>6</v>
      </c>
      <c r="R99" t="s">
        <v>20</v>
      </c>
      <c r="S99" t="s">
        <v>20</v>
      </c>
      <c r="T99" t="s">
        <v>20</v>
      </c>
      <c r="U99" t="s">
        <v>6</v>
      </c>
      <c r="V99" t="s">
        <v>6</v>
      </c>
      <c r="W99" t="s">
        <v>6</v>
      </c>
      <c r="X99" t="s">
        <v>6</v>
      </c>
      <c r="Y99" t="s">
        <v>6</v>
      </c>
      <c r="Z99" t="s">
        <v>6</v>
      </c>
      <c r="AA99" t="s">
        <v>6</v>
      </c>
      <c r="AB99" t="s">
        <v>20</v>
      </c>
      <c r="AC99" t="s">
        <v>6</v>
      </c>
      <c r="AD99" t="s">
        <v>6</v>
      </c>
      <c r="AE99" t="s">
        <v>20</v>
      </c>
      <c r="AF99" t="s">
        <v>6</v>
      </c>
      <c r="AG99" t="s">
        <v>6</v>
      </c>
      <c r="AH99" t="s">
        <v>6</v>
      </c>
      <c r="AI99" t="s">
        <v>6</v>
      </c>
      <c r="AJ99" t="s">
        <v>6</v>
      </c>
      <c r="AK99" t="s">
        <v>6</v>
      </c>
    </row>
    <row r="100" spans="1:37" hidden="1" x14ac:dyDescent="0.25">
      <c r="A100">
        <v>112</v>
      </c>
      <c r="B100" t="str">
        <f>VLOOKUP(D100,Taxonomy!$B$2:$G$292,6,FALSE)</f>
        <v>Pignut Hickory</v>
      </c>
      <c r="D100" t="s">
        <v>446</v>
      </c>
      <c r="E100" t="s">
        <v>20</v>
      </c>
      <c r="F100" t="s">
        <v>20</v>
      </c>
      <c r="G100" t="s">
        <v>20</v>
      </c>
      <c r="H100" t="s">
        <v>20</v>
      </c>
      <c r="I100" t="s">
        <v>20</v>
      </c>
      <c r="J100" t="s">
        <v>20</v>
      </c>
      <c r="K100" t="s">
        <v>20</v>
      </c>
      <c r="L100" t="s">
        <v>20</v>
      </c>
      <c r="M100" t="s">
        <v>20</v>
      </c>
      <c r="N100" t="s">
        <v>20</v>
      </c>
      <c r="O100" t="s">
        <v>20</v>
      </c>
      <c r="P100" t="s">
        <v>6</v>
      </c>
      <c r="Q100" t="s">
        <v>20</v>
      </c>
      <c r="R100" t="s">
        <v>20</v>
      </c>
      <c r="S100" t="s">
        <v>20</v>
      </c>
      <c r="T100" t="s">
        <v>20</v>
      </c>
      <c r="U100" t="s">
        <v>20</v>
      </c>
      <c r="V100" t="s">
        <v>20</v>
      </c>
      <c r="W100" t="s">
        <v>20</v>
      </c>
      <c r="X100" t="s">
        <v>20</v>
      </c>
      <c r="Y100" t="s">
        <v>20</v>
      </c>
      <c r="Z100" t="s">
        <v>20</v>
      </c>
      <c r="AA100" t="s">
        <v>20</v>
      </c>
      <c r="AB100" t="s">
        <v>20</v>
      </c>
      <c r="AC100" t="s">
        <v>20</v>
      </c>
      <c r="AD100" t="s">
        <v>20</v>
      </c>
      <c r="AE100" t="s">
        <v>20</v>
      </c>
      <c r="AF100" t="s">
        <v>6</v>
      </c>
      <c r="AG100" t="s">
        <v>6</v>
      </c>
      <c r="AH100" t="s">
        <v>6</v>
      </c>
      <c r="AI100" t="s">
        <v>20</v>
      </c>
      <c r="AJ100" t="s">
        <v>6</v>
      </c>
      <c r="AK100" t="s">
        <v>6</v>
      </c>
    </row>
    <row r="101" spans="1:37" x14ac:dyDescent="0.25">
      <c r="A101">
        <v>113</v>
      </c>
      <c r="B101" t="str">
        <f>VLOOKUP(D101,Taxonomy!$B$2:$G$292,6,FALSE)</f>
        <v>Shagbark Hickory</v>
      </c>
      <c r="D101" t="s">
        <v>454</v>
      </c>
      <c r="E101" t="s">
        <v>20</v>
      </c>
      <c r="F101" t="s">
        <v>20</v>
      </c>
      <c r="G101" t="s">
        <v>20</v>
      </c>
      <c r="H101" t="s">
        <v>20</v>
      </c>
      <c r="I101" t="s">
        <v>20</v>
      </c>
      <c r="J101" t="s">
        <v>20</v>
      </c>
      <c r="K101" t="s">
        <v>20</v>
      </c>
      <c r="L101" t="s">
        <v>20</v>
      </c>
      <c r="M101" t="s">
        <v>20</v>
      </c>
      <c r="N101" t="s">
        <v>20</v>
      </c>
      <c r="O101" t="s">
        <v>20</v>
      </c>
      <c r="P101" t="s">
        <v>6</v>
      </c>
      <c r="Q101" t="s">
        <v>20</v>
      </c>
      <c r="R101" t="s">
        <v>20</v>
      </c>
      <c r="S101" t="s">
        <v>20</v>
      </c>
      <c r="T101" t="s">
        <v>20</v>
      </c>
      <c r="U101" t="s">
        <v>6</v>
      </c>
      <c r="V101" t="s">
        <v>6</v>
      </c>
      <c r="W101" t="s">
        <v>6</v>
      </c>
      <c r="X101" t="s">
        <v>6</v>
      </c>
      <c r="Y101" t="s">
        <v>6</v>
      </c>
      <c r="Z101" t="s">
        <v>6</v>
      </c>
      <c r="AA101" t="s">
        <v>20</v>
      </c>
      <c r="AB101" t="s">
        <v>20</v>
      </c>
      <c r="AC101" t="s">
        <v>6</v>
      </c>
      <c r="AD101" t="s">
        <v>20</v>
      </c>
      <c r="AE101" t="s">
        <v>20</v>
      </c>
      <c r="AF101" t="s">
        <v>6</v>
      </c>
      <c r="AG101" t="s">
        <v>6</v>
      </c>
      <c r="AH101" t="s">
        <v>6</v>
      </c>
      <c r="AI101" t="s">
        <v>6</v>
      </c>
      <c r="AJ101" t="s">
        <v>6</v>
      </c>
      <c r="AK101" t="s">
        <v>6</v>
      </c>
    </row>
    <row r="102" spans="1:37" hidden="1" x14ac:dyDescent="0.25">
      <c r="A102">
        <v>114</v>
      </c>
      <c r="B102" t="str">
        <f>VLOOKUP(D102,Taxonomy!$B$2:$G$292,6,FALSE)</f>
        <v>Big Shellbark Hickory</v>
      </c>
      <c r="D102" t="s">
        <v>450</v>
      </c>
      <c r="E102" t="s">
        <v>20</v>
      </c>
      <c r="F102" t="s">
        <v>20</v>
      </c>
      <c r="G102" t="s">
        <v>20</v>
      </c>
      <c r="H102" t="s">
        <v>20</v>
      </c>
      <c r="I102" t="s">
        <v>20</v>
      </c>
      <c r="J102" t="s">
        <v>20</v>
      </c>
      <c r="K102" t="s">
        <v>20</v>
      </c>
      <c r="L102" t="s">
        <v>20</v>
      </c>
      <c r="M102" t="s">
        <v>20</v>
      </c>
      <c r="N102" t="s">
        <v>20</v>
      </c>
      <c r="O102" t="s">
        <v>20</v>
      </c>
      <c r="P102" t="s">
        <v>20</v>
      </c>
      <c r="Q102" t="s">
        <v>20</v>
      </c>
      <c r="R102" t="s">
        <v>20</v>
      </c>
      <c r="S102" t="s">
        <v>20</v>
      </c>
      <c r="T102" t="s">
        <v>20</v>
      </c>
      <c r="U102" t="s">
        <v>20</v>
      </c>
      <c r="V102" t="s">
        <v>20</v>
      </c>
      <c r="W102" t="s">
        <v>20</v>
      </c>
      <c r="X102" t="s">
        <v>20</v>
      </c>
      <c r="Y102" t="s">
        <v>20</v>
      </c>
      <c r="Z102" t="s">
        <v>20</v>
      </c>
      <c r="AA102" t="s">
        <v>20</v>
      </c>
      <c r="AB102" t="s">
        <v>20</v>
      </c>
      <c r="AC102" t="s">
        <v>20</v>
      </c>
      <c r="AD102" t="s">
        <v>20</v>
      </c>
      <c r="AE102" t="s">
        <v>20</v>
      </c>
      <c r="AF102" t="s">
        <v>6</v>
      </c>
      <c r="AG102" t="s">
        <v>6</v>
      </c>
      <c r="AH102" t="s">
        <v>20</v>
      </c>
      <c r="AI102" t="s">
        <v>20</v>
      </c>
      <c r="AJ102" t="s">
        <v>6</v>
      </c>
      <c r="AK102" t="s">
        <v>20</v>
      </c>
    </row>
    <row r="103" spans="1:37" hidden="1" x14ac:dyDescent="0.25">
      <c r="A103">
        <v>116</v>
      </c>
      <c r="B103" t="str">
        <f>VLOOKUP(D103,Taxonomy!$B$2:$G$292,6,FALSE)</f>
        <v>holly</v>
      </c>
      <c r="D103" t="s">
        <v>461</v>
      </c>
      <c r="E103" t="s">
        <v>20</v>
      </c>
      <c r="F103" t="s">
        <v>20</v>
      </c>
      <c r="G103" t="s">
        <v>20</v>
      </c>
      <c r="H103" t="s">
        <v>20</v>
      </c>
      <c r="I103" t="s">
        <v>20</v>
      </c>
      <c r="J103" t="s">
        <v>20</v>
      </c>
      <c r="K103" t="s">
        <v>20</v>
      </c>
      <c r="L103" t="s">
        <v>20</v>
      </c>
      <c r="M103" t="s">
        <v>20</v>
      </c>
      <c r="N103" t="s">
        <v>20</v>
      </c>
      <c r="O103" t="s">
        <v>20</v>
      </c>
      <c r="P103" t="s">
        <v>20</v>
      </c>
      <c r="Q103" t="s">
        <v>20</v>
      </c>
      <c r="R103" t="s">
        <v>20</v>
      </c>
      <c r="S103" t="s">
        <v>20</v>
      </c>
      <c r="T103" t="s">
        <v>20</v>
      </c>
      <c r="U103" t="s">
        <v>20</v>
      </c>
      <c r="V103" t="s">
        <v>20</v>
      </c>
      <c r="W103" t="s">
        <v>20</v>
      </c>
      <c r="X103" t="s">
        <v>20</v>
      </c>
      <c r="Y103" t="s">
        <v>20</v>
      </c>
      <c r="Z103" t="s">
        <v>20</v>
      </c>
      <c r="AA103" t="s">
        <v>20</v>
      </c>
      <c r="AB103" t="s">
        <v>20</v>
      </c>
      <c r="AC103" t="s">
        <v>20</v>
      </c>
      <c r="AD103" t="s">
        <v>20</v>
      </c>
      <c r="AE103" t="s">
        <v>20</v>
      </c>
      <c r="AF103" t="s">
        <v>20</v>
      </c>
      <c r="AG103" t="s">
        <v>20</v>
      </c>
      <c r="AH103" t="s">
        <v>20</v>
      </c>
      <c r="AI103" t="s">
        <v>20</v>
      </c>
      <c r="AJ103" t="s">
        <v>20</v>
      </c>
      <c r="AK103" t="s">
        <v>20</v>
      </c>
    </row>
    <row r="104" spans="1:37" hidden="1" x14ac:dyDescent="0.25">
      <c r="A104">
        <v>300</v>
      </c>
      <c r="B104" t="str">
        <f>VLOOKUP(D104,Taxonomy!$B$2:$G$292,6,FALSE)</f>
        <v>Fly Honeysuckle</v>
      </c>
      <c r="D104" t="s">
        <v>467</v>
      </c>
      <c r="E104" t="s">
        <v>20</v>
      </c>
      <c r="F104" t="s">
        <v>20</v>
      </c>
      <c r="G104" t="s">
        <v>20</v>
      </c>
      <c r="H104" t="s">
        <v>20</v>
      </c>
      <c r="I104" t="s">
        <v>20</v>
      </c>
      <c r="J104" t="s">
        <v>20</v>
      </c>
      <c r="K104" t="s">
        <v>20</v>
      </c>
      <c r="L104" t="s">
        <v>20</v>
      </c>
      <c r="M104" t="s">
        <v>20</v>
      </c>
      <c r="N104" t="s">
        <v>20</v>
      </c>
      <c r="O104" t="s">
        <v>20</v>
      </c>
      <c r="P104" t="s">
        <v>20</v>
      </c>
      <c r="Q104" t="s">
        <v>20</v>
      </c>
      <c r="R104" t="s">
        <v>20</v>
      </c>
      <c r="S104" t="s">
        <v>20</v>
      </c>
      <c r="T104" t="s">
        <v>20</v>
      </c>
      <c r="U104" t="s">
        <v>20</v>
      </c>
      <c r="V104" t="s">
        <v>20</v>
      </c>
      <c r="W104" t="s">
        <v>20</v>
      </c>
      <c r="X104" t="s">
        <v>20</v>
      </c>
      <c r="Y104" t="s">
        <v>20</v>
      </c>
      <c r="Z104" t="s">
        <v>20</v>
      </c>
      <c r="AA104" t="s">
        <v>20</v>
      </c>
      <c r="AB104" t="s">
        <v>20</v>
      </c>
      <c r="AC104" t="s">
        <v>20</v>
      </c>
      <c r="AD104" t="s">
        <v>20</v>
      </c>
      <c r="AE104" t="s">
        <v>20</v>
      </c>
      <c r="AF104" t="s">
        <v>20</v>
      </c>
      <c r="AG104" t="s">
        <v>20</v>
      </c>
      <c r="AH104" t="s">
        <v>20</v>
      </c>
      <c r="AI104" t="s">
        <v>20</v>
      </c>
      <c r="AJ104" t="s">
        <v>20</v>
      </c>
      <c r="AK104" t="s">
        <v>20</v>
      </c>
    </row>
    <row r="105" spans="1:37" x14ac:dyDescent="0.25">
      <c r="A105">
        <v>118</v>
      </c>
      <c r="B105" t="str">
        <f>VLOOKUP(D105,Taxonomy!$B$2:$G$292,6,FALSE)</f>
        <v>Hope Tree</v>
      </c>
      <c r="D105" t="s">
        <v>472</v>
      </c>
      <c r="E105" t="s">
        <v>20</v>
      </c>
      <c r="F105" t="s">
        <v>20</v>
      </c>
      <c r="G105" t="s">
        <v>20</v>
      </c>
      <c r="H105" t="s">
        <v>20</v>
      </c>
      <c r="I105" t="s">
        <v>20</v>
      </c>
      <c r="J105" t="s">
        <v>20</v>
      </c>
      <c r="K105" t="s">
        <v>20</v>
      </c>
      <c r="L105" t="s">
        <v>20</v>
      </c>
      <c r="M105" t="s">
        <v>20</v>
      </c>
      <c r="N105" t="s">
        <v>20</v>
      </c>
      <c r="O105" t="s">
        <v>20</v>
      </c>
      <c r="P105" t="s">
        <v>20</v>
      </c>
      <c r="Q105" t="s">
        <v>20</v>
      </c>
      <c r="R105" t="s">
        <v>20</v>
      </c>
      <c r="S105" t="s">
        <v>20</v>
      </c>
      <c r="T105" t="s">
        <v>20</v>
      </c>
      <c r="U105" t="s">
        <v>20</v>
      </c>
      <c r="V105" t="s">
        <v>20</v>
      </c>
      <c r="W105" t="s">
        <v>20</v>
      </c>
      <c r="X105" t="s">
        <v>20</v>
      </c>
      <c r="Y105" t="s">
        <v>20</v>
      </c>
      <c r="Z105" t="s">
        <v>6</v>
      </c>
      <c r="AA105" t="s">
        <v>20</v>
      </c>
      <c r="AB105" t="s">
        <v>20</v>
      </c>
      <c r="AC105" t="s">
        <v>20</v>
      </c>
      <c r="AD105" t="s">
        <v>20</v>
      </c>
      <c r="AE105" t="s">
        <v>20</v>
      </c>
      <c r="AF105" t="s">
        <v>6</v>
      </c>
      <c r="AG105" t="s">
        <v>20</v>
      </c>
      <c r="AH105" t="s">
        <v>20</v>
      </c>
      <c r="AI105" t="s">
        <v>20</v>
      </c>
      <c r="AJ105" t="s">
        <v>6</v>
      </c>
      <c r="AK105" t="s">
        <v>20</v>
      </c>
    </row>
    <row r="106" spans="1:37" hidden="1" x14ac:dyDescent="0.25">
      <c r="A106">
        <v>119</v>
      </c>
      <c r="B106" t="str">
        <f>VLOOKUP(D106,Taxonomy!$B$2:$G$292,6,FALSE)</f>
        <v>Common Horsechestnut</v>
      </c>
      <c r="D106" t="s">
        <v>150</v>
      </c>
      <c r="E106" t="s">
        <v>20</v>
      </c>
      <c r="F106" t="s">
        <v>20</v>
      </c>
      <c r="G106" t="s">
        <v>20</v>
      </c>
      <c r="H106" t="s">
        <v>20</v>
      </c>
      <c r="I106" t="s">
        <v>20</v>
      </c>
      <c r="J106" t="s">
        <v>20</v>
      </c>
      <c r="K106" t="s">
        <v>20</v>
      </c>
      <c r="L106" t="s">
        <v>20</v>
      </c>
      <c r="M106" t="s">
        <v>20</v>
      </c>
      <c r="N106" t="s">
        <v>20</v>
      </c>
      <c r="O106" t="s">
        <v>20</v>
      </c>
      <c r="P106" t="s">
        <v>20</v>
      </c>
      <c r="Q106" t="s">
        <v>20</v>
      </c>
      <c r="R106" t="s">
        <v>20</v>
      </c>
      <c r="S106" t="s">
        <v>20</v>
      </c>
      <c r="T106" t="s">
        <v>20</v>
      </c>
      <c r="U106" t="s">
        <v>20</v>
      </c>
      <c r="V106" t="s">
        <v>20</v>
      </c>
      <c r="W106" t="s">
        <v>20</v>
      </c>
      <c r="X106" t="s">
        <v>20</v>
      </c>
      <c r="Y106" t="s">
        <v>20</v>
      </c>
      <c r="Z106" t="s">
        <v>20</v>
      </c>
      <c r="AA106" t="s">
        <v>20</v>
      </c>
      <c r="AB106" t="s">
        <v>20</v>
      </c>
      <c r="AC106" t="s">
        <v>20</v>
      </c>
      <c r="AD106" t="s">
        <v>20</v>
      </c>
      <c r="AE106" t="s">
        <v>20</v>
      </c>
      <c r="AF106" t="s">
        <v>20</v>
      </c>
      <c r="AG106" t="s">
        <v>20</v>
      </c>
      <c r="AH106" t="s">
        <v>20</v>
      </c>
      <c r="AI106" t="s">
        <v>20</v>
      </c>
      <c r="AJ106" t="s">
        <v>20</v>
      </c>
      <c r="AK106" t="s">
        <v>20</v>
      </c>
    </row>
    <row r="107" spans="1:37" hidden="1" x14ac:dyDescent="0.25">
      <c r="A107">
        <v>120</v>
      </c>
      <c r="B107" t="str">
        <f>VLOOKUP(D107,Taxonomy!$B$2:$G$292,6,FALSE)</f>
        <v>European Hornbeam</v>
      </c>
      <c r="D107" t="s">
        <v>481</v>
      </c>
      <c r="E107" t="s">
        <v>20</v>
      </c>
      <c r="F107" t="s">
        <v>20</v>
      </c>
      <c r="G107" t="s">
        <v>20</v>
      </c>
      <c r="H107" t="s">
        <v>20</v>
      </c>
      <c r="I107" t="s">
        <v>20</v>
      </c>
      <c r="J107" t="s">
        <v>20</v>
      </c>
      <c r="K107" t="s">
        <v>20</v>
      </c>
      <c r="L107" t="s">
        <v>20</v>
      </c>
      <c r="M107" t="s">
        <v>20</v>
      </c>
      <c r="N107" t="s">
        <v>20</v>
      </c>
      <c r="O107" t="s">
        <v>20</v>
      </c>
      <c r="P107" t="s">
        <v>20</v>
      </c>
      <c r="Q107" t="s">
        <v>20</v>
      </c>
      <c r="R107" t="s">
        <v>20</v>
      </c>
      <c r="S107" t="s">
        <v>20</v>
      </c>
      <c r="T107" t="s">
        <v>20</v>
      </c>
      <c r="U107" t="s">
        <v>20</v>
      </c>
      <c r="V107" t="s">
        <v>20</v>
      </c>
      <c r="W107" t="s">
        <v>20</v>
      </c>
      <c r="X107" t="s">
        <v>20</v>
      </c>
      <c r="Y107" t="s">
        <v>20</v>
      </c>
      <c r="Z107" t="s">
        <v>20</v>
      </c>
      <c r="AA107" t="s">
        <v>20</v>
      </c>
      <c r="AB107" t="s">
        <v>20</v>
      </c>
      <c r="AC107" t="s">
        <v>20</v>
      </c>
      <c r="AD107" t="s">
        <v>20</v>
      </c>
      <c r="AE107" t="s">
        <v>20</v>
      </c>
      <c r="AF107" t="s">
        <v>20</v>
      </c>
      <c r="AG107" t="s">
        <v>20</v>
      </c>
      <c r="AH107" t="s">
        <v>20</v>
      </c>
      <c r="AI107" t="s">
        <v>20</v>
      </c>
      <c r="AJ107" t="s">
        <v>20</v>
      </c>
      <c r="AK107" t="s">
        <v>20</v>
      </c>
    </row>
    <row r="108" spans="1:37" hidden="1" x14ac:dyDescent="0.25">
      <c r="A108">
        <v>121</v>
      </c>
      <c r="B108" t="str">
        <f>VLOOKUP(D108,Taxonomy!$B$2:$G$292,6,FALSE)</f>
        <v>Red Horsechestnut</v>
      </c>
      <c r="D108" t="s">
        <v>162</v>
      </c>
      <c r="E108" t="s">
        <v>20</v>
      </c>
      <c r="F108" t="s">
        <v>20</v>
      </c>
      <c r="G108" t="s">
        <v>20</v>
      </c>
      <c r="H108" t="s">
        <v>20</v>
      </c>
      <c r="I108" t="s">
        <v>20</v>
      </c>
      <c r="J108" t="s">
        <v>20</v>
      </c>
      <c r="K108" t="s">
        <v>20</v>
      </c>
      <c r="L108" t="s">
        <v>20</v>
      </c>
      <c r="M108" t="s">
        <v>20</v>
      </c>
      <c r="N108" t="s">
        <v>20</v>
      </c>
      <c r="O108" t="s">
        <v>20</v>
      </c>
      <c r="P108" t="s">
        <v>20</v>
      </c>
      <c r="Q108" t="s">
        <v>20</v>
      </c>
      <c r="R108" t="s">
        <v>20</v>
      </c>
      <c r="S108" t="s">
        <v>20</v>
      </c>
      <c r="T108" t="s">
        <v>20</v>
      </c>
      <c r="U108" t="s">
        <v>20</v>
      </c>
      <c r="V108" t="s">
        <v>20</v>
      </c>
      <c r="W108" t="s">
        <v>20</v>
      </c>
      <c r="X108" t="s">
        <v>20</v>
      </c>
      <c r="Y108" t="s">
        <v>20</v>
      </c>
      <c r="Z108" t="s">
        <v>20</v>
      </c>
      <c r="AA108" t="s">
        <v>20</v>
      </c>
      <c r="AB108" t="s">
        <v>20</v>
      </c>
      <c r="AC108" t="s">
        <v>20</v>
      </c>
      <c r="AD108" t="s">
        <v>20</v>
      </c>
      <c r="AE108" t="s">
        <v>20</v>
      </c>
      <c r="AF108" t="s">
        <v>20</v>
      </c>
      <c r="AG108" t="s">
        <v>20</v>
      </c>
      <c r="AH108" t="s">
        <v>20</v>
      </c>
      <c r="AI108" t="s">
        <v>20</v>
      </c>
      <c r="AJ108" t="s">
        <v>20</v>
      </c>
      <c r="AK108" t="s">
        <v>20</v>
      </c>
    </row>
    <row r="109" spans="1:37" hidden="1" x14ac:dyDescent="0.25">
      <c r="A109">
        <v>123</v>
      </c>
      <c r="B109" t="str">
        <f>VLOOKUP(D109,Taxonomy!$B$2:$G$292,6,FALSE)</f>
        <v>Poplar hybrid</v>
      </c>
      <c r="D109" t="s">
        <v>886</v>
      </c>
      <c r="E109" t="s">
        <v>20</v>
      </c>
      <c r="F109" t="s">
        <v>20</v>
      </c>
      <c r="G109" t="s">
        <v>20</v>
      </c>
      <c r="H109" t="s">
        <v>20</v>
      </c>
      <c r="I109" t="s">
        <v>20</v>
      </c>
      <c r="J109" t="s">
        <v>20</v>
      </c>
      <c r="K109" t="s">
        <v>20</v>
      </c>
      <c r="L109" t="s">
        <v>20</v>
      </c>
      <c r="M109" t="s">
        <v>20</v>
      </c>
      <c r="N109" t="s">
        <v>20</v>
      </c>
      <c r="O109" t="s">
        <v>20</v>
      </c>
      <c r="P109" t="s">
        <v>20</v>
      </c>
      <c r="Q109" t="s">
        <v>20</v>
      </c>
      <c r="R109" t="s">
        <v>20</v>
      </c>
      <c r="S109" t="s">
        <v>20</v>
      </c>
      <c r="T109" t="s">
        <v>20</v>
      </c>
      <c r="U109" t="s">
        <v>20</v>
      </c>
      <c r="V109" t="s">
        <v>20</v>
      </c>
      <c r="W109" t="s">
        <v>20</v>
      </c>
      <c r="X109" t="s">
        <v>20</v>
      </c>
      <c r="Y109" t="s">
        <v>20</v>
      </c>
      <c r="Z109" t="s">
        <v>20</v>
      </c>
      <c r="AA109" t="s">
        <v>20</v>
      </c>
      <c r="AB109" t="s">
        <v>20</v>
      </c>
      <c r="AC109" t="s">
        <v>20</v>
      </c>
      <c r="AD109" t="s">
        <v>20</v>
      </c>
      <c r="AE109" t="s">
        <v>20</v>
      </c>
      <c r="AF109" t="s">
        <v>20</v>
      </c>
      <c r="AG109" t="s">
        <v>20</v>
      </c>
      <c r="AH109" t="s">
        <v>20</v>
      </c>
      <c r="AI109" t="s">
        <v>20</v>
      </c>
      <c r="AJ109" t="s">
        <v>20</v>
      </c>
      <c r="AK109" t="s">
        <v>20</v>
      </c>
    </row>
    <row r="110" spans="1:37" x14ac:dyDescent="0.25">
      <c r="A110">
        <v>124</v>
      </c>
      <c r="B110" t="str">
        <f>VLOOKUP(D110,Taxonomy!$B$2:$G$292,6,FALSE)</f>
        <v>Ironwood</v>
      </c>
      <c r="D110" t="s">
        <v>478</v>
      </c>
      <c r="E110" t="s">
        <v>6</v>
      </c>
      <c r="F110" t="s">
        <v>6</v>
      </c>
      <c r="G110" t="s">
        <v>6</v>
      </c>
      <c r="H110" t="s">
        <v>6</v>
      </c>
      <c r="I110" t="s">
        <v>6</v>
      </c>
      <c r="J110" t="s">
        <v>6</v>
      </c>
      <c r="K110" t="s">
        <v>6</v>
      </c>
      <c r="L110" t="s">
        <v>6</v>
      </c>
      <c r="M110" t="s">
        <v>6</v>
      </c>
      <c r="N110" t="s">
        <v>6</v>
      </c>
      <c r="O110" t="s">
        <v>6</v>
      </c>
      <c r="P110" t="s">
        <v>6</v>
      </c>
      <c r="Q110" t="s">
        <v>6</v>
      </c>
      <c r="R110" t="s">
        <v>6</v>
      </c>
      <c r="S110" t="s">
        <v>6</v>
      </c>
      <c r="T110" t="s">
        <v>6</v>
      </c>
      <c r="U110" t="s">
        <v>6</v>
      </c>
      <c r="V110" t="s">
        <v>6</v>
      </c>
      <c r="W110" t="s">
        <v>6</v>
      </c>
      <c r="X110" t="s">
        <v>6</v>
      </c>
      <c r="Y110" t="s">
        <v>6</v>
      </c>
      <c r="Z110" t="s">
        <v>6</v>
      </c>
      <c r="AA110" t="s">
        <v>6</v>
      </c>
      <c r="AB110" t="s">
        <v>6</v>
      </c>
      <c r="AC110" t="s">
        <v>6</v>
      </c>
      <c r="AD110" t="s">
        <v>6</v>
      </c>
      <c r="AE110" t="s">
        <v>6</v>
      </c>
      <c r="AF110" t="s">
        <v>6</v>
      </c>
      <c r="AG110" t="s">
        <v>6</v>
      </c>
      <c r="AH110" t="s">
        <v>6</v>
      </c>
      <c r="AI110" t="s">
        <v>6</v>
      </c>
      <c r="AJ110" t="s">
        <v>6</v>
      </c>
      <c r="AK110" t="s">
        <v>6</v>
      </c>
    </row>
    <row r="111" spans="1:37" hidden="1" x14ac:dyDescent="0.25">
      <c r="A111">
        <v>304</v>
      </c>
      <c r="B111" t="str">
        <f>VLOOKUP(D111,Taxonomy!$B$2:$G$292,6,FALSE)</f>
        <v>Japanese Pagoda Tree</v>
      </c>
      <c r="D111" t="s">
        <v>945</v>
      </c>
      <c r="E111" t="s">
        <v>20</v>
      </c>
      <c r="F111" t="s">
        <v>20</v>
      </c>
      <c r="G111" t="s">
        <v>20</v>
      </c>
      <c r="H111" t="s">
        <v>20</v>
      </c>
      <c r="I111" t="s">
        <v>20</v>
      </c>
      <c r="J111" t="s">
        <v>20</v>
      </c>
      <c r="K111" t="s">
        <v>20</v>
      </c>
      <c r="L111" t="s">
        <v>20</v>
      </c>
      <c r="M111" t="s">
        <v>20</v>
      </c>
      <c r="N111" t="s">
        <v>20</v>
      </c>
      <c r="O111" t="s">
        <v>20</v>
      </c>
      <c r="P111" t="s">
        <v>20</v>
      </c>
      <c r="Q111" t="s">
        <v>20</v>
      </c>
      <c r="R111" t="s">
        <v>20</v>
      </c>
      <c r="S111" t="s">
        <v>20</v>
      </c>
      <c r="T111" t="s">
        <v>20</v>
      </c>
      <c r="U111" t="s">
        <v>20</v>
      </c>
      <c r="V111" t="s">
        <v>20</v>
      </c>
      <c r="W111" t="s">
        <v>20</v>
      </c>
      <c r="X111" t="s">
        <v>20</v>
      </c>
      <c r="Y111" t="s">
        <v>20</v>
      </c>
      <c r="Z111" t="s">
        <v>20</v>
      </c>
      <c r="AA111" t="s">
        <v>20</v>
      </c>
      <c r="AB111" t="s">
        <v>20</v>
      </c>
      <c r="AC111" t="s">
        <v>20</v>
      </c>
      <c r="AD111" t="s">
        <v>20</v>
      </c>
      <c r="AE111" t="s">
        <v>20</v>
      </c>
      <c r="AF111" t="s">
        <v>20</v>
      </c>
      <c r="AG111" t="s">
        <v>20</v>
      </c>
      <c r="AH111" t="s">
        <v>20</v>
      </c>
      <c r="AI111" t="s">
        <v>20</v>
      </c>
      <c r="AJ111" t="s">
        <v>20</v>
      </c>
      <c r="AK111" t="s">
        <v>20</v>
      </c>
    </row>
    <row r="112" spans="1:37" hidden="1" x14ac:dyDescent="0.25">
      <c r="A112">
        <v>125</v>
      </c>
      <c r="B112" t="str">
        <f>VLOOKUP(D112,Taxonomy!$B$2:$G$292,6,FALSE)</f>
        <v>Chinese Juniper</v>
      </c>
      <c r="D112" t="s">
        <v>496</v>
      </c>
      <c r="E112" t="s">
        <v>20</v>
      </c>
      <c r="F112" t="s">
        <v>20</v>
      </c>
      <c r="G112" t="s">
        <v>20</v>
      </c>
      <c r="H112" t="s">
        <v>20</v>
      </c>
      <c r="I112" t="s">
        <v>20</v>
      </c>
      <c r="J112" t="s">
        <v>20</v>
      </c>
      <c r="K112" t="s">
        <v>20</v>
      </c>
      <c r="L112" t="s">
        <v>20</v>
      </c>
      <c r="M112" t="s">
        <v>20</v>
      </c>
      <c r="N112" t="s">
        <v>20</v>
      </c>
      <c r="O112" t="s">
        <v>20</v>
      </c>
      <c r="P112" t="s">
        <v>20</v>
      </c>
      <c r="Q112" t="s">
        <v>20</v>
      </c>
      <c r="R112" t="s">
        <v>20</v>
      </c>
      <c r="S112" t="s">
        <v>20</v>
      </c>
      <c r="T112" t="s">
        <v>20</v>
      </c>
      <c r="U112" t="s">
        <v>20</v>
      </c>
      <c r="V112" t="s">
        <v>20</v>
      </c>
      <c r="W112" t="s">
        <v>20</v>
      </c>
      <c r="X112" t="s">
        <v>20</v>
      </c>
      <c r="Y112" t="s">
        <v>20</v>
      </c>
      <c r="Z112" t="s">
        <v>20</v>
      </c>
      <c r="AA112" t="s">
        <v>20</v>
      </c>
      <c r="AB112" t="s">
        <v>20</v>
      </c>
      <c r="AC112" t="s">
        <v>20</v>
      </c>
      <c r="AD112" t="s">
        <v>20</v>
      </c>
      <c r="AE112" t="s">
        <v>20</v>
      </c>
      <c r="AF112" t="s">
        <v>20</v>
      </c>
      <c r="AG112" t="s">
        <v>20</v>
      </c>
      <c r="AH112" t="s">
        <v>20</v>
      </c>
      <c r="AI112" t="s">
        <v>20</v>
      </c>
      <c r="AJ112" t="s">
        <v>20</v>
      </c>
      <c r="AK112" t="s">
        <v>20</v>
      </c>
    </row>
    <row r="113" spans="1:37" x14ac:dyDescent="0.25">
      <c r="A113">
        <v>301</v>
      </c>
      <c r="B113" t="str">
        <f>VLOOKUP(D113,Taxonomy!$B$2:$G$292,6,FALSE)</f>
        <v>Common juniper</v>
      </c>
      <c r="D113" t="s">
        <v>499</v>
      </c>
      <c r="E113" t="s">
        <v>6</v>
      </c>
      <c r="F113" t="s">
        <v>6</v>
      </c>
      <c r="G113" t="s">
        <v>6</v>
      </c>
      <c r="H113" t="s">
        <v>6</v>
      </c>
      <c r="I113" t="s">
        <v>6</v>
      </c>
      <c r="J113" t="s">
        <v>6</v>
      </c>
      <c r="K113" t="s">
        <v>6</v>
      </c>
      <c r="L113" t="s">
        <v>6</v>
      </c>
      <c r="M113" t="s">
        <v>6</v>
      </c>
      <c r="N113" t="s">
        <v>6</v>
      </c>
      <c r="O113" t="s">
        <v>6</v>
      </c>
      <c r="P113" t="s">
        <v>6</v>
      </c>
      <c r="Q113" t="s">
        <v>6</v>
      </c>
      <c r="R113" t="s">
        <v>6</v>
      </c>
      <c r="S113" t="s">
        <v>6</v>
      </c>
      <c r="T113" t="s">
        <v>6</v>
      </c>
      <c r="U113" t="s">
        <v>6</v>
      </c>
      <c r="V113" t="s">
        <v>6</v>
      </c>
      <c r="W113" t="s">
        <v>6</v>
      </c>
      <c r="X113" t="s">
        <v>6</v>
      </c>
      <c r="Y113" t="s">
        <v>6</v>
      </c>
      <c r="Z113" t="s">
        <v>6</v>
      </c>
      <c r="AA113" t="s">
        <v>6</v>
      </c>
      <c r="AB113" t="s">
        <v>6</v>
      </c>
      <c r="AC113" t="s">
        <v>6</v>
      </c>
      <c r="AD113" t="s">
        <v>6</v>
      </c>
      <c r="AE113" t="s">
        <v>6</v>
      </c>
      <c r="AF113" t="s">
        <v>6</v>
      </c>
      <c r="AG113" t="s">
        <v>6</v>
      </c>
      <c r="AH113" t="s">
        <v>6</v>
      </c>
      <c r="AI113" t="s">
        <v>20</v>
      </c>
      <c r="AJ113" t="s">
        <v>6</v>
      </c>
      <c r="AK113" t="s">
        <v>6</v>
      </c>
    </row>
    <row r="114" spans="1:37" hidden="1" x14ac:dyDescent="0.25">
      <c r="A114">
        <v>302</v>
      </c>
      <c r="B114" t="str">
        <f>VLOOKUP(D114,Taxonomy!$B$2:$G$292,6,FALSE)</f>
        <v>Creeping Juniper</v>
      </c>
      <c r="D114" t="s">
        <v>502</v>
      </c>
      <c r="E114" t="s">
        <v>20</v>
      </c>
      <c r="F114" t="s">
        <v>6</v>
      </c>
      <c r="G114" t="s">
        <v>20</v>
      </c>
      <c r="H114" t="s">
        <v>20</v>
      </c>
      <c r="I114" t="s">
        <v>20</v>
      </c>
      <c r="J114" t="s">
        <v>20</v>
      </c>
      <c r="K114" t="s">
        <v>20</v>
      </c>
      <c r="L114" t="s">
        <v>20</v>
      </c>
      <c r="M114" t="s">
        <v>20</v>
      </c>
      <c r="N114" t="s">
        <v>20</v>
      </c>
      <c r="O114" t="s">
        <v>6</v>
      </c>
      <c r="P114" t="s">
        <v>20</v>
      </c>
      <c r="Q114" t="s">
        <v>6</v>
      </c>
      <c r="R114" t="s">
        <v>6</v>
      </c>
      <c r="S114" t="s">
        <v>6</v>
      </c>
      <c r="T114" t="s">
        <v>6</v>
      </c>
      <c r="U114" t="s">
        <v>20</v>
      </c>
      <c r="V114" t="s">
        <v>20</v>
      </c>
      <c r="W114" t="s">
        <v>20</v>
      </c>
      <c r="X114" t="s">
        <v>20</v>
      </c>
      <c r="Y114" t="s">
        <v>20</v>
      </c>
      <c r="Z114" t="s">
        <v>20</v>
      </c>
      <c r="AA114" t="s">
        <v>20</v>
      </c>
      <c r="AB114" t="s">
        <v>6</v>
      </c>
      <c r="AC114" t="s">
        <v>20</v>
      </c>
      <c r="AD114" t="s">
        <v>20</v>
      </c>
      <c r="AE114" t="s">
        <v>6</v>
      </c>
      <c r="AF114" t="s">
        <v>20</v>
      </c>
      <c r="AG114" t="s">
        <v>20</v>
      </c>
      <c r="AH114" t="s">
        <v>20</v>
      </c>
      <c r="AI114" t="s">
        <v>20</v>
      </c>
      <c r="AJ114" t="s">
        <v>20</v>
      </c>
      <c r="AK114" t="s">
        <v>20</v>
      </c>
    </row>
    <row r="115" spans="1:37" hidden="1" x14ac:dyDescent="0.25">
      <c r="A115">
        <v>126</v>
      </c>
      <c r="B115" t="str">
        <f>VLOOKUP(D115,Taxonomy!$B$2:$G$292,6,FALSE)</f>
        <v>Savin Juniper</v>
      </c>
      <c r="D115" t="s">
        <v>505</v>
      </c>
      <c r="E115" t="s">
        <v>20</v>
      </c>
      <c r="F115" t="s">
        <v>20</v>
      </c>
      <c r="G115" t="s">
        <v>20</v>
      </c>
      <c r="H115" t="s">
        <v>20</v>
      </c>
      <c r="I115" t="s">
        <v>20</v>
      </c>
      <c r="J115" t="s">
        <v>20</v>
      </c>
      <c r="K115" t="s">
        <v>20</v>
      </c>
      <c r="L115" t="s">
        <v>20</v>
      </c>
      <c r="M115" t="s">
        <v>20</v>
      </c>
      <c r="N115" t="s">
        <v>20</v>
      </c>
      <c r="O115" t="s">
        <v>20</v>
      </c>
      <c r="P115" t="s">
        <v>20</v>
      </c>
      <c r="Q115" t="s">
        <v>20</v>
      </c>
      <c r="R115" t="s">
        <v>20</v>
      </c>
      <c r="S115" t="s">
        <v>20</v>
      </c>
      <c r="T115" t="s">
        <v>20</v>
      </c>
      <c r="U115" t="s">
        <v>20</v>
      </c>
      <c r="V115" t="s">
        <v>20</v>
      </c>
      <c r="W115" t="s">
        <v>20</v>
      </c>
      <c r="X115" t="s">
        <v>20</v>
      </c>
      <c r="Y115" t="s">
        <v>20</v>
      </c>
      <c r="Z115" t="s">
        <v>20</v>
      </c>
      <c r="AA115" t="s">
        <v>20</v>
      </c>
      <c r="AB115" t="s">
        <v>20</v>
      </c>
      <c r="AC115" t="s">
        <v>20</v>
      </c>
      <c r="AD115" t="s">
        <v>20</v>
      </c>
      <c r="AE115" t="s">
        <v>20</v>
      </c>
      <c r="AF115" t="s">
        <v>20</v>
      </c>
      <c r="AG115" t="s">
        <v>20</v>
      </c>
      <c r="AH115" t="s">
        <v>20</v>
      </c>
      <c r="AI115" t="s">
        <v>20</v>
      </c>
      <c r="AJ115" t="s">
        <v>20</v>
      </c>
      <c r="AK115" t="s">
        <v>20</v>
      </c>
    </row>
    <row r="116" spans="1:37" hidden="1" x14ac:dyDescent="0.25">
      <c r="A116">
        <v>128</v>
      </c>
      <c r="B116" t="str">
        <f>VLOOKUP(D116,Taxonomy!$B$2:$G$292,6,FALSE)</f>
        <v>Kalopanax</v>
      </c>
      <c r="D116" t="s">
        <v>512</v>
      </c>
      <c r="E116" t="s">
        <v>20</v>
      </c>
      <c r="F116" t="s">
        <v>20</v>
      </c>
      <c r="G116" t="s">
        <v>20</v>
      </c>
      <c r="H116" t="s">
        <v>20</v>
      </c>
      <c r="I116" t="s">
        <v>20</v>
      </c>
      <c r="J116" t="s">
        <v>20</v>
      </c>
      <c r="K116" t="s">
        <v>20</v>
      </c>
      <c r="L116" t="s">
        <v>20</v>
      </c>
      <c r="M116" t="s">
        <v>20</v>
      </c>
      <c r="N116" t="s">
        <v>20</v>
      </c>
      <c r="O116" t="s">
        <v>20</v>
      </c>
      <c r="P116" t="s">
        <v>20</v>
      </c>
      <c r="Q116" t="s">
        <v>20</v>
      </c>
      <c r="R116" t="s">
        <v>20</v>
      </c>
      <c r="S116" t="s">
        <v>20</v>
      </c>
      <c r="T116" t="s">
        <v>20</v>
      </c>
      <c r="U116" t="s">
        <v>20</v>
      </c>
      <c r="V116" t="s">
        <v>20</v>
      </c>
      <c r="W116" t="s">
        <v>20</v>
      </c>
      <c r="X116" t="s">
        <v>20</v>
      </c>
      <c r="Y116" t="s">
        <v>20</v>
      </c>
      <c r="Z116" t="s">
        <v>20</v>
      </c>
      <c r="AA116" t="s">
        <v>20</v>
      </c>
      <c r="AB116" t="s">
        <v>20</v>
      </c>
      <c r="AC116" t="s">
        <v>20</v>
      </c>
      <c r="AD116" t="s">
        <v>20</v>
      </c>
      <c r="AE116" t="s">
        <v>20</v>
      </c>
      <c r="AF116" t="s">
        <v>20</v>
      </c>
      <c r="AG116" t="s">
        <v>20</v>
      </c>
      <c r="AH116" t="s">
        <v>20</v>
      </c>
      <c r="AI116" t="s">
        <v>20</v>
      </c>
      <c r="AJ116" t="s">
        <v>20</v>
      </c>
      <c r="AK116" t="s">
        <v>20</v>
      </c>
    </row>
    <row r="117" spans="1:37" hidden="1" x14ac:dyDescent="0.25">
      <c r="A117">
        <v>129</v>
      </c>
      <c r="B117" t="str">
        <f>VLOOKUP(D117,Taxonomy!$B$2:$G$292,6,FALSE)</f>
        <v>Katsura Tree</v>
      </c>
      <c r="D117" t="s">
        <v>517</v>
      </c>
      <c r="E117" t="s">
        <v>20</v>
      </c>
      <c r="F117" t="s">
        <v>20</v>
      </c>
      <c r="G117" t="s">
        <v>20</v>
      </c>
      <c r="H117" t="s">
        <v>20</v>
      </c>
      <c r="I117" t="s">
        <v>20</v>
      </c>
      <c r="J117" t="s">
        <v>20</v>
      </c>
      <c r="K117" t="s">
        <v>20</v>
      </c>
      <c r="L117" t="s">
        <v>20</v>
      </c>
      <c r="M117" t="s">
        <v>20</v>
      </c>
      <c r="N117" t="s">
        <v>20</v>
      </c>
      <c r="O117" t="s">
        <v>20</v>
      </c>
      <c r="P117" t="s">
        <v>20</v>
      </c>
      <c r="Q117" t="s">
        <v>20</v>
      </c>
      <c r="R117" t="s">
        <v>20</v>
      </c>
      <c r="S117" t="s">
        <v>20</v>
      </c>
      <c r="T117" t="s">
        <v>20</v>
      </c>
      <c r="U117" t="s">
        <v>20</v>
      </c>
      <c r="V117" t="s">
        <v>20</v>
      </c>
      <c r="W117" t="s">
        <v>20</v>
      </c>
      <c r="X117" t="s">
        <v>20</v>
      </c>
      <c r="Y117" t="s">
        <v>20</v>
      </c>
      <c r="Z117" t="s">
        <v>20</v>
      </c>
      <c r="AA117" t="s">
        <v>20</v>
      </c>
      <c r="AB117" t="s">
        <v>20</v>
      </c>
      <c r="AC117" t="s">
        <v>20</v>
      </c>
      <c r="AD117" t="s">
        <v>20</v>
      </c>
      <c r="AE117" t="s">
        <v>20</v>
      </c>
      <c r="AF117" t="s">
        <v>20</v>
      </c>
      <c r="AG117" t="s">
        <v>20</v>
      </c>
      <c r="AH117" t="s">
        <v>20</v>
      </c>
      <c r="AI117" t="s">
        <v>20</v>
      </c>
      <c r="AJ117" t="s">
        <v>20</v>
      </c>
      <c r="AK117" t="s">
        <v>20</v>
      </c>
    </row>
    <row r="118" spans="1:37" hidden="1" x14ac:dyDescent="0.25">
      <c r="A118">
        <v>130</v>
      </c>
      <c r="B118" t="str">
        <f>VLOOKUP(D118,Taxonomy!$B$2:$G$292,6,FALSE)</f>
        <v>Euopean Larch</v>
      </c>
      <c r="D118" t="s">
        <v>526</v>
      </c>
      <c r="E118" t="s">
        <v>20</v>
      </c>
      <c r="F118" t="s">
        <v>20</v>
      </c>
      <c r="G118" t="s">
        <v>20</v>
      </c>
      <c r="H118" t="s">
        <v>20</v>
      </c>
      <c r="I118" t="s">
        <v>20</v>
      </c>
      <c r="J118" t="s">
        <v>20</v>
      </c>
      <c r="K118" t="s">
        <v>20</v>
      </c>
      <c r="L118" t="s">
        <v>20</v>
      </c>
      <c r="M118" t="s">
        <v>20</v>
      </c>
      <c r="N118" t="s">
        <v>20</v>
      </c>
      <c r="O118" t="s">
        <v>20</v>
      </c>
      <c r="P118" t="s">
        <v>20</v>
      </c>
      <c r="Q118" t="s">
        <v>20</v>
      </c>
      <c r="R118" t="s">
        <v>20</v>
      </c>
      <c r="S118" t="s">
        <v>20</v>
      </c>
      <c r="T118" t="s">
        <v>20</v>
      </c>
      <c r="U118" t="s">
        <v>20</v>
      </c>
      <c r="V118" t="s">
        <v>20</v>
      </c>
      <c r="W118" t="s">
        <v>20</v>
      </c>
      <c r="X118" t="s">
        <v>20</v>
      </c>
      <c r="Y118" t="s">
        <v>20</v>
      </c>
      <c r="Z118" t="s">
        <v>20</v>
      </c>
      <c r="AA118" t="s">
        <v>20</v>
      </c>
      <c r="AB118" t="s">
        <v>20</v>
      </c>
      <c r="AC118" t="s">
        <v>20</v>
      </c>
      <c r="AD118" t="s">
        <v>20</v>
      </c>
      <c r="AE118" t="s">
        <v>20</v>
      </c>
      <c r="AF118" t="s">
        <v>20</v>
      </c>
      <c r="AG118" t="s">
        <v>20</v>
      </c>
      <c r="AH118" t="s">
        <v>20</v>
      </c>
      <c r="AI118" t="s">
        <v>20</v>
      </c>
      <c r="AJ118" t="s">
        <v>20</v>
      </c>
      <c r="AK118" t="s">
        <v>20</v>
      </c>
    </row>
    <row r="119" spans="1:37" hidden="1" x14ac:dyDescent="0.25">
      <c r="A119">
        <v>131</v>
      </c>
      <c r="B119" t="str">
        <f>VLOOKUP(D119,Taxonomy!$B$2:$G$292,6,FALSE)</f>
        <v>Japanese Larch</v>
      </c>
      <c r="D119" t="s">
        <v>534</v>
      </c>
      <c r="E119" t="s">
        <v>20</v>
      </c>
      <c r="F119" t="s">
        <v>20</v>
      </c>
      <c r="G119" t="s">
        <v>20</v>
      </c>
      <c r="H119" t="s">
        <v>20</v>
      </c>
      <c r="I119" t="s">
        <v>20</v>
      </c>
      <c r="J119" t="s">
        <v>20</v>
      </c>
      <c r="K119" t="s">
        <v>20</v>
      </c>
      <c r="L119" t="s">
        <v>20</v>
      </c>
      <c r="M119" t="s">
        <v>20</v>
      </c>
      <c r="N119" t="s">
        <v>20</v>
      </c>
      <c r="O119" t="s">
        <v>20</v>
      </c>
      <c r="P119" t="s">
        <v>20</v>
      </c>
      <c r="Q119" t="s">
        <v>20</v>
      </c>
      <c r="R119" t="s">
        <v>20</v>
      </c>
      <c r="S119" t="s">
        <v>20</v>
      </c>
      <c r="T119" t="s">
        <v>20</v>
      </c>
      <c r="U119" t="s">
        <v>20</v>
      </c>
      <c r="V119" t="s">
        <v>20</v>
      </c>
      <c r="W119" t="s">
        <v>20</v>
      </c>
      <c r="X119" t="s">
        <v>20</v>
      </c>
      <c r="Y119" t="s">
        <v>20</v>
      </c>
      <c r="Z119" t="s">
        <v>20</v>
      </c>
      <c r="AA119" t="s">
        <v>20</v>
      </c>
      <c r="AB119" t="s">
        <v>20</v>
      </c>
      <c r="AC119" t="s">
        <v>20</v>
      </c>
      <c r="AD119" t="s">
        <v>20</v>
      </c>
      <c r="AE119" t="s">
        <v>20</v>
      </c>
      <c r="AF119" t="s">
        <v>20</v>
      </c>
      <c r="AG119" t="s">
        <v>20</v>
      </c>
      <c r="AH119" t="s">
        <v>20</v>
      </c>
      <c r="AI119" t="s">
        <v>20</v>
      </c>
      <c r="AJ119" t="s">
        <v>20</v>
      </c>
      <c r="AK119" t="s">
        <v>20</v>
      </c>
    </row>
    <row r="120" spans="1:37" hidden="1" x14ac:dyDescent="0.25">
      <c r="A120">
        <v>133</v>
      </c>
      <c r="B120" t="str">
        <f>VLOOKUP(D120,Taxonomy!$B$2:$G$292,6,FALSE)</f>
        <v>Common Lilac</v>
      </c>
      <c r="D120" t="s">
        <v>547</v>
      </c>
      <c r="E120" t="s">
        <v>20</v>
      </c>
      <c r="F120" t="s">
        <v>20</v>
      </c>
      <c r="G120" t="s">
        <v>20</v>
      </c>
      <c r="H120" t="s">
        <v>20</v>
      </c>
      <c r="I120" t="s">
        <v>20</v>
      </c>
      <c r="J120" t="s">
        <v>20</v>
      </c>
      <c r="K120" t="s">
        <v>20</v>
      </c>
      <c r="L120" t="s">
        <v>20</v>
      </c>
      <c r="M120" t="s">
        <v>20</v>
      </c>
      <c r="N120" t="s">
        <v>20</v>
      </c>
      <c r="O120" t="s">
        <v>20</v>
      </c>
      <c r="P120" t="s">
        <v>20</v>
      </c>
      <c r="Q120" t="s">
        <v>20</v>
      </c>
      <c r="R120" t="s">
        <v>20</v>
      </c>
      <c r="S120" t="s">
        <v>20</v>
      </c>
      <c r="T120" t="s">
        <v>20</v>
      </c>
      <c r="U120" t="s">
        <v>20</v>
      </c>
      <c r="V120" t="s">
        <v>20</v>
      </c>
      <c r="W120" t="s">
        <v>20</v>
      </c>
      <c r="X120" t="s">
        <v>20</v>
      </c>
      <c r="Y120" t="s">
        <v>20</v>
      </c>
      <c r="Z120" t="s">
        <v>20</v>
      </c>
      <c r="AA120" t="s">
        <v>20</v>
      </c>
      <c r="AB120" t="s">
        <v>20</v>
      </c>
      <c r="AC120" t="s">
        <v>20</v>
      </c>
      <c r="AD120" t="s">
        <v>20</v>
      </c>
      <c r="AE120" t="s">
        <v>20</v>
      </c>
      <c r="AF120" t="s">
        <v>20</v>
      </c>
      <c r="AG120" t="s">
        <v>20</v>
      </c>
      <c r="AH120" t="s">
        <v>20</v>
      </c>
      <c r="AI120" t="s">
        <v>20</v>
      </c>
      <c r="AJ120" t="s">
        <v>20</v>
      </c>
      <c r="AK120" t="s">
        <v>20</v>
      </c>
    </row>
    <row r="121" spans="1:37" hidden="1" x14ac:dyDescent="0.25">
      <c r="A121">
        <v>134</v>
      </c>
      <c r="B121" t="str">
        <f>VLOOKUP(D121,Taxonomy!$B$2:$G$292,6,FALSE)</f>
        <v>Japanese Tree Lilac</v>
      </c>
      <c r="D121" t="s">
        <v>540</v>
      </c>
      <c r="E121" t="s">
        <v>20</v>
      </c>
      <c r="F121" t="s">
        <v>20</v>
      </c>
      <c r="G121" t="s">
        <v>20</v>
      </c>
      <c r="H121" t="s">
        <v>20</v>
      </c>
      <c r="I121" t="s">
        <v>20</v>
      </c>
      <c r="J121" t="s">
        <v>20</v>
      </c>
      <c r="K121" t="s">
        <v>20</v>
      </c>
      <c r="L121" t="s">
        <v>20</v>
      </c>
      <c r="M121" t="s">
        <v>20</v>
      </c>
      <c r="N121" t="s">
        <v>20</v>
      </c>
      <c r="O121" t="s">
        <v>20</v>
      </c>
      <c r="P121" t="s">
        <v>20</v>
      </c>
      <c r="Q121" t="s">
        <v>20</v>
      </c>
      <c r="R121" t="s">
        <v>20</v>
      </c>
      <c r="S121" t="s">
        <v>20</v>
      </c>
      <c r="T121" t="s">
        <v>20</v>
      </c>
      <c r="U121" t="s">
        <v>20</v>
      </c>
      <c r="V121" t="s">
        <v>20</v>
      </c>
      <c r="W121" t="s">
        <v>20</v>
      </c>
      <c r="X121" t="s">
        <v>20</v>
      </c>
      <c r="Y121" t="s">
        <v>20</v>
      </c>
      <c r="Z121" t="s">
        <v>20</v>
      </c>
      <c r="AA121" t="s">
        <v>20</v>
      </c>
      <c r="AB121" t="s">
        <v>20</v>
      </c>
      <c r="AC121" t="s">
        <v>20</v>
      </c>
      <c r="AD121" t="s">
        <v>20</v>
      </c>
      <c r="AE121" t="s">
        <v>20</v>
      </c>
      <c r="AF121" t="s">
        <v>20</v>
      </c>
      <c r="AG121" t="s">
        <v>20</v>
      </c>
      <c r="AH121" t="s">
        <v>20</v>
      </c>
      <c r="AI121" t="s">
        <v>20</v>
      </c>
      <c r="AJ121" t="s">
        <v>20</v>
      </c>
      <c r="AK121" t="s">
        <v>20</v>
      </c>
    </row>
    <row r="122" spans="1:37" hidden="1" x14ac:dyDescent="0.25">
      <c r="A122">
        <v>136</v>
      </c>
      <c r="B122" t="str">
        <f>VLOOKUP(D122,Taxonomy!$B$2:$G$292,6,FALSE)</f>
        <v>Bigleaf Linden</v>
      </c>
      <c r="D122" t="s">
        <v>559</v>
      </c>
      <c r="E122" t="s">
        <v>20</v>
      </c>
      <c r="F122" t="s">
        <v>20</v>
      </c>
      <c r="G122" t="s">
        <v>20</v>
      </c>
      <c r="H122" t="s">
        <v>20</v>
      </c>
      <c r="I122" t="s">
        <v>20</v>
      </c>
      <c r="J122" t="s">
        <v>20</v>
      </c>
      <c r="K122" t="s">
        <v>20</v>
      </c>
      <c r="L122" t="s">
        <v>20</v>
      </c>
      <c r="M122" t="s">
        <v>20</v>
      </c>
      <c r="N122" t="s">
        <v>20</v>
      </c>
      <c r="O122" t="s">
        <v>20</v>
      </c>
      <c r="P122" t="s">
        <v>20</v>
      </c>
      <c r="Q122" t="s">
        <v>20</v>
      </c>
      <c r="R122" t="s">
        <v>20</v>
      </c>
      <c r="S122" t="s">
        <v>20</v>
      </c>
      <c r="T122" t="s">
        <v>20</v>
      </c>
      <c r="U122" t="s">
        <v>20</v>
      </c>
      <c r="V122" t="s">
        <v>20</v>
      </c>
      <c r="W122" t="s">
        <v>20</v>
      </c>
      <c r="X122" t="s">
        <v>20</v>
      </c>
      <c r="Y122" t="s">
        <v>20</v>
      </c>
      <c r="Z122" t="s">
        <v>20</v>
      </c>
      <c r="AA122" t="s">
        <v>20</v>
      </c>
      <c r="AB122" t="s">
        <v>20</v>
      </c>
      <c r="AC122" t="s">
        <v>20</v>
      </c>
      <c r="AD122" t="s">
        <v>20</v>
      </c>
      <c r="AE122" t="s">
        <v>20</v>
      </c>
      <c r="AF122" t="s">
        <v>20</v>
      </c>
      <c r="AG122" t="s">
        <v>20</v>
      </c>
      <c r="AH122" t="s">
        <v>20</v>
      </c>
      <c r="AI122" t="s">
        <v>20</v>
      </c>
      <c r="AJ122" t="s">
        <v>20</v>
      </c>
      <c r="AK122" t="s">
        <v>20</v>
      </c>
    </row>
    <row r="123" spans="1:37" hidden="1" x14ac:dyDescent="0.25">
      <c r="A123">
        <v>137</v>
      </c>
      <c r="B123" t="str">
        <f>VLOOKUP(D123,Taxonomy!$B$2:$G$292,6,FALSE)</f>
        <v>European Linden</v>
      </c>
      <c r="D123" t="s">
        <v>569</v>
      </c>
      <c r="E123" t="s">
        <v>20</v>
      </c>
      <c r="F123" t="s">
        <v>20</v>
      </c>
      <c r="G123" t="s">
        <v>20</v>
      </c>
      <c r="H123" t="s">
        <v>20</v>
      </c>
      <c r="I123" t="s">
        <v>20</v>
      </c>
      <c r="J123" t="s">
        <v>20</v>
      </c>
      <c r="K123" t="s">
        <v>20</v>
      </c>
      <c r="L123" t="s">
        <v>20</v>
      </c>
      <c r="M123" t="s">
        <v>20</v>
      </c>
      <c r="N123" t="s">
        <v>20</v>
      </c>
      <c r="O123" t="s">
        <v>20</v>
      </c>
      <c r="P123" t="s">
        <v>20</v>
      </c>
      <c r="Q123" t="s">
        <v>20</v>
      </c>
      <c r="R123" t="s">
        <v>20</v>
      </c>
      <c r="S123" t="s">
        <v>20</v>
      </c>
      <c r="T123" t="s">
        <v>20</v>
      </c>
      <c r="U123" t="s">
        <v>20</v>
      </c>
      <c r="V123" t="s">
        <v>20</v>
      </c>
      <c r="W123" t="s">
        <v>20</v>
      </c>
      <c r="X123" t="s">
        <v>20</v>
      </c>
      <c r="Y123" t="s">
        <v>20</v>
      </c>
      <c r="Z123" t="s">
        <v>20</v>
      </c>
      <c r="AA123" t="s">
        <v>20</v>
      </c>
      <c r="AB123" t="s">
        <v>20</v>
      </c>
      <c r="AC123" t="s">
        <v>20</v>
      </c>
      <c r="AD123" t="s">
        <v>20</v>
      </c>
      <c r="AE123" t="s">
        <v>20</v>
      </c>
      <c r="AF123" t="s">
        <v>20</v>
      </c>
      <c r="AG123" t="s">
        <v>20</v>
      </c>
      <c r="AH123" t="s">
        <v>20</v>
      </c>
      <c r="AI123" t="s">
        <v>20</v>
      </c>
      <c r="AJ123" t="s">
        <v>20</v>
      </c>
      <c r="AK123" t="s">
        <v>20</v>
      </c>
    </row>
    <row r="124" spans="1:37" hidden="1" x14ac:dyDescent="0.25">
      <c r="A124">
        <v>138</v>
      </c>
      <c r="B124" t="str">
        <f>VLOOKUP(D124,Taxonomy!$B$2:$G$292,6,FALSE)</f>
        <v>Hybrid Little-Leaf Linden</v>
      </c>
      <c r="D124" t="s">
        <v>572</v>
      </c>
      <c r="E124" t="s">
        <v>20</v>
      </c>
      <c r="F124" t="s">
        <v>20</v>
      </c>
      <c r="G124" t="s">
        <v>20</v>
      </c>
      <c r="H124" t="s">
        <v>20</v>
      </c>
      <c r="I124" t="s">
        <v>20</v>
      </c>
      <c r="J124" t="s">
        <v>20</v>
      </c>
      <c r="K124" t="s">
        <v>20</v>
      </c>
      <c r="L124" t="s">
        <v>20</v>
      </c>
      <c r="M124" t="s">
        <v>20</v>
      </c>
      <c r="N124" t="s">
        <v>20</v>
      </c>
      <c r="O124" t="s">
        <v>20</v>
      </c>
      <c r="P124" t="s">
        <v>20</v>
      </c>
      <c r="Q124" t="s">
        <v>20</v>
      </c>
      <c r="R124" t="s">
        <v>20</v>
      </c>
      <c r="S124" t="s">
        <v>20</v>
      </c>
      <c r="T124" t="s">
        <v>20</v>
      </c>
      <c r="U124" t="s">
        <v>20</v>
      </c>
      <c r="V124" t="s">
        <v>20</v>
      </c>
      <c r="W124" t="s">
        <v>20</v>
      </c>
      <c r="X124" t="s">
        <v>20</v>
      </c>
      <c r="Y124" t="s">
        <v>20</v>
      </c>
      <c r="Z124" t="s">
        <v>20</v>
      </c>
      <c r="AA124" t="s">
        <v>20</v>
      </c>
      <c r="AB124" t="s">
        <v>20</v>
      </c>
      <c r="AC124" t="s">
        <v>20</v>
      </c>
      <c r="AD124" t="s">
        <v>20</v>
      </c>
      <c r="AE124" t="s">
        <v>20</v>
      </c>
      <c r="AF124" t="s">
        <v>20</v>
      </c>
      <c r="AG124" t="s">
        <v>20</v>
      </c>
      <c r="AH124" t="s">
        <v>20</v>
      </c>
      <c r="AI124" t="s">
        <v>20</v>
      </c>
      <c r="AJ124" t="s">
        <v>20</v>
      </c>
      <c r="AK124" t="s">
        <v>20</v>
      </c>
    </row>
    <row r="125" spans="1:37" hidden="1" x14ac:dyDescent="0.25">
      <c r="A125">
        <v>139</v>
      </c>
      <c r="B125" t="str">
        <f>VLOOKUP(D125,Taxonomy!$B$2:$G$292,6,FALSE)</f>
        <v>Little-Leaf Linden</v>
      </c>
      <c r="D125" t="s">
        <v>556</v>
      </c>
      <c r="E125" t="s">
        <v>20</v>
      </c>
      <c r="F125" t="s">
        <v>20</v>
      </c>
      <c r="G125" t="s">
        <v>20</v>
      </c>
      <c r="H125" t="s">
        <v>20</v>
      </c>
      <c r="I125" t="s">
        <v>20</v>
      </c>
      <c r="J125" t="s">
        <v>20</v>
      </c>
      <c r="K125" t="s">
        <v>20</v>
      </c>
      <c r="L125" t="s">
        <v>20</v>
      </c>
      <c r="M125" t="s">
        <v>20</v>
      </c>
      <c r="N125" t="s">
        <v>20</v>
      </c>
      <c r="O125" t="s">
        <v>20</v>
      </c>
      <c r="P125" t="s">
        <v>20</v>
      </c>
      <c r="Q125" t="s">
        <v>20</v>
      </c>
      <c r="R125" t="s">
        <v>20</v>
      </c>
      <c r="S125" t="s">
        <v>20</v>
      </c>
      <c r="T125" t="s">
        <v>20</v>
      </c>
      <c r="U125" t="s">
        <v>20</v>
      </c>
      <c r="V125" t="s">
        <v>20</v>
      </c>
      <c r="W125" t="s">
        <v>20</v>
      </c>
      <c r="X125" t="s">
        <v>20</v>
      </c>
      <c r="Y125" t="s">
        <v>20</v>
      </c>
      <c r="Z125" t="s">
        <v>20</v>
      </c>
      <c r="AA125" t="s">
        <v>20</v>
      </c>
      <c r="AB125" t="s">
        <v>20</v>
      </c>
      <c r="AC125" t="s">
        <v>20</v>
      </c>
      <c r="AD125" t="s">
        <v>20</v>
      </c>
      <c r="AE125" t="s">
        <v>20</v>
      </c>
      <c r="AF125" t="s">
        <v>20</v>
      </c>
      <c r="AG125" t="s">
        <v>20</v>
      </c>
      <c r="AH125" t="s">
        <v>20</v>
      </c>
      <c r="AI125" t="s">
        <v>20</v>
      </c>
      <c r="AJ125" t="s">
        <v>20</v>
      </c>
      <c r="AK125" t="s">
        <v>20</v>
      </c>
    </row>
    <row r="126" spans="1:37" hidden="1" x14ac:dyDescent="0.25">
      <c r="A126">
        <v>140</v>
      </c>
      <c r="B126" t="str">
        <f>VLOOKUP(D126,Taxonomy!$B$2:$G$292,6,FALSE)</f>
        <v>Silver Linden</v>
      </c>
      <c r="D126" t="s">
        <v>565</v>
      </c>
      <c r="E126" t="s">
        <v>20</v>
      </c>
      <c r="F126" t="s">
        <v>20</v>
      </c>
      <c r="G126" t="s">
        <v>20</v>
      </c>
      <c r="H126" t="s">
        <v>20</v>
      </c>
      <c r="I126" t="s">
        <v>20</v>
      </c>
      <c r="J126" t="s">
        <v>20</v>
      </c>
      <c r="K126" t="s">
        <v>20</v>
      </c>
      <c r="L126" t="s">
        <v>20</v>
      </c>
      <c r="M126" t="s">
        <v>20</v>
      </c>
      <c r="N126" t="s">
        <v>20</v>
      </c>
      <c r="O126" t="s">
        <v>20</v>
      </c>
      <c r="P126" t="s">
        <v>20</v>
      </c>
      <c r="Q126" t="s">
        <v>20</v>
      </c>
      <c r="R126" t="s">
        <v>20</v>
      </c>
      <c r="S126" t="s">
        <v>20</v>
      </c>
      <c r="T126" t="s">
        <v>20</v>
      </c>
      <c r="U126" t="s">
        <v>20</v>
      </c>
      <c r="V126" t="s">
        <v>20</v>
      </c>
      <c r="W126" t="s">
        <v>20</v>
      </c>
      <c r="X126" t="s">
        <v>20</v>
      </c>
      <c r="Y126" t="s">
        <v>20</v>
      </c>
      <c r="Z126" t="s">
        <v>20</v>
      </c>
      <c r="AA126" t="s">
        <v>20</v>
      </c>
      <c r="AB126" t="s">
        <v>20</v>
      </c>
      <c r="AC126" t="s">
        <v>20</v>
      </c>
      <c r="AD126" t="s">
        <v>20</v>
      </c>
      <c r="AE126" t="s">
        <v>20</v>
      </c>
      <c r="AF126" t="s">
        <v>20</v>
      </c>
      <c r="AG126" t="s">
        <v>20</v>
      </c>
      <c r="AH126" t="s">
        <v>20</v>
      </c>
      <c r="AI126" t="s">
        <v>20</v>
      </c>
      <c r="AJ126" t="s">
        <v>20</v>
      </c>
      <c r="AK126" t="s">
        <v>20</v>
      </c>
    </row>
    <row r="127" spans="1:37" hidden="1" x14ac:dyDescent="0.25">
      <c r="A127">
        <v>142</v>
      </c>
      <c r="B127" t="str">
        <f>VLOOKUP(D127,Taxonomy!$B$2:$G$292,6,FALSE)</f>
        <v>Black Locust</v>
      </c>
      <c r="D127" t="s">
        <v>136</v>
      </c>
      <c r="E127" t="s">
        <v>20</v>
      </c>
      <c r="F127" t="s">
        <v>20</v>
      </c>
      <c r="G127" t="s">
        <v>20</v>
      </c>
      <c r="H127" t="s">
        <v>20</v>
      </c>
      <c r="I127" t="s">
        <v>20</v>
      </c>
      <c r="J127" t="s">
        <v>20</v>
      </c>
      <c r="K127" t="s">
        <v>20</v>
      </c>
      <c r="L127" t="s">
        <v>20</v>
      </c>
      <c r="M127" t="s">
        <v>20</v>
      </c>
      <c r="N127" t="s">
        <v>20</v>
      </c>
      <c r="O127" t="s">
        <v>20</v>
      </c>
      <c r="P127" t="s">
        <v>20</v>
      </c>
      <c r="Q127" t="s">
        <v>20</v>
      </c>
      <c r="R127" t="s">
        <v>20</v>
      </c>
      <c r="S127" t="s">
        <v>20</v>
      </c>
      <c r="T127" t="s">
        <v>20</v>
      </c>
      <c r="U127" t="s">
        <v>20</v>
      </c>
      <c r="V127" t="s">
        <v>20</v>
      </c>
      <c r="W127" t="s">
        <v>20</v>
      </c>
      <c r="X127" t="s">
        <v>20</v>
      </c>
      <c r="Y127" t="s">
        <v>20</v>
      </c>
      <c r="Z127" t="s">
        <v>20</v>
      </c>
      <c r="AA127" t="s">
        <v>20</v>
      </c>
      <c r="AB127" t="s">
        <v>20</v>
      </c>
      <c r="AC127" t="s">
        <v>20</v>
      </c>
      <c r="AD127" t="s">
        <v>20</v>
      </c>
      <c r="AE127" t="s">
        <v>20</v>
      </c>
      <c r="AF127" t="s">
        <v>20</v>
      </c>
      <c r="AG127" t="s">
        <v>20</v>
      </c>
      <c r="AH127" t="s">
        <v>20</v>
      </c>
      <c r="AI127" t="s">
        <v>20</v>
      </c>
      <c r="AJ127" t="s">
        <v>20</v>
      </c>
      <c r="AK127" t="s">
        <v>20</v>
      </c>
    </row>
    <row r="128" spans="1:37" hidden="1" x14ac:dyDescent="0.25">
      <c r="A128">
        <v>143</v>
      </c>
      <c r="B128" t="str">
        <f>VLOOKUP(D128,Taxonomy!$B$2:$G$292,6,FALSE)</f>
        <v>Honey Locust</v>
      </c>
      <c r="D128" t="s">
        <v>464</v>
      </c>
      <c r="E128" t="s">
        <v>20</v>
      </c>
      <c r="F128" t="s">
        <v>20</v>
      </c>
      <c r="G128" t="s">
        <v>20</v>
      </c>
      <c r="H128" t="s">
        <v>20</v>
      </c>
      <c r="I128" t="s">
        <v>20</v>
      </c>
      <c r="J128" t="s">
        <v>20</v>
      </c>
      <c r="K128" t="s">
        <v>20</v>
      </c>
      <c r="L128" t="s">
        <v>20</v>
      </c>
      <c r="M128" t="s">
        <v>20</v>
      </c>
      <c r="N128" t="s">
        <v>20</v>
      </c>
      <c r="O128" t="s">
        <v>20</v>
      </c>
      <c r="P128" t="s">
        <v>20</v>
      </c>
      <c r="Q128" t="s">
        <v>20</v>
      </c>
      <c r="R128" t="s">
        <v>20</v>
      </c>
      <c r="S128" t="s">
        <v>20</v>
      </c>
      <c r="T128" t="s">
        <v>20</v>
      </c>
      <c r="U128" t="s">
        <v>20</v>
      </c>
      <c r="V128" t="s">
        <v>20</v>
      </c>
      <c r="W128" t="s">
        <v>20</v>
      </c>
      <c r="X128" t="s">
        <v>20</v>
      </c>
      <c r="Y128" t="s">
        <v>20</v>
      </c>
      <c r="Z128" t="s">
        <v>20</v>
      </c>
      <c r="AA128" t="s">
        <v>20</v>
      </c>
      <c r="AB128" t="s">
        <v>20</v>
      </c>
      <c r="AC128" t="s">
        <v>20</v>
      </c>
      <c r="AD128" t="s">
        <v>20</v>
      </c>
      <c r="AE128" t="s">
        <v>20</v>
      </c>
      <c r="AF128" t="s">
        <v>6</v>
      </c>
      <c r="AG128" t="s">
        <v>20</v>
      </c>
      <c r="AH128" t="s">
        <v>20</v>
      </c>
      <c r="AI128" t="s">
        <v>20</v>
      </c>
      <c r="AJ128" t="s">
        <v>20</v>
      </c>
      <c r="AK128" t="s">
        <v>20</v>
      </c>
    </row>
    <row r="129" spans="1:37" hidden="1" x14ac:dyDescent="0.25">
      <c r="A129">
        <v>144</v>
      </c>
      <c r="B129" t="str">
        <f>VLOOKUP(D129,Taxonomy!$B$2:$G$292,6,FALSE)</f>
        <v>Saucer Magnolia</v>
      </c>
      <c r="D129" t="s">
        <v>583</v>
      </c>
      <c r="E129" t="s">
        <v>20</v>
      </c>
      <c r="F129" t="s">
        <v>20</v>
      </c>
      <c r="G129" t="s">
        <v>20</v>
      </c>
      <c r="H129" t="s">
        <v>20</v>
      </c>
      <c r="I129" t="s">
        <v>20</v>
      </c>
      <c r="J129" t="s">
        <v>20</v>
      </c>
      <c r="K129" t="s">
        <v>20</v>
      </c>
      <c r="L129" t="s">
        <v>20</v>
      </c>
      <c r="M129" t="s">
        <v>20</v>
      </c>
      <c r="N129" t="s">
        <v>20</v>
      </c>
      <c r="O129" t="s">
        <v>20</v>
      </c>
      <c r="P129" t="s">
        <v>20</v>
      </c>
      <c r="Q129" t="s">
        <v>20</v>
      </c>
      <c r="R129" t="s">
        <v>20</v>
      </c>
      <c r="S129" t="s">
        <v>20</v>
      </c>
      <c r="T129" t="s">
        <v>20</v>
      </c>
      <c r="U129" t="s">
        <v>20</v>
      </c>
      <c r="V129" t="s">
        <v>20</v>
      </c>
      <c r="W129" t="s">
        <v>20</v>
      </c>
      <c r="X129" t="s">
        <v>20</v>
      </c>
      <c r="Y129" t="s">
        <v>20</v>
      </c>
      <c r="Z129" t="s">
        <v>20</v>
      </c>
      <c r="AA129" t="s">
        <v>20</v>
      </c>
      <c r="AB129" t="s">
        <v>20</v>
      </c>
      <c r="AC129" t="s">
        <v>20</v>
      </c>
      <c r="AD129" t="s">
        <v>20</v>
      </c>
      <c r="AE129" t="s">
        <v>20</v>
      </c>
      <c r="AF129" t="s">
        <v>20</v>
      </c>
      <c r="AG129" t="s">
        <v>20</v>
      </c>
      <c r="AH129" t="s">
        <v>20</v>
      </c>
      <c r="AI129" t="s">
        <v>20</v>
      </c>
      <c r="AJ129" t="s">
        <v>20</v>
      </c>
      <c r="AK129" t="s">
        <v>20</v>
      </c>
    </row>
    <row r="130" spans="1:37" hidden="1" x14ac:dyDescent="0.25">
      <c r="A130">
        <v>146</v>
      </c>
      <c r="B130" t="str">
        <f>VLOOKUP(D130,Taxonomy!$B$2:$G$292,6,FALSE)</f>
        <v>Star Magnolia</v>
      </c>
      <c r="D130" t="s">
        <v>594</v>
      </c>
      <c r="E130" t="s">
        <v>20</v>
      </c>
      <c r="F130" t="s">
        <v>20</v>
      </c>
      <c r="G130" t="s">
        <v>20</v>
      </c>
      <c r="H130" t="s">
        <v>20</v>
      </c>
      <c r="I130" t="s">
        <v>20</v>
      </c>
      <c r="J130" t="s">
        <v>20</v>
      </c>
      <c r="K130" t="s">
        <v>20</v>
      </c>
      <c r="L130" t="s">
        <v>20</v>
      </c>
      <c r="M130" t="s">
        <v>20</v>
      </c>
      <c r="N130" t="s">
        <v>20</v>
      </c>
      <c r="O130" t="s">
        <v>20</v>
      </c>
      <c r="P130" t="s">
        <v>20</v>
      </c>
      <c r="Q130" t="s">
        <v>20</v>
      </c>
      <c r="R130" t="s">
        <v>20</v>
      </c>
      <c r="S130" t="s">
        <v>20</v>
      </c>
      <c r="T130" t="s">
        <v>20</v>
      </c>
      <c r="U130" t="s">
        <v>20</v>
      </c>
      <c r="V130" t="s">
        <v>20</v>
      </c>
      <c r="W130" t="s">
        <v>20</v>
      </c>
      <c r="X130" t="s">
        <v>20</v>
      </c>
      <c r="Y130" t="s">
        <v>20</v>
      </c>
      <c r="Z130" t="s">
        <v>20</v>
      </c>
      <c r="AA130" t="s">
        <v>20</v>
      </c>
      <c r="AB130" t="s">
        <v>20</v>
      </c>
      <c r="AC130" t="s">
        <v>20</v>
      </c>
      <c r="AD130" t="s">
        <v>20</v>
      </c>
      <c r="AE130" t="s">
        <v>20</v>
      </c>
      <c r="AF130" t="s">
        <v>20</v>
      </c>
      <c r="AG130" t="s">
        <v>20</v>
      </c>
      <c r="AH130" t="s">
        <v>20</v>
      </c>
      <c r="AI130" t="s">
        <v>20</v>
      </c>
      <c r="AJ130" t="s">
        <v>20</v>
      </c>
      <c r="AK130" t="s">
        <v>20</v>
      </c>
    </row>
    <row r="131" spans="1:37" hidden="1" x14ac:dyDescent="0.25">
      <c r="A131">
        <v>147</v>
      </c>
      <c r="B131" t="str">
        <f>VLOOKUP(D131,Taxonomy!$B$2:$G$292,6,FALSE)</f>
        <v>Umbrella Magnolia</v>
      </c>
      <c r="D131" t="s">
        <v>597</v>
      </c>
      <c r="E131" t="s">
        <v>20</v>
      </c>
      <c r="F131" t="s">
        <v>20</v>
      </c>
      <c r="G131" t="s">
        <v>20</v>
      </c>
      <c r="H131" t="s">
        <v>20</v>
      </c>
      <c r="I131" t="s">
        <v>20</v>
      </c>
      <c r="J131" t="s">
        <v>20</v>
      </c>
      <c r="K131" t="s">
        <v>20</v>
      </c>
      <c r="L131" t="s">
        <v>20</v>
      </c>
      <c r="M131" t="s">
        <v>20</v>
      </c>
      <c r="N131" t="s">
        <v>20</v>
      </c>
      <c r="O131" t="s">
        <v>20</v>
      </c>
      <c r="P131" t="s">
        <v>20</v>
      </c>
      <c r="Q131" t="s">
        <v>20</v>
      </c>
      <c r="R131" t="s">
        <v>20</v>
      </c>
      <c r="S131" t="s">
        <v>20</v>
      </c>
      <c r="T131" t="s">
        <v>20</v>
      </c>
      <c r="U131" t="s">
        <v>20</v>
      </c>
      <c r="V131" t="s">
        <v>20</v>
      </c>
      <c r="W131" t="s">
        <v>20</v>
      </c>
      <c r="X131" t="s">
        <v>20</v>
      </c>
      <c r="Y131" t="s">
        <v>20</v>
      </c>
      <c r="Z131" t="s">
        <v>20</v>
      </c>
      <c r="AA131" t="s">
        <v>20</v>
      </c>
      <c r="AB131" t="s">
        <v>20</v>
      </c>
      <c r="AC131" t="s">
        <v>20</v>
      </c>
      <c r="AD131" t="s">
        <v>20</v>
      </c>
      <c r="AE131" t="s">
        <v>20</v>
      </c>
      <c r="AF131" t="s">
        <v>20</v>
      </c>
      <c r="AG131" t="s">
        <v>20</v>
      </c>
      <c r="AH131" t="s">
        <v>20</v>
      </c>
      <c r="AI131" t="s">
        <v>20</v>
      </c>
      <c r="AJ131" t="s">
        <v>20</v>
      </c>
      <c r="AK131" t="s">
        <v>20</v>
      </c>
    </row>
    <row r="132" spans="1:37" hidden="1" x14ac:dyDescent="0.25">
      <c r="A132">
        <v>148</v>
      </c>
      <c r="B132" t="str">
        <f>VLOOKUP(D132,Taxonomy!$B$2:$G$292,6,FALSE)</f>
        <v>Amur Maple</v>
      </c>
      <c r="D132" t="s">
        <v>607</v>
      </c>
      <c r="E132" t="s">
        <v>20</v>
      </c>
      <c r="F132" t="s">
        <v>20</v>
      </c>
      <c r="G132" t="s">
        <v>20</v>
      </c>
      <c r="H132" t="s">
        <v>20</v>
      </c>
      <c r="I132" t="s">
        <v>20</v>
      </c>
      <c r="J132" t="s">
        <v>20</v>
      </c>
      <c r="K132" t="s">
        <v>20</v>
      </c>
      <c r="L132" t="s">
        <v>20</v>
      </c>
      <c r="M132" t="s">
        <v>20</v>
      </c>
      <c r="N132" t="s">
        <v>20</v>
      </c>
      <c r="O132" t="s">
        <v>20</v>
      </c>
      <c r="P132" t="s">
        <v>20</v>
      </c>
      <c r="Q132" t="s">
        <v>20</v>
      </c>
      <c r="R132" t="s">
        <v>20</v>
      </c>
      <c r="S132" t="s">
        <v>20</v>
      </c>
      <c r="T132" t="s">
        <v>20</v>
      </c>
      <c r="U132" t="s">
        <v>20</v>
      </c>
      <c r="V132" t="s">
        <v>20</v>
      </c>
      <c r="W132" t="s">
        <v>20</v>
      </c>
      <c r="X132" t="s">
        <v>20</v>
      </c>
      <c r="Y132" t="s">
        <v>20</v>
      </c>
      <c r="Z132" t="s">
        <v>20</v>
      </c>
      <c r="AA132" t="s">
        <v>20</v>
      </c>
      <c r="AB132" t="s">
        <v>20</v>
      </c>
      <c r="AC132" t="s">
        <v>20</v>
      </c>
      <c r="AD132" t="s">
        <v>20</v>
      </c>
      <c r="AE132" t="s">
        <v>20</v>
      </c>
      <c r="AF132" t="s">
        <v>20</v>
      </c>
      <c r="AG132" t="s">
        <v>20</v>
      </c>
      <c r="AH132" t="s">
        <v>20</v>
      </c>
      <c r="AI132" t="s">
        <v>20</v>
      </c>
      <c r="AJ132" t="s">
        <v>20</v>
      </c>
      <c r="AK132" t="s">
        <v>20</v>
      </c>
    </row>
    <row r="133" spans="1:37" x14ac:dyDescent="0.25">
      <c r="A133">
        <v>149</v>
      </c>
      <c r="B133" t="str">
        <f>VLOOKUP(D133,Taxonomy!$B$2:$G$292,6,FALSE)</f>
        <v>Black Maple</v>
      </c>
      <c r="D133" t="s">
        <v>642</v>
      </c>
      <c r="E133" t="s">
        <v>20</v>
      </c>
      <c r="F133" t="s">
        <v>20</v>
      </c>
      <c r="G133" t="s">
        <v>20</v>
      </c>
      <c r="H133" t="s">
        <v>20</v>
      </c>
      <c r="I133" t="s">
        <v>20</v>
      </c>
      <c r="J133" t="s">
        <v>6</v>
      </c>
      <c r="K133" t="s">
        <v>6</v>
      </c>
      <c r="L133" t="s">
        <v>6</v>
      </c>
      <c r="M133" t="s">
        <v>20</v>
      </c>
      <c r="N133" t="s">
        <v>6</v>
      </c>
      <c r="O133" t="s">
        <v>20</v>
      </c>
      <c r="P133" t="s">
        <v>6</v>
      </c>
      <c r="Q133" t="s">
        <v>6</v>
      </c>
      <c r="R133" t="s">
        <v>6</v>
      </c>
      <c r="S133" t="s">
        <v>6</v>
      </c>
      <c r="T133" t="s">
        <v>6</v>
      </c>
      <c r="U133" t="s">
        <v>6</v>
      </c>
      <c r="V133" t="s">
        <v>6</v>
      </c>
      <c r="W133" t="s">
        <v>6</v>
      </c>
      <c r="X133" t="s">
        <v>6</v>
      </c>
      <c r="Y133" t="s">
        <v>6</v>
      </c>
      <c r="Z133" t="s">
        <v>6</v>
      </c>
      <c r="AA133" t="s">
        <v>6</v>
      </c>
      <c r="AB133" t="s">
        <v>6</v>
      </c>
      <c r="AC133" t="s">
        <v>6</v>
      </c>
      <c r="AD133" t="s">
        <v>6</v>
      </c>
      <c r="AE133" t="s">
        <v>20</v>
      </c>
      <c r="AF133" t="s">
        <v>6</v>
      </c>
      <c r="AG133" t="s">
        <v>6</v>
      </c>
      <c r="AH133" t="s">
        <v>6</v>
      </c>
      <c r="AI133" t="s">
        <v>6</v>
      </c>
      <c r="AJ133" t="s">
        <v>6</v>
      </c>
      <c r="AK133" t="s">
        <v>6</v>
      </c>
    </row>
    <row r="134" spans="1:37" hidden="1" x14ac:dyDescent="0.25">
      <c r="A134">
        <v>150</v>
      </c>
      <c r="B134" t="str">
        <f>VLOOKUP(D134,Taxonomy!$B$2:$G$292,6,FALSE)</f>
        <v>Freman Maple</v>
      </c>
      <c r="D134" t="s">
        <v>655</v>
      </c>
      <c r="E134" t="s">
        <v>20</v>
      </c>
      <c r="F134" t="s">
        <v>20</v>
      </c>
      <c r="G134" t="s">
        <v>20</v>
      </c>
      <c r="H134" t="s">
        <v>20</v>
      </c>
      <c r="I134" t="s">
        <v>20</v>
      </c>
      <c r="J134" t="s">
        <v>20</v>
      </c>
      <c r="K134" t="s">
        <v>20</v>
      </c>
      <c r="L134" t="s">
        <v>20</v>
      </c>
      <c r="M134" t="s">
        <v>20</v>
      </c>
      <c r="N134" t="s">
        <v>20</v>
      </c>
      <c r="O134" t="s">
        <v>20</v>
      </c>
      <c r="P134" t="s">
        <v>20</v>
      </c>
      <c r="Q134" t="s">
        <v>20</v>
      </c>
      <c r="R134" t="s">
        <v>20</v>
      </c>
      <c r="S134" t="s">
        <v>20</v>
      </c>
      <c r="T134" t="s">
        <v>20</v>
      </c>
      <c r="U134" t="s">
        <v>20</v>
      </c>
      <c r="V134" t="s">
        <v>20</v>
      </c>
      <c r="W134" t="s">
        <v>20</v>
      </c>
      <c r="X134" t="s">
        <v>20</v>
      </c>
      <c r="Y134" t="s">
        <v>20</v>
      </c>
      <c r="Z134" t="s">
        <v>20</v>
      </c>
      <c r="AA134" t="s">
        <v>20</v>
      </c>
      <c r="AB134" t="s">
        <v>20</v>
      </c>
      <c r="AC134" t="s">
        <v>20</v>
      </c>
      <c r="AD134" t="s">
        <v>20</v>
      </c>
      <c r="AE134" t="s">
        <v>20</v>
      </c>
      <c r="AF134" t="s">
        <v>20</v>
      </c>
      <c r="AG134" t="s">
        <v>20</v>
      </c>
      <c r="AH134" t="s">
        <v>20</v>
      </c>
      <c r="AI134" t="s">
        <v>20</v>
      </c>
      <c r="AJ134" t="s">
        <v>20</v>
      </c>
      <c r="AK134" t="s">
        <v>20</v>
      </c>
    </row>
    <row r="135" spans="1:37" hidden="1" x14ac:dyDescent="0.25">
      <c r="A135">
        <v>151</v>
      </c>
      <c r="B135" t="str">
        <f>VLOOKUP(D135,Taxonomy!$B$2:$G$292,6,FALSE)</f>
        <v>Hedge Maple</v>
      </c>
      <c r="D135" t="s">
        <v>601</v>
      </c>
      <c r="E135" t="s">
        <v>20</v>
      </c>
      <c r="F135" t="s">
        <v>20</v>
      </c>
      <c r="G135" t="s">
        <v>20</v>
      </c>
      <c r="H135" t="s">
        <v>20</v>
      </c>
      <c r="I135" t="s">
        <v>20</v>
      </c>
      <c r="J135" t="s">
        <v>20</v>
      </c>
      <c r="K135" t="s">
        <v>20</v>
      </c>
      <c r="L135" t="s">
        <v>20</v>
      </c>
      <c r="M135" t="s">
        <v>20</v>
      </c>
      <c r="N135" t="s">
        <v>20</v>
      </c>
      <c r="O135" t="s">
        <v>20</v>
      </c>
      <c r="P135" t="s">
        <v>20</v>
      </c>
      <c r="Q135" t="s">
        <v>20</v>
      </c>
      <c r="R135" t="s">
        <v>20</v>
      </c>
      <c r="S135" t="s">
        <v>20</v>
      </c>
      <c r="T135" t="s">
        <v>20</v>
      </c>
      <c r="U135" t="s">
        <v>20</v>
      </c>
      <c r="V135" t="s">
        <v>20</v>
      </c>
      <c r="W135" t="s">
        <v>20</v>
      </c>
      <c r="X135" t="s">
        <v>20</v>
      </c>
      <c r="Y135" t="s">
        <v>20</v>
      </c>
      <c r="Z135" t="s">
        <v>20</v>
      </c>
      <c r="AA135" t="s">
        <v>20</v>
      </c>
      <c r="AB135" t="s">
        <v>20</v>
      </c>
      <c r="AC135" t="s">
        <v>20</v>
      </c>
      <c r="AD135" t="s">
        <v>20</v>
      </c>
      <c r="AE135" t="s">
        <v>20</v>
      </c>
      <c r="AF135" t="s">
        <v>20</v>
      </c>
      <c r="AG135" t="s">
        <v>20</v>
      </c>
      <c r="AH135" t="s">
        <v>20</v>
      </c>
      <c r="AI135" t="s">
        <v>20</v>
      </c>
      <c r="AJ135" t="s">
        <v>20</v>
      </c>
      <c r="AK135" t="s">
        <v>20</v>
      </c>
    </row>
    <row r="136" spans="1:37" hidden="1" x14ac:dyDescent="0.25">
      <c r="A136">
        <v>152</v>
      </c>
      <c r="B136" t="str">
        <f>VLOOKUP(D136,Taxonomy!$B$2:$G$292,6,FALSE)</f>
        <v>Japanese Maple</v>
      </c>
      <c r="D136" t="s">
        <v>617</v>
      </c>
      <c r="E136" t="s">
        <v>20</v>
      </c>
      <c r="F136" t="s">
        <v>20</v>
      </c>
      <c r="G136" t="s">
        <v>20</v>
      </c>
      <c r="H136" t="s">
        <v>20</v>
      </c>
      <c r="I136" t="s">
        <v>20</v>
      </c>
      <c r="J136" t="s">
        <v>20</v>
      </c>
      <c r="K136" t="s">
        <v>20</v>
      </c>
      <c r="L136" t="s">
        <v>20</v>
      </c>
      <c r="M136" t="s">
        <v>20</v>
      </c>
      <c r="N136" t="s">
        <v>20</v>
      </c>
      <c r="O136" t="s">
        <v>20</v>
      </c>
      <c r="P136" t="s">
        <v>20</v>
      </c>
      <c r="Q136" t="s">
        <v>20</v>
      </c>
      <c r="R136" t="s">
        <v>20</v>
      </c>
      <c r="S136" t="s">
        <v>20</v>
      </c>
      <c r="T136" t="s">
        <v>20</v>
      </c>
      <c r="U136" t="s">
        <v>20</v>
      </c>
      <c r="V136" t="s">
        <v>20</v>
      </c>
      <c r="W136" t="s">
        <v>20</v>
      </c>
      <c r="X136" t="s">
        <v>20</v>
      </c>
      <c r="Y136" t="s">
        <v>20</v>
      </c>
      <c r="Z136" t="s">
        <v>20</v>
      </c>
      <c r="AA136" t="s">
        <v>20</v>
      </c>
      <c r="AB136" t="s">
        <v>20</v>
      </c>
      <c r="AC136" t="s">
        <v>20</v>
      </c>
      <c r="AD136" t="s">
        <v>20</v>
      </c>
      <c r="AE136" t="s">
        <v>20</v>
      </c>
      <c r="AF136" t="s">
        <v>20</v>
      </c>
      <c r="AG136" t="s">
        <v>20</v>
      </c>
      <c r="AH136" t="s">
        <v>20</v>
      </c>
      <c r="AI136" t="s">
        <v>20</v>
      </c>
      <c r="AJ136" t="s">
        <v>20</v>
      </c>
      <c r="AK136" t="s">
        <v>20</v>
      </c>
    </row>
    <row r="137" spans="1:37" hidden="1" x14ac:dyDescent="0.25">
      <c r="A137">
        <v>153</v>
      </c>
      <c r="B137" t="str">
        <f>VLOOKUP(D137,Taxonomy!$B$2:$G$292,6,FALSE)</f>
        <v>Manitoba Maple</v>
      </c>
      <c r="D137" t="s">
        <v>613</v>
      </c>
      <c r="E137" t="s">
        <v>20</v>
      </c>
      <c r="F137" t="s">
        <v>20</v>
      </c>
      <c r="G137" t="s">
        <v>20</v>
      </c>
      <c r="H137" t="s">
        <v>20</v>
      </c>
      <c r="I137" t="s">
        <v>20</v>
      </c>
      <c r="J137" t="s">
        <v>20</v>
      </c>
      <c r="K137" t="s">
        <v>20</v>
      </c>
      <c r="L137" t="s">
        <v>20</v>
      </c>
      <c r="M137" t="s">
        <v>20</v>
      </c>
      <c r="N137" t="s">
        <v>20</v>
      </c>
      <c r="O137" t="s">
        <v>20</v>
      </c>
      <c r="P137" t="s">
        <v>20</v>
      </c>
      <c r="Q137" t="s">
        <v>20</v>
      </c>
      <c r="R137" t="s">
        <v>20</v>
      </c>
      <c r="S137" t="s">
        <v>20</v>
      </c>
      <c r="T137" t="s">
        <v>20</v>
      </c>
      <c r="U137" t="s">
        <v>20</v>
      </c>
      <c r="V137" t="s">
        <v>20</v>
      </c>
      <c r="W137" t="s">
        <v>20</v>
      </c>
      <c r="X137" t="s">
        <v>20</v>
      </c>
      <c r="Y137" t="s">
        <v>20</v>
      </c>
      <c r="Z137" t="s">
        <v>20</v>
      </c>
      <c r="AA137" t="s">
        <v>20</v>
      </c>
      <c r="AB137" t="s">
        <v>20</v>
      </c>
      <c r="AC137" t="s">
        <v>20</v>
      </c>
      <c r="AD137" t="s">
        <v>20</v>
      </c>
      <c r="AE137" t="s">
        <v>20</v>
      </c>
      <c r="AF137" t="s">
        <v>6</v>
      </c>
      <c r="AG137" t="s">
        <v>6</v>
      </c>
      <c r="AH137" t="s">
        <v>20</v>
      </c>
      <c r="AI137" t="s">
        <v>6</v>
      </c>
      <c r="AJ137" t="s">
        <v>20</v>
      </c>
      <c r="AK137" t="s">
        <v>20</v>
      </c>
    </row>
    <row r="138" spans="1:37" x14ac:dyDescent="0.25">
      <c r="A138">
        <v>154</v>
      </c>
      <c r="B138" t="str">
        <f>VLOOKUP(D138,Taxonomy!$B$2:$G$292,6,FALSE)</f>
        <v>Mountain Maple</v>
      </c>
      <c r="D138" t="s">
        <v>645</v>
      </c>
      <c r="E138" t="s">
        <v>6</v>
      </c>
      <c r="F138" t="s">
        <v>6</v>
      </c>
      <c r="G138" t="s">
        <v>6</v>
      </c>
      <c r="H138" t="s">
        <v>6</v>
      </c>
      <c r="I138" t="s">
        <v>6</v>
      </c>
      <c r="J138" t="s">
        <v>6</v>
      </c>
      <c r="K138" t="s">
        <v>6</v>
      </c>
      <c r="L138" t="s">
        <v>6</v>
      </c>
      <c r="M138" t="s">
        <v>6</v>
      </c>
      <c r="N138" t="s">
        <v>6</v>
      </c>
      <c r="O138" t="s">
        <v>6</v>
      </c>
      <c r="P138" t="s">
        <v>6</v>
      </c>
      <c r="Q138" t="s">
        <v>6</v>
      </c>
      <c r="R138" t="s">
        <v>6</v>
      </c>
      <c r="S138" t="s">
        <v>6</v>
      </c>
      <c r="T138" t="s">
        <v>6</v>
      </c>
      <c r="U138" t="s">
        <v>6</v>
      </c>
      <c r="V138" t="s">
        <v>6</v>
      </c>
      <c r="W138" t="s">
        <v>6</v>
      </c>
      <c r="X138" t="s">
        <v>6</v>
      </c>
      <c r="Y138" t="s">
        <v>6</v>
      </c>
      <c r="Z138" t="s">
        <v>6</v>
      </c>
      <c r="AA138" t="s">
        <v>6</v>
      </c>
      <c r="AB138" t="s">
        <v>6</v>
      </c>
      <c r="AC138" t="s">
        <v>6</v>
      </c>
      <c r="AD138" t="s">
        <v>6</v>
      </c>
      <c r="AE138" t="s">
        <v>6</v>
      </c>
      <c r="AF138" t="s">
        <v>6</v>
      </c>
      <c r="AG138" t="s">
        <v>6</v>
      </c>
      <c r="AH138" t="s">
        <v>6</v>
      </c>
      <c r="AI138" t="s">
        <v>6</v>
      </c>
      <c r="AJ138" t="s">
        <v>6</v>
      </c>
      <c r="AK138" t="s">
        <v>6</v>
      </c>
    </row>
    <row r="139" spans="1:37" hidden="1" x14ac:dyDescent="0.25">
      <c r="A139">
        <v>155</v>
      </c>
      <c r="B139" t="str">
        <f>VLOOKUP(D139,Taxonomy!$B$2:$G$292,6,FALSE)</f>
        <v>Norway Maple</v>
      </c>
      <c r="D139" t="s">
        <v>624</v>
      </c>
      <c r="E139" t="s">
        <v>20</v>
      </c>
      <c r="F139" t="s">
        <v>20</v>
      </c>
      <c r="G139" t="s">
        <v>20</v>
      </c>
      <c r="H139" t="s">
        <v>20</v>
      </c>
      <c r="I139" t="s">
        <v>20</v>
      </c>
      <c r="J139" t="s">
        <v>20</v>
      </c>
      <c r="K139" t="s">
        <v>20</v>
      </c>
      <c r="L139" t="s">
        <v>20</v>
      </c>
      <c r="M139" t="s">
        <v>20</v>
      </c>
      <c r="N139" t="s">
        <v>20</v>
      </c>
      <c r="O139" t="s">
        <v>20</v>
      </c>
      <c r="P139" t="s">
        <v>20</v>
      </c>
      <c r="Q139" t="s">
        <v>20</v>
      </c>
      <c r="R139" t="s">
        <v>20</v>
      </c>
      <c r="S139" t="s">
        <v>20</v>
      </c>
      <c r="T139" t="s">
        <v>20</v>
      </c>
      <c r="U139" t="s">
        <v>20</v>
      </c>
      <c r="V139" t="s">
        <v>20</v>
      </c>
      <c r="W139" t="s">
        <v>20</v>
      </c>
      <c r="X139" t="s">
        <v>20</v>
      </c>
      <c r="Y139" t="s">
        <v>20</v>
      </c>
      <c r="Z139" t="s">
        <v>20</v>
      </c>
      <c r="AA139" t="s">
        <v>20</v>
      </c>
      <c r="AB139" t="s">
        <v>20</v>
      </c>
      <c r="AC139" t="s">
        <v>20</v>
      </c>
      <c r="AD139" t="s">
        <v>20</v>
      </c>
      <c r="AE139" t="s">
        <v>20</v>
      </c>
      <c r="AF139" t="s">
        <v>20</v>
      </c>
      <c r="AG139" t="s">
        <v>20</v>
      </c>
      <c r="AH139" t="s">
        <v>20</v>
      </c>
      <c r="AI139" t="s">
        <v>20</v>
      </c>
      <c r="AJ139" t="s">
        <v>20</v>
      </c>
      <c r="AK139" t="s">
        <v>20</v>
      </c>
    </row>
    <row r="140" spans="1:37" hidden="1" x14ac:dyDescent="0.25">
      <c r="A140">
        <v>303</v>
      </c>
      <c r="B140" t="str">
        <f>VLOOKUP(D140,Taxonomy!$B$2:$G$292,6,FALSE)</f>
        <v>Paperbark Maple</v>
      </c>
      <c r="D140" t="s">
        <v>610</v>
      </c>
      <c r="E140" t="s">
        <v>20</v>
      </c>
      <c r="F140" t="s">
        <v>20</v>
      </c>
      <c r="G140" t="s">
        <v>20</v>
      </c>
      <c r="H140" t="s">
        <v>20</v>
      </c>
      <c r="I140" t="s">
        <v>20</v>
      </c>
      <c r="J140" t="s">
        <v>20</v>
      </c>
      <c r="K140" t="s">
        <v>20</v>
      </c>
      <c r="L140" t="s">
        <v>20</v>
      </c>
      <c r="M140" t="s">
        <v>20</v>
      </c>
      <c r="N140" t="s">
        <v>20</v>
      </c>
      <c r="O140" t="s">
        <v>20</v>
      </c>
      <c r="P140" t="s">
        <v>20</v>
      </c>
      <c r="Q140" t="s">
        <v>20</v>
      </c>
      <c r="R140" t="s">
        <v>20</v>
      </c>
      <c r="S140" t="s">
        <v>20</v>
      </c>
      <c r="T140" t="s">
        <v>20</v>
      </c>
      <c r="U140" t="s">
        <v>20</v>
      </c>
      <c r="V140" t="s">
        <v>20</v>
      </c>
      <c r="W140" t="s">
        <v>20</v>
      </c>
      <c r="X140" t="s">
        <v>20</v>
      </c>
      <c r="Y140" t="s">
        <v>20</v>
      </c>
      <c r="Z140" t="s">
        <v>20</v>
      </c>
      <c r="AA140" t="s">
        <v>20</v>
      </c>
      <c r="AB140" t="s">
        <v>20</v>
      </c>
      <c r="AC140" t="s">
        <v>20</v>
      </c>
      <c r="AD140" t="s">
        <v>20</v>
      </c>
      <c r="AE140" t="s">
        <v>20</v>
      </c>
      <c r="AF140" t="s">
        <v>20</v>
      </c>
      <c r="AG140" t="s">
        <v>20</v>
      </c>
      <c r="AH140" t="s">
        <v>20</v>
      </c>
      <c r="AI140" t="s">
        <v>20</v>
      </c>
      <c r="AJ140" t="s">
        <v>20</v>
      </c>
      <c r="AK140" t="s">
        <v>20</v>
      </c>
    </row>
    <row r="141" spans="1:37" x14ac:dyDescent="0.25">
      <c r="A141">
        <v>156</v>
      </c>
      <c r="B141" t="str">
        <f>VLOOKUP(D141,Taxonomy!$B$2:$G$292,6,FALSE)</f>
        <v>Red Maple</v>
      </c>
      <c r="D141" t="s">
        <v>631</v>
      </c>
      <c r="E141" t="s">
        <v>6</v>
      </c>
      <c r="F141" t="s">
        <v>6</v>
      </c>
      <c r="G141" t="s">
        <v>6</v>
      </c>
      <c r="H141" t="s">
        <v>6</v>
      </c>
      <c r="I141" t="s">
        <v>6</v>
      </c>
      <c r="J141" t="s">
        <v>6</v>
      </c>
      <c r="K141" t="s">
        <v>6</v>
      </c>
      <c r="L141" t="s">
        <v>6</v>
      </c>
      <c r="M141" t="s">
        <v>6</v>
      </c>
      <c r="N141" t="s">
        <v>6</v>
      </c>
      <c r="O141" t="s">
        <v>6</v>
      </c>
      <c r="P141" t="s">
        <v>6</v>
      </c>
      <c r="Q141" t="s">
        <v>6</v>
      </c>
      <c r="R141" t="s">
        <v>6</v>
      </c>
      <c r="S141" t="s">
        <v>6</v>
      </c>
      <c r="T141" t="s">
        <v>6</v>
      </c>
      <c r="U141" t="s">
        <v>6</v>
      </c>
      <c r="V141" t="s">
        <v>6</v>
      </c>
      <c r="W141" t="s">
        <v>6</v>
      </c>
      <c r="X141" t="s">
        <v>6</v>
      </c>
      <c r="Y141" t="s">
        <v>6</v>
      </c>
      <c r="Z141" t="s">
        <v>6</v>
      </c>
      <c r="AA141" t="s">
        <v>6</v>
      </c>
      <c r="AB141" t="s">
        <v>6</v>
      </c>
      <c r="AC141" t="s">
        <v>6</v>
      </c>
      <c r="AD141" t="s">
        <v>6</v>
      </c>
      <c r="AE141" t="s">
        <v>6</v>
      </c>
      <c r="AF141" t="s">
        <v>6</v>
      </c>
      <c r="AG141" t="s">
        <v>6</v>
      </c>
      <c r="AH141" t="s">
        <v>6</v>
      </c>
      <c r="AI141" t="s">
        <v>6</v>
      </c>
      <c r="AJ141" t="s">
        <v>6</v>
      </c>
      <c r="AK141" t="s">
        <v>6</v>
      </c>
    </row>
    <row r="142" spans="1:37" x14ac:dyDescent="0.25">
      <c r="A142">
        <v>157</v>
      </c>
      <c r="B142" t="str">
        <f>VLOOKUP(D142,Taxonomy!$B$2:$G$292,6,FALSE)</f>
        <v>Silver Maple</v>
      </c>
      <c r="D142" t="s">
        <v>635</v>
      </c>
      <c r="E142" t="s">
        <v>20</v>
      </c>
      <c r="F142" t="s">
        <v>20</v>
      </c>
      <c r="G142" t="s">
        <v>20</v>
      </c>
      <c r="H142" t="s">
        <v>20</v>
      </c>
      <c r="I142" t="s">
        <v>20</v>
      </c>
      <c r="J142" t="s">
        <v>6</v>
      </c>
      <c r="K142" t="s">
        <v>6</v>
      </c>
      <c r="L142" t="s">
        <v>6</v>
      </c>
      <c r="M142" t="s">
        <v>20</v>
      </c>
      <c r="N142" t="s">
        <v>6</v>
      </c>
      <c r="O142" t="s">
        <v>20</v>
      </c>
      <c r="P142" t="s">
        <v>6</v>
      </c>
      <c r="Q142" t="s">
        <v>6</v>
      </c>
      <c r="R142" t="s">
        <v>6</v>
      </c>
      <c r="S142" t="s">
        <v>6</v>
      </c>
      <c r="T142" t="s">
        <v>6</v>
      </c>
      <c r="U142" t="s">
        <v>6</v>
      </c>
      <c r="V142" t="s">
        <v>6</v>
      </c>
      <c r="W142" t="s">
        <v>6</v>
      </c>
      <c r="X142" t="s">
        <v>6</v>
      </c>
      <c r="Y142" t="s">
        <v>6</v>
      </c>
      <c r="Z142" t="s">
        <v>6</v>
      </c>
      <c r="AA142" t="s">
        <v>6</v>
      </c>
      <c r="AB142" t="s">
        <v>6</v>
      </c>
      <c r="AC142" t="s">
        <v>6</v>
      </c>
      <c r="AD142" t="s">
        <v>6</v>
      </c>
      <c r="AE142" t="s">
        <v>20</v>
      </c>
      <c r="AF142" t="s">
        <v>6</v>
      </c>
      <c r="AG142" t="s">
        <v>6</v>
      </c>
      <c r="AH142" t="s">
        <v>6</v>
      </c>
      <c r="AI142" t="s">
        <v>6</v>
      </c>
      <c r="AJ142" t="s">
        <v>6</v>
      </c>
      <c r="AK142" t="s">
        <v>6</v>
      </c>
    </row>
    <row r="143" spans="1:37" x14ac:dyDescent="0.25">
      <c r="A143">
        <v>159</v>
      </c>
      <c r="B143" t="str">
        <f>VLOOKUP(D143,Taxonomy!$B$2:$G$292,6,FALSE)</f>
        <v>Striped Maple</v>
      </c>
      <c r="D143" t="s">
        <v>620</v>
      </c>
      <c r="E143" t="s">
        <v>6</v>
      </c>
      <c r="F143" t="s">
        <v>6</v>
      </c>
      <c r="G143" t="s">
        <v>6</v>
      </c>
      <c r="H143" t="s">
        <v>6</v>
      </c>
      <c r="I143" t="s">
        <v>6</v>
      </c>
      <c r="J143" t="s">
        <v>6</v>
      </c>
      <c r="K143" t="s">
        <v>6</v>
      </c>
      <c r="L143" t="s">
        <v>6</v>
      </c>
      <c r="M143" t="s">
        <v>6</v>
      </c>
      <c r="N143" t="s">
        <v>6</v>
      </c>
      <c r="O143" t="s">
        <v>20</v>
      </c>
      <c r="P143" t="s">
        <v>20</v>
      </c>
      <c r="Q143" t="s">
        <v>6</v>
      </c>
      <c r="R143" t="s">
        <v>6</v>
      </c>
      <c r="S143" t="s">
        <v>6</v>
      </c>
      <c r="T143" t="s">
        <v>6</v>
      </c>
      <c r="U143" t="s">
        <v>20</v>
      </c>
      <c r="V143" t="s">
        <v>6</v>
      </c>
      <c r="W143" t="s">
        <v>6</v>
      </c>
      <c r="X143" t="s">
        <v>6</v>
      </c>
      <c r="Y143" t="s">
        <v>6</v>
      </c>
      <c r="Z143" t="s">
        <v>6</v>
      </c>
      <c r="AA143" t="s">
        <v>6</v>
      </c>
      <c r="AB143" t="s">
        <v>6</v>
      </c>
      <c r="AC143" t="s">
        <v>6</v>
      </c>
      <c r="AD143" t="s">
        <v>6</v>
      </c>
      <c r="AE143" t="s">
        <v>6</v>
      </c>
      <c r="AF143" t="s">
        <v>20</v>
      </c>
      <c r="AG143" t="s">
        <v>20</v>
      </c>
      <c r="AH143" t="s">
        <v>20</v>
      </c>
      <c r="AI143" t="s">
        <v>20</v>
      </c>
      <c r="AJ143" t="s">
        <v>20</v>
      </c>
      <c r="AK143" t="s">
        <v>20</v>
      </c>
    </row>
    <row r="144" spans="1:37" x14ac:dyDescent="0.25">
      <c r="A144">
        <v>160</v>
      </c>
      <c r="B144" t="str">
        <f>VLOOKUP(D144,Taxonomy!$B$2:$G$292,6,FALSE)</f>
        <v>Sugar Maple</v>
      </c>
      <c r="D144" t="s">
        <v>638</v>
      </c>
      <c r="E144" t="s">
        <v>6</v>
      </c>
      <c r="F144" t="s">
        <v>6</v>
      </c>
      <c r="G144" t="s">
        <v>6</v>
      </c>
      <c r="H144" t="s">
        <v>6</v>
      </c>
      <c r="I144" t="s">
        <v>6</v>
      </c>
      <c r="J144" t="s">
        <v>6</v>
      </c>
      <c r="K144" t="s">
        <v>6</v>
      </c>
      <c r="L144" t="s">
        <v>6</v>
      </c>
      <c r="M144" t="s">
        <v>6</v>
      </c>
      <c r="N144" t="s">
        <v>6</v>
      </c>
      <c r="O144" t="s">
        <v>6</v>
      </c>
      <c r="P144" t="s">
        <v>6</v>
      </c>
      <c r="Q144" t="s">
        <v>6</v>
      </c>
      <c r="R144" t="s">
        <v>6</v>
      </c>
      <c r="S144" t="s">
        <v>6</v>
      </c>
      <c r="T144" t="s">
        <v>6</v>
      </c>
      <c r="U144" t="s">
        <v>6</v>
      </c>
      <c r="V144" t="s">
        <v>6</v>
      </c>
      <c r="W144" t="s">
        <v>6</v>
      </c>
      <c r="X144" t="s">
        <v>6</v>
      </c>
      <c r="Y144" t="s">
        <v>6</v>
      </c>
      <c r="Z144" t="s">
        <v>6</v>
      </c>
      <c r="AA144" t="s">
        <v>6</v>
      </c>
      <c r="AB144" t="s">
        <v>6</v>
      </c>
      <c r="AC144" t="s">
        <v>6</v>
      </c>
      <c r="AD144" t="s">
        <v>6</v>
      </c>
      <c r="AE144" t="s">
        <v>6</v>
      </c>
      <c r="AF144" t="s">
        <v>6</v>
      </c>
      <c r="AG144" t="s">
        <v>6</v>
      </c>
      <c r="AH144" t="s">
        <v>6</v>
      </c>
      <c r="AI144" t="s">
        <v>6</v>
      </c>
      <c r="AJ144" t="s">
        <v>6</v>
      </c>
      <c r="AK144" t="s">
        <v>6</v>
      </c>
    </row>
    <row r="145" spans="1:37" hidden="1" x14ac:dyDescent="0.25">
      <c r="A145">
        <v>161</v>
      </c>
      <c r="B145" t="str">
        <f>VLOOKUP(D145,Taxonomy!$B$2:$G$292,6,FALSE)</f>
        <v>Sycamore Maple</v>
      </c>
      <c r="D145" t="s">
        <v>627</v>
      </c>
      <c r="E145" t="s">
        <v>20</v>
      </c>
      <c r="F145" t="s">
        <v>20</v>
      </c>
      <c r="G145" t="s">
        <v>20</v>
      </c>
      <c r="H145" t="s">
        <v>20</v>
      </c>
      <c r="I145" t="s">
        <v>20</v>
      </c>
      <c r="J145" t="s">
        <v>20</v>
      </c>
      <c r="K145" t="s">
        <v>20</v>
      </c>
      <c r="L145" t="s">
        <v>20</v>
      </c>
      <c r="M145" t="s">
        <v>20</v>
      </c>
      <c r="N145" t="s">
        <v>20</v>
      </c>
      <c r="O145" t="s">
        <v>20</v>
      </c>
      <c r="P145" t="s">
        <v>20</v>
      </c>
      <c r="Q145" t="s">
        <v>20</v>
      </c>
      <c r="R145" t="s">
        <v>20</v>
      </c>
      <c r="S145" t="s">
        <v>20</v>
      </c>
      <c r="T145" t="s">
        <v>20</v>
      </c>
      <c r="U145" t="s">
        <v>20</v>
      </c>
      <c r="V145" t="s">
        <v>20</v>
      </c>
      <c r="W145" t="s">
        <v>20</v>
      </c>
      <c r="X145" t="s">
        <v>20</v>
      </c>
      <c r="Y145" t="s">
        <v>20</v>
      </c>
      <c r="Z145" t="s">
        <v>20</v>
      </c>
      <c r="AA145" t="s">
        <v>20</v>
      </c>
      <c r="AB145" t="s">
        <v>20</v>
      </c>
      <c r="AC145" t="s">
        <v>20</v>
      </c>
      <c r="AD145" t="s">
        <v>20</v>
      </c>
      <c r="AE145" t="s">
        <v>20</v>
      </c>
      <c r="AF145" t="s">
        <v>20</v>
      </c>
      <c r="AG145" t="s">
        <v>20</v>
      </c>
      <c r="AH145" t="s">
        <v>20</v>
      </c>
      <c r="AI145" t="s">
        <v>20</v>
      </c>
      <c r="AJ145" t="s">
        <v>20</v>
      </c>
      <c r="AK145" t="s">
        <v>20</v>
      </c>
    </row>
    <row r="146" spans="1:37" hidden="1" x14ac:dyDescent="0.25">
      <c r="A146">
        <v>162</v>
      </c>
      <c r="B146" t="str">
        <f>VLOOKUP(D146,Taxonomy!$B$2:$G$292,6,FALSE)</f>
        <v>Tatarian Maple</v>
      </c>
      <c r="D146" t="s">
        <v>652</v>
      </c>
      <c r="E146" t="s">
        <v>20</v>
      </c>
      <c r="F146" t="s">
        <v>20</v>
      </c>
      <c r="G146" t="s">
        <v>20</v>
      </c>
      <c r="H146" t="s">
        <v>20</v>
      </c>
      <c r="I146" t="s">
        <v>20</v>
      </c>
      <c r="J146" t="s">
        <v>20</v>
      </c>
      <c r="K146" t="s">
        <v>20</v>
      </c>
      <c r="L146" t="s">
        <v>20</v>
      </c>
      <c r="M146" t="s">
        <v>20</v>
      </c>
      <c r="N146" t="s">
        <v>20</v>
      </c>
      <c r="O146" t="s">
        <v>20</v>
      </c>
      <c r="P146" t="s">
        <v>20</v>
      </c>
      <c r="Q146" t="s">
        <v>20</v>
      </c>
      <c r="R146" t="s">
        <v>20</v>
      </c>
      <c r="S146" t="s">
        <v>20</v>
      </c>
      <c r="T146" t="s">
        <v>20</v>
      </c>
      <c r="U146" t="s">
        <v>20</v>
      </c>
      <c r="V146" t="s">
        <v>20</v>
      </c>
      <c r="W146" t="s">
        <v>20</v>
      </c>
      <c r="X146" t="s">
        <v>20</v>
      </c>
      <c r="Y146" t="s">
        <v>20</v>
      </c>
      <c r="Z146" t="s">
        <v>20</v>
      </c>
      <c r="AA146" t="s">
        <v>20</v>
      </c>
      <c r="AB146" t="s">
        <v>20</v>
      </c>
      <c r="AC146" t="s">
        <v>20</v>
      </c>
      <c r="AD146" t="s">
        <v>20</v>
      </c>
      <c r="AE146" t="s">
        <v>20</v>
      </c>
      <c r="AF146" t="s">
        <v>20</v>
      </c>
      <c r="AG146" t="s">
        <v>20</v>
      </c>
      <c r="AH146" t="s">
        <v>20</v>
      </c>
      <c r="AI146" t="s">
        <v>20</v>
      </c>
      <c r="AJ146" t="s">
        <v>20</v>
      </c>
      <c r="AK146" t="s">
        <v>20</v>
      </c>
    </row>
    <row r="147" spans="1:37" x14ac:dyDescent="0.25">
      <c r="A147">
        <v>163</v>
      </c>
      <c r="B147" t="str">
        <f>VLOOKUP(D147,Taxonomy!$B$2:$G$292,6,FALSE)</f>
        <v>American Mountain-ash</v>
      </c>
      <c r="D147" t="s">
        <v>663</v>
      </c>
      <c r="E147" t="s">
        <v>6</v>
      </c>
      <c r="F147" t="s">
        <v>6</v>
      </c>
      <c r="G147" t="s">
        <v>6</v>
      </c>
      <c r="H147" t="s">
        <v>6</v>
      </c>
      <c r="I147" t="s">
        <v>6</v>
      </c>
      <c r="J147" t="s">
        <v>6</v>
      </c>
      <c r="K147" t="s">
        <v>6</v>
      </c>
      <c r="L147" t="s">
        <v>6</v>
      </c>
      <c r="M147" t="s">
        <v>6</v>
      </c>
      <c r="N147" t="s">
        <v>6</v>
      </c>
      <c r="O147" t="s">
        <v>6</v>
      </c>
      <c r="P147" t="s">
        <v>20</v>
      </c>
      <c r="Q147" t="s">
        <v>20</v>
      </c>
      <c r="R147" t="s">
        <v>20</v>
      </c>
      <c r="S147" t="s">
        <v>20</v>
      </c>
      <c r="T147" t="s">
        <v>20</v>
      </c>
      <c r="U147" t="s">
        <v>20</v>
      </c>
      <c r="V147" t="s">
        <v>20</v>
      </c>
      <c r="W147" t="s">
        <v>20</v>
      </c>
      <c r="X147" t="s">
        <v>20</v>
      </c>
      <c r="Y147" t="s">
        <v>6</v>
      </c>
      <c r="Z147" t="s">
        <v>6</v>
      </c>
      <c r="AA147" t="s">
        <v>20</v>
      </c>
      <c r="AB147" t="s">
        <v>20</v>
      </c>
      <c r="AC147" t="s">
        <v>20</v>
      </c>
      <c r="AD147" t="s">
        <v>6</v>
      </c>
      <c r="AE147" t="s">
        <v>6</v>
      </c>
      <c r="AF147" t="s">
        <v>20</v>
      </c>
      <c r="AG147" t="s">
        <v>20</v>
      </c>
      <c r="AH147" t="s">
        <v>20</v>
      </c>
      <c r="AI147" t="s">
        <v>20</v>
      </c>
      <c r="AJ147" t="s">
        <v>20</v>
      </c>
      <c r="AK147" t="s">
        <v>20</v>
      </c>
    </row>
    <row r="148" spans="1:37" hidden="1" x14ac:dyDescent="0.25">
      <c r="A148">
        <v>164</v>
      </c>
      <c r="B148" t="str">
        <f>VLOOKUP(D148,Taxonomy!$B$2:$G$292,6,FALSE)</f>
        <v>Chinese Mountain-ash</v>
      </c>
      <c r="D148" t="s">
        <v>677</v>
      </c>
      <c r="E148" t="s">
        <v>20</v>
      </c>
      <c r="F148" t="s">
        <v>20</v>
      </c>
      <c r="G148" t="s">
        <v>20</v>
      </c>
      <c r="H148" t="s">
        <v>20</v>
      </c>
      <c r="I148" t="s">
        <v>20</v>
      </c>
      <c r="J148" t="s">
        <v>20</v>
      </c>
      <c r="K148" t="s">
        <v>20</v>
      </c>
      <c r="L148" t="s">
        <v>20</v>
      </c>
      <c r="M148" t="s">
        <v>20</v>
      </c>
      <c r="N148" t="s">
        <v>20</v>
      </c>
      <c r="O148" t="s">
        <v>20</v>
      </c>
      <c r="P148" t="s">
        <v>20</v>
      </c>
      <c r="Q148" t="s">
        <v>20</v>
      </c>
      <c r="R148" t="s">
        <v>20</v>
      </c>
      <c r="S148" t="s">
        <v>20</v>
      </c>
      <c r="T148" t="s">
        <v>20</v>
      </c>
      <c r="U148" t="s">
        <v>20</v>
      </c>
      <c r="V148" t="s">
        <v>20</v>
      </c>
      <c r="W148" t="s">
        <v>20</v>
      </c>
      <c r="X148" t="s">
        <v>20</v>
      </c>
      <c r="Y148" t="s">
        <v>20</v>
      </c>
      <c r="Z148" t="s">
        <v>20</v>
      </c>
      <c r="AA148" t="s">
        <v>20</v>
      </c>
      <c r="AB148" t="s">
        <v>20</v>
      </c>
      <c r="AC148" t="s">
        <v>20</v>
      </c>
      <c r="AD148" t="s">
        <v>20</v>
      </c>
      <c r="AE148" t="s">
        <v>20</v>
      </c>
      <c r="AF148" t="s">
        <v>20</v>
      </c>
      <c r="AG148" t="s">
        <v>20</v>
      </c>
      <c r="AH148" t="s">
        <v>20</v>
      </c>
      <c r="AI148" t="s">
        <v>20</v>
      </c>
      <c r="AJ148" t="s">
        <v>20</v>
      </c>
      <c r="AK148" t="s">
        <v>20</v>
      </c>
    </row>
    <row r="149" spans="1:37" hidden="1" x14ac:dyDescent="0.25">
      <c r="A149">
        <v>165</v>
      </c>
      <c r="B149" t="str">
        <f>VLOOKUP(D149,Taxonomy!$B$2:$G$292,6,FALSE)</f>
        <v>Cutleaf Mountain-ash</v>
      </c>
      <c r="D149" t="s">
        <v>685</v>
      </c>
      <c r="E149" t="s">
        <v>20</v>
      </c>
      <c r="F149" t="s">
        <v>20</v>
      </c>
      <c r="G149" t="s">
        <v>20</v>
      </c>
      <c r="H149" t="s">
        <v>20</v>
      </c>
      <c r="I149" t="s">
        <v>20</v>
      </c>
      <c r="J149" t="s">
        <v>20</v>
      </c>
      <c r="K149" t="s">
        <v>20</v>
      </c>
      <c r="L149" t="s">
        <v>20</v>
      </c>
      <c r="M149" t="s">
        <v>20</v>
      </c>
      <c r="N149" t="s">
        <v>20</v>
      </c>
      <c r="O149" t="s">
        <v>20</v>
      </c>
      <c r="P149" t="s">
        <v>20</v>
      </c>
      <c r="Q149" t="s">
        <v>20</v>
      </c>
      <c r="R149" t="s">
        <v>20</v>
      </c>
      <c r="S149" t="s">
        <v>20</v>
      </c>
      <c r="T149" t="s">
        <v>20</v>
      </c>
      <c r="U149" t="s">
        <v>20</v>
      </c>
      <c r="V149" t="s">
        <v>20</v>
      </c>
      <c r="W149" t="s">
        <v>20</v>
      </c>
      <c r="X149" t="s">
        <v>20</v>
      </c>
      <c r="Y149" t="s">
        <v>20</v>
      </c>
      <c r="Z149" t="s">
        <v>20</v>
      </c>
      <c r="AA149" t="s">
        <v>20</v>
      </c>
      <c r="AB149" t="s">
        <v>20</v>
      </c>
      <c r="AC149" t="s">
        <v>20</v>
      </c>
      <c r="AD149" t="s">
        <v>20</v>
      </c>
      <c r="AE149" t="s">
        <v>20</v>
      </c>
      <c r="AF149" t="s">
        <v>20</v>
      </c>
      <c r="AG149" t="s">
        <v>20</v>
      </c>
      <c r="AH149" t="s">
        <v>20</v>
      </c>
      <c r="AI149" t="s">
        <v>20</v>
      </c>
      <c r="AJ149" t="s">
        <v>20</v>
      </c>
      <c r="AK149" t="s">
        <v>20</v>
      </c>
    </row>
    <row r="150" spans="1:37" hidden="1" x14ac:dyDescent="0.25">
      <c r="A150">
        <v>166</v>
      </c>
      <c r="B150" t="str">
        <f>VLOOKUP(D150,Taxonomy!$B$2:$G$292,6,FALSE)</f>
        <v>European Mountain-ash</v>
      </c>
      <c r="D150" t="s">
        <v>668</v>
      </c>
      <c r="E150" t="s">
        <v>20</v>
      </c>
      <c r="F150" t="s">
        <v>20</v>
      </c>
      <c r="G150" t="s">
        <v>20</v>
      </c>
      <c r="H150" t="s">
        <v>20</v>
      </c>
      <c r="I150" t="s">
        <v>20</v>
      </c>
      <c r="J150" t="s">
        <v>20</v>
      </c>
      <c r="K150" t="s">
        <v>20</v>
      </c>
      <c r="L150" t="s">
        <v>20</v>
      </c>
      <c r="M150" t="s">
        <v>20</v>
      </c>
      <c r="N150" t="s">
        <v>20</v>
      </c>
      <c r="O150" t="s">
        <v>20</v>
      </c>
      <c r="P150" t="s">
        <v>20</v>
      </c>
      <c r="Q150" t="s">
        <v>20</v>
      </c>
      <c r="R150" t="s">
        <v>20</v>
      </c>
      <c r="S150" t="s">
        <v>20</v>
      </c>
      <c r="T150" t="s">
        <v>20</v>
      </c>
      <c r="U150" t="s">
        <v>20</v>
      </c>
      <c r="V150" t="s">
        <v>20</v>
      </c>
      <c r="W150" t="s">
        <v>20</v>
      </c>
      <c r="X150" t="s">
        <v>20</v>
      </c>
      <c r="Y150" t="s">
        <v>20</v>
      </c>
      <c r="Z150" t="s">
        <v>20</v>
      </c>
      <c r="AA150" t="s">
        <v>20</v>
      </c>
      <c r="AB150" t="s">
        <v>20</v>
      </c>
      <c r="AC150" t="s">
        <v>20</v>
      </c>
      <c r="AD150" t="s">
        <v>20</v>
      </c>
      <c r="AE150" t="s">
        <v>20</v>
      </c>
      <c r="AF150" t="s">
        <v>20</v>
      </c>
      <c r="AG150" t="s">
        <v>20</v>
      </c>
      <c r="AH150" t="s">
        <v>20</v>
      </c>
      <c r="AI150" t="s">
        <v>20</v>
      </c>
      <c r="AJ150" t="s">
        <v>20</v>
      </c>
      <c r="AK150" t="s">
        <v>20</v>
      </c>
    </row>
    <row r="151" spans="1:37" hidden="1" x14ac:dyDescent="0.25">
      <c r="A151">
        <v>167</v>
      </c>
      <c r="B151" t="str">
        <f>VLOOKUP(D151,Taxonomy!$B$2:$G$292,6,FALSE)</f>
        <v>Finnish Whitebeam</v>
      </c>
      <c r="D151" t="s">
        <v>682</v>
      </c>
      <c r="E151" t="s">
        <v>20</v>
      </c>
      <c r="F151" t="s">
        <v>20</v>
      </c>
      <c r="G151" t="s">
        <v>20</v>
      </c>
      <c r="H151" t="s">
        <v>20</v>
      </c>
      <c r="I151" t="s">
        <v>20</v>
      </c>
      <c r="J151" t="s">
        <v>20</v>
      </c>
      <c r="K151" t="s">
        <v>20</v>
      </c>
      <c r="L151" t="s">
        <v>20</v>
      </c>
      <c r="M151" t="s">
        <v>20</v>
      </c>
      <c r="N151" t="s">
        <v>20</v>
      </c>
      <c r="O151" t="s">
        <v>20</v>
      </c>
      <c r="P151" t="s">
        <v>20</v>
      </c>
      <c r="Q151" t="s">
        <v>20</v>
      </c>
      <c r="R151" t="s">
        <v>20</v>
      </c>
      <c r="S151" t="s">
        <v>20</v>
      </c>
      <c r="T151" t="s">
        <v>20</v>
      </c>
      <c r="U151" t="s">
        <v>20</v>
      </c>
      <c r="V151" t="s">
        <v>20</v>
      </c>
      <c r="W151" t="s">
        <v>20</v>
      </c>
      <c r="X151" t="s">
        <v>20</v>
      </c>
      <c r="Y151" t="s">
        <v>20</v>
      </c>
      <c r="Z151" t="s">
        <v>20</v>
      </c>
      <c r="AA151" t="s">
        <v>20</v>
      </c>
      <c r="AB151" t="s">
        <v>20</v>
      </c>
      <c r="AC151" t="s">
        <v>20</v>
      </c>
      <c r="AD151" t="s">
        <v>20</v>
      </c>
      <c r="AE151" t="s">
        <v>20</v>
      </c>
      <c r="AF151" t="s">
        <v>20</v>
      </c>
      <c r="AG151" t="s">
        <v>20</v>
      </c>
      <c r="AH151" t="s">
        <v>20</v>
      </c>
      <c r="AI151" t="s">
        <v>20</v>
      </c>
      <c r="AJ151" t="s">
        <v>20</v>
      </c>
      <c r="AK151" t="s">
        <v>20</v>
      </c>
    </row>
    <row r="152" spans="1:37" hidden="1" x14ac:dyDescent="0.25">
      <c r="A152">
        <v>168</v>
      </c>
      <c r="B152" t="str">
        <f>VLOOKUP(D152,Taxonomy!$B$2:$G$292,6,FALSE)</f>
        <v>Korean Mountain-ash</v>
      </c>
      <c r="D152" t="s">
        <v>659</v>
      </c>
      <c r="E152" t="s">
        <v>20</v>
      </c>
      <c r="F152" t="s">
        <v>20</v>
      </c>
      <c r="G152" t="s">
        <v>20</v>
      </c>
      <c r="H152" t="s">
        <v>20</v>
      </c>
      <c r="I152" t="s">
        <v>20</v>
      </c>
      <c r="J152" t="s">
        <v>20</v>
      </c>
      <c r="K152" t="s">
        <v>20</v>
      </c>
      <c r="L152" t="s">
        <v>20</v>
      </c>
      <c r="M152" t="s">
        <v>20</v>
      </c>
      <c r="N152" t="s">
        <v>20</v>
      </c>
      <c r="O152" t="s">
        <v>20</v>
      </c>
      <c r="P152" t="s">
        <v>20</v>
      </c>
      <c r="Q152" t="s">
        <v>20</v>
      </c>
      <c r="R152" t="s">
        <v>20</v>
      </c>
      <c r="S152" t="s">
        <v>20</v>
      </c>
      <c r="T152" t="s">
        <v>20</v>
      </c>
      <c r="U152" t="s">
        <v>20</v>
      </c>
      <c r="V152" t="s">
        <v>20</v>
      </c>
      <c r="W152" t="s">
        <v>20</v>
      </c>
      <c r="X152" t="s">
        <v>20</v>
      </c>
      <c r="Y152" t="s">
        <v>20</v>
      </c>
      <c r="Z152" t="s">
        <v>20</v>
      </c>
      <c r="AA152" t="s">
        <v>20</v>
      </c>
      <c r="AB152" t="s">
        <v>20</v>
      </c>
      <c r="AC152" t="s">
        <v>20</v>
      </c>
      <c r="AD152" t="s">
        <v>20</v>
      </c>
      <c r="AE152" t="s">
        <v>20</v>
      </c>
      <c r="AF152" t="s">
        <v>20</v>
      </c>
      <c r="AG152" t="s">
        <v>20</v>
      </c>
      <c r="AH152" t="s">
        <v>20</v>
      </c>
      <c r="AI152" t="s">
        <v>20</v>
      </c>
      <c r="AJ152" t="s">
        <v>20</v>
      </c>
      <c r="AK152" t="s">
        <v>20</v>
      </c>
    </row>
    <row r="153" spans="1:37" x14ac:dyDescent="0.25">
      <c r="A153">
        <v>169</v>
      </c>
      <c r="B153" t="str">
        <f>VLOOKUP(D153,Taxonomy!$B$2:$G$292,6,FALSE)</f>
        <v>Showy Mountain-ash</v>
      </c>
      <c r="D153" t="s">
        <v>671</v>
      </c>
      <c r="E153" t="s">
        <v>6</v>
      </c>
      <c r="F153" t="s">
        <v>6</v>
      </c>
      <c r="G153" t="s">
        <v>6</v>
      </c>
      <c r="H153" t="s">
        <v>6</v>
      </c>
      <c r="I153" t="s">
        <v>6</v>
      </c>
      <c r="J153" t="s">
        <v>6</v>
      </c>
      <c r="K153" t="s">
        <v>6</v>
      </c>
      <c r="L153" t="s">
        <v>6</v>
      </c>
      <c r="M153" t="s">
        <v>6</v>
      </c>
      <c r="N153" t="s">
        <v>6</v>
      </c>
      <c r="O153" t="s">
        <v>6</v>
      </c>
      <c r="P153" t="s">
        <v>20</v>
      </c>
      <c r="Q153" t="s">
        <v>20</v>
      </c>
      <c r="R153" t="s">
        <v>6</v>
      </c>
      <c r="S153" t="s">
        <v>20</v>
      </c>
      <c r="T153" t="s">
        <v>20</v>
      </c>
      <c r="U153" t="s">
        <v>20</v>
      </c>
      <c r="V153" t="s">
        <v>20</v>
      </c>
      <c r="W153" t="s">
        <v>20</v>
      </c>
      <c r="X153" t="s">
        <v>20</v>
      </c>
      <c r="Y153" t="s">
        <v>6</v>
      </c>
      <c r="Z153" t="s">
        <v>6</v>
      </c>
      <c r="AA153" t="s">
        <v>20</v>
      </c>
      <c r="AB153" t="s">
        <v>6</v>
      </c>
      <c r="AC153" t="s">
        <v>20</v>
      </c>
      <c r="AD153" t="s">
        <v>6</v>
      </c>
      <c r="AE153" t="s">
        <v>20</v>
      </c>
      <c r="AF153" t="s">
        <v>20</v>
      </c>
      <c r="AG153" t="s">
        <v>20</v>
      </c>
      <c r="AH153" t="s">
        <v>20</v>
      </c>
      <c r="AI153" t="s">
        <v>20</v>
      </c>
      <c r="AJ153" t="s">
        <v>20</v>
      </c>
      <c r="AK153" t="s">
        <v>20</v>
      </c>
    </row>
    <row r="154" spans="1:37" hidden="1" x14ac:dyDescent="0.25">
      <c r="A154">
        <v>171</v>
      </c>
      <c r="B154" t="str">
        <f>VLOOKUP(D154,Taxonomy!$B$2:$G$292,6,FALSE)</f>
        <v>Whitebeam Mountain-ash</v>
      </c>
      <c r="D154" t="s">
        <v>666</v>
      </c>
      <c r="E154" t="s">
        <v>20</v>
      </c>
      <c r="F154" t="s">
        <v>20</v>
      </c>
      <c r="G154" t="s">
        <v>20</v>
      </c>
      <c r="H154" t="s">
        <v>20</v>
      </c>
      <c r="I154" t="s">
        <v>20</v>
      </c>
      <c r="J154" t="s">
        <v>20</v>
      </c>
      <c r="K154" t="s">
        <v>20</v>
      </c>
      <c r="L154" t="s">
        <v>20</v>
      </c>
      <c r="M154" t="s">
        <v>20</v>
      </c>
      <c r="N154" t="s">
        <v>20</v>
      </c>
      <c r="O154" t="s">
        <v>20</v>
      </c>
      <c r="P154" t="s">
        <v>20</v>
      </c>
      <c r="Q154" t="s">
        <v>20</v>
      </c>
      <c r="R154" t="s">
        <v>20</v>
      </c>
      <c r="S154" t="s">
        <v>20</v>
      </c>
      <c r="T154" t="s">
        <v>20</v>
      </c>
      <c r="U154" t="s">
        <v>20</v>
      </c>
      <c r="V154" t="s">
        <v>20</v>
      </c>
      <c r="W154" t="s">
        <v>20</v>
      </c>
      <c r="X154" t="s">
        <v>20</v>
      </c>
      <c r="Y154" t="s">
        <v>20</v>
      </c>
      <c r="Z154" t="s">
        <v>20</v>
      </c>
      <c r="AA154" t="s">
        <v>20</v>
      </c>
      <c r="AB154" t="s">
        <v>20</v>
      </c>
      <c r="AC154" t="s">
        <v>20</v>
      </c>
      <c r="AD154" t="s">
        <v>20</v>
      </c>
      <c r="AE154" t="s">
        <v>20</v>
      </c>
      <c r="AF154" t="s">
        <v>20</v>
      </c>
      <c r="AG154" t="s">
        <v>20</v>
      </c>
      <c r="AH154" t="s">
        <v>20</v>
      </c>
      <c r="AI154" t="s">
        <v>20</v>
      </c>
      <c r="AJ154" t="s">
        <v>20</v>
      </c>
      <c r="AK154" t="s">
        <v>20</v>
      </c>
    </row>
    <row r="155" spans="1:37" hidden="1" x14ac:dyDescent="0.25">
      <c r="A155">
        <v>172</v>
      </c>
      <c r="B155" t="str">
        <f>VLOOKUP(D155,Taxonomy!$B$2:$G$292,6,FALSE)</f>
        <v>Black Mulberry</v>
      </c>
      <c r="D155" t="s">
        <v>693</v>
      </c>
      <c r="E155" t="s">
        <v>20</v>
      </c>
      <c r="F155" t="s">
        <v>20</v>
      </c>
      <c r="G155" t="s">
        <v>20</v>
      </c>
      <c r="H155" t="s">
        <v>20</v>
      </c>
      <c r="I155" t="s">
        <v>20</v>
      </c>
      <c r="J155" t="s">
        <v>20</v>
      </c>
      <c r="K155" t="s">
        <v>20</v>
      </c>
      <c r="L155" t="s">
        <v>20</v>
      </c>
      <c r="M155" t="s">
        <v>20</v>
      </c>
      <c r="N155" t="s">
        <v>20</v>
      </c>
      <c r="O155" t="s">
        <v>20</v>
      </c>
      <c r="P155" t="s">
        <v>20</v>
      </c>
      <c r="Q155" t="s">
        <v>20</v>
      </c>
      <c r="R155" t="s">
        <v>20</v>
      </c>
      <c r="S155" t="s">
        <v>20</v>
      </c>
      <c r="T155" t="s">
        <v>20</v>
      </c>
      <c r="U155" t="s">
        <v>20</v>
      </c>
      <c r="V155" t="s">
        <v>20</v>
      </c>
      <c r="W155" t="s">
        <v>20</v>
      </c>
      <c r="X155" t="s">
        <v>20</v>
      </c>
      <c r="Y155" t="s">
        <v>20</v>
      </c>
      <c r="Z155" t="s">
        <v>20</v>
      </c>
      <c r="AA155" t="s">
        <v>20</v>
      </c>
      <c r="AB155" t="s">
        <v>20</v>
      </c>
      <c r="AC155" t="s">
        <v>20</v>
      </c>
      <c r="AD155" t="s">
        <v>20</v>
      </c>
      <c r="AE155" t="s">
        <v>20</v>
      </c>
      <c r="AF155" t="s">
        <v>20</v>
      </c>
      <c r="AG155" t="s">
        <v>20</v>
      </c>
      <c r="AH155" t="s">
        <v>20</v>
      </c>
      <c r="AI155" t="s">
        <v>20</v>
      </c>
      <c r="AJ155" t="s">
        <v>20</v>
      </c>
      <c r="AK155" t="s">
        <v>20</v>
      </c>
    </row>
    <row r="156" spans="1:37" hidden="1" x14ac:dyDescent="0.25">
      <c r="A156">
        <v>173</v>
      </c>
      <c r="B156" t="str">
        <f>VLOOKUP(D156,Taxonomy!$B$2:$G$292,6,FALSE)</f>
        <v>Red Mulberry</v>
      </c>
      <c r="D156" t="s">
        <v>696</v>
      </c>
      <c r="E156" t="s">
        <v>20</v>
      </c>
      <c r="F156" t="s">
        <v>20</v>
      </c>
      <c r="G156" t="s">
        <v>20</v>
      </c>
      <c r="H156" t="s">
        <v>20</v>
      </c>
      <c r="I156" t="s">
        <v>20</v>
      </c>
      <c r="J156" t="s">
        <v>20</v>
      </c>
      <c r="K156" t="s">
        <v>20</v>
      </c>
      <c r="L156" t="s">
        <v>20</v>
      </c>
      <c r="M156" t="s">
        <v>20</v>
      </c>
      <c r="N156" t="s">
        <v>20</v>
      </c>
      <c r="O156" t="s">
        <v>20</v>
      </c>
      <c r="P156" t="s">
        <v>20</v>
      </c>
      <c r="Q156" t="s">
        <v>20</v>
      </c>
      <c r="R156" t="s">
        <v>20</v>
      </c>
      <c r="S156" t="s">
        <v>20</v>
      </c>
      <c r="T156" t="s">
        <v>20</v>
      </c>
      <c r="U156" t="s">
        <v>20</v>
      </c>
      <c r="V156" t="s">
        <v>20</v>
      </c>
      <c r="W156" t="s">
        <v>20</v>
      </c>
      <c r="X156" t="s">
        <v>20</v>
      </c>
      <c r="Y156" t="s">
        <v>20</v>
      </c>
      <c r="Z156" t="s">
        <v>20</v>
      </c>
      <c r="AA156" t="s">
        <v>20</v>
      </c>
      <c r="AB156" t="s">
        <v>20</v>
      </c>
      <c r="AC156" t="s">
        <v>20</v>
      </c>
      <c r="AD156" t="s">
        <v>20</v>
      </c>
      <c r="AE156" t="s">
        <v>20</v>
      </c>
      <c r="AF156" t="s">
        <v>6</v>
      </c>
      <c r="AG156" t="s">
        <v>6</v>
      </c>
      <c r="AH156" t="s">
        <v>6</v>
      </c>
      <c r="AI156" t="s">
        <v>6</v>
      </c>
      <c r="AJ156" t="s">
        <v>6</v>
      </c>
      <c r="AK156" t="s">
        <v>20</v>
      </c>
    </row>
    <row r="157" spans="1:37" hidden="1" x14ac:dyDescent="0.25">
      <c r="A157">
        <v>175</v>
      </c>
      <c r="B157" t="str">
        <f>VLOOKUP(D157,Taxonomy!$B$2:$G$292,6,FALSE)</f>
        <v>White Mulberry</v>
      </c>
      <c r="D157" t="s">
        <v>688</v>
      </c>
      <c r="E157" t="s">
        <v>20</v>
      </c>
      <c r="F157" t="s">
        <v>20</v>
      </c>
      <c r="G157" t="s">
        <v>20</v>
      </c>
      <c r="H157" t="s">
        <v>20</v>
      </c>
      <c r="I157" t="s">
        <v>20</v>
      </c>
      <c r="J157" t="s">
        <v>20</v>
      </c>
      <c r="K157" t="s">
        <v>20</v>
      </c>
      <c r="L157" t="s">
        <v>20</v>
      </c>
      <c r="M157" t="s">
        <v>20</v>
      </c>
      <c r="N157" t="s">
        <v>20</v>
      </c>
      <c r="O157" t="s">
        <v>20</v>
      </c>
      <c r="P157" t="s">
        <v>20</v>
      </c>
      <c r="Q157" t="s">
        <v>20</v>
      </c>
      <c r="R157" t="s">
        <v>20</v>
      </c>
      <c r="S157" t="s">
        <v>20</v>
      </c>
      <c r="T157" t="s">
        <v>20</v>
      </c>
      <c r="U157" t="s">
        <v>20</v>
      </c>
      <c r="V157" t="s">
        <v>20</v>
      </c>
      <c r="W157" t="s">
        <v>20</v>
      </c>
      <c r="X157" t="s">
        <v>20</v>
      </c>
      <c r="Y157" t="s">
        <v>20</v>
      </c>
      <c r="Z157" t="s">
        <v>20</v>
      </c>
      <c r="AA157" t="s">
        <v>20</v>
      </c>
      <c r="AB157" t="s">
        <v>20</v>
      </c>
      <c r="AC157" t="s">
        <v>20</v>
      </c>
      <c r="AD157" t="s">
        <v>20</v>
      </c>
      <c r="AE157" t="s">
        <v>20</v>
      </c>
      <c r="AF157" t="s">
        <v>20</v>
      </c>
      <c r="AG157" t="s">
        <v>20</v>
      </c>
      <c r="AH157" t="s">
        <v>20</v>
      </c>
      <c r="AI157" t="s">
        <v>20</v>
      </c>
      <c r="AJ157" t="s">
        <v>20</v>
      </c>
      <c r="AK157" t="s">
        <v>20</v>
      </c>
    </row>
    <row r="158" spans="1:37" x14ac:dyDescent="0.25">
      <c r="A158">
        <v>176</v>
      </c>
      <c r="B158" t="str">
        <f>VLOOKUP(D158,Taxonomy!$B$2:$G$292,6,FALSE)</f>
        <v>Nannyberry</v>
      </c>
      <c r="D158" t="s">
        <v>1014</v>
      </c>
      <c r="E158" t="s">
        <v>20</v>
      </c>
      <c r="F158" t="s">
        <v>20</v>
      </c>
      <c r="G158" t="s">
        <v>20</v>
      </c>
      <c r="H158" t="s">
        <v>20</v>
      </c>
      <c r="I158" t="s">
        <v>20</v>
      </c>
      <c r="J158" t="s">
        <v>6</v>
      </c>
      <c r="K158" t="s">
        <v>6</v>
      </c>
      <c r="L158" t="s">
        <v>20</v>
      </c>
      <c r="M158" t="s">
        <v>6</v>
      </c>
      <c r="N158" t="s">
        <v>6</v>
      </c>
      <c r="O158" t="s">
        <v>20</v>
      </c>
      <c r="P158" t="s">
        <v>6</v>
      </c>
      <c r="Q158" t="s">
        <v>6</v>
      </c>
      <c r="R158" t="s">
        <v>6</v>
      </c>
      <c r="S158" t="s">
        <v>6</v>
      </c>
      <c r="T158" t="s">
        <v>6</v>
      </c>
      <c r="U158" t="s">
        <v>6</v>
      </c>
      <c r="V158" t="s">
        <v>6</v>
      </c>
      <c r="W158" t="s">
        <v>6</v>
      </c>
      <c r="X158" t="s">
        <v>6</v>
      </c>
      <c r="Y158" t="s">
        <v>6</v>
      </c>
      <c r="Z158" t="s">
        <v>6</v>
      </c>
      <c r="AA158" t="s">
        <v>6</v>
      </c>
      <c r="AB158" t="s">
        <v>6</v>
      </c>
      <c r="AC158" t="s">
        <v>6</v>
      </c>
      <c r="AD158" t="s">
        <v>6</v>
      </c>
      <c r="AE158" t="s">
        <v>20</v>
      </c>
      <c r="AF158" t="s">
        <v>6</v>
      </c>
      <c r="AG158" t="s">
        <v>6</v>
      </c>
      <c r="AH158" t="s">
        <v>6</v>
      </c>
      <c r="AI158" t="s">
        <v>6</v>
      </c>
      <c r="AJ158" t="s">
        <v>6</v>
      </c>
      <c r="AK158" t="s">
        <v>6</v>
      </c>
    </row>
    <row r="159" spans="1:37" hidden="1" x14ac:dyDescent="0.25">
      <c r="A159">
        <v>177</v>
      </c>
      <c r="B159" t="str">
        <f>VLOOKUP(D159,Taxonomy!$B$2:$G$292,6,FALSE)</f>
        <v>Black Oak</v>
      </c>
      <c r="D159" t="s">
        <v>748</v>
      </c>
      <c r="E159" t="s">
        <v>20</v>
      </c>
      <c r="F159" t="s">
        <v>20</v>
      </c>
      <c r="G159" t="s">
        <v>20</v>
      </c>
      <c r="H159" t="s">
        <v>20</v>
      </c>
      <c r="I159" t="s">
        <v>20</v>
      </c>
      <c r="J159" t="s">
        <v>20</v>
      </c>
      <c r="K159" t="s">
        <v>20</v>
      </c>
      <c r="L159" t="s">
        <v>20</v>
      </c>
      <c r="M159" t="s">
        <v>20</v>
      </c>
      <c r="N159" t="s">
        <v>20</v>
      </c>
      <c r="O159" t="s">
        <v>20</v>
      </c>
      <c r="P159" t="s">
        <v>6</v>
      </c>
      <c r="Q159" t="s">
        <v>6</v>
      </c>
      <c r="R159" t="s">
        <v>20</v>
      </c>
      <c r="S159" t="s">
        <v>20</v>
      </c>
      <c r="T159" t="s">
        <v>20</v>
      </c>
      <c r="U159" t="s">
        <v>6</v>
      </c>
      <c r="V159" t="s">
        <v>6</v>
      </c>
      <c r="W159" t="s">
        <v>20</v>
      </c>
      <c r="X159" t="s">
        <v>20</v>
      </c>
      <c r="Y159" t="s">
        <v>20</v>
      </c>
      <c r="Z159" t="s">
        <v>20</v>
      </c>
      <c r="AA159" t="s">
        <v>6</v>
      </c>
      <c r="AB159" t="s">
        <v>20</v>
      </c>
      <c r="AC159" t="s">
        <v>6</v>
      </c>
      <c r="AD159" t="s">
        <v>20</v>
      </c>
      <c r="AE159" t="s">
        <v>20</v>
      </c>
      <c r="AF159" t="s">
        <v>6</v>
      </c>
      <c r="AG159" t="s">
        <v>6</v>
      </c>
      <c r="AH159" t="s">
        <v>6</v>
      </c>
      <c r="AI159" t="s">
        <v>6</v>
      </c>
      <c r="AJ159" t="s">
        <v>6</v>
      </c>
      <c r="AK159" t="s">
        <v>6</v>
      </c>
    </row>
    <row r="160" spans="1:37" x14ac:dyDescent="0.25">
      <c r="A160">
        <v>178</v>
      </c>
      <c r="B160" t="str">
        <f>VLOOKUP(D160,Taxonomy!$B$2:$G$292,6,FALSE)</f>
        <v>Bur Oak</v>
      </c>
      <c r="D160" t="s">
        <v>726</v>
      </c>
      <c r="E160" t="s">
        <v>6</v>
      </c>
      <c r="F160" t="s">
        <v>6</v>
      </c>
      <c r="G160" t="s">
        <v>6</v>
      </c>
      <c r="H160" t="s">
        <v>6</v>
      </c>
      <c r="I160" t="s">
        <v>6</v>
      </c>
      <c r="J160" t="s">
        <v>6</v>
      </c>
      <c r="K160" t="s">
        <v>6</v>
      </c>
      <c r="L160" t="s">
        <v>6</v>
      </c>
      <c r="M160" t="s">
        <v>6</v>
      </c>
      <c r="N160" t="s">
        <v>6</v>
      </c>
      <c r="O160" t="s">
        <v>6</v>
      </c>
      <c r="P160" t="s">
        <v>6</v>
      </c>
      <c r="Q160" t="s">
        <v>6</v>
      </c>
      <c r="R160" t="s">
        <v>6</v>
      </c>
      <c r="S160" t="s">
        <v>6</v>
      </c>
      <c r="T160" t="s">
        <v>6</v>
      </c>
      <c r="U160" t="s">
        <v>6</v>
      </c>
      <c r="V160" t="s">
        <v>6</v>
      </c>
      <c r="W160" t="s">
        <v>6</v>
      </c>
      <c r="X160" t="s">
        <v>6</v>
      </c>
      <c r="Y160" t="s">
        <v>6</v>
      </c>
      <c r="Z160" t="s">
        <v>6</v>
      </c>
      <c r="AA160" t="s">
        <v>6</v>
      </c>
      <c r="AB160" t="s">
        <v>6</v>
      </c>
      <c r="AC160" t="s">
        <v>6</v>
      </c>
      <c r="AD160" t="s">
        <v>6</v>
      </c>
      <c r="AE160" t="s">
        <v>6</v>
      </c>
      <c r="AF160" t="s">
        <v>6</v>
      </c>
      <c r="AG160" t="s">
        <v>6</v>
      </c>
      <c r="AH160" t="s">
        <v>6</v>
      </c>
      <c r="AI160" t="s">
        <v>6</v>
      </c>
      <c r="AJ160" t="s">
        <v>6</v>
      </c>
      <c r="AK160" t="s">
        <v>6</v>
      </c>
    </row>
    <row r="161" spans="1:37" hidden="1" x14ac:dyDescent="0.25">
      <c r="A161">
        <v>179</v>
      </c>
      <c r="B161" t="str">
        <f>VLOOKUP(D161,Taxonomy!$B$2:$G$292,6,FALSE)</f>
        <v>Chinkapin Oak</v>
      </c>
      <c r="D161" t="s">
        <v>729</v>
      </c>
      <c r="E161" t="s">
        <v>20</v>
      </c>
      <c r="F161" t="s">
        <v>20</v>
      </c>
      <c r="G161" t="s">
        <v>20</v>
      </c>
      <c r="H161" t="s">
        <v>20</v>
      </c>
      <c r="I161" t="s">
        <v>20</v>
      </c>
      <c r="J161" t="s">
        <v>20</v>
      </c>
      <c r="K161" t="s">
        <v>20</v>
      </c>
      <c r="L161" t="s">
        <v>20</v>
      </c>
      <c r="M161" t="s">
        <v>20</v>
      </c>
      <c r="N161" t="s">
        <v>20</v>
      </c>
      <c r="O161" t="s">
        <v>20</v>
      </c>
      <c r="P161" t="s">
        <v>6</v>
      </c>
      <c r="Q161" t="s">
        <v>20</v>
      </c>
      <c r="R161" t="s">
        <v>20</v>
      </c>
      <c r="S161" t="s">
        <v>20</v>
      </c>
      <c r="T161" t="s">
        <v>20</v>
      </c>
      <c r="U161" t="s">
        <v>6</v>
      </c>
      <c r="V161" t="s">
        <v>6</v>
      </c>
      <c r="W161" t="s">
        <v>6</v>
      </c>
      <c r="X161" t="s">
        <v>6</v>
      </c>
      <c r="Y161" t="s">
        <v>6</v>
      </c>
      <c r="Z161" t="s">
        <v>20</v>
      </c>
      <c r="AA161" t="s">
        <v>6</v>
      </c>
      <c r="AB161" t="s">
        <v>20</v>
      </c>
      <c r="AC161" t="s">
        <v>6</v>
      </c>
      <c r="AD161" t="s">
        <v>20</v>
      </c>
      <c r="AE161" t="s">
        <v>20</v>
      </c>
      <c r="AF161" t="s">
        <v>6</v>
      </c>
      <c r="AG161" t="s">
        <v>6</v>
      </c>
      <c r="AH161" t="s">
        <v>6</v>
      </c>
      <c r="AI161" t="s">
        <v>6</v>
      </c>
      <c r="AJ161" t="s">
        <v>6</v>
      </c>
      <c r="AK161" t="s">
        <v>6</v>
      </c>
    </row>
    <row r="162" spans="1:37" hidden="1" x14ac:dyDescent="0.25">
      <c r="A162">
        <v>180</v>
      </c>
      <c r="B162" t="str">
        <f>VLOOKUP(D162,Taxonomy!$B$2:$G$292,6,FALSE)</f>
        <v>English Oak</v>
      </c>
      <c r="D162" t="s">
        <v>735</v>
      </c>
      <c r="E162" t="s">
        <v>20</v>
      </c>
      <c r="F162" t="s">
        <v>20</v>
      </c>
      <c r="G162" t="s">
        <v>20</v>
      </c>
      <c r="H162" t="s">
        <v>20</v>
      </c>
      <c r="I162" t="s">
        <v>20</v>
      </c>
      <c r="J162" t="s">
        <v>20</v>
      </c>
      <c r="K162" t="s">
        <v>20</v>
      </c>
      <c r="L162" t="s">
        <v>20</v>
      </c>
      <c r="M162" t="s">
        <v>20</v>
      </c>
      <c r="N162" t="s">
        <v>20</v>
      </c>
      <c r="O162" t="s">
        <v>20</v>
      </c>
      <c r="P162" t="s">
        <v>20</v>
      </c>
      <c r="Q162" t="s">
        <v>20</v>
      </c>
      <c r="R162" t="s">
        <v>20</v>
      </c>
      <c r="S162" t="s">
        <v>20</v>
      </c>
      <c r="T162" t="s">
        <v>20</v>
      </c>
      <c r="U162" t="s">
        <v>20</v>
      </c>
      <c r="V162" t="s">
        <v>20</v>
      </c>
      <c r="W162" t="s">
        <v>20</v>
      </c>
      <c r="X162" t="s">
        <v>20</v>
      </c>
      <c r="Y162" t="s">
        <v>20</v>
      </c>
      <c r="Z162" t="s">
        <v>20</v>
      </c>
      <c r="AA162" t="s">
        <v>20</v>
      </c>
      <c r="AB162" t="s">
        <v>20</v>
      </c>
      <c r="AC162" t="s">
        <v>20</v>
      </c>
      <c r="AD162" t="s">
        <v>20</v>
      </c>
      <c r="AE162" t="s">
        <v>20</v>
      </c>
      <c r="AF162" t="s">
        <v>20</v>
      </c>
      <c r="AG162" t="s">
        <v>20</v>
      </c>
      <c r="AH162" t="s">
        <v>20</v>
      </c>
      <c r="AI162" t="s">
        <v>20</v>
      </c>
      <c r="AJ162" t="s">
        <v>20</v>
      </c>
      <c r="AK162" t="s">
        <v>20</v>
      </c>
    </row>
    <row r="163" spans="1:37" hidden="1" x14ac:dyDescent="0.25">
      <c r="A163">
        <v>181</v>
      </c>
      <c r="B163" t="str">
        <f>VLOOKUP(D163,Taxonomy!$B$2:$G$292,6,FALSE)</f>
        <v>Garry Oak</v>
      </c>
      <c r="D163" t="s">
        <v>719</v>
      </c>
      <c r="E163" t="s">
        <v>20</v>
      </c>
      <c r="F163" t="s">
        <v>20</v>
      </c>
      <c r="G163" t="s">
        <v>20</v>
      </c>
      <c r="H163" t="s">
        <v>20</v>
      </c>
      <c r="I163" t="s">
        <v>20</v>
      </c>
      <c r="J163" t="s">
        <v>20</v>
      </c>
      <c r="K163" t="s">
        <v>20</v>
      </c>
      <c r="L163" t="s">
        <v>20</v>
      </c>
      <c r="M163" t="s">
        <v>20</v>
      </c>
      <c r="N163" t="s">
        <v>20</v>
      </c>
      <c r="O163" t="s">
        <v>20</v>
      </c>
      <c r="P163" t="s">
        <v>20</v>
      </c>
      <c r="Q163" t="s">
        <v>20</v>
      </c>
      <c r="R163" t="s">
        <v>20</v>
      </c>
      <c r="S163" t="s">
        <v>20</v>
      </c>
      <c r="T163" t="s">
        <v>20</v>
      </c>
      <c r="U163" t="s">
        <v>20</v>
      </c>
      <c r="V163" t="s">
        <v>20</v>
      </c>
      <c r="W163" t="s">
        <v>20</v>
      </c>
      <c r="X163" t="s">
        <v>20</v>
      </c>
      <c r="Y163" t="s">
        <v>20</v>
      </c>
      <c r="Z163" t="s">
        <v>20</v>
      </c>
      <c r="AA163" t="s">
        <v>20</v>
      </c>
      <c r="AB163" t="s">
        <v>20</v>
      </c>
      <c r="AC163" t="s">
        <v>20</v>
      </c>
      <c r="AD163" t="s">
        <v>20</v>
      </c>
      <c r="AE163" t="s">
        <v>20</v>
      </c>
      <c r="AF163" t="s">
        <v>20</v>
      </c>
      <c r="AG163" t="s">
        <v>20</v>
      </c>
      <c r="AH163" t="s">
        <v>20</v>
      </c>
      <c r="AI163" t="s">
        <v>20</v>
      </c>
      <c r="AJ163" t="s">
        <v>20</v>
      </c>
      <c r="AK163" t="s">
        <v>20</v>
      </c>
    </row>
    <row r="164" spans="1:37" hidden="1" x14ac:dyDescent="0.25">
      <c r="A164">
        <v>182</v>
      </c>
      <c r="B164" t="str">
        <f>VLOOKUP(D164,Taxonomy!$B$2:$G$292,6,FALSE)</f>
        <v>Hill's Oak</v>
      </c>
      <c r="D164" t="s">
        <v>716</v>
      </c>
      <c r="E164" t="s">
        <v>20</v>
      </c>
      <c r="F164" t="s">
        <v>20</v>
      </c>
      <c r="G164" t="s">
        <v>20</v>
      </c>
      <c r="H164" t="s">
        <v>20</v>
      </c>
      <c r="I164" t="s">
        <v>20</v>
      </c>
      <c r="J164" t="s">
        <v>20</v>
      </c>
      <c r="K164" t="s">
        <v>20</v>
      </c>
      <c r="L164" t="s">
        <v>20</v>
      </c>
      <c r="M164" t="s">
        <v>20</v>
      </c>
      <c r="N164" t="s">
        <v>20</v>
      </c>
      <c r="O164" t="s">
        <v>20</v>
      </c>
      <c r="P164" t="s">
        <v>20</v>
      </c>
      <c r="Q164" t="s">
        <v>20</v>
      </c>
      <c r="R164" t="s">
        <v>20</v>
      </c>
      <c r="S164" t="s">
        <v>20</v>
      </c>
      <c r="T164" t="s">
        <v>20</v>
      </c>
      <c r="U164" t="s">
        <v>20</v>
      </c>
      <c r="V164" t="s">
        <v>20</v>
      </c>
      <c r="W164" t="s">
        <v>20</v>
      </c>
      <c r="X164" t="s">
        <v>20</v>
      </c>
      <c r="Y164" t="s">
        <v>20</v>
      </c>
      <c r="Z164" t="s">
        <v>20</v>
      </c>
      <c r="AA164" t="s">
        <v>20</v>
      </c>
      <c r="AB164" t="s">
        <v>20</v>
      </c>
      <c r="AC164" t="s">
        <v>20</v>
      </c>
      <c r="AD164" t="s">
        <v>20</v>
      </c>
      <c r="AE164" t="s">
        <v>20</v>
      </c>
      <c r="AF164" t="s">
        <v>20</v>
      </c>
      <c r="AG164" t="s">
        <v>20</v>
      </c>
      <c r="AH164" t="s">
        <v>20</v>
      </c>
      <c r="AI164" t="s">
        <v>20</v>
      </c>
      <c r="AJ164" t="s">
        <v>20</v>
      </c>
      <c r="AK164" t="s">
        <v>20</v>
      </c>
    </row>
    <row r="165" spans="1:37" hidden="1" x14ac:dyDescent="0.25">
      <c r="A165">
        <v>284</v>
      </c>
      <c r="B165" t="str">
        <f>VLOOKUP(D165,Taxonomy!$B$2:$G$292,6,FALSE)</f>
        <v>Mountain Oak/Blue Oak</v>
      </c>
      <c r="D165" t="s">
        <v>713</v>
      </c>
      <c r="E165" t="s">
        <v>20</v>
      </c>
      <c r="F165" t="s">
        <v>20</v>
      </c>
      <c r="G165" t="s">
        <v>20</v>
      </c>
      <c r="H165" t="s">
        <v>20</v>
      </c>
      <c r="I165" t="s">
        <v>20</v>
      </c>
      <c r="J165" t="s">
        <v>20</v>
      </c>
      <c r="K165" t="s">
        <v>20</v>
      </c>
      <c r="L165" t="s">
        <v>20</v>
      </c>
      <c r="M165" t="s">
        <v>20</v>
      </c>
      <c r="N165" t="s">
        <v>20</v>
      </c>
      <c r="O165" t="s">
        <v>20</v>
      </c>
      <c r="P165" t="s">
        <v>20</v>
      </c>
      <c r="Q165" t="s">
        <v>20</v>
      </c>
      <c r="R165" t="s">
        <v>20</v>
      </c>
      <c r="S165" t="s">
        <v>20</v>
      </c>
      <c r="T165" t="s">
        <v>20</v>
      </c>
      <c r="U165" t="s">
        <v>20</v>
      </c>
      <c r="V165" t="s">
        <v>20</v>
      </c>
      <c r="W165" t="s">
        <v>20</v>
      </c>
      <c r="X165" t="s">
        <v>20</v>
      </c>
      <c r="Y165" t="s">
        <v>20</v>
      </c>
      <c r="Z165" t="s">
        <v>20</v>
      </c>
      <c r="AA165" t="s">
        <v>20</v>
      </c>
      <c r="AB165" t="s">
        <v>20</v>
      </c>
      <c r="AC165" t="s">
        <v>20</v>
      </c>
      <c r="AD165" t="s">
        <v>20</v>
      </c>
      <c r="AE165" t="s">
        <v>20</v>
      </c>
      <c r="AF165" t="s">
        <v>20</v>
      </c>
      <c r="AG165" t="s">
        <v>20</v>
      </c>
      <c r="AH165" t="s">
        <v>20</v>
      </c>
      <c r="AI165" t="s">
        <v>20</v>
      </c>
      <c r="AJ165" t="s">
        <v>20</v>
      </c>
      <c r="AK165" t="s">
        <v>20</v>
      </c>
    </row>
    <row r="166" spans="1:37" hidden="1" x14ac:dyDescent="0.25">
      <c r="A166">
        <v>183</v>
      </c>
      <c r="B166" t="str">
        <f>VLOOKUP(D166,Taxonomy!$B$2:$G$292,6,FALSE)</f>
        <v>Pin Oak</v>
      </c>
      <c r="D166" t="s">
        <v>732</v>
      </c>
      <c r="E166" t="s">
        <v>20</v>
      </c>
      <c r="F166" t="s">
        <v>20</v>
      </c>
      <c r="G166" t="s">
        <v>20</v>
      </c>
      <c r="H166" t="s">
        <v>20</v>
      </c>
      <c r="I166" t="s">
        <v>20</v>
      </c>
      <c r="J166" t="s">
        <v>20</v>
      </c>
      <c r="K166" t="s">
        <v>20</v>
      </c>
      <c r="L166" t="s">
        <v>20</v>
      </c>
      <c r="M166" t="s">
        <v>20</v>
      </c>
      <c r="N166" t="s">
        <v>20</v>
      </c>
      <c r="O166" t="s">
        <v>20</v>
      </c>
      <c r="P166" t="s">
        <v>20</v>
      </c>
      <c r="Q166" t="s">
        <v>20</v>
      </c>
      <c r="R166" t="s">
        <v>20</v>
      </c>
      <c r="S166" t="s">
        <v>20</v>
      </c>
      <c r="T166" t="s">
        <v>20</v>
      </c>
      <c r="U166" t="s">
        <v>20</v>
      </c>
      <c r="V166" t="s">
        <v>20</v>
      </c>
      <c r="W166" t="s">
        <v>20</v>
      </c>
      <c r="X166" t="s">
        <v>20</v>
      </c>
      <c r="Y166" t="s">
        <v>20</v>
      </c>
      <c r="Z166" t="s">
        <v>20</v>
      </c>
      <c r="AA166" t="s">
        <v>20</v>
      </c>
      <c r="AB166" t="s">
        <v>20</v>
      </c>
      <c r="AC166" t="s">
        <v>20</v>
      </c>
      <c r="AD166" t="s">
        <v>20</v>
      </c>
      <c r="AE166" t="s">
        <v>20</v>
      </c>
      <c r="AF166" t="s">
        <v>6</v>
      </c>
      <c r="AG166" t="s">
        <v>6</v>
      </c>
      <c r="AH166" t="s">
        <v>6</v>
      </c>
      <c r="AI166" t="s">
        <v>20</v>
      </c>
      <c r="AJ166" t="s">
        <v>6</v>
      </c>
      <c r="AK166" t="s">
        <v>20</v>
      </c>
    </row>
    <row r="167" spans="1:37" x14ac:dyDescent="0.25">
      <c r="A167">
        <v>184</v>
      </c>
      <c r="B167" t="str">
        <f>VLOOKUP(D167,Taxonomy!$B$2:$G$292,6,FALSE)</f>
        <v>Red Oak</v>
      </c>
      <c r="D167" t="s">
        <v>738</v>
      </c>
      <c r="E167" t="s">
        <v>6</v>
      </c>
      <c r="F167" t="s">
        <v>6</v>
      </c>
      <c r="G167" t="s">
        <v>6</v>
      </c>
      <c r="H167" t="s">
        <v>6</v>
      </c>
      <c r="I167" t="s">
        <v>6</v>
      </c>
      <c r="J167" t="s">
        <v>6</v>
      </c>
      <c r="K167" t="s">
        <v>6</v>
      </c>
      <c r="L167" t="s">
        <v>6</v>
      </c>
      <c r="M167" t="s">
        <v>6</v>
      </c>
      <c r="N167" t="s">
        <v>6</v>
      </c>
      <c r="O167" t="s">
        <v>6</v>
      </c>
      <c r="P167" t="s">
        <v>6</v>
      </c>
      <c r="Q167" t="s">
        <v>6</v>
      </c>
      <c r="R167" t="s">
        <v>6</v>
      </c>
      <c r="S167" t="s">
        <v>6</v>
      </c>
      <c r="T167" t="s">
        <v>6</v>
      </c>
      <c r="U167" t="s">
        <v>6</v>
      </c>
      <c r="V167" t="s">
        <v>6</v>
      </c>
      <c r="W167" t="s">
        <v>6</v>
      </c>
      <c r="X167" t="s">
        <v>6</v>
      </c>
      <c r="Y167" t="s">
        <v>6</v>
      </c>
      <c r="Z167" t="s">
        <v>6</v>
      </c>
      <c r="AA167" t="s">
        <v>6</v>
      </c>
      <c r="AB167" t="s">
        <v>6</v>
      </c>
      <c r="AC167" t="s">
        <v>6</v>
      </c>
      <c r="AD167" t="s">
        <v>6</v>
      </c>
      <c r="AE167" t="s">
        <v>6</v>
      </c>
      <c r="AF167" t="s">
        <v>6</v>
      </c>
      <c r="AG167" t="s">
        <v>6</v>
      </c>
      <c r="AH167" t="s">
        <v>6</v>
      </c>
      <c r="AI167" t="s">
        <v>6</v>
      </c>
      <c r="AJ167" t="s">
        <v>6</v>
      </c>
      <c r="AK167" t="s">
        <v>6</v>
      </c>
    </row>
    <row r="168" spans="1:37" hidden="1" x14ac:dyDescent="0.25">
      <c r="A168">
        <v>185</v>
      </c>
      <c r="B168" t="str">
        <f>VLOOKUP(D168,Taxonomy!$B$2:$G$292,6,FALSE)</f>
        <v>Scarlet Oak</v>
      </c>
      <c r="D168" t="s">
        <v>710</v>
      </c>
      <c r="E168" t="s">
        <v>20</v>
      </c>
      <c r="F168" t="s">
        <v>20</v>
      </c>
      <c r="G168" t="s">
        <v>20</v>
      </c>
      <c r="H168" t="s">
        <v>20</v>
      </c>
      <c r="I168" t="s">
        <v>20</v>
      </c>
      <c r="J168" t="s">
        <v>20</v>
      </c>
      <c r="K168" t="s">
        <v>20</v>
      </c>
      <c r="L168" t="s">
        <v>20</v>
      </c>
      <c r="M168" t="s">
        <v>20</v>
      </c>
      <c r="N168" t="s">
        <v>20</v>
      </c>
      <c r="O168" t="s">
        <v>20</v>
      </c>
      <c r="P168" t="s">
        <v>20</v>
      </c>
      <c r="Q168" t="s">
        <v>20</v>
      </c>
      <c r="R168" t="s">
        <v>20</v>
      </c>
      <c r="S168" t="s">
        <v>20</v>
      </c>
      <c r="T168" t="s">
        <v>20</v>
      </c>
      <c r="U168" t="s">
        <v>20</v>
      </c>
      <c r="V168" t="s">
        <v>20</v>
      </c>
      <c r="W168" t="s">
        <v>20</v>
      </c>
      <c r="X168" t="s">
        <v>20</v>
      </c>
      <c r="Y168" t="s">
        <v>20</v>
      </c>
      <c r="Z168" t="s">
        <v>20</v>
      </c>
      <c r="AA168" t="s">
        <v>20</v>
      </c>
      <c r="AB168" t="s">
        <v>20</v>
      </c>
      <c r="AC168" t="s">
        <v>20</v>
      </c>
      <c r="AD168" t="s">
        <v>20</v>
      </c>
      <c r="AE168" t="s">
        <v>20</v>
      </c>
      <c r="AF168" t="s">
        <v>20</v>
      </c>
      <c r="AG168" t="s">
        <v>20</v>
      </c>
      <c r="AH168" t="s">
        <v>20</v>
      </c>
      <c r="AI168" t="s">
        <v>20</v>
      </c>
      <c r="AJ168" t="s">
        <v>20</v>
      </c>
      <c r="AK168" t="s">
        <v>20</v>
      </c>
    </row>
    <row r="169" spans="1:37" hidden="1" x14ac:dyDescent="0.25">
      <c r="A169">
        <v>186</v>
      </c>
      <c r="B169" t="str">
        <f>VLOOKUP(D169,Taxonomy!$B$2:$G$292,6,FALSE)</f>
        <v>Shingle Oak</v>
      </c>
      <c r="D169" t="s">
        <v>723</v>
      </c>
      <c r="E169" t="s">
        <v>20</v>
      </c>
      <c r="F169" t="s">
        <v>20</v>
      </c>
      <c r="G169" t="s">
        <v>20</v>
      </c>
      <c r="H169" t="s">
        <v>20</v>
      </c>
      <c r="I169" t="s">
        <v>20</v>
      </c>
      <c r="J169" t="s">
        <v>20</v>
      </c>
      <c r="K169" t="s">
        <v>20</v>
      </c>
      <c r="L169" t="s">
        <v>20</v>
      </c>
      <c r="M169" t="s">
        <v>20</v>
      </c>
      <c r="N169" t="s">
        <v>20</v>
      </c>
      <c r="O169" t="s">
        <v>20</v>
      </c>
      <c r="P169" t="s">
        <v>20</v>
      </c>
      <c r="Q169" t="s">
        <v>20</v>
      </c>
      <c r="R169" t="s">
        <v>20</v>
      </c>
      <c r="S169" t="s">
        <v>20</v>
      </c>
      <c r="T169" t="s">
        <v>20</v>
      </c>
      <c r="U169" t="s">
        <v>20</v>
      </c>
      <c r="V169" t="s">
        <v>20</v>
      </c>
      <c r="W169" t="s">
        <v>20</v>
      </c>
      <c r="X169" t="s">
        <v>20</v>
      </c>
      <c r="Y169" t="s">
        <v>20</v>
      </c>
      <c r="Z169" t="s">
        <v>20</v>
      </c>
      <c r="AA169" t="s">
        <v>20</v>
      </c>
      <c r="AB169" t="s">
        <v>20</v>
      </c>
      <c r="AC169" t="s">
        <v>20</v>
      </c>
      <c r="AD169" t="s">
        <v>20</v>
      </c>
      <c r="AE169" t="s">
        <v>20</v>
      </c>
      <c r="AF169" t="s">
        <v>20</v>
      </c>
      <c r="AG169" t="s">
        <v>20</v>
      </c>
      <c r="AH169" t="s">
        <v>20</v>
      </c>
      <c r="AI169" t="s">
        <v>20</v>
      </c>
      <c r="AJ169" t="s">
        <v>20</v>
      </c>
      <c r="AK169" t="s">
        <v>20</v>
      </c>
    </row>
    <row r="170" spans="1:37" hidden="1" x14ac:dyDescent="0.25">
      <c r="A170">
        <v>187</v>
      </c>
      <c r="B170" t="str">
        <f>VLOOKUP(D170,Taxonomy!$B$2:$G$292,6,FALSE)</f>
        <v>Shumard Oak</v>
      </c>
      <c r="D170" t="s">
        <v>742</v>
      </c>
      <c r="E170" t="s">
        <v>20</v>
      </c>
      <c r="F170" t="s">
        <v>20</v>
      </c>
      <c r="G170" t="s">
        <v>20</v>
      </c>
      <c r="H170" t="s">
        <v>20</v>
      </c>
      <c r="I170" t="s">
        <v>20</v>
      </c>
      <c r="J170" t="s">
        <v>20</v>
      </c>
      <c r="K170" t="s">
        <v>20</v>
      </c>
      <c r="L170" t="s">
        <v>20</v>
      </c>
      <c r="M170" t="s">
        <v>20</v>
      </c>
      <c r="N170" t="s">
        <v>20</v>
      </c>
      <c r="O170" t="s">
        <v>20</v>
      </c>
      <c r="P170" t="s">
        <v>20</v>
      </c>
      <c r="Q170" t="s">
        <v>20</v>
      </c>
      <c r="R170" t="s">
        <v>20</v>
      </c>
      <c r="S170" t="s">
        <v>20</v>
      </c>
      <c r="T170" t="s">
        <v>20</v>
      </c>
      <c r="U170" t="s">
        <v>20</v>
      </c>
      <c r="V170" t="s">
        <v>20</v>
      </c>
      <c r="W170" t="s">
        <v>20</v>
      </c>
      <c r="X170" t="s">
        <v>20</v>
      </c>
      <c r="Y170" t="s">
        <v>20</v>
      </c>
      <c r="Z170" t="s">
        <v>20</v>
      </c>
      <c r="AA170" t="s">
        <v>20</v>
      </c>
      <c r="AB170" t="s">
        <v>20</v>
      </c>
      <c r="AC170" t="s">
        <v>20</v>
      </c>
      <c r="AD170" t="s">
        <v>20</v>
      </c>
      <c r="AE170" t="s">
        <v>20</v>
      </c>
      <c r="AF170" t="s">
        <v>20</v>
      </c>
      <c r="AG170" t="s">
        <v>20</v>
      </c>
      <c r="AH170" t="s">
        <v>20</v>
      </c>
      <c r="AI170" t="s">
        <v>20</v>
      </c>
      <c r="AJ170" t="s">
        <v>20</v>
      </c>
      <c r="AK170" t="s">
        <v>20</v>
      </c>
    </row>
    <row r="171" spans="1:37" x14ac:dyDescent="0.25">
      <c r="A171">
        <v>189</v>
      </c>
      <c r="B171" t="str">
        <f>VLOOKUP(D171,Taxonomy!$B$2:$G$292,6,FALSE)</f>
        <v>Swamp White Oak</v>
      </c>
      <c r="D171" t="s">
        <v>707</v>
      </c>
      <c r="E171" t="s">
        <v>20</v>
      </c>
      <c r="F171" t="s">
        <v>20</v>
      </c>
      <c r="G171" t="s">
        <v>20</v>
      </c>
      <c r="H171" t="s">
        <v>20</v>
      </c>
      <c r="I171" t="s">
        <v>20</v>
      </c>
      <c r="J171" t="s">
        <v>20</v>
      </c>
      <c r="K171" t="s">
        <v>20</v>
      </c>
      <c r="L171" t="s">
        <v>20</v>
      </c>
      <c r="M171" t="s">
        <v>20</v>
      </c>
      <c r="N171" t="s">
        <v>20</v>
      </c>
      <c r="O171" t="s">
        <v>20</v>
      </c>
      <c r="P171" t="s">
        <v>20</v>
      </c>
      <c r="Q171" t="s">
        <v>20</v>
      </c>
      <c r="R171" t="s">
        <v>20</v>
      </c>
      <c r="S171" t="s">
        <v>20</v>
      </c>
      <c r="T171" t="s">
        <v>20</v>
      </c>
      <c r="U171" t="s">
        <v>20</v>
      </c>
      <c r="V171" t="s">
        <v>20</v>
      </c>
      <c r="W171" t="s">
        <v>20</v>
      </c>
      <c r="X171" t="s">
        <v>20</v>
      </c>
      <c r="Y171" t="s">
        <v>20</v>
      </c>
      <c r="Z171" t="s">
        <v>6</v>
      </c>
      <c r="AA171" t="s">
        <v>20</v>
      </c>
      <c r="AB171" t="s">
        <v>20</v>
      </c>
      <c r="AC171" t="s">
        <v>20</v>
      </c>
      <c r="AD171" t="s">
        <v>20</v>
      </c>
      <c r="AE171" t="s">
        <v>20</v>
      </c>
      <c r="AF171" t="s">
        <v>6</v>
      </c>
      <c r="AG171" t="s">
        <v>6</v>
      </c>
      <c r="AH171" t="s">
        <v>6</v>
      </c>
      <c r="AI171" t="s">
        <v>6</v>
      </c>
      <c r="AJ171" t="s">
        <v>6</v>
      </c>
      <c r="AK171" t="s">
        <v>6</v>
      </c>
    </row>
    <row r="172" spans="1:37" x14ac:dyDescent="0.25">
      <c r="A172">
        <v>190</v>
      </c>
      <c r="B172" t="str">
        <f>VLOOKUP(D172,Taxonomy!$B$2:$G$292,6,FALSE)</f>
        <v>White Oak</v>
      </c>
      <c r="D172" t="s">
        <v>703</v>
      </c>
      <c r="E172" t="s">
        <v>20</v>
      </c>
      <c r="F172" t="s">
        <v>20</v>
      </c>
      <c r="G172" t="s">
        <v>20</v>
      </c>
      <c r="H172" t="s">
        <v>20</v>
      </c>
      <c r="I172" t="s">
        <v>20</v>
      </c>
      <c r="J172" t="s">
        <v>6</v>
      </c>
      <c r="K172" t="s">
        <v>6</v>
      </c>
      <c r="L172" t="s">
        <v>20</v>
      </c>
      <c r="M172" t="s">
        <v>6</v>
      </c>
      <c r="N172" t="s">
        <v>6</v>
      </c>
      <c r="O172" t="s">
        <v>20</v>
      </c>
      <c r="P172" t="s">
        <v>6</v>
      </c>
      <c r="Q172" t="s">
        <v>20</v>
      </c>
      <c r="R172" t="s">
        <v>6</v>
      </c>
      <c r="S172" t="s">
        <v>20</v>
      </c>
      <c r="T172" t="s">
        <v>6</v>
      </c>
      <c r="U172" t="s">
        <v>6</v>
      </c>
      <c r="V172" t="s">
        <v>6</v>
      </c>
      <c r="W172" t="s">
        <v>6</v>
      </c>
      <c r="X172" t="s">
        <v>6</v>
      </c>
      <c r="Y172" t="s">
        <v>6</v>
      </c>
      <c r="Z172" t="s">
        <v>6</v>
      </c>
      <c r="AA172" t="s">
        <v>6</v>
      </c>
      <c r="AB172" t="s">
        <v>20</v>
      </c>
      <c r="AC172" t="s">
        <v>6</v>
      </c>
      <c r="AD172" t="s">
        <v>6</v>
      </c>
      <c r="AE172" t="s">
        <v>20</v>
      </c>
      <c r="AF172" t="s">
        <v>6</v>
      </c>
      <c r="AG172" t="s">
        <v>6</v>
      </c>
      <c r="AH172" t="s">
        <v>6</v>
      </c>
      <c r="AI172" t="s">
        <v>6</v>
      </c>
      <c r="AJ172" t="s">
        <v>6</v>
      </c>
      <c r="AK172" t="s">
        <v>6</v>
      </c>
    </row>
    <row r="173" spans="1:37" hidden="1" x14ac:dyDescent="0.25">
      <c r="A173">
        <v>191</v>
      </c>
      <c r="B173" t="str">
        <f>VLOOKUP(D173,Taxonomy!$B$2:$G$292,6,FALSE)</f>
        <v>Russian Olive</v>
      </c>
      <c r="D173" t="s">
        <v>905</v>
      </c>
      <c r="E173" t="s">
        <v>20</v>
      </c>
      <c r="F173" t="s">
        <v>20</v>
      </c>
      <c r="G173" t="s">
        <v>20</v>
      </c>
      <c r="H173" t="s">
        <v>20</v>
      </c>
      <c r="I173" t="s">
        <v>20</v>
      </c>
      <c r="J173" t="s">
        <v>20</v>
      </c>
      <c r="K173" t="s">
        <v>20</v>
      </c>
      <c r="L173" t="s">
        <v>20</v>
      </c>
      <c r="M173" t="s">
        <v>20</v>
      </c>
      <c r="N173" t="s">
        <v>20</v>
      </c>
      <c r="O173" t="s">
        <v>20</v>
      </c>
      <c r="P173" t="s">
        <v>20</v>
      </c>
      <c r="Q173" t="s">
        <v>20</v>
      </c>
      <c r="R173" t="s">
        <v>20</v>
      </c>
      <c r="S173" t="s">
        <v>20</v>
      </c>
      <c r="T173" t="s">
        <v>20</v>
      </c>
      <c r="U173" t="s">
        <v>20</v>
      </c>
      <c r="V173" t="s">
        <v>20</v>
      </c>
      <c r="W173" t="s">
        <v>20</v>
      </c>
      <c r="X173" t="s">
        <v>20</v>
      </c>
      <c r="Y173" t="s">
        <v>20</v>
      </c>
      <c r="Z173" t="s">
        <v>20</v>
      </c>
      <c r="AA173" t="s">
        <v>20</v>
      </c>
      <c r="AB173" t="s">
        <v>20</v>
      </c>
      <c r="AC173" t="s">
        <v>20</v>
      </c>
      <c r="AD173" t="s">
        <v>20</v>
      </c>
      <c r="AE173" t="s">
        <v>20</v>
      </c>
      <c r="AF173" t="s">
        <v>20</v>
      </c>
      <c r="AG173" t="s">
        <v>20</v>
      </c>
      <c r="AH173" t="s">
        <v>20</v>
      </c>
      <c r="AI173" t="s">
        <v>20</v>
      </c>
      <c r="AJ173" t="s">
        <v>20</v>
      </c>
      <c r="AK173" t="s">
        <v>20</v>
      </c>
    </row>
    <row r="174" spans="1:37" hidden="1" x14ac:dyDescent="0.25">
      <c r="A174">
        <v>192</v>
      </c>
      <c r="B174" t="str">
        <f>VLOOKUP(D174,Taxonomy!$B$2:$G$292,6,FALSE)</f>
        <v>Osage Orange</v>
      </c>
      <c r="D174" t="s">
        <v>751</v>
      </c>
      <c r="E174" t="s">
        <v>20</v>
      </c>
      <c r="F174" t="s">
        <v>20</v>
      </c>
      <c r="G174" t="s">
        <v>20</v>
      </c>
      <c r="H174" t="s">
        <v>20</v>
      </c>
      <c r="I174" t="s">
        <v>20</v>
      </c>
      <c r="J174" t="s">
        <v>20</v>
      </c>
      <c r="K174" t="s">
        <v>20</v>
      </c>
      <c r="L174" t="s">
        <v>20</v>
      </c>
      <c r="M174" t="s">
        <v>20</v>
      </c>
      <c r="N174" t="s">
        <v>20</v>
      </c>
      <c r="O174" t="s">
        <v>20</v>
      </c>
      <c r="P174" t="s">
        <v>20</v>
      </c>
      <c r="Q174" t="s">
        <v>20</v>
      </c>
      <c r="R174" t="s">
        <v>20</v>
      </c>
      <c r="S174" t="s">
        <v>20</v>
      </c>
      <c r="T174" t="s">
        <v>20</v>
      </c>
      <c r="U174" t="s">
        <v>20</v>
      </c>
      <c r="V174" t="s">
        <v>20</v>
      </c>
      <c r="W174" t="s">
        <v>20</v>
      </c>
      <c r="X174" t="s">
        <v>20</v>
      </c>
      <c r="Y174" t="s">
        <v>20</v>
      </c>
      <c r="Z174" t="s">
        <v>20</v>
      </c>
      <c r="AA174" t="s">
        <v>20</v>
      </c>
      <c r="AB174" t="s">
        <v>20</v>
      </c>
      <c r="AC174" t="s">
        <v>20</v>
      </c>
      <c r="AD174" t="s">
        <v>20</v>
      </c>
      <c r="AE174" t="s">
        <v>20</v>
      </c>
      <c r="AF174" t="s">
        <v>20</v>
      </c>
      <c r="AG174" t="s">
        <v>20</v>
      </c>
      <c r="AH174" t="s">
        <v>20</v>
      </c>
      <c r="AI174" t="s">
        <v>20</v>
      </c>
      <c r="AJ174" t="s">
        <v>20</v>
      </c>
      <c r="AK174" t="s">
        <v>20</v>
      </c>
    </row>
    <row r="175" spans="1:37" hidden="1" x14ac:dyDescent="0.25">
      <c r="A175">
        <v>308</v>
      </c>
      <c r="B175" t="str">
        <f>VLOOKUP(D175,Taxonomy!$B$2:$G$292,6,FALSE)</f>
        <v>Paulonia / Princcess Tree</v>
      </c>
      <c r="D175" t="s">
        <v>755</v>
      </c>
      <c r="E175" t="s">
        <v>20</v>
      </c>
      <c r="F175" t="s">
        <v>20</v>
      </c>
      <c r="G175" t="s">
        <v>20</v>
      </c>
      <c r="H175" t="s">
        <v>20</v>
      </c>
      <c r="I175" t="s">
        <v>20</v>
      </c>
      <c r="J175" t="s">
        <v>20</v>
      </c>
      <c r="K175" t="s">
        <v>20</v>
      </c>
      <c r="L175" t="s">
        <v>20</v>
      </c>
      <c r="M175" t="s">
        <v>20</v>
      </c>
      <c r="N175" t="s">
        <v>20</v>
      </c>
      <c r="O175" t="s">
        <v>20</v>
      </c>
      <c r="P175" t="s">
        <v>20</v>
      </c>
      <c r="Q175" t="s">
        <v>20</v>
      </c>
      <c r="R175" t="s">
        <v>20</v>
      </c>
      <c r="S175" t="s">
        <v>20</v>
      </c>
      <c r="T175" t="s">
        <v>20</v>
      </c>
      <c r="U175" t="s">
        <v>20</v>
      </c>
      <c r="V175" t="s">
        <v>20</v>
      </c>
      <c r="W175" t="s">
        <v>20</v>
      </c>
      <c r="X175" t="s">
        <v>20</v>
      </c>
      <c r="Y175" t="s">
        <v>20</v>
      </c>
      <c r="Z175" t="s">
        <v>20</v>
      </c>
      <c r="AA175" t="s">
        <v>20</v>
      </c>
      <c r="AB175" t="s">
        <v>20</v>
      </c>
      <c r="AC175" t="s">
        <v>20</v>
      </c>
      <c r="AD175" t="s">
        <v>20</v>
      </c>
      <c r="AE175" t="s">
        <v>20</v>
      </c>
      <c r="AF175" t="s">
        <v>20</v>
      </c>
      <c r="AG175" t="s">
        <v>20</v>
      </c>
      <c r="AH175" t="s">
        <v>20</v>
      </c>
      <c r="AI175" t="s">
        <v>20</v>
      </c>
      <c r="AJ175" t="s">
        <v>20</v>
      </c>
      <c r="AK175" t="s">
        <v>20</v>
      </c>
    </row>
    <row r="176" spans="1:37" hidden="1" x14ac:dyDescent="0.25">
      <c r="A176">
        <v>193</v>
      </c>
      <c r="B176" t="str">
        <f>VLOOKUP(D176,Taxonomy!$B$2:$G$292,6,FALSE)</f>
        <v>Pawpaw</v>
      </c>
      <c r="D176" t="s">
        <v>760</v>
      </c>
      <c r="E176" t="s">
        <v>20</v>
      </c>
      <c r="F176" t="s">
        <v>20</v>
      </c>
      <c r="G176" t="s">
        <v>20</v>
      </c>
      <c r="H176" t="s">
        <v>20</v>
      </c>
      <c r="I176" t="s">
        <v>20</v>
      </c>
      <c r="J176" t="s">
        <v>20</v>
      </c>
      <c r="K176" t="s">
        <v>20</v>
      </c>
      <c r="L176" t="s">
        <v>20</v>
      </c>
      <c r="M176" t="s">
        <v>20</v>
      </c>
      <c r="N176" t="s">
        <v>20</v>
      </c>
      <c r="O176" t="s">
        <v>20</v>
      </c>
      <c r="P176" t="s">
        <v>20</v>
      </c>
      <c r="Q176" t="s">
        <v>20</v>
      </c>
      <c r="R176" t="s">
        <v>20</v>
      </c>
      <c r="S176" t="s">
        <v>20</v>
      </c>
      <c r="T176" t="s">
        <v>20</v>
      </c>
      <c r="U176" t="s">
        <v>20</v>
      </c>
      <c r="V176" t="s">
        <v>20</v>
      </c>
      <c r="W176" t="s">
        <v>20</v>
      </c>
      <c r="X176" t="s">
        <v>20</v>
      </c>
      <c r="Y176" t="s">
        <v>20</v>
      </c>
      <c r="Z176" t="s">
        <v>20</v>
      </c>
      <c r="AA176" t="s">
        <v>20</v>
      </c>
      <c r="AB176" t="s">
        <v>20</v>
      </c>
      <c r="AC176" t="s">
        <v>20</v>
      </c>
      <c r="AD176" t="s">
        <v>20</v>
      </c>
      <c r="AE176" t="s">
        <v>20</v>
      </c>
      <c r="AF176" t="s">
        <v>20</v>
      </c>
      <c r="AG176" t="s">
        <v>20</v>
      </c>
      <c r="AH176" t="s">
        <v>20</v>
      </c>
      <c r="AI176" t="s">
        <v>20</v>
      </c>
      <c r="AJ176" t="s">
        <v>20</v>
      </c>
      <c r="AK176" t="s">
        <v>20</v>
      </c>
    </row>
    <row r="177" spans="1:37" hidden="1" x14ac:dyDescent="0.25">
      <c r="A177">
        <v>281</v>
      </c>
      <c r="B177" t="str">
        <f>VLOOKUP(D177,Taxonomy!$B$2:$G$292,6,FALSE)</f>
        <v>peach</v>
      </c>
      <c r="D177" t="s">
        <v>764</v>
      </c>
      <c r="E177" t="s">
        <v>20</v>
      </c>
      <c r="F177" t="s">
        <v>20</v>
      </c>
      <c r="G177" t="s">
        <v>20</v>
      </c>
      <c r="H177" t="s">
        <v>20</v>
      </c>
      <c r="I177" t="s">
        <v>20</v>
      </c>
      <c r="J177" t="s">
        <v>20</v>
      </c>
      <c r="K177" t="s">
        <v>20</v>
      </c>
      <c r="L177" t="s">
        <v>20</v>
      </c>
      <c r="M177" t="s">
        <v>20</v>
      </c>
      <c r="N177" t="s">
        <v>20</v>
      </c>
      <c r="O177" t="s">
        <v>20</v>
      </c>
      <c r="P177" t="s">
        <v>20</v>
      </c>
      <c r="Q177" t="s">
        <v>20</v>
      </c>
      <c r="R177" t="s">
        <v>20</v>
      </c>
      <c r="S177" t="s">
        <v>20</v>
      </c>
      <c r="T177" t="s">
        <v>20</v>
      </c>
      <c r="U177" t="s">
        <v>20</v>
      </c>
      <c r="V177" t="s">
        <v>20</v>
      </c>
      <c r="W177" t="s">
        <v>20</v>
      </c>
      <c r="X177" t="s">
        <v>20</v>
      </c>
      <c r="Y177" t="s">
        <v>20</v>
      </c>
      <c r="Z177" t="s">
        <v>20</v>
      </c>
      <c r="AA177" t="s">
        <v>20</v>
      </c>
      <c r="AB177" t="s">
        <v>20</v>
      </c>
      <c r="AC177" t="s">
        <v>20</v>
      </c>
      <c r="AD177" t="s">
        <v>20</v>
      </c>
      <c r="AE177" t="s">
        <v>20</v>
      </c>
      <c r="AF177" t="s">
        <v>20</v>
      </c>
      <c r="AG177" t="s">
        <v>20</v>
      </c>
      <c r="AH177" t="s">
        <v>20</v>
      </c>
      <c r="AI177" t="s">
        <v>20</v>
      </c>
      <c r="AJ177" t="s">
        <v>20</v>
      </c>
      <c r="AK177" t="s">
        <v>20</v>
      </c>
    </row>
    <row r="178" spans="1:37" hidden="1" x14ac:dyDescent="0.25">
      <c r="A178">
        <v>194</v>
      </c>
      <c r="B178" t="str">
        <f>VLOOKUP(D178,Taxonomy!$B$2:$G$292,6,FALSE)</f>
        <v>Common Pear</v>
      </c>
      <c r="D178" t="s">
        <v>772</v>
      </c>
      <c r="E178" t="s">
        <v>20</v>
      </c>
      <c r="F178" t="s">
        <v>20</v>
      </c>
      <c r="G178" t="s">
        <v>20</v>
      </c>
      <c r="H178" t="s">
        <v>20</v>
      </c>
      <c r="I178" t="s">
        <v>20</v>
      </c>
      <c r="J178" t="s">
        <v>20</v>
      </c>
      <c r="K178" t="s">
        <v>20</v>
      </c>
      <c r="L178" t="s">
        <v>20</v>
      </c>
      <c r="M178" t="s">
        <v>20</v>
      </c>
      <c r="N178" t="s">
        <v>20</v>
      </c>
      <c r="O178" t="s">
        <v>20</v>
      </c>
      <c r="P178" t="s">
        <v>20</v>
      </c>
      <c r="Q178" t="s">
        <v>20</v>
      </c>
      <c r="R178" t="s">
        <v>20</v>
      </c>
      <c r="S178" t="s">
        <v>20</v>
      </c>
      <c r="T178" t="s">
        <v>20</v>
      </c>
      <c r="U178" t="s">
        <v>20</v>
      </c>
      <c r="V178" t="s">
        <v>20</v>
      </c>
      <c r="W178" t="s">
        <v>20</v>
      </c>
      <c r="X178" t="s">
        <v>20</v>
      </c>
      <c r="Y178" t="s">
        <v>20</v>
      </c>
      <c r="Z178" t="s">
        <v>20</v>
      </c>
      <c r="AA178" t="s">
        <v>20</v>
      </c>
      <c r="AB178" t="s">
        <v>20</v>
      </c>
      <c r="AC178" t="s">
        <v>20</v>
      </c>
      <c r="AD178" t="s">
        <v>20</v>
      </c>
      <c r="AE178" t="s">
        <v>20</v>
      </c>
      <c r="AF178" t="s">
        <v>20</v>
      </c>
      <c r="AG178" t="s">
        <v>20</v>
      </c>
      <c r="AH178" t="s">
        <v>20</v>
      </c>
      <c r="AI178" t="s">
        <v>20</v>
      </c>
      <c r="AJ178" t="s">
        <v>20</v>
      </c>
      <c r="AK178" t="s">
        <v>20</v>
      </c>
    </row>
    <row r="179" spans="1:37" hidden="1" x14ac:dyDescent="0.25">
      <c r="A179">
        <v>195</v>
      </c>
      <c r="B179" t="str">
        <f>VLOOKUP(D179,Taxonomy!$B$2:$G$292,6,FALSE)</f>
        <v>Flowering Pear</v>
      </c>
      <c r="D179" t="s">
        <v>768</v>
      </c>
      <c r="E179" t="s">
        <v>20</v>
      </c>
      <c r="F179" t="s">
        <v>20</v>
      </c>
      <c r="G179" t="s">
        <v>20</v>
      </c>
      <c r="H179" t="s">
        <v>20</v>
      </c>
      <c r="I179" t="s">
        <v>20</v>
      </c>
      <c r="J179" t="s">
        <v>20</v>
      </c>
      <c r="K179" t="s">
        <v>20</v>
      </c>
      <c r="L179" t="s">
        <v>20</v>
      </c>
      <c r="M179" t="s">
        <v>20</v>
      </c>
      <c r="N179" t="s">
        <v>20</v>
      </c>
      <c r="O179" t="s">
        <v>20</v>
      </c>
      <c r="P179" t="s">
        <v>20</v>
      </c>
      <c r="Q179" t="s">
        <v>20</v>
      </c>
      <c r="R179" t="s">
        <v>20</v>
      </c>
      <c r="S179" t="s">
        <v>20</v>
      </c>
      <c r="T179" t="s">
        <v>20</v>
      </c>
      <c r="U179" t="s">
        <v>20</v>
      </c>
      <c r="V179" t="s">
        <v>20</v>
      </c>
      <c r="W179" t="s">
        <v>20</v>
      </c>
      <c r="X179" t="s">
        <v>20</v>
      </c>
      <c r="Y179" t="s">
        <v>20</v>
      </c>
      <c r="Z179" t="s">
        <v>20</v>
      </c>
      <c r="AA179" t="s">
        <v>20</v>
      </c>
      <c r="AB179" t="s">
        <v>20</v>
      </c>
      <c r="AC179" t="s">
        <v>20</v>
      </c>
      <c r="AD179" t="s">
        <v>20</v>
      </c>
      <c r="AE179" t="s">
        <v>20</v>
      </c>
      <c r="AF179" t="s">
        <v>20</v>
      </c>
      <c r="AG179" t="s">
        <v>20</v>
      </c>
      <c r="AH179" t="s">
        <v>20</v>
      </c>
      <c r="AI179" t="s">
        <v>20</v>
      </c>
      <c r="AJ179" t="s">
        <v>20</v>
      </c>
      <c r="AK179" t="s">
        <v>20</v>
      </c>
    </row>
    <row r="180" spans="1:37" hidden="1" x14ac:dyDescent="0.25">
      <c r="A180">
        <v>196</v>
      </c>
      <c r="B180" t="str">
        <f>VLOOKUP(D180,Taxonomy!$B$2:$G$292,6,FALSE)</f>
        <v>Harbin Pear</v>
      </c>
      <c r="D180" t="s">
        <v>778</v>
      </c>
      <c r="E180" t="s">
        <v>20</v>
      </c>
      <c r="F180" t="s">
        <v>20</v>
      </c>
      <c r="G180" t="s">
        <v>20</v>
      </c>
      <c r="H180" t="s">
        <v>20</v>
      </c>
      <c r="I180" t="s">
        <v>20</v>
      </c>
      <c r="J180" t="s">
        <v>20</v>
      </c>
      <c r="K180" t="s">
        <v>20</v>
      </c>
      <c r="L180" t="s">
        <v>20</v>
      </c>
      <c r="M180" t="s">
        <v>20</v>
      </c>
      <c r="N180" t="s">
        <v>20</v>
      </c>
      <c r="O180" t="s">
        <v>20</v>
      </c>
      <c r="P180" t="s">
        <v>20</v>
      </c>
      <c r="Q180" t="s">
        <v>20</v>
      </c>
      <c r="R180" t="s">
        <v>20</v>
      </c>
      <c r="S180" t="s">
        <v>20</v>
      </c>
      <c r="T180" t="s">
        <v>20</v>
      </c>
      <c r="U180" t="s">
        <v>20</v>
      </c>
      <c r="V180" t="s">
        <v>20</v>
      </c>
      <c r="W180" t="s">
        <v>20</v>
      </c>
      <c r="X180" t="s">
        <v>20</v>
      </c>
      <c r="Y180" t="s">
        <v>20</v>
      </c>
      <c r="Z180" t="s">
        <v>20</v>
      </c>
      <c r="AA180" t="s">
        <v>20</v>
      </c>
      <c r="AB180" t="s">
        <v>20</v>
      </c>
      <c r="AC180" t="s">
        <v>20</v>
      </c>
      <c r="AD180" t="s">
        <v>20</v>
      </c>
      <c r="AE180" t="s">
        <v>20</v>
      </c>
      <c r="AF180" t="s">
        <v>20</v>
      </c>
      <c r="AG180" t="s">
        <v>20</v>
      </c>
      <c r="AH180" t="s">
        <v>20</v>
      </c>
      <c r="AI180" t="s">
        <v>20</v>
      </c>
      <c r="AJ180" t="s">
        <v>20</v>
      </c>
      <c r="AK180" t="s">
        <v>20</v>
      </c>
    </row>
    <row r="181" spans="1:37" hidden="1" x14ac:dyDescent="0.25">
      <c r="A181">
        <v>197</v>
      </c>
      <c r="B181" t="str">
        <f>VLOOKUP(D181,Taxonomy!$B$2:$G$292,6,FALSE)</f>
        <v>Pear/Flowering Pear species</v>
      </c>
      <c r="D181" t="s">
        <v>775</v>
      </c>
      <c r="E181" t="s">
        <v>20</v>
      </c>
      <c r="F181" t="s">
        <v>20</v>
      </c>
      <c r="G181" t="s">
        <v>20</v>
      </c>
      <c r="H181" t="s">
        <v>20</v>
      </c>
      <c r="I181" t="s">
        <v>20</v>
      </c>
      <c r="J181" t="s">
        <v>20</v>
      </c>
      <c r="K181" t="s">
        <v>20</v>
      </c>
      <c r="L181" t="s">
        <v>20</v>
      </c>
      <c r="M181" t="s">
        <v>20</v>
      </c>
      <c r="N181" t="s">
        <v>20</v>
      </c>
      <c r="O181" t="s">
        <v>20</v>
      </c>
      <c r="P181" t="s">
        <v>20</v>
      </c>
      <c r="Q181" t="s">
        <v>20</v>
      </c>
      <c r="R181" t="s">
        <v>20</v>
      </c>
      <c r="S181" t="s">
        <v>20</v>
      </c>
      <c r="T181" t="s">
        <v>20</v>
      </c>
      <c r="U181" t="s">
        <v>20</v>
      </c>
      <c r="V181" t="s">
        <v>20</v>
      </c>
      <c r="W181" t="s">
        <v>20</v>
      </c>
      <c r="X181" t="s">
        <v>20</v>
      </c>
      <c r="Y181" t="s">
        <v>20</v>
      </c>
      <c r="Z181" t="s">
        <v>20</v>
      </c>
      <c r="AA181" t="s">
        <v>20</v>
      </c>
      <c r="AB181" t="s">
        <v>20</v>
      </c>
      <c r="AC181" t="s">
        <v>20</v>
      </c>
      <c r="AD181" t="s">
        <v>20</v>
      </c>
      <c r="AE181" t="s">
        <v>20</v>
      </c>
      <c r="AF181" t="s">
        <v>20</v>
      </c>
      <c r="AG181" t="s">
        <v>20</v>
      </c>
      <c r="AH181" t="s">
        <v>20</v>
      </c>
      <c r="AI181" t="s">
        <v>20</v>
      </c>
      <c r="AJ181" t="s">
        <v>20</v>
      </c>
      <c r="AK181" t="s">
        <v>20</v>
      </c>
    </row>
    <row r="182" spans="1:37" hidden="1" x14ac:dyDescent="0.25">
      <c r="A182">
        <v>198</v>
      </c>
      <c r="B182" t="str">
        <f>VLOOKUP(D182,Taxonomy!$B$2:$G$292,6,FALSE)</f>
        <v>Weeping Peashrub</v>
      </c>
      <c r="D182" t="s">
        <v>782</v>
      </c>
      <c r="E182" t="s">
        <v>20</v>
      </c>
      <c r="F182" t="s">
        <v>20</v>
      </c>
      <c r="G182" t="s">
        <v>20</v>
      </c>
      <c r="H182" t="s">
        <v>20</v>
      </c>
      <c r="I182" t="s">
        <v>20</v>
      </c>
      <c r="J182" t="s">
        <v>20</v>
      </c>
      <c r="K182" t="s">
        <v>20</v>
      </c>
      <c r="L182" t="s">
        <v>20</v>
      </c>
      <c r="M182" t="s">
        <v>20</v>
      </c>
      <c r="N182" t="s">
        <v>20</v>
      </c>
      <c r="O182" t="s">
        <v>20</v>
      </c>
      <c r="P182" t="s">
        <v>20</v>
      </c>
      <c r="Q182" t="s">
        <v>20</v>
      </c>
      <c r="R182" t="s">
        <v>20</v>
      </c>
      <c r="S182" t="s">
        <v>20</v>
      </c>
      <c r="T182" t="s">
        <v>20</v>
      </c>
      <c r="U182" t="s">
        <v>20</v>
      </c>
      <c r="V182" t="s">
        <v>20</v>
      </c>
      <c r="W182" t="s">
        <v>20</v>
      </c>
      <c r="X182" t="s">
        <v>20</v>
      </c>
      <c r="Y182" t="s">
        <v>20</v>
      </c>
      <c r="Z182" t="s">
        <v>20</v>
      </c>
      <c r="AA182" t="s">
        <v>20</v>
      </c>
      <c r="AB182" t="s">
        <v>20</v>
      </c>
      <c r="AC182" t="s">
        <v>20</v>
      </c>
      <c r="AD182" t="s">
        <v>20</v>
      </c>
      <c r="AE182" t="s">
        <v>20</v>
      </c>
      <c r="AF182" t="s">
        <v>20</v>
      </c>
      <c r="AG182" t="s">
        <v>20</v>
      </c>
      <c r="AH182" t="s">
        <v>20</v>
      </c>
      <c r="AI182" t="s">
        <v>20</v>
      </c>
      <c r="AJ182" t="s">
        <v>20</v>
      </c>
      <c r="AK182" t="s">
        <v>20</v>
      </c>
    </row>
    <row r="183" spans="1:37" hidden="1" x14ac:dyDescent="0.25">
      <c r="A183">
        <v>199</v>
      </c>
      <c r="B183" t="str">
        <f>VLOOKUP(D183,Taxonomy!$B$2:$G$292,6,FALSE)</f>
        <v>Persimmon</v>
      </c>
      <c r="D183" t="s">
        <v>787</v>
      </c>
      <c r="E183" t="s">
        <v>20</v>
      </c>
      <c r="F183" t="s">
        <v>20</v>
      </c>
      <c r="G183" t="s">
        <v>20</v>
      </c>
      <c r="H183" t="s">
        <v>20</v>
      </c>
      <c r="I183" t="s">
        <v>20</v>
      </c>
      <c r="J183" t="s">
        <v>20</v>
      </c>
      <c r="K183" t="s">
        <v>20</v>
      </c>
      <c r="L183" t="s">
        <v>20</v>
      </c>
      <c r="M183" t="s">
        <v>20</v>
      </c>
      <c r="N183" t="s">
        <v>20</v>
      </c>
      <c r="O183" t="s">
        <v>20</v>
      </c>
      <c r="P183" t="s">
        <v>20</v>
      </c>
      <c r="Q183" t="s">
        <v>20</v>
      </c>
      <c r="R183" t="s">
        <v>20</v>
      </c>
      <c r="S183" t="s">
        <v>20</v>
      </c>
      <c r="T183" t="s">
        <v>20</v>
      </c>
      <c r="U183" t="s">
        <v>20</v>
      </c>
      <c r="V183" t="s">
        <v>20</v>
      </c>
      <c r="W183" t="s">
        <v>20</v>
      </c>
      <c r="X183" t="s">
        <v>20</v>
      </c>
      <c r="Y183" t="s">
        <v>20</v>
      </c>
      <c r="Z183" t="s">
        <v>20</v>
      </c>
      <c r="AA183" t="s">
        <v>20</v>
      </c>
      <c r="AB183" t="s">
        <v>20</v>
      </c>
      <c r="AC183" t="s">
        <v>20</v>
      </c>
      <c r="AD183" t="s">
        <v>20</v>
      </c>
      <c r="AE183" t="s">
        <v>20</v>
      </c>
      <c r="AF183" t="s">
        <v>20</v>
      </c>
      <c r="AG183" t="s">
        <v>20</v>
      </c>
      <c r="AH183" t="s">
        <v>20</v>
      </c>
      <c r="AI183" t="s">
        <v>20</v>
      </c>
      <c r="AJ183" t="s">
        <v>20</v>
      </c>
      <c r="AK183" t="s">
        <v>20</v>
      </c>
    </row>
    <row r="184" spans="1:37" hidden="1" x14ac:dyDescent="0.25">
      <c r="A184">
        <v>200</v>
      </c>
      <c r="B184" t="str">
        <f>VLOOKUP(D184,Taxonomy!$B$2:$G$292,6,FALSE)</f>
        <v>Austrian Pine</v>
      </c>
      <c r="D184" t="s">
        <v>811</v>
      </c>
      <c r="E184" t="s">
        <v>20</v>
      </c>
      <c r="F184" t="s">
        <v>20</v>
      </c>
      <c r="G184" t="s">
        <v>20</v>
      </c>
      <c r="H184" t="s">
        <v>20</v>
      </c>
      <c r="I184" t="s">
        <v>20</v>
      </c>
      <c r="J184" t="s">
        <v>20</v>
      </c>
      <c r="K184" t="s">
        <v>20</v>
      </c>
      <c r="L184" t="s">
        <v>20</v>
      </c>
      <c r="M184" t="s">
        <v>20</v>
      </c>
      <c r="N184" t="s">
        <v>20</v>
      </c>
      <c r="O184" t="s">
        <v>20</v>
      </c>
      <c r="P184" t="s">
        <v>20</v>
      </c>
      <c r="Q184" t="s">
        <v>20</v>
      </c>
      <c r="R184" t="s">
        <v>20</v>
      </c>
      <c r="S184" t="s">
        <v>20</v>
      </c>
      <c r="T184" t="s">
        <v>20</v>
      </c>
      <c r="U184" t="s">
        <v>20</v>
      </c>
      <c r="V184" t="s">
        <v>20</v>
      </c>
      <c r="W184" t="s">
        <v>20</v>
      </c>
      <c r="X184" t="s">
        <v>20</v>
      </c>
      <c r="Y184" t="s">
        <v>20</v>
      </c>
      <c r="Z184" t="s">
        <v>20</v>
      </c>
      <c r="AA184" t="s">
        <v>20</v>
      </c>
      <c r="AB184" t="s">
        <v>20</v>
      </c>
      <c r="AC184" t="s">
        <v>20</v>
      </c>
      <c r="AD184" t="s">
        <v>20</v>
      </c>
      <c r="AE184" t="s">
        <v>20</v>
      </c>
      <c r="AF184" t="s">
        <v>20</v>
      </c>
      <c r="AG184" t="s">
        <v>20</v>
      </c>
      <c r="AH184" t="s">
        <v>20</v>
      </c>
      <c r="AI184" t="s">
        <v>20</v>
      </c>
      <c r="AJ184" t="s">
        <v>20</v>
      </c>
      <c r="AK184" t="s">
        <v>20</v>
      </c>
    </row>
    <row r="185" spans="1:37" hidden="1" x14ac:dyDescent="0.25">
      <c r="A185">
        <v>201</v>
      </c>
      <c r="B185" t="str">
        <f>VLOOKUP(D185,Taxonomy!$B$2:$G$292,6,FALSE)</f>
        <v>Bristlecone Pine</v>
      </c>
      <c r="D185" t="s">
        <v>795</v>
      </c>
      <c r="E185" t="s">
        <v>20</v>
      </c>
      <c r="F185" t="s">
        <v>20</v>
      </c>
      <c r="G185" t="s">
        <v>20</v>
      </c>
      <c r="H185" t="s">
        <v>20</v>
      </c>
      <c r="I185" t="s">
        <v>20</v>
      </c>
      <c r="J185" t="s">
        <v>20</v>
      </c>
      <c r="K185" t="s">
        <v>20</v>
      </c>
      <c r="L185" t="s">
        <v>20</v>
      </c>
      <c r="M185" t="s">
        <v>20</v>
      </c>
      <c r="N185" t="s">
        <v>20</v>
      </c>
      <c r="O185" t="s">
        <v>20</v>
      </c>
      <c r="P185" t="s">
        <v>20</v>
      </c>
      <c r="Q185" t="s">
        <v>20</v>
      </c>
      <c r="R185" t="s">
        <v>20</v>
      </c>
      <c r="S185" t="s">
        <v>20</v>
      </c>
      <c r="T185" t="s">
        <v>20</v>
      </c>
      <c r="U185" t="s">
        <v>20</v>
      </c>
      <c r="V185" t="s">
        <v>20</v>
      </c>
      <c r="W185" t="s">
        <v>20</v>
      </c>
      <c r="X185" t="s">
        <v>20</v>
      </c>
      <c r="Y185" t="s">
        <v>20</v>
      </c>
      <c r="Z185" t="s">
        <v>20</v>
      </c>
      <c r="AA185" t="s">
        <v>20</v>
      </c>
      <c r="AB185" t="s">
        <v>20</v>
      </c>
      <c r="AC185" t="s">
        <v>20</v>
      </c>
      <c r="AD185" t="s">
        <v>20</v>
      </c>
      <c r="AE185" t="s">
        <v>20</v>
      </c>
      <c r="AF185" t="s">
        <v>20</v>
      </c>
      <c r="AG185" t="s">
        <v>20</v>
      </c>
      <c r="AH185" t="s">
        <v>20</v>
      </c>
      <c r="AI185" t="s">
        <v>20</v>
      </c>
      <c r="AJ185" t="s">
        <v>20</v>
      </c>
      <c r="AK185" t="s">
        <v>20</v>
      </c>
    </row>
    <row r="186" spans="1:37" hidden="1" x14ac:dyDescent="0.25">
      <c r="A186">
        <v>305</v>
      </c>
      <c r="B186" t="str">
        <f>VLOOKUP(D186,Taxonomy!$B$2:$G$292,6,FALSE)</f>
        <v>Himalayan Pine</v>
      </c>
      <c r="D186" t="s">
        <v>839</v>
      </c>
      <c r="E186" t="s">
        <v>20</v>
      </c>
      <c r="F186" t="s">
        <v>20</v>
      </c>
      <c r="G186" t="s">
        <v>20</v>
      </c>
      <c r="H186" t="s">
        <v>20</v>
      </c>
      <c r="I186" t="s">
        <v>20</v>
      </c>
      <c r="J186" t="s">
        <v>20</v>
      </c>
      <c r="K186" t="s">
        <v>20</v>
      </c>
      <c r="L186" t="s">
        <v>20</v>
      </c>
      <c r="M186" t="s">
        <v>20</v>
      </c>
      <c r="N186" t="s">
        <v>20</v>
      </c>
      <c r="O186" t="s">
        <v>20</v>
      </c>
      <c r="P186" t="s">
        <v>20</v>
      </c>
      <c r="Q186" t="s">
        <v>20</v>
      </c>
      <c r="R186" t="s">
        <v>20</v>
      </c>
      <c r="S186" t="s">
        <v>20</v>
      </c>
      <c r="T186" t="s">
        <v>20</v>
      </c>
      <c r="U186" t="s">
        <v>20</v>
      </c>
      <c r="V186" t="s">
        <v>20</v>
      </c>
      <c r="W186" t="s">
        <v>20</v>
      </c>
      <c r="X186" t="s">
        <v>20</v>
      </c>
      <c r="Y186" t="s">
        <v>20</v>
      </c>
      <c r="Z186" t="s">
        <v>20</v>
      </c>
      <c r="AA186" t="s">
        <v>20</v>
      </c>
      <c r="AB186" t="s">
        <v>20</v>
      </c>
      <c r="AC186" t="s">
        <v>20</v>
      </c>
      <c r="AD186" t="s">
        <v>20</v>
      </c>
      <c r="AE186" t="s">
        <v>20</v>
      </c>
      <c r="AF186" t="s">
        <v>20</v>
      </c>
      <c r="AG186" t="s">
        <v>20</v>
      </c>
      <c r="AH186" t="s">
        <v>20</v>
      </c>
      <c r="AI186" t="s">
        <v>20</v>
      </c>
      <c r="AJ186" t="s">
        <v>20</v>
      </c>
      <c r="AK186" t="s">
        <v>20</v>
      </c>
    </row>
    <row r="187" spans="1:37" x14ac:dyDescent="0.25">
      <c r="A187">
        <v>202</v>
      </c>
      <c r="B187" t="str">
        <f>VLOOKUP(D187,Taxonomy!$B$2:$G$292,6,FALSE)</f>
        <v>Jack Pine</v>
      </c>
      <c r="D187" t="s">
        <v>800</v>
      </c>
      <c r="E187" t="s">
        <v>6</v>
      </c>
      <c r="F187" t="s">
        <v>6</v>
      </c>
      <c r="G187" t="s">
        <v>6</v>
      </c>
      <c r="H187" t="s">
        <v>6</v>
      </c>
      <c r="I187" t="s">
        <v>6</v>
      </c>
      <c r="J187" t="s">
        <v>6</v>
      </c>
      <c r="K187" t="s">
        <v>6</v>
      </c>
      <c r="L187" t="s">
        <v>6</v>
      </c>
      <c r="M187" t="s">
        <v>6</v>
      </c>
      <c r="N187" t="s">
        <v>6</v>
      </c>
      <c r="O187" t="s">
        <v>6</v>
      </c>
      <c r="P187" t="s">
        <v>20</v>
      </c>
      <c r="Q187" t="s">
        <v>6</v>
      </c>
      <c r="R187" t="s">
        <v>6</v>
      </c>
      <c r="S187" t="s">
        <v>6</v>
      </c>
      <c r="T187" t="s">
        <v>20</v>
      </c>
      <c r="U187" t="s">
        <v>20</v>
      </c>
      <c r="V187" t="s">
        <v>20</v>
      </c>
      <c r="W187" t="s">
        <v>20</v>
      </c>
      <c r="X187" t="s">
        <v>20</v>
      </c>
      <c r="Y187" t="s">
        <v>6</v>
      </c>
      <c r="Z187" t="s">
        <v>6</v>
      </c>
      <c r="AA187" t="s">
        <v>20</v>
      </c>
      <c r="AB187" t="s">
        <v>6</v>
      </c>
      <c r="AC187" t="s">
        <v>20</v>
      </c>
      <c r="AD187" t="s">
        <v>6</v>
      </c>
      <c r="AE187" t="s">
        <v>6</v>
      </c>
      <c r="AF187" t="s">
        <v>20</v>
      </c>
      <c r="AG187" t="s">
        <v>20</v>
      </c>
      <c r="AH187" t="s">
        <v>20</v>
      </c>
      <c r="AI187" t="s">
        <v>20</v>
      </c>
      <c r="AJ187" t="s">
        <v>20</v>
      </c>
      <c r="AK187" t="s">
        <v>20</v>
      </c>
    </row>
    <row r="188" spans="1:37" hidden="1" x14ac:dyDescent="0.25">
      <c r="A188">
        <v>306</v>
      </c>
      <c r="B188" t="str">
        <f>VLOOKUP(D188,Taxonomy!$B$2:$G$292,6,FALSE)</f>
        <v>Loblolly Pine</v>
      </c>
      <c r="D188" t="s">
        <v>836</v>
      </c>
      <c r="E188" t="s">
        <v>20</v>
      </c>
      <c r="F188" t="s">
        <v>20</v>
      </c>
      <c r="G188" t="s">
        <v>20</v>
      </c>
      <c r="H188" t="s">
        <v>20</v>
      </c>
      <c r="I188" t="s">
        <v>20</v>
      </c>
      <c r="J188" t="s">
        <v>20</v>
      </c>
      <c r="K188" t="s">
        <v>20</v>
      </c>
      <c r="L188" t="s">
        <v>20</v>
      </c>
      <c r="M188" t="s">
        <v>20</v>
      </c>
      <c r="N188" t="s">
        <v>20</v>
      </c>
      <c r="O188" t="s">
        <v>20</v>
      </c>
      <c r="P188" t="s">
        <v>20</v>
      </c>
      <c r="Q188" t="s">
        <v>20</v>
      </c>
      <c r="R188" t="s">
        <v>20</v>
      </c>
      <c r="S188" t="s">
        <v>20</v>
      </c>
      <c r="T188" t="s">
        <v>20</v>
      </c>
      <c r="U188" t="s">
        <v>20</v>
      </c>
      <c r="V188" t="s">
        <v>20</v>
      </c>
      <c r="W188" t="s">
        <v>20</v>
      </c>
      <c r="X188" t="s">
        <v>20</v>
      </c>
      <c r="Y188" t="s">
        <v>20</v>
      </c>
      <c r="Z188" t="s">
        <v>20</v>
      </c>
      <c r="AA188" t="s">
        <v>20</v>
      </c>
      <c r="AB188" t="s">
        <v>20</v>
      </c>
      <c r="AC188" t="s">
        <v>20</v>
      </c>
      <c r="AD188" t="s">
        <v>20</v>
      </c>
      <c r="AE188" t="s">
        <v>20</v>
      </c>
      <c r="AF188" t="s">
        <v>20</v>
      </c>
      <c r="AG188" t="s">
        <v>20</v>
      </c>
      <c r="AH188" t="s">
        <v>20</v>
      </c>
      <c r="AI188" t="s">
        <v>20</v>
      </c>
      <c r="AJ188" t="s">
        <v>20</v>
      </c>
      <c r="AK188" t="s">
        <v>20</v>
      </c>
    </row>
    <row r="189" spans="1:37" hidden="1" x14ac:dyDescent="0.25">
      <c r="A189">
        <v>203</v>
      </c>
      <c r="B189" t="str">
        <f>VLOOKUP(D189,Taxonomy!$B$2:$G$292,6,FALSE)</f>
        <v>Mugo Pine</v>
      </c>
      <c r="D189" t="s">
        <v>808</v>
      </c>
      <c r="E189" t="s">
        <v>20</v>
      </c>
      <c r="F189" t="s">
        <v>20</v>
      </c>
      <c r="G189" t="s">
        <v>20</v>
      </c>
      <c r="H189" t="s">
        <v>20</v>
      </c>
      <c r="I189" t="s">
        <v>20</v>
      </c>
      <c r="J189" t="s">
        <v>20</v>
      </c>
      <c r="K189" t="s">
        <v>20</v>
      </c>
      <c r="L189" t="s">
        <v>20</v>
      </c>
      <c r="M189" t="s">
        <v>20</v>
      </c>
      <c r="N189" t="s">
        <v>20</v>
      </c>
      <c r="O189" t="s">
        <v>20</v>
      </c>
      <c r="P189" t="s">
        <v>20</v>
      </c>
      <c r="Q189" t="s">
        <v>20</v>
      </c>
      <c r="R189" t="s">
        <v>20</v>
      </c>
      <c r="S189" t="s">
        <v>20</v>
      </c>
      <c r="T189" t="s">
        <v>20</v>
      </c>
      <c r="U189" t="s">
        <v>20</v>
      </c>
      <c r="V189" t="s">
        <v>20</v>
      </c>
      <c r="W189" t="s">
        <v>20</v>
      </c>
      <c r="X189" t="s">
        <v>20</v>
      </c>
      <c r="Y189" t="s">
        <v>20</v>
      </c>
      <c r="Z189" t="s">
        <v>20</v>
      </c>
      <c r="AA189" t="s">
        <v>20</v>
      </c>
      <c r="AB189" t="s">
        <v>20</v>
      </c>
      <c r="AC189" t="s">
        <v>20</v>
      </c>
      <c r="AD189" t="s">
        <v>20</v>
      </c>
      <c r="AE189" t="s">
        <v>20</v>
      </c>
      <c r="AF189" t="s">
        <v>20</v>
      </c>
      <c r="AG189" t="s">
        <v>20</v>
      </c>
      <c r="AH189" t="s">
        <v>20</v>
      </c>
      <c r="AI189" t="s">
        <v>20</v>
      </c>
      <c r="AJ189" t="s">
        <v>20</v>
      </c>
      <c r="AK189" t="s">
        <v>20</v>
      </c>
    </row>
    <row r="190" spans="1:37" hidden="1" x14ac:dyDescent="0.25">
      <c r="A190">
        <v>204</v>
      </c>
      <c r="B190" t="str">
        <f>VLOOKUP(D190,Taxonomy!$B$2:$G$292,6,FALSE)</f>
        <v>Pitch Pine</v>
      </c>
      <c r="D190" t="s">
        <v>821</v>
      </c>
      <c r="E190" t="s">
        <v>20</v>
      </c>
      <c r="F190" t="s">
        <v>20</v>
      </c>
      <c r="G190" t="s">
        <v>20</v>
      </c>
      <c r="H190" t="s">
        <v>20</v>
      </c>
      <c r="I190" t="s">
        <v>20</v>
      </c>
      <c r="J190" t="s">
        <v>20</v>
      </c>
      <c r="K190" t="s">
        <v>20</v>
      </c>
      <c r="L190" t="s">
        <v>20</v>
      </c>
      <c r="M190" t="s">
        <v>20</v>
      </c>
      <c r="N190" t="s">
        <v>20</v>
      </c>
      <c r="O190" t="s">
        <v>20</v>
      </c>
      <c r="P190" t="s">
        <v>20</v>
      </c>
      <c r="Q190" t="s">
        <v>20</v>
      </c>
      <c r="R190" t="s">
        <v>20</v>
      </c>
      <c r="S190" t="s">
        <v>20</v>
      </c>
      <c r="T190" t="s">
        <v>20</v>
      </c>
      <c r="U190" t="s">
        <v>20</v>
      </c>
      <c r="V190" t="s">
        <v>20</v>
      </c>
      <c r="W190" t="s">
        <v>20</v>
      </c>
      <c r="X190" t="s">
        <v>6</v>
      </c>
      <c r="Y190" t="s">
        <v>6</v>
      </c>
      <c r="Z190" t="s">
        <v>20</v>
      </c>
      <c r="AA190" t="s">
        <v>20</v>
      </c>
      <c r="AB190" t="s">
        <v>20</v>
      </c>
      <c r="AC190" t="s">
        <v>20</v>
      </c>
      <c r="AD190" t="s">
        <v>20</v>
      </c>
      <c r="AE190" t="s">
        <v>20</v>
      </c>
      <c r="AF190" t="s">
        <v>20</v>
      </c>
      <c r="AG190" t="s">
        <v>20</v>
      </c>
      <c r="AH190" t="s">
        <v>20</v>
      </c>
      <c r="AI190" t="s">
        <v>20</v>
      </c>
      <c r="AJ190" t="s">
        <v>20</v>
      </c>
      <c r="AK190" t="s">
        <v>20</v>
      </c>
    </row>
    <row r="191" spans="1:37" hidden="1" x14ac:dyDescent="0.25">
      <c r="A191">
        <v>205</v>
      </c>
      <c r="B191" t="str">
        <f>VLOOKUP(D191,Taxonomy!$B$2:$G$292,6,FALSE)</f>
        <v>Ponderosa Pine</v>
      </c>
      <c r="D191" t="s">
        <v>814</v>
      </c>
      <c r="E191" t="s">
        <v>20</v>
      </c>
      <c r="F191" t="s">
        <v>20</v>
      </c>
      <c r="G191" t="s">
        <v>20</v>
      </c>
      <c r="H191" t="s">
        <v>20</v>
      </c>
      <c r="I191" t="s">
        <v>20</v>
      </c>
      <c r="J191" t="s">
        <v>20</v>
      </c>
      <c r="K191" t="s">
        <v>20</v>
      </c>
      <c r="L191" t="s">
        <v>20</v>
      </c>
      <c r="M191" t="s">
        <v>20</v>
      </c>
      <c r="N191" t="s">
        <v>20</v>
      </c>
      <c r="O191" t="s">
        <v>20</v>
      </c>
      <c r="P191" t="s">
        <v>20</v>
      </c>
      <c r="Q191" t="s">
        <v>20</v>
      </c>
      <c r="R191" t="s">
        <v>20</v>
      </c>
      <c r="S191" t="s">
        <v>20</v>
      </c>
      <c r="T191" t="s">
        <v>20</v>
      </c>
      <c r="U191" t="s">
        <v>20</v>
      </c>
      <c r="V191" t="s">
        <v>20</v>
      </c>
      <c r="W191" t="s">
        <v>20</v>
      </c>
      <c r="X191" t="s">
        <v>20</v>
      </c>
      <c r="Y191" t="s">
        <v>20</v>
      </c>
      <c r="Z191" t="s">
        <v>20</v>
      </c>
      <c r="AA191" t="s">
        <v>20</v>
      </c>
      <c r="AB191" t="s">
        <v>20</v>
      </c>
      <c r="AC191" t="s">
        <v>20</v>
      </c>
      <c r="AD191" t="s">
        <v>20</v>
      </c>
      <c r="AE191" t="s">
        <v>20</v>
      </c>
      <c r="AF191" t="s">
        <v>20</v>
      </c>
      <c r="AG191" t="s">
        <v>20</v>
      </c>
      <c r="AH191" t="s">
        <v>20</v>
      </c>
      <c r="AI191" t="s">
        <v>20</v>
      </c>
      <c r="AJ191" t="s">
        <v>20</v>
      </c>
      <c r="AK191" t="s">
        <v>20</v>
      </c>
    </row>
    <row r="192" spans="1:37" x14ac:dyDescent="0.25">
      <c r="A192">
        <v>206</v>
      </c>
      <c r="B192" t="str">
        <f>VLOOKUP(D192,Taxonomy!$B$2:$G$292,6,FALSE)</f>
        <v>Red Pine</v>
      </c>
      <c r="D192" t="s">
        <v>817</v>
      </c>
      <c r="E192" t="s">
        <v>6</v>
      </c>
      <c r="F192" t="s">
        <v>6</v>
      </c>
      <c r="G192" t="s">
        <v>6</v>
      </c>
      <c r="H192" t="s">
        <v>6</v>
      </c>
      <c r="I192" t="s">
        <v>6</v>
      </c>
      <c r="J192" t="s">
        <v>6</v>
      </c>
      <c r="K192" t="s">
        <v>6</v>
      </c>
      <c r="L192" t="s">
        <v>6</v>
      </c>
      <c r="M192" t="s">
        <v>6</v>
      </c>
      <c r="N192" t="s">
        <v>6</v>
      </c>
      <c r="O192" t="s">
        <v>6</v>
      </c>
      <c r="P192" t="s">
        <v>6</v>
      </c>
      <c r="Q192" t="s">
        <v>6</v>
      </c>
      <c r="R192" t="s">
        <v>6</v>
      </c>
      <c r="S192" t="s">
        <v>6</v>
      </c>
      <c r="T192" t="s">
        <v>6</v>
      </c>
      <c r="U192" t="s">
        <v>6</v>
      </c>
      <c r="V192" t="s">
        <v>6</v>
      </c>
      <c r="W192" t="s">
        <v>6</v>
      </c>
      <c r="X192" t="s">
        <v>6</v>
      </c>
      <c r="Y192" t="s">
        <v>6</v>
      </c>
      <c r="Z192" t="s">
        <v>6</v>
      </c>
      <c r="AA192" t="s">
        <v>6</v>
      </c>
      <c r="AB192" t="s">
        <v>6</v>
      </c>
      <c r="AC192" t="s">
        <v>6</v>
      </c>
      <c r="AD192" t="s">
        <v>6</v>
      </c>
      <c r="AE192" t="s">
        <v>6</v>
      </c>
      <c r="AF192" t="s">
        <v>20</v>
      </c>
      <c r="AG192" t="s">
        <v>20</v>
      </c>
      <c r="AH192" t="s">
        <v>20</v>
      </c>
      <c r="AI192" t="s">
        <v>6</v>
      </c>
      <c r="AJ192" t="s">
        <v>20</v>
      </c>
      <c r="AK192" t="s">
        <v>20</v>
      </c>
    </row>
    <row r="193" spans="1:37" hidden="1" x14ac:dyDescent="0.25">
      <c r="A193">
        <v>208</v>
      </c>
      <c r="B193" t="str">
        <f>VLOOKUP(D193,Taxonomy!$B$2:$G$292,6,FALSE)</f>
        <v>Scot's Pine</v>
      </c>
      <c r="D193" t="s">
        <v>832</v>
      </c>
      <c r="E193" t="s">
        <v>20</v>
      </c>
      <c r="F193" t="s">
        <v>20</v>
      </c>
      <c r="G193" t="s">
        <v>20</v>
      </c>
      <c r="H193" t="s">
        <v>20</v>
      </c>
      <c r="I193" t="s">
        <v>20</v>
      </c>
      <c r="J193" t="s">
        <v>20</v>
      </c>
      <c r="K193" t="s">
        <v>20</v>
      </c>
      <c r="L193" t="s">
        <v>20</v>
      </c>
      <c r="M193" t="s">
        <v>20</v>
      </c>
      <c r="N193" t="s">
        <v>20</v>
      </c>
      <c r="O193" t="s">
        <v>20</v>
      </c>
      <c r="P193" t="s">
        <v>20</v>
      </c>
      <c r="Q193" t="s">
        <v>20</v>
      </c>
      <c r="R193" t="s">
        <v>20</v>
      </c>
      <c r="S193" t="s">
        <v>20</v>
      </c>
      <c r="T193" t="s">
        <v>20</v>
      </c>
      <c r="U193" t="s">
        <v>20</v>
      </c>
      <c r="V193" t="s">
        <v>20</v>
      </c>
      <c r="W193" t="s">
        <v>20</v>
      </c>
      <c r="X193" t="s">
        <v>20</v>
      </c>
      <c r="Y193" t="s">
        <v>20</v>
      </c>
      <c r="Z193" t="s">
        <v>20</v>
      </c>
      <c r="AA193" t="s">
        <v>20</v>
      </c>
      <c r="AB193" t="s">
        <v>20</v>
      </c>
      <c r="AC193" t="s">
        <v>20</v>
      </c>
      <c r="AD193" t="s">
        <v>20</v>
      </c>
      <c r="AE193" t="s">
        <v>20</v>
      </c>
      <c r="AF193" t="s">
        <v>20</v>
      </c>
      <c r="AG193" t="s">
        <v>20</v>
      </c>
      <c r="AH193" t="s">
        <v>20</v>
      </c>
      <c r="AI193" t="s">
        <v>20</v>
      </c>
      <c r="AJ193" t="s">
        <v>20</v>
      </c>
      <c r="AK193" t="s">
        <v>20</v>
      </c>
    </row>
    <row r="194" spans="1:37" hidden="1" x14ac:dyDescent="0.25">
      <c r="A194">
        <v>311</v>
      </c>
      <c r="B194" t="str">
        <f>VLOOKUP(D194,Taxonomy!$B$2:$G$292,6,FALSE)</f>
        <v>Western White Pine</v>
      </c>
      <c r="D194" t="s">
        <v>804</v>
      </c>
      <c r="E194" t="s">
        <v>20</v>
      </c>
      <c r="F194" t="s">
        <v>20</v>
      </c>
      <c r="G194" t="s">
        <v>20</v>
      </c>
      <c r="H194" t="s">
        <v>20</v>
      </c>
      <c r="I194" t="s">
        <v>20</v>
      </c>
      <c r="J194" t="s">
        <v>20</v>
      </c>
      <c r="K194" t="s">
        <v>20</v>
      </c>
      <c r="L194" t="s">
        <v>20</v>
      </c>
      <c r="M194" t="s">
        <v>20</v>
      </c>
      <c r="N194" t="s">
        <v>20</v>
      </c>
      <c r="O194" t="s">
        <v>20</v>
      </c>
      <c r="P194" t="s">
        <v>20</v>
      </c>
      <c r="Q194" t="s">
        <v>20</v>
      </c>
      <c r="R194" t="s">
        <v>20</v>
      </c>
      <c r="S194" t="s">
        <v>20</v>
      </c>
      <c r="T194" t="s">
        <v>20</v>
      </c>
      <c r="U194" t="s">
        <v>20</v>
      </c>
      <c r="V194" t="s">
        <v>20</v>
      </c>
      <c r="W194" t="s">
        <v>20</v>
      </c>
      <c r="X194" t="s">
        <v>20</v>
      </c>
      <c r="Y194" t="s">
        <v>20</v>
      </c>
      <c r="Z194" t="s">
        <v>20</v>
      </c>
      <c r="AA194" t="s">
        <v>20</v>
      </c>
      <c r="AB194" t="s">
        <v>20</v>
      </c>
      <c r="AC194" t="s">
        <v>20</v>
      </c>
      <c r="AD194" t="s">
        <v>20</v>
      </c>
      <c r="AE194" t="s">
        <v>20</v>
      </c>
      <c r="AF194" t="s">
        <v>20</v>
      </c>
      <c r="AG194" t="s">
        <v>20</v>
      </c>
      <c r="AH194" t="s">
        <v>20</v>
      </c>
      <c r="AI194" t="s">
        <v>20</v>
      </c>
      <c r="AJ194" t="s">
        <v>20</v>
      </c>
      <c r="AK194" t="s">
        <v>20</v>
      </c>
    </row>
    <row r="195" spans="1:37" hidden="1" x14ac:dyDescent="0.25">
      <c r="A195">
        <v>210</v>
      </c>
      <c r="B195" t="str">
        <f>VLOOKUP(D195,Taxonomy!$B$2:$G$292,6,FALSE)</f>
        <v>White Pine</v>
      </c>
      <c r="D195" t="s">
        <v>828</v>
      </c>
      <c r="E195" t="s">
        <v>20</v>
      </c>
      <c r="F195" t="s">
        <v>20</v>
      </c>
      <c r="G195" t="s">
        <v>20</v>
      </c>
      <c r="H195" t="s">
        <v>20</v>
      </c>
      <c r="I195" t="s">
        <v>20</v>
      </c>
      <c r="J195" t="s">
        <v>20</v>
      </c>
      <c r="K195" t="s">
        <v>20</v>
      </c>
      <c r="L195" t="s">
        <v>20</v>
      </c>
      <c r="M195" t="s">
        <v>20</v>
      </c>
      <c r="N195" t="s">
        <v>20</v>
      </c>
      <c r="O195" t="s">
        <v>20</v>
      </c>
      <c r="P195" t="s">
        <v>20</v>
      </c>
      <c r="Q195" t="s">
        <v>20</v>
      </c>
      <c r="R195" t="s">
        <v>20</v>
      </c>
      <c r="S195" t="s">
        <v>20</v>
      </c>
      <c r="T195" t="s">
        <v>20</v>
      </c>
      <c r="U195" t="s">
        <v>20</v>
      </c>
      <c r="V195" t="s">
        <v>20</v>
      </c>
      <c r="W195" t="s">
        <v>20</v>
      </c>
      <c r="X195" t="s">
        <v>20</v>
      </c>
      <c r="Y195" t="s">
        <v>20</v>
      </c>
      <c r="Z195" t="s">
        <v>20</v>
      </c>
      <c r="AA195" t="s">
        <v>20</v>
      </c>
      <c r="AB195" t="s">
        <v>20</v>
      </c>
      <c r="AC195" t="s">
        <v>20</v>
      </c>
      <c r="AD195" t="s">
        <v>20</v>
      </c>
      <c r="AE195" t="s">
        <v>20</v>
      </c>
      <c r="AF195" t="s">
        <v>20</v>
      </c>
      <c r="AG195" t="s">
        <v>20</v>
      </c>
      <c r="AH195" t="s">
        <v>20</v>
      </c>
      <c r="AI195" t="s">
        <v>20</v>
      </c>
      <c r="AJ195" t="s">
        <v>20</v>
      </c>
      <c r="AK195" t="s">
        <v>20</v>
      </c>
    </row>
    <row r="196" spans="1:37" hidden="1" x14ac:dyDescent="0.25">
      <c r="A196">
        <v>211</v>
      </c>
      <c r="B196" t="str">
        <f>VLOOKUP(D196,Taxonomy!$B$2:$G$292,6,FALSE)</f>
        <v>London Plane</v>
      </c>
      <c r="D196" t="s">
        <v>850</v>
      </c>
      <c r="E196" t="s">
        <v>20</v>
      </c>
      <c r="F196" t="s">
        <v>20</v>
      </c>
      <c r="G196" t="s">
        <v>20</v>
      </c>
      <c r="H196" t="s">
        <v>20</v>
      </c>
      <c r="I196" t="s">
        <v>20</v>
      </c>
      <c r="J196" t="s">
        <v>20</v>
      </c>
      <c r="K196" t="s">
        <v>20</v>
      </c>
      <c r="L196" t="s">
        <v>20</v>
      </c>
      <c r="M196" t="s">
        <v>20</v>
      </c>
      <c r="N196" t="s">
        <v>20</v>
      </c>
      <c r="O196" t="s">
        <v>20</v>
      </c>
      <c r="P196" t="s">
        <v>20</v>
      </c>
      <c r="Q196" t="s">
        <v>20</v>
      </c>
      <c r="R196" t="s">
        <v>20</v>
      </c>
      <c r="S196" t="s">
        <v>20</v>
      </c>
      <c r="T196" t="s">
        <v>20</v>
      </c>
      <c r="U196" t="s">
        <v>20</v>
      </c>
      <c r="V196" t="s">
        <v>20</v>
      </c>
      <c r="W196" t="s">
        <v>20</v>
      </c>
      <c r="X196" t="s">
        <v>20</v>
      </c>
      <c r="Y196" t="s">
        <v>20</v>
      </c>
      <c r="Z196" t="s">
        <v>20</v>
      </c>
      <c r="AA196" t="s">
        <v>20</v>
      </c>
      <c r="AB196" t="s">
        <v>20</v>
      </c>
      <c r="AC196" t="s">
        <v>20</v>
      </c>
      <c r="AD196" t="s">
        <v>20</v>
      </c>
      <c r="AE196" t="s">
        <v>20</v>
      </c>
      <c r="AF196" t="s">
        <v>20</v>
      </c>
      <c r="AG196" t="s">
        <v>20</v>
      </c>
      <c r="AH196" t="s">
        <v>20</v>
      </c>
      <c r="AI196" t="s">
        <v>20</v>
      </c>
      <c r="AJ196" t="s">
        <v>20</v>
      </c>
      <c r="AK196" t="s">
        <v>20</v>
      </c>
    </row>
    <row r="197" spans="1:37" hidden="1" x14ac:dyDescent="0.25">
      <c r="A197">
        <v>214</v>
      </c>
      <c r="B197" t="str">
        <f>VLOOKUP(D197,Taxonomy!$B$2:$G$292,6,FALSE)</f>
        <v>American Plum</v>
      </c>
      <c r="D197" t="s">
        <v>210</v>
      </c>
      <c r="E197" t="s">
        <v>20</v>
      </c>
      <c r="F197" t="s">
        <v>20</v>
      </c>
      <c r="G197" t="s">
        <v>20</v>
      </c>
      <c r="H197" t="s">
        <v>20</v>
      </c>
      <c r="I197" t="s">
        <v>20</v>
      </c>
      <c r="J197" t="s">
        <v>20</v>
      </c>
      <c r="K197" t="s">
        <v>20</v>
      </c>
      <c r="L197" t="s">
        <v>20</v>
      </c>
      <c r="M197" t="s">
        <v>20</v>
      </c>
      <c r="N197" t="s">
        <v>20</v>
      </c>
      <c r="O197" t="s">
        <v>20</v>
      </c>
      <c r="P197" t="s">
        <v>6</v>
      </c>
      <c r="Q197" t="s">
        <v>20</v>
      </c>
      <c r="R197" t="s">
        <v>20</v>
      </c>
      <c r="S197" t="s">
        <v>20</v>
      </c>
      <c r="T197" t="s">
        <v>20</v>
      </c>
      <c r="U197" t="s">
        <v>20</v>
      </c>
      <c r="V197" t="s">
        <v>20</v>
      </c>
      <c r="W197" t="s">
        <v>20</v>
      </c>
      <c r="X197" t="s">
        <v>20</v>
      </c>
      <c r="Y197" t="s">
        <v>20</v>
      </c>
      <c r="Z197" t="s">
        <v>20</v>
      </c>
      <c r="AA197" t="s">
        <v>20</v>
      </c>
      <c r="AB197" t="s">
        <v>20</v>
      </c>
      <c r="AC197" t="s">
        <v>20</v>
      </c>
      <c r="AD197" t="s">
        <v>20</v>
      </c>
      <c r="AE197" t="s">
        <v>20</v>
      </c>
      <c r="AF197" t="s">
        <v>6</v>
      </c>
      <c r="AG197" t="s">
        <v>6</v>
      </c>
      <c r="AH197" t="s">
        <v>6</v>
      </c>
      <c r="AI197" t="s">
        <v>6</v>
      </c>
      <c r="AJ197" t="s">
        <v>6</v>
      </c>
      <c r="AK197" t="s">
        <v>6</v>
      </c>
    </row>
    <row r="198" spans="1:37" x14ac:dyDescent="0.25">
      <c r="A198">
        <v>215</v>
      </c>
      <c r="B198" t="str">
        <f>VLOOKUP(D198,Taxonomy!$B$2:$G$292,6,FALSE)</f>
        <v>Canada Plum</v>
      </c>
      <c r="D198" t="s">
        <v>222</v>
      </c>
      <c r="E198" t="s">
        <v>20</v>
      </c>
      <c r="F198" t="s">
        <v>20</v>
      </c>
      <c r="G198" t="s">
        <v>20</v>
      </c>
      <c r="H198" t="s">
        <v>20</v>
      </c>
      <c r="I198" t="s">
        <v>20</v>
      </c>
      <c r="J198" t="s">
        <v>6</v>
      </c>
      <c r="K198" t="s">
        <v>6</v>
      </c>
      <c r="L198" t="s">
        <v>20</v>
      </c>
      <c r="M198" t="s">
        <v>6</v>
      </c>
      <c r="N198" t="s">
        <v>6</v>
      </c>
      <c r="O198" t="s">
        <v>20</v>
      </c>
      <c r="P198" t="s">
        <v>6</v>
      </c>
      <c r="Q198" t="s">
        <v>6</v>
      </c>
      <c r="R198" t="s">
        <v>6</v>
      </c>
      <c r="S198" t="s">
        <v>6</v>
      </c>
      <c r="T198" t="s">
        <v>6</v>
      </c>
      <c r="U198" t="s">
        <v>6</v>
      </c>
      <c r="V198" t="s">
        <v>6</v>
      </c>
      <c r="W198" t="s">
        <v>6</v>
      </c>
      <c r="X198" t="s">
        <v>6</v>
      </c>
      <c r="Y198" t="s">
        <v>6</v>
      </c>
      <c r="Z198" t="s">
        <v>6</v>
      </c>
      <c r="AA198" t="s">
        <v>6</v>
      </c>
      <c r="AB198" t="s">
        <v>6</v>
      </c>
      <c r="AC198" t="s">
        <v>6</v>
      </c>
      <c r="AD198" t="s">
        <v>6</v>
      </c>
      <c r="AE198" t="s">
        <v>6</v>
      </c>
      <c r="AF198" t="s">
        <v>6</v>
      </c>
      <c r="AG198" t="s">
        <v>6</v>
      </c>
      <c r="AH198" t="s">
        <v>6</v>
      </c>
      <c r="AI198" t="s">
        <v>6</v>
      </c>
      <c r="AJ198" t="s">
        <v>6</v>
      </c>
      <c r="AK198" t="s">
        <v>6</v>
      </c>
    </row>
    <row r="199" spans="1:37" hidden="1" x14ac:dyDescent="0.25">
      <c r="A199">
        <v>216</v>
      </c>
      <c r="B199" t="str">
        <f>VLOOKUP(D199,Taxonomy!$B$2:$G$292,6,FALSE)</f>
        <v>Myrobalan Plum</v>
      </c>
      <c r="D199" t="s">
        <v>219</v>
      </c>
      <c r="E199" t="s">
        <v>20</v>
      </c>
      <c r="F199" t="s">
        <v>20</v>
      </c>
      <c r="G199" t="s">
        <v>20</v>
      </c>
      <c r="H199" t="s">
        <v>20</v>
      </c>
      <c r="I199" t="s">
        <v>20</v>
      </c>
      <c r="J199" t="s">
        <v>20</v>
      </c>
      <c r="K199" t="s">
        <v>20</v>
      </c>
      <c r="L199" t="s">
        <v>20</v>
      </c>
      <c r="M199" t="s">
        <v>20</v>
      </c>
      <c r="N199" t="s">
        <v>20</v>
      </c>
      <c r="O199" t="s">
        <v>20</v>
      </c>
      <c r="P199" t="s">
        <v>20</v>
      </c>
      <c r="Q199" t="s">
        <v>20</v>
      </c>
      <c r="R199" t="s">
        <v>20</v>
      </c>
      <c r="S199" t="s">
        <v>20</v>
      </c>
      <c r="T199" t="s">
        <v>20</v>
      </c>
      <c r="U199" t="s">
        <v>20</v>
      </c>
      <c r="V199" t="s">
        <v>20</v>
      </c>
      <c r="W199" t="s">
        <v>20</v>
      </c>
      <c r="X199" t="s">
        <v>20</v>
      </c>
      <c r="Y199" t="s">
        <v>20</v>
      </c>
      <c r="Z199" t="s">
        <v>20</v>
      </c>
      <c r="AA199" t="s">
        <v>20</v>
      </c>
      <c r="AB199" t="s">
        <v>20</v>
      </c>
      <c r="AC199" t="s">
        <v>20</v>
      </c>
      <c r="AD199" t="s">
        <v>20</v>
      </c>
      <c r="AE199" t="s">
        <v>20</v>
      </c>
      <c r="AF199" t="s">
        <v>20</v>
      </c>
      <c r="AG199" t="s">
        <v>20</v>
      </c>
      <c r="AH199" t="s">
        <v>20</v>
      </c>
      <c r="AI199" t="s">
        <v>20</v>
      </c>
      <c r="AJ199" t="s">
        <v>20</v>
      </c>
      <c r="AK199" t="s">
        <v>20</v>
      </c>
    </row>
    <row r="200" spans="1:37" hidden="1" x14ac:dyDescent="0.25">
      <c r="A200">
        <v>287</v>
      </c>
      <c r="B200" t="str">
        <f>VLOOKUP(D200,Taxonomy!$B$2:$G$292,6,FALSE)</f>
        <v>Port Orford Cedar</v>
      </c>
      <c r="D200" t="s">
        <v>206</v>
      </c>
      <c r="E200" t="s">
        <v>20</v>
      </c>
      <c r="F200" t="s">
        <v>20</v>
      </c>
      <c r="G200" t="s">
        <v>20</v>
      </c>
      <c r="H200" t="s">
        <v>20</v>
      </c>
      <c r="I200" t="s">
        <v>20</v>
      </c>
      <c r="J200" t="s">
        <v>20</v>
      </c>
      <c r="K200" t="s">
        <v>20</v>
      </c>
      <c r="L200" t="s">
        <v>20</v>
      </c>
      <c r="M200" t="s">
        <v>20</v>
      </c>
      <c r="N200" t="s">
        <v>20</v>
      </c>
      <c r="O200" t="s">
        <v>20</v>
      </c>
      <c r="P200" t="s">
        <v>20</v>
      </c>
      <c r="Q200" t="s">
        <v>20</v>
      </c>
      <c r="R200" t="s">
        <v>20</v>
      </c>
      <c r="S200" t="s">
        <v>20</v>
      </c>
      <c r="T200" t="s">
        <v>20</v>
      </c>
      <c r="U200" t="s">
        <v>20</v>
      </c>
      <c r="V200" t="s">
        <v>20</v>
      </c>
      <c r="W200" t="s">
        <v>20</v>
      </c>
      <c r="X200" t="s">
        <v>20</v>
      </c>
      <c r="Y200" t="s">
        <v>20</v>
      </c>
      <c r="Z200" t="s">
        <v>20</v>
      </c>
      <c r="AA200" t="s">
        <v>20</v>
      </c>
      <c r="AB200" t="s">
        <v>20</v>
      </c>
      <c r="AC200" t="s">
        <v>20</v>
      </c>
      <c r="AD200" t="s">
        <v>20</v>
      </c>
      <c r="AE200" t="s">
        <v>20</v>
      </c>
      <c r="AF200" t="s">
        <v>20</v>
      </c>
      <c r="AG200" t="s">
        <v>20</v>
      </c>
      <c r="AH200" t="s">
        <v>20</v>
      </c>
      <c r="AI200" t="s">
        <v>20</v>
      </c>
      <c r="AJ200" t="s">
        <v>20</v>
      </c>
      <c r="AK200" t="s">
        <v>20</v>
      </c>
    </row>
    <row r="201" spans="1:37" x14ac:dyDescent="0.25">
      <c r="A201">
        <v>217</v>
      </c>
      <c r="B201" t="str">
        <f>VLOOKUP(D201,Taxonomy!$B$2:$G$292,6,FALSE)</f>
        <v>Balsam Poplar</v>
      </c>
      <c r="D201" t="s">
        <v>861</v>
      </c>
      <c r="E201" t="s">
        <v>6</v>
      </c>
      <c r="F201" t="s">
        <v>6</v>
      </c>
      <c r="G201" t="s">
        <v>6</v>
      </c>
      <c r="H201" t="s">
        <v>6</v>
      </c>
      <c r="I201" t="s">
        <v>6</v>
      </c>
      <c r="J201" t="s">
        <v>6</v>
      </c>
      <c r="K201" t="s">
        <v>6</v>
      </c>
      <c r="L201" t="s">
        <v>6</v>
      </c>
      <c r="M201" t="s">
        <v>6</v>
      </c>
      <c r="N201" t="s">
        <v>6</v>
      </c>
      <c r="O201" t="s">
        <v>6</v>
      </c>
      <c r="P201" t="s">
        <v>6</v>
      </c>
      <c r="Q201" t="s">
        <v>6</v>
      </c>
      <c r="R201" t="s">
        <v>6</v>
      </c>
      <c r="S201" t="s">
        <v>6</v>
      </c>
      <c r="T201" t="s">
        <v>6</v>
      </c>
      <c r="U201" t="s">
        <v>6</v>
      </c>
      <c r="V201" t="s">
        <v>6</v>
      </c>
      <c r="W201" t="s">
        <v>6</v>
      </c>
      <c r="X201" t="s">
        <v>6</v>
      </c>
      <c r="Y201" t="s">
        <v>6</v>
      </c>
      <c r="Z201" t="s">
        <v>6</v>
      </c>
      <c r="AA201" t="s">
        <v>6</v>
      </c>
      <c r="AB201" t="s">
        <v>6</v>
      </c>
      <c r="AC201" t="s">
        <v>6</v>
      </c>
      <c r="AD201" t="s">
        <v>6</v>
      </c>
      <c r="AE201" t="s">
        <v>6</v>
      </c>
      <c r="AF201" t="s">
        <v>6</v>
      </c>
      <c r="AG201" t="s">
        <v>6</v>
      </c>
      <c r="AH201" t="s">
        <v>6</v>
      </c>
      <c r="AI201" t="s">
        <v>6</v>
      </c>
      <c r="AJ201" t="s">
        <v>6</v>
      </c>
      <c r="AK201" t="s">
        <v>6</v>
      </c>
    </row>
    <row r="202" spans="1:37" hidden="1" x14ac:dyDescent="0.25">
      <c r="A202">
        <v>218</v>
      </c>
      <c r="B202" t="str">
        <f>VLOOKUP(D202,Taxonomy!$B$2:$G$292,6,FALSE)</f>
        <v>Black Poplar</v>
      </c>
      <c r="D202" t="s">
        <v>873</v>
      </c>
      <c r="E202" t="s">
        <v>20</v>
      </c>
      <c r="F202" t="s">
        <v>20</v>
      </c>
      <c r="G202" t="s">
        <v>20</v>
      </c>
      <c r="H202" t="s">
        <v>20</v>
      </c>
      <c r="I202" t="s">
        <v>20</v>
      </c>
      <c r="J202" t="s">
        <v>20</v>
      </c>
      <c r="K202" t="s">
        <v>20</v>
      </c>
      <c r="L202" t="s">
        <v>20</v>
      </c>
      <c r="M202" t="s">
        <v>20</v>
      </c>
      <c r="N202" t="s">
        <v>20</v>
      </c>
      <c r="O202" t="s">
        <v>20</v>
      </c>
      <c r="P202" t="s">
        <v>20</v>
      </c>
      <c r="Q202" t="s">
        <v>20</v>
      </c>
      <c r="R202" t="s">
        <v>20</v>
      </c>
      <c r="S202" t="s">
        <v>20</v>
      </c>
      <c r="T202" t="s">
        <v>20</v>
      </c>
      <c r="U202" t="s">
        <v>20</v>
      </c>
      <c r="V202" t="s">
        <v>20</v>
      </c>
      <c r="W202" t="s">
        <v>20</v>
      </c>
      <c r="X202" t="s">
        <v>20</v>
      </c>
      <c r="Y202" t="s">
        <v>20</v>
      </c>
      <c r="Z202" t="s">
        <v>20</v>
      </c>
      <c r="AA202" t="s">
        <v>20</v>
      </c>
      <c r="AB202" t="s">
        <v>20</v>
      </c>
      <c r="AC202" t="s">
        <v>20</v>
      </c>
      <c r="AD202" t="s">
        <v>20</v>
      </c>
      <c r="AE202" t="s">
        <v>20</v>
      </c>
      <c r="AF202" t="s">
        <v>20</v>
      </c>
      <c r="AG202" t="s">
        <v>20</v>
      </c>
      <c r="AH202" t="s">
        <v>20</v>
      </c>
      <c r="AI202" t="s">
        <v>20</v>
      </c>
      <c r="AJ202" t="s">
        <v>20</v>
      </c>
      <c r="AK202" t="s">
        <v>20</v>
      </c>
    </row>
    <row r="203" spans="1:37" hidden="1" x14ac:dyDescent="0.25">
      <c r="A203">
        <v>219</v>
      </c>
      <c r="B203" t="str">
        <f>VLOOKUP(D203,Taxonomy!$B$2:$G$292,6,FALSE)</f>
        <v>Carolina Poplar</v>
      </c>
      <c r="D203" t="s">
        <v>883</v>
      </c>
      <c r="E203" t="s">
        <v>20</v>
      </c>
      <c r="F203" t="s">
        <v>20</v>
      </c>
      <c r="G203" t="s">
        <v>20</v>
      </c>
      <c r="H203" t="s">
        <v>20</v>
      </c>
      <c r="I203" t="s">
        <v>20</v>
      </c>
      <c r="J203" t="s">
        <v>20</v>
      </c>
      <c r="K203" t="s">
        <v>20</v>
      </c>
      <c r="L203" t="s">
        <v>20</v>
      </c>
      <c r="M203" t="s">
        <v>20</v>
      </c>
      <c r="N203" t="s">
        <v>20</v>
      </c>
      <c r="O203" t="s">
        <v>20</v>
      </c>
      <c r="P203" t="s">
        <v>20</v>
      </c>
      <c r="Q203" t="s">
        <v>20</v>
      </c>
      <c r="R203" t="s">
        <v>20</v>
      </c>
      <c r="S203" t="s">
        <v>20</v>
      </c>
      <c r="T203" t="s">
        <v>20</v>
      </c>
      <c r="U203" t="s">
        <v>20</v>
      </c>
      <c r="V203" t="s">
        <v>20</v>
      </c>
      <c r="W203" t="s">
        <v>20</v>
      </c>
      <c r="X203" t="s">
        <v>20</v>
      </c>
      <c r="Y203" t="s">
        <v>20</v>
      </c>
      <c r="Z203" t="s">
        <v>20</v>
      </c>
      <c r="AA203" t="s">
        <v>20</v>
      </c>
      <c r="AB203" t="s">
        <v>20</v>
      </c>
      <c r="AC203" t="s">
        <v>20</v>
      </c>
      <c r="AD203" t="s">
        <v>20</v>
      </c>
      <c r="AE203" t="s">
        <v>20</v>
      </c>
      <c r="AF203" t="s">
        <v>20</v>
      </c>
      <c r="AG203" t="s">
        <v>20</v>
      </c>
      <c r="AH203" t="s">
        <v>20</v>
      </c>
      <c r="AI203" t="s">
        <v>20</v>
      </c>
      <c r="AJ203" t="s">
        <v>20</v>
      </c>
      <c r="AK203" t="s">
        <v>20</v>
      </c>
    </row>
    <row r="204" spans="1:37" hidden="1" x14ac:dyDescent="0.25">
      <c r="A204">
        <v>221</v>
      </c>
      <c r="B204" t="str">
        <f>VLOOKUP(D204,Taxonomy!$B$2:$G$292,6,FALSE)</f>
        <v>European White Poplar</v>
      </c>
      <c r="D204" t="s">
        <v>855</v>
      </c>
      <c r="E204" t="s">
        <v>20</v>
      </c>
      <c r="F204" t="s">
        <v>20</v>
      </c>
      <c r="G204" t="s">
        <v>20</v>
      </c>
      <c r="H204" t="s">
        <v>20</v>
      </c>
      <c r="I204" t="s">
        <v>20</v>
      </c>
      <c r="J204" t="s">
        <v>20</v>
      </c>
      <c r="K204" t="s">
        <v>20</v>
      </c>
      <c r="L204" t="s">
        <v>20</v>
      </c>
      <c r="M204" t="s">
        <v>20</v>
      </c>
      <c r="N204" t="s">
        <v>20</v>
      </c>
      <c r="O204" t="s">
        <v>20</v>
      </c>
      <c r="P204" t="s">
        <v>20</v>
      </c>
      <c r="Q204" t="s">
        <v>20</v>
      </c>
      <c r="R204" t="s">
        <v>20</v>
      </c>
      <c r="S204" t="s">
        <v>20</v>
      </c>
      <c r="T204" t="s">
        <v>20</v>
      </c>
      <c r="U204" t="s">
        <v>20</v>
      </c>
      <c r="V204" t="s">
        <v>20</v>
      </c>
      <c r="W204" t="s">
        <v>20</v>
      </c>
      <c r="X204" t="s">
        <v>20</v>
      </c>
      <c r="Y204" t="s">
        <v>20</v>
      </c>
      <c r="Z204" t="s">
        <v>20</v>
      </c>
      <c r="AA204" t="s">
        <v>20</v>
      </c>
      <c r="AB204" t="s">
        <v>20</v>
      </c>
      <c r="AC204" t="s">
        <v>20</v>
      </c>
      <c r="AD204" t="s">
        <v>20</v>
      </c>
      <c r="AE204" t="s">
        <v>20</v>
      </c>
      <c r="AF204" t="s">
        <v>20</v>
      </c>
      <c r="AG204" t="s">
        <v>20</v>
      </c>
      <c r="AH204" t="s">
        <v>20</v>
      </c>
      <c r="AI204" t="s">
        <v>20</v>
      </c>
      <c r="AJ204" t="s">
        <v>20</v>
      </c>
      <c r="AK204" t="s">
        <v>20</v>
      </c>
    </row>
    <row r="205" spans="1:37" hidden="1" x14ac:dyDescent="0.25">
      <c r="A205">
        <v>223</v>
      </c>
      <c r="B205" t="str">
        <f>VLOOKUP(D205,Taxonomy!$B$2:$G$292,6,FALSE)</f>
        <v>Goldenrain Tree</v>
      </c>
      <c r="D205" t="s">
        <v>386</v>
      </c>
      <c r="E205" t="s">
        <v>20</v>
      </c>
      <c r="F205" t="s">
        <v>20</v>
      </c>
      <c r="G205" t="s">
        <v>20</v>
      </c>
      <c r="H205" t="s">
        <v>20</v>
      </c>
      <c r="I205" t="s">
        <v>20</v>
      </c>
      <c r="J205" t="s">
        <v>20</v>
      </c>
      <c r="K205" t="s">
        <v>20</v>
      </c>
      <c r="L205" t="s">
        <v>20</v>
      </c>
      <c r="M205" t="s">
        <v>20</v>
      </c>
      <c r="N205" t="s">
        <v>20</v>
      </c>
      <c r="O205" t="s">
        <v>20</v>
      </c>
      <c r="P205" t="s">
        <v>20</v>
      </c>
      <c r="Q205" t="s">
        <v>20</v>
      </c>
      <c r="R205" t="s">
        <v>20</v>
      </c>
      <c r="S205" t="s">
        <v>20</v>
      </c>
      <c r="T205" t="s">
        <v>20</v>
      </c>
      <c r="U205" t="s">
        <v>20</v>
      </c>
      <c r="V205" t="s">
        <v>20</v>
      </c>
      <c r="W205" t="s">
        <v>20</v>
      </c>
      <c r="X205" t="s">
        <v>20</v>
      </c>
      <c r="Y205" t="s">
        <v>20</v>
      </c>
      <c r="Z205" t="s">
        <v>20</v>
      </c>
      <c r="AA205" t="s">
        <v>20</v>
      </c>
      <c r="AB205" t="s">
        <v>20</v>
      </c>
      <c r="AC205" t="s">
        <v>20</v>
      </c>
      <c r="AD205" t="s">
        <v>20</v>
      </c>
      <c r="AE205" t="s">
        <v>20</v>
      </c>
      <c r="AF205" t="s">
        <v>20</v>
      </c>
      <c r="AG205" t="s">
        <v>20</v>
      </c>
      <c r="AH205" t="s">
        <v>20</v>
      </c>
      <c r="AI205" t="s">
        <v>20</v>
      </c>
      <c r="AJ205" t="s">
        <v>20</v>
      </c>
      <c r="AK205" t="s">
        <v>20</v>
      </c>
    </row>
    <row r="206" spans="1:37" hidden="1" x14ac:dyDescent="0.25">
      <c r="A206">
        <v>224</v>
      </c>
      <c r="B206" t="str">
        <f>VLOOKUP(D206,Taxonomy!$B$2:$G$292,6,FALSE)</f>
        <v>Redbud</v>
      </c>
      <c r="D206" t="s">
        <v>889</v>
      </c>
      <c r="E206" t="s">
        <v>20</v>
      </c>
      <c r="F206" t="s">
        <v>20</v>
      </c>
      <c r="G206" t="s">
        <v>20</v>
      </c>
      <c r="H206" t="s">
        <v>20</v>
      </c>
      <c r="I206" t="s">
        <v>20</v>
      </c>
      <c r="J206" t="s">
        <v>20</v>
      </c>
      <c r="K206" t="s">
        <v>20</v>
      </c>
      <c r="L206" t="s">
        <v>20</v>
      </c>
      <c r="M206" t="s">
        <v>20</v>
      </c>
      <c r="N206" t="s">
        <v>20</v>
      </c>
      <c r="O206" t="s">
        <v>20</v>
      </c>
      <c r="P206" t="s">
        <v>20</v>
      </c>
      <c r="Q206" t="s">
        <v>20</v>
      </c>
      <c r="R206" t="s">
        <v>20</v>
      </c>
      <c r="S206" t="s">
        <v>20</v>
      </c>
      <c r="T206" t="s">
        <v>20</v>
      </c>
      <c r="U206" t="s">
        <v>20</v>
      </c>
      <c r="V206" t="s">
        <v>20</v>
      </c>
      <c r="W206" t="s">
        <v>20</v>
      </c>
      <c r="X206" t="s">
        <v>20</v>
      </c>
      <c r="Y206" t="s">
        <v>20</v>
      </c>
      <c r="Z206" t="s">
        <v>20</v>
      </c>
      <c r="AA206" t="s">
        <v>20</v>
      </c>
      <c r="AB206" t="s">
        <v>20</v>
      </c>
      <c r="AC206" t="s">
        <v>20</v>
      </c>
      <c r="AD206" t="s">
        <v>20</v>
      </c>
      <c r="AE206" t="s">
        <v>20</v>
      </c>
      <c r="AF206" t="s">
        <v>20</v>
      </c>
      <c r="AG206" t="s">
        <v>20</v>
      </c>
      <c r="AH206" t="s">
        <v>20</v>
      </c>
      <c r="AI206" t="s">
        <v>20</v>
      </c>
      <c r="AJ206" t="s">
        <v>20</v>
      </c>
      <c r="AK206" t="s">
        <v>20</v>
      </c>
    </row>
    <row r="207" spans="1:37" hidden="1" x14ac:dyDescent="0.25">
      <c r="A207">
        <v>225</v>
      </c>
      <c r="B207" t="str">
        <f>VLOOKUP(D207,Taxonomy!$B$2:$G$292,6,FALSE)</f>
        <v>Dawn Redwood</v>
      </c>
      <c r="D207" t="s">
        <v>893</v>
      </c>
      <c r="E207" t="s">
        <v>20</v>
      </c>
      <c r="F207" t="s">
        <v>20</v>
      </c>
      <c r="G207" t="s">
        <v>20</v>
      </c>
      <c r="H207" t="s">
        <v>20</v>
      </c>
      <c r="I207" t="s">
        <v>20</v>
      </c>
      <c r="J207" t="s">
        <v>20</v>
      </c>
      <c r="K207" t="s">
        <v>20</v>
      </c>
      <c r="L207" t="s">
        <v>20</v>
      </c>
      <c r="M207" t="s">
        <v>20</v>
      </c>
      <c r="N207" t="s">
        <v>20</v>
      </c>
      <c r="O207" t="s">
        <v>20</v>
      </c>
      <c r="P207" t="s">
        <v>20</v>
      </c>
      <c r="Q207" t="s">
        <v>20</v>
      </c>
      <c r="R207" t="s">
        <v>20</v>
      </c>
      <c r="S207" t="s">
        <v>20</v>
      </c>
      <c r="T207" t="s">
        <v>20</v>
      </c>
      <c r="U207" t="s">
        <v>20</v>
      </c>
      <c r="V207" t="s">
        <v>20</v>
      </c>
      <c r="W207" t="s">
        <v>20</v>
      </c>
      <c r="X207" t="s">
        <v>20</v>
      </c>
      <c r="Y207" t="s">
        <v>20</v>
      </c>
      <c r="Z207" t="s">
        <v>20</v>
      </c>
      <c r="AA207" t="s">
        <v>20</v>
      </c>
      <c r="AB207" t="s">
        <v>20</v>
      </c>
      <c r="AC207" t="s">
        <v>20</v>
      </c>
      <c r="AD207" t="s">
        <v>20</v>
      </c>
      <c r="AE207" t="s">
        <v>20</v>
      </c>
      <c r="AF207" t="s">
        <v>20</v>
      </c>
      <c r="AG207" t="s">
        <v>20</v>
      </c>
      <c r="AH207" t="s">
        <v>20</v>
      </c>
      <c r="AI207" t="s">
        <v>20</v>
      </c>
      <c r="AJ207" t="s">
        <v>20</v>
      </c>
      <c r="AK207" t="s">
        <v>20</v>
      </c>
    </row>
    <row r="208" spans="1:37" hidden="1" x14ac:dyDescent="0.25">
      <c r="A208">
        <v>286</v>
      </c>
      <c r="B208" t="str">
        <f>VLOOKUP(D208,Taxonomy!$B$2:$G$292,6,FALSE)</f>
        <v>Redwood</v>
      </c>
      <c r="D208" t="s">
        <v>918</v>
      </c>
      <c r="E208" t="s">
        <v>20</v>
      </c>
      <c r="F208" t="s">
        <v>20</v>
      </c>
      <c r="G208" t="s">
        <v>20</v>
      </c>
      <c r="H208" t="s">
        <v>20</v>
      </c>
      <c r="I208" t="s">
        <v>20</v>
      </c>
      <c r="J208" t="s">
        <v>20</v>
      </c>
      <c r="K208" t="s">
        <v>20</v>
      </c>
      <c r="L208" t="s">
        <v>20</v>
      </c>
      <c r="M208" t="s">
        <v>20</v>
      </c>
      <c r="N208" t="s">
        <v>20</v>
      </c>
      <c r="O208" t="s">
        <v>20</v>
      </c>
      <c r="P208" t="s">
        <v>20</v>
      </c>
      <c r="Q208" t="s">
        <v>20</v>
      </c>
      <c r="R208" t="s">
        <v>20</v>
      </c>
      <c r="S208" t="s">
        <v>20</v>
      </c>
      <c r="T208" t="s">
        <v>20</v>
      </c>
      <c r="U208" t="s">
        <v>20</v>
      </c>
      <c r="V208" t="s">
        <v>20</v>
      </c>
      <c r="W208" t="s">
        <v>20</v>
      </c>
      <c r="X208" t="s">
        <v>20</v>
      </c>
      <c r="Y208" t="s">
        <v>20</v>
      </c>
      <c r="Z208" t="s">
        <v>20</v>
      </c>
      <c r="AA208" t="s">
        <v>20</v>
      </c>
      <c r="AB208" t="s">
        <v>20</v>
      </c>
      <c r="AC208" t="s">
        <v>20</v>
      </c>
      <c r="AD208" t="s">
        <v>20</v>
      </c>
      <c r="AE208" t="s">
        <v>20</v>
      </c>
      <c r="AF208" t="s">
        <v>20</v>
      </c>
      <c r="AG208" t="s">
        <v>20</v>
      </c>
      <c r="AH208" t="s">
        <v>20</v>
      </c>
      <c r="AI208" t="s">
        <v>20</v>
      </c>
      <c r="AJ208" t="s">
        <v>20</v>
      </c>
      <c r="AK208" t="s">
        <v>20</v>
      </c>
    </row>
    <row r="209" spans="1:37" hidden="1" x14ac:dyDescent="0.25">
      <c r="A209">
        <v>228</v>
      </c>
      <c r="B209" t="str">
        <f>VLOOKUP(D209,Taxonomy!$B$2:$G$292,6,FALSE)</f>
        <v>Rose-of-Sharon</v>
      </c>
      <c r="D209" t="s">
        <v>901</v>
      </c>
      <c r="E209" t="s">
        <v>20</v>
      </c>
      <c r="F209" t="s">
        <v>20</v>
      </c>
      <c r="G209" t="s">
        <v>20</v>
      </c>
      <c r="H209" t="s">
        <v>20</v>
      </c>
      <c r="I209" t="s">
        <v>20</v>
      </c>
      <c r="J209" t="s">
        <v>20</v>
      </c>
      <c r="K209" t="s">
        <v>20</v>
      </c>
      <c r="L209" t="s">
        <v>20</v>
      </c>
      <c r="M209" t="s">
        <v>20</v>
      </c>
      <c r="N209" t="s">
        <v>20</v>
      </c>
      <c r="O209" t="s">
        <v>20</v>
      </c>
      <c r="P209" t="s">
        <v>20</v>
      </c>
      <c r="Q209" t="s">
        <v>20</v>
      </c>
      <c r="R209" t="s">
        <v>20</v>
      </c>
      <c r="S209" t="s">
        <v>20</v>
      </c>
      <c r="T209" t="s">
        <v>20</v>
      </c>
      <c r="U209" t="s">
        <v>20</v>
      </c>
      <c r="V209" t="s">
        <v>20</v>
      </c>
      <c r="W209" t="s">
        <v>20</v>
      </c>
      <c r="X209" t="s">
        <v>20</v>
      </c>
      <c r="Y209" t="s">
        <v>20</v>
      </c>
      <c r="Z209" t="s">
        <v>20</v>
      </c>
      <c r="AA209" t="s">
        <v>20</v>
      </c>
      <c r="AB209" t="s">
        <v>20</v>
      </c>
      <c r="AC209" t="s">
        <v>20</v>
      </c>
      <c r="AD209" t="s">
        <v>20</v>
      </c>
      <c r="AE209" t="s">
        <v>20</v>
      </c>
      <c r="AF209" t="s">
        <v>20</v>
      </c>
      <c r="AG209" t="s">
        <v>20</v>
      </c>
      <c r="AH209" t="s">
        <v>20</v>
      </c>
      <c r="AI209" t="s">
        <v>20</v>
      </c>
      <c r="AJ209" t="s">
        <v>20</v>
      </c>
      <c r="AK209" t="s">
        <v>20</v>
      </c>
    </row>
    <row r="210" spans="1:37" hidden="1" x14ac:dyDescent="0.25">
      <c r="A210">
        <v>229</v>
      </c>
      <c r="B210" t="str">
        <f>VLOOKUP(D210,Taxonomy!$B$2:$G$292,6,FALSE)</f>
        <v>Sassafras</v>
      </c>
      <c r="D210" t="s">
        <v>914</v>
      </c>
      <c r="E210" t="s">
        <v>20</v>
      </c>
      <c r="F210" t="s">
        <v>20</v>
      </c>
      <c r="G210" t="s">
        <v>20</v>
      </c>
      <c r="H210" t="s">
        <v>20</v>
      </c>
      <c r="I210" t="s">
        <v>20</v>
      </c>
      <c r="J210" t="s">
        <v>20</v>
      </c>
      <c r="K210" t="s">
        <v>20</v>
      </c>
      <c r="L210" t="s">
        <v>20</v>
      </c>
      <c r="M210" t="s">
        <v>20</v>
      </c>
      <c r="N210" t="s">
        <v>20</v>
      </c>
      <c r="O210" t="s">
        <v>20</v>
      </c>
      <c r="P210" t="s">
        <v>6</v>
      </c>
      <c r="Q210" t="s">
        <v>20</v>
      </c>
      <c r="R210" t="s">
        <v>20</v>
      </c>
      <c r="S210" t="s">
        <v>20</v>
      </c>
      <c r="T210" t="s">
        <v>20</v>
      </c>
      <c r="U210" t="s">
        <v>20</v>
      </c>
      <c r="V210" t="s">
        <v>20</v>
      </c>
      <c r="W210" t="s">
        <v>20</v>
      </c>
      <c r="X210" t="s">
        <v>20</v>
      </c>
      <c r="Y210" t="s">
        <v>20</v>
      </c>
      <c r="Z210" t="s">
        <v>20</v>
      </c>
      <c r="AA210" t="s">
        <v>20</v>
      </c>
      <c r="AB210" t="s">
        <v>20</v>
      </c>
      <c r="AC210" t="s">
        <v>20</v>
      </c>
      <c r="AD210" t="s">
        <v>20</v>
      </c>
      <c r="AE210" t="s">
        <v>20</v>
      </c>
      <c r="AF210" t="s">
        <v>6</v>
      </c>
      <c r="AG210" t="s">
        <v>6</v>
      </c>
      <c r="AH210" t="s">
        <v>6</v>
      </c>
      <c r="AI210" t="s">
        <v>6</v>
      </c>
      <c r="AJ210" t="s">
        <v>6</v>
      </c>
      <c r="AK210" t="s">
        <v>6</v>
      </c>
    </row>
    <row r="211" spans="1:37" x14ac:dyDescent="0.25">
      <c r="A211">
        <v>231</v>
      </c>
      <c r="B211" t="str">
        <f>VLOOKUP(D211,Taxonomy!$B$2:$G$292,6,FALSE)</f>
        <v>Downy Serviceberry</v>
      </c>
      <c r="D211" t="s">
        <v>922</v>
      </c>
      <c r="E211" t="s">
        <v>6</v>
      </c>
      <c r="F211" t="s">
        <v>6</v>
      </c>
      <c r="G211" t="s">
        <v>6</v>
      </c>
      <c r="H211" t="s">
        <v>6</v>
      </c>
      <c r="I211" t="s">
        <v>6</v>
      </c>
      <c r="J211" t="s">
        <v>6</v>
      </c>
      <c r="K211" t="s">
        <v>6</v>
      </c>
      <c r="L211" t="s">
        <v>6</v>
      </c>
      <c r="M211" t="s">
        <v>6</v>
      </c>
      <c r="N211" t="s">
        <v>6</v>
      </c>
      <c r="O211" t="s">
        <v>6</v>
      </c>
      <c r="P211" t="s">
        <v>6</v>
      </c>
      <c r="Q211" t="s">
        <v>6</v>
      </c>
      <c r="R211" t="s">
        <v>6</v>
      </c>
      <c r="S211" t="s">
        <v>6</v>
      </c>
      <c r="T211" t="s">
        <v>6</v>
      </c>
      <c r="U211" t="s">
        <v>6</v>
      </c>
      <c r="V211" t="s">
        <v>6</v>
      </c>
      <c r="W211" t="s">
        <v>6</v>
      </c>
      <c r="X211" t="s">
        <v>6</v>
      </c>
      <c r="Y211" t="s">
        <v>6</v>
      </c>
      <c r="Z211" t="s">
        <v>6</v>
      </c>
      <c r="AA211" t="s">
        <v>6</v>
      </c>
      <c r="AB211" t="s">
        <v>6</v>
      </c>
      <c r="AC211" t="s">
        <v>6</v>
      </c>
      <c r="AD211" t="s">
        <v>6</v>
      </c>
      <c r="AE211" t="s">
        <v>6</v>
      </c>
      <c r="AF211" t="s">
        <v>6</v>
      </c>
      <c r="AG211" t="s">
        <v>6</v>
      </c>
      <c r="AH211" t="s">
        <v>6</v>
      </c>
      <c r="AI211" t="s">
        <v>6</v>
      </c>
      <c r="AJ211" t="s">
        <v>6</v>
      </c>
      <c r="AK211" t="s">
        <v>6</v>
      </c>
    </row>
    <row r="212" spans="1:37" hidden="1" x14ac:dyDescent="0.25">
      <c r="A212">
        <v>232</v>
      </c>
      <c r="B212" t="str">
        <f>VLOOKUP(D212,Taxonomy!$B$2:$G$292,6,FALSE)</f>
        <v>Smooth-Leaved Serviceberry</v>
      </c>
      <c r="D212" t="s">
        <v>928</v>
      </c>
      <c r="E212" t="s">
        <v>20</v>
      </c>
      <c r="F212" t="s">
        <v>20</v>
      </c>
      <c r="G212" t="s">
        <v>20</v>
      </c>
      <c r="H212" t="s">
        <v>20</v>
      </c>
      <c r="I212" t="s">
        <v>20</v>
      </c>
      <c r="J212" t="s">
        <v>20</v>
      </c>
      <c r="K212" t="s">
        <v>20</v>
      </c>
      <c r="L212" t="s">
        <v>20</v>
      </c>
      <c r="M212" t="s">
        <v>20</v>
      </c>
      <c r="N212" t="s">
        <v>20</v>
      </c>
      <c r="O212" t="s">
        <v>20</v>
      </c>
      <c r="P212" t="s">
        <v>20</v>
      </c>
      <c r="Q212" t="s">
        <v>20</v>
      </c>
      <c r="R212" t="s">
        <v>20</v>
      </c>
      <c r="S212" t="s">
        <v>20</v>
      </c>
      <c r="T212" t="s">
        <v>20</v>
      </c>
      <c r="U212" t="s">
        <v>20</v>
      </c>
      <c r="V212" t="s">
        <v>20</v>
      </c>
      <c r="W212" t="s">
        <v>20</v>
      </c>
      <c r="X212" t="s">
        <v>20</v>
      </c>
      <c r="Y212" t="s">
        <v>20</v>
      </c>
      <c r="Z212" t="s">
        <v>20</v>
      </c>
      <c r="AA212" t="s">
        <v>20</v>
      </c>
      <c r="AB212" t="s">
        <v>20</v>
      </c>
      <c r="AC212" t="s">
        <v>20</v>
      </c>
      <c r="AD212" t="s">
        <v>20</v>
      </c>
      <c r="AE212" t="s">
        <v>20</v>
      </c>
      <c r="AF212" t="s">
        <v>20</v>
      </c>
      <c r="AG212" t="s">
        <v>20</v>
      </c>
      <c r="AH212" t="s">
        <v>20</v>
      </c>
      <c r="AI212" t="s">
        <v>20</v>
      </c>
      <c r="AJ212" t="s">
        <v>20</v>
      </c>
      <c r="AK212" t="s">
        <v>20</v>
      </c>
    </row>
    <row r="213" spans="1:37" hidden="1" x14ac:dyDescent="0.25">
      <c r="A213">
        <v>230</v>
      </c>
      <c r="B213" t="str">
        <f>VLOOKUP(D213,Taxonomy!$B$2:$G$292,6,FALSE)</f>
        <v>Serviceberry</v>
      </c>
      <c r="D213" t="s">
        <v>926</v>
      </c>
      <c r="E213" t="s">
        <v>20</v>
      </c>
      <c r="F213" t="s">
        <v>20</v>
      </c>
      <c r="G213" t="s">
        <v>20</v>
      </c>
      <c r="H213" t="s">
        <v>20</v>
      </c>
      <c r="I213" t="s">
        <v>20</v>
      </c>
      <c r="J213" t="s">
        <v>20</v>
      </c>
      <c r="K213" t="s">
        <v>20</v>
      </c>
      <c r="L213" t="s">
        <v>20</v>
      </c>
      <c r="M213" t="s">
        <v>20</v>
      </c>
      <c r="N213" t="s">
        <v>20</v>
      </c>
      <c r="O213" t="s">
        <v>20</v>
      </c>
      <c r="P213" t="s">
        <v>20</v>
      </c>
      <c r="Q213" t="s">
        <v>20</v>
      </c>
      <c r="R213" t="s">
        <v>20</v>
      </c>
      <c r="S213" t="s">
        <v>20</v>
      </c>
      <c r="T213" t="s">
        <v>20</v>
      </c>
      <c r="U213" t="s">
        <v>20</v>
      </c>
      <c r="V213" t="s">
        <v>20</v>
      </c>
      <c r="W213" t="s">
        <v>20</v>
      </c>
      <c r="X213" t="s">
        <v>20</v>
      </c>
      <c r="Y213" t="s">
        <v>20</v>
      </c>
      <c r="Z213" t="s">
        <v>20</v>
      </c>
      <c r="AA213" t="s">
        <v>20</v>
      </c>
      <c r="AB213" t="s">
        <v>20</v>
      </c>
      <c r="AC213" t="s">
        <v>20</v>
      </c>
      <c r="AD213" t="s">
        <v>20</v>
      </c>
      <c r="AE213" t="s">
        <v>20</v>
      </c>
      <c r="AF213" t="s">
        <v>20</v>
      </c>
      <c r="AG213" t="s">
        <v>20</v>
      </c>
      <c r="AH213" t="s">
        <v>20</v>
      </c>
      <c r="AI213" t="s">
        <v>20</v>
      </c>
      <c r="AJ213" t="s">
        <v>20</v>
      </c>
      <c r="AK213" t="s">
        <v>20</v>
      </c>
    </row>
    <row r="214" spans="1:37" hidden="1" x14ac:dyDescent="0.25">
      <c r="A214">
        <v>234</v>
      </c>
      <c r="B214" t="str">
        <f>VLOOKUP(D214,Taxonomy!$B$2:$G$292,6,FALSE)</f>
        <v>Carolina Silverbell</v>
      </c>
      <c r="D214" t="s">
        <v>934</v>
      </c>
      <c r="E214" t="s">
        <v>20</v>
      </c>
      <c r="F214" t="s">
        <v>20</v>
      </c>
      <c r="G214" t="s">
        <v>20</v>
      </c>
      <c r="H214" t="s">
        <v>20</v>
      </c>
      <c r="I214" t="s">
        <v>20</v>
      </c>
      <c r="J214" t="s">
        <v>20</v>
      </c>
      <c r="K214" t="s">
        <v>20</v>
      </c>
      <c r="L214" t="s">
        <v>20</v>
      </c>
      <c r="M214" t="s">
        <v>20</v>
      </c>
      <c r="N214" t="s">
        <v>20</v>
      </c>
      <c r="O214" t="s">
        <v>20</v>
      </c>
      <c r="P214" t="s">
        <v>20</v>
      </c>
      <c r="Q214" t="s">
        <v>20</v>
      </c>
      <c r="R214" t="s">
        <v>20</v>
      </c>
      <c r="S214" t="s">
        <v>20</v>
      </c>
      <c r="T214" t="s">
        <v>20</v>
      </c>
      <c r="U214" t="s">
        <v>20</v>
      </c>
      <c r="V214" t="s">
        <v>20</v>
      </c>
      <c r="W214" t="s">
        <v>20</v>
      </c>
      <c r="X214" t="s">
        <v>20</v>
      </c>
      <c r="Y214" t="s">
        <v>20</v>
      </c>
      <c r="Z214" t="s">
        <v>20</v>
      </c>
      <c r="AA214" t="s">
        <v>20</v>
      </c>
      <c r="AB214" t="s">
        <v>20</v>
      </c>
      <c r="AC214" t="s">
        <v>20</v>
      </c>
      <c r="AD214" t="s">
        <v>20</v>
      </c>
      <c r="AE214" t="s">
        <v>20</v>
      </c>
      <c r="AF214" t="s">
        <v>20</v>
      </c>
      <c r="AG214" t="s">
        <v>20</v>
      </c>
      <c r="AH214" t="s">
        <v>20</v>
      </c>
      <c r="AI214" t="s">
        <v>20</v>
      </c>
      <c r="AJ214" t="s">
        <v>20</v>
      </c>
      <c r="AK214" t="s">
        <v>20</v>
      </c>
    </row>
    <row r="215" spans="1:37" hidden="1" x14ac:dyDescent="0.25">
      <c r="A215">
        <v>235</v>
      </c>
      <c r="B215" t="str">
        <f>VLOOKUP(D215,Taxonomy!$B$2:$G$292,6,FALSE)</f>
        <v>Smoketree</v>
      </c>
      <c r="D215" t="s">
        <v>939</v>
      </c>
      <c r="E215" t="s">
        <v>20</v>
      </c>
      <c r="F215" t="s">
        <v>20</v>
      </c>
      <c r="G215" t="s">
        <v>20</v>
      </c>
      <c r="H215" t="s">
        <v>20</v>
      </c>
      <c r="I215" t="s">
        <v>20</v>
      </c>
      <c r="J215" t="s">
        <v>20</v>
      </c>
      <c r="K215" t="s">
        <v>20</v>
      </c>
      <c r="L215" t="s">
        <v>20</v>
      </c>
      <c r="M215" t="s">
        <v>20</v>
      </c>
      <c r="N215" t="s">
        <v>20</v>
      </c>
      <c r="O215" t="s">
        <v>20</v>
      </c>
      <c r="P215" t="s">
        <v>20</v>
      </c>
      <c r="Q215" t="s">
        <v>20</v>
      </c>
      <c r="R215" t="s">
        <v>20</v>
      </c>
      <c r="S215" t="s">
        <v>20</v>
      </c>
      <c r="T215" t="s">
        <v>20</v>
      </c>
      <c r="U215" t="s">
        <v>20</v>
      </c>
      <c r="V215" t="s">
        <v>20</v>
      </c>
      <c r="W215" t="s">
        <v>20</v>
      </c>
      <c r="X215" t="s">
        <v>20</v>
      </c>
      <c r="Y215" t="s">
        <v>20</v>
      </c>
      <c r="Z215" t="s">
        <v>20</v>
      </c>
      <c r="AA215" t="s">
        <v>20</v>
      </c>
      <c r="AB215" t="s">
        <v>20</v>
      </c>
      <c r="AC215" t="s">
        <v>20</v>
      </c>
      <c r="AD215" t="s">
        <v>20</v>
      </c>
      <c r="AE215" t="s">
        <v>20</v>
      </c>
      <c r="AF215" t="s">
        <v>20</v>
      </c>
      <c r="AG215" t="s">
        <v>20</v>
      </c>
      <c r="AH215" t="s">
        <v>20</v>
      </c>
      <c r="AI215" t="s">
        <v>20</v>
      </c>
      <c r="AJ215" t="s">
        <v>20</v>
      </c>
      <c r="AK215" t="s">
        <v>20</v>
      </c>
    </row>
    <row r="216" spans="1:37" x14ac:dyDescent="0.25">
      <c r="A216">
        <v>237</v>
      </c>
      <c r="B216" t="str">
        <f>VLOOKUP(D216,Taxonomy!$B$2:$G$292,6,FALSE)</f>
        <v>Black Spruce</v>
      </c>
      <c r="D216" t="s">
        <v>969</v>
      </c>
      <c r="E216" t="s">
        <v>6</v>
      </c>
      <c r="F216" t="s">
        <v>6</v>
      </c>
      <c r="G216" t="s">
        <v>6</v>
      </c>
      <c r="H216" t="s">
        <v>6</v>
      </c>
      <c r="I216" t="s">
        <v>6</v>
      </c>
      <c r="J216" t="s">
        <v>6</v>
      </c>
      <c r="K216" t="s">
        <v>6</v>
      </c>
      <c r="L216" t="s">
        <v>6</v>
      </c>
      <c r="M216" t="s">
        <v>6</v>
      </c>
      <c r="N216" t="s">
        <v>6</v>
      </c>
      <c r="O216" t="s">
        <v>6</v>
      </c>
      <c r="P216" t="s">
        <v>6</v>
      </c>
      <c r="Q216" t="s">
        <v>6</v>
      </c>
      <c r="R216" t="s">
        <v>6</v>
      </c>
      <c r="S216" t="s">
        <v>6</v>
      </c>
      <c r="T216" t="s">
        <v>6</v>
      </c>
      <c r="U216" t="s">
        <v>6</v>
      </c>
      <c r="V216" t="s">
        <v>6</v>
      </c>
      <c r="W216" t="s">
        <v>6</v>
      </c>
      <c r="X216" t="s">
        <v>6</v>
      </c>
      <c r="Y216" t="s">
        <v>6</v>
      </c>
      <c r="Z216" t="s">
        <v>6</v>
      </c>
      <c r="AA216" t="s">
        <v>6</v>
      </c>
      <c r="AB216" t="s">
        <v>6</v>
      </c>
      <c r="AC216" t="s">
        <v>6</v>
      </c>
      <c r="AD216" t="s">
        <v>6</v>
      </c>
      <c r="AE216" t="s">
        <v>6</v>
      </c>
      <c r="AF216" t="s">
        <v>20</v>
      </c>
      <c r="AG216" t="s">
        <v>20</v>
      </c>
      <c r="AH216" t="s">
        <v>6</v>
      </c>
      <c r="AI216" t="s">
        <v>6</v>
      </c>
      <c r="AJ216" t="s">
        <v>6</v>
      </c>
      <c r="AK216" t="s">
        <v>20</v>
      </c>
    </row>
    <row r="217" spans="1:37" hidden="1" x14ac:dyDescent="0.25">
      <c r="A217">
        <v>238</v>
      </c>
      <c r="B217" t="str">
        <f>VLOOKUP(D217,Taxonomy!$B$2:$G$292,6,FALSE)</f>
        <v>Blue Spruce</v>
      </c>
      <c r="D217" t="s">
        <v>976</v>
      </c>
      <c r="E217" t="s">
        <v>20</v>
      </c>
      <c r="F217" t="s">
        <v>20</v>
      </c>
      <c r="G217" t="s">
        <v>20</v>
      </c>
      <c r="H217" t="s">
        <v>20</v>
      </c>
      <c r="I217" t="s">
        <v>20</v>
      </c>
      <c r="J217" t="s">
        <v>20</v>
      </c>
      <c r="K217" t="s">
        <v>20</v>
      </c>
      <c r="L217" t="s">
        <v>20</v>
      </c>
      <c r="M217" t="s">
        <v>20</v>
      </c>
      <c r="N217" t="s">
        <v>20</v>
      </c>
      <c r="O217" t="s">
        <v>20</v>
      </c>
      <c r="P217" t="s">
        <v>20</v>
      </c>
      <c r="Q217" t="s">
        <v>20</v>
      </c>
      <c r="R217" t="s">
        <v>20</v>
      </c>
      <c r="S217" t="s">
        <v>20</v>
      </c>
      <c r="T217" t="s">
        <v>20</v>
      </c>
      <c r="U217" t="s">
        <v>20</v>
      </c>
      <c r="V217" t="s">
        <v>20</v>
      </c>
      <c r="W217" t="s">
        <v>20</v>
      </c>
      <c r="X217" t="s">
        <v>20</v>
      </c>
      <c r="Y217" t="s">
        <v>20</v>
      </c>
      <c r="Z217" t="s">
        <v>20</v>
      </c>
      <c r="AA217" t="s">
        <v>20</v>
      </c>
      <c r="AB217" t="s">
        <v>20</v>
      </c>
      <c r="AC217" t="s">
        <v>20</v>
      </c>
      <c r="AD217" t="s">
        <v>20</v>
      </c>
      <c r="AE217" t="s">
        <v>20</v>
      </c>
      <c r="AF217" t="s">
        <v>20</v>
      </c>
      <c r="AG217" t="s">
        <v>20</v>
      </c>
      <c r="AH217" t="s">
        <v>20</v>
      </c>
      <c r="AI217" t="s">
        <v>20</v>
      </c>
      <c r="AJ217" t="s">
        <v>20</v>
      </c>
      <c r="AK217" t="s">
        <v>20</v>
      </c>
    </row>
    <row r="218" spans="1:37" hidden="1" x14ac:dyDescent="0.25">
      <c r="A218">
        <v>239</v>
      </c>
      <c r="B218" t="str">
        <f>VLOOKUP(D218,Taxonomy!$B$2:$G$292,6,FALSE)</f>
        <v>Engleman Spruce</v>
      </c>
      <c r="D218" t="s">
        <v>963</v>
      </c>
      <c r="E218" t="s">
        <v>20</v>
      </c>
      <c r="F218" t="s">
        <v>20</v>
      </c>
      <c r="G218" t="s">
        <v>20</v>
      </c>
      <c r="H218" t="s">
        <v>20</v>
      </c>
      <c r="I218" t="s">
        <v>20</v>
      </c>
      <c r="J218" t="s">
        <v>20</v>
      </c>
      <c r="K218" t="s">
        <v>20</v>
      </c>
      <c r="L218" t="s">
        <v>20</v>
      </c>
      <c r="M218" t="s">
        <v>20</v>
      </c>
      <c r="N218" t="s">
        <v>20</v>
      </c>
      <c r="O218" t="s">
        <v>20</v>
      </c>
      <c r="P218" t="s">
        <v>20</v>
      </c>
      <c r="Q218" t="s">
        <v>20</v>
      </c>
      <c r="R218" t="s">
        <v>20</v>
      </c>
      <c r="S218" t="s">
        <v>20</v>
      </c>
      <c r="T218" t="s">
        <v>20</v>
      </c>
      <c r="U218" t="s">
        <v>20</v>
      </c>
      <c r="V218" t="s">
        <v>20</v>
      </c>
      <c r="W218" t="s">
        <v>20</v>
      </c>
      <c r="X218" t="s">
        <v>20</v>
      </c>
      <c r="Y218" t="s">
        <v>20</v>
      </c>
      <c r="Z218" t="s">
        <v>20</v>
      </c>
      <c r="AA218" t="s">
        <v>20</v>
      </c>
      <c r="AB218" t="s">
        <v>20</v>
      </c>
      <c r="AC218" t="s">
        <v>20</v>
      </c>
      <c r="AD218" t="s">
        <v>20</v>
      </c>
      <c r="AE218" t="s">
        <v>20</v>
      </c>
      <c r="AF218" t="s">
        <v>20</v>
      </c>
      <c r="AG218" t="s">
        <v>20</v>
      </c>
      <c r="AH218" t="s">
        <v>20</v>
      </c>
      <c r="AI218" t="s">
        <v>20</v>
      </c>
      <c r="AJ218" t="s">
        <v>20</v>
      </c>
      <c r="AK218" t="s">
        <v>20</v>
      </c>
    </row>
    <row r="219" spans="1:37" hidden="1" x14ac:dyDescent="0.25">
      <c r="A219">
        <v>240</v>
      </c>
      <c r="B219" t="str">
        <f>VLOOKUP(D219,Taxonomy!$B$2:$G$292,6,FALSE)</f>
        <v>Norway Spruce</v>
      </c>
      <c r="D219" t="s">
        <v>958</v>
      </c>
      <c r="E219" t="s">
        <v>20</v>
      </c>
      <c r="F219" t="s">
        <v>20</v>
      </c>
      <c r="G219" t="s">
        <v>20</v>
      </c>
      <c r="H219" t="s">
        <v>20</v>
      </c>
      <c r="I219" t="s">
        <v>20</v>
      </c>
      <c r="J219" t="s">
        <v>20</v>
      </c>
      <c r="K219" t="s">
        <v>20</v>
      </c>
      <c r="L219" t="s">
        <v>20</v>
      </c>
      <c r="M219" t="s">
        <v>20</v>
      </c>
      <c r="N219" t="s">
        <v>20</v>
      </c>
      <c r="O219" t="s">
        <v>20</v>
      </c>
      <c r="P219" t="s">
        <v>20</v>
      </c>
      <c r="Q219" t="s">
        <v>20</v>
      </c>
      <c r="R219" t="s">
        <v>20</v>
      </c>
      <c r="S219" t="s">
        <v>20</v>
      </c>
      <c r="T219" t="s">
        <v>20</v>
      </c>
      <c r="U219" t="s">
        <v>20</v>
      </c>
      <c r="V219" t="s">
        <v>20</v>
      </c>
      <c r="W219" t="s">
        <v>20</v>
      </c>
      <c r="X219" t="s">
        <v>20</v>
      </c>
      <c r="Y219" t="s">
        <v>20</v>
      </c>
      <c r="Z219" t="s">
        <v>20</v>
      </c>
      <c r="AA219" t="s">
        <v>20</v>
      </c>
      <c r="AB219" t="s">
        <v>20</v>
      </c>
      <c r="AC219" t="s">
        <v>20</v>
      </c>
      <c r="AD219" t="s">
        <v>20</v>
      </c>
      <c r="AE219" t="s">
        <v>20</v>
      </c>
      <c r="AF219" t="s">
        <v>20</v>
      </c>
      <c r="AG219" t="s">
        <v>20</v>
      </c>
      <c r="AH219" t="s">
        <v>20</v>
      </c>
      <c r="AI219" t="s">
        <v>20</v>
      </c>
      <c r="AJ219" t="s">
        <v>20</v>
      </c>
      <c r="AK219" t="s">
        <v>20</v>
      </c>
    </row>
    <row r="220" spans="1:37" x14ac:dyDescent="0.25">
      <c r="A220">
        <v>241</v>
      </c>
      <c r="B220" t="str">
        <f>VLOOKUP(D220,Taxonomy!$B$2:$G$292,6,FALSE)</f>
        <v>Red Spruce</v>
      </c>
      <c r="D220" t="s">
        <v>980</v>
      </c>
      <c r="E220" t="s">
        <v>20</v>
      </c>
      <c r="F220" t="s">
        <v>20</v>
      </c>
      <c r="G220" t="s">
        <v>20</v>
      </c>
      <c r="H220" t="s">
        <v>20</v>
      </c>
      <c r="I220" t="s">
        <v>20</v>
      </c>
      <c r="J220" t="s">
        <v>20</v>
      </c>
      <c r="K220" t="s">
        <v>6</v>
      </c>
      <c r="L220" t="s">
        <v>6</v>
      </c>
      <c r="M220" t="s">
        <v>6</v>
      </c>
      <c r="N220" t="s">
        <v>6</v>
      </c>
      <c r="O220" t="s">
        <v>20</v>
      </c>
      <c r="P220" t="s">
        <v>20</v>
      </c>
      <c r="Q220" t="s">
        <v>20</v>
      </c>
      <c r="R220" t="s">
        <v>20</v>
      </c>
      <c r="S220" t="s">
        <v>20</v>
      </c>
      <c r="T220" t="s">
        <v>20</v>
      </c>
      <c r="U220" t="s">
        <v>20</v>
      </c>
      <c r="V220" t="s">
        <v>20</v>
      </c>
      <c r="W220" t="s">
        <v>20</v>
      </c>
      <c r="X220" t="s">
        <v>20</v>
      </c>
      <c r="Y220" t="s">
        <v>20</v>
      </c>
      <c r="Z220" t="s">
        <v>6</v>
      </c>
      <c r="AA220" t="s">
        <v>20</v>
      </c>
      <c r="AB220" t="s">
        <v>20</v>
      </c>
      <c r="AC220" t="s">
        <v>20</v>
      </c>
      <c r="AD220" t="s">
        <v>20</v>
      </c>
      <c r="AE220" t="s">
        <v>20</v>
      </c>
      <c r="AF220" t="s">
        <v>20</v>
      </c>
      <c r="AG220" t="s">
        <v>20</v>
      </c>
      <c r="AH220" t="s">
        <v>20</v>
      </c>
      <c r="AI220" t="s">
        <v>20</v>
      </c>
      <c r="AJ220" t="s">
        <v>20</v>
      </c>
      <c r="AK220" t="s">
        <v>20</v>
      </c>
    </row>
    <row r="221" spans="1:37" hidden="1" x14ac:dyDescent="0.25">
      <c r="A221">
        <v>242</v>
      </c>
      <c r="B221" t="str">
        <f>VLOOKUP(D221,Taxonomy!$B$2:$G$292,6,FALSE)</f>
        <v>Serbian Spruce</v>
      </c>
      <c r="D221" t="s">
        <v>973</v>
      </c>
      <c r="E221" t="s">
        <v>20</v>
      </c>
      <c r="F221" t="s">
        <v>20</v>
      </c>
      <c r="G221" t="s">
        <v>20</v>
      </c>
      <c r="H221" t="s">
        <v>20</v>
      </c>
      <c r="I221" t="s">
        <v>20</v>
      </c>
      <c r="J221" t="s">
        <v>20</v>
      </c>
      <c r="K221" t="s">
        <v>20</v>
      </c>
      <c r="L221" t="s">
        <v>20</v>
      </c>
      <c r="M221" t="s">
        <v>20</v>
      </c>
      <c r="N221" t="s">
        <v>20</v>
      </c>
      <c r="O221" t="s">
        <v>20</v>
      </c>
      <c r="P221" t="s">
        <v>20</v>
      </c>
      <c r="Q221" t="s">
        <v>20</v>
      </c>
      <c r="R221" t="s">
        <v>20</v>
      </c>
      <c r="S221" t="s">
        <v>20</v>
      </c>
      <c r="T221" t="s">
        <v>20</v>
      </c>
      <c r="U221" t="s">
        <v>20</v>
      </c>
      <c r="V221" t="s">
        <v>20</v>
      </c>
      <c r="W221" t="s">
        <v>20</v>
      </c>
      <c r="X221" t="s">
        <v>20</v>
      </c>
      <c r="Y221" t="s">
        <v>20</v>
      </c>
      <c r="Z221" t="s">
        <v>20</v>
      </c>
      <c r="AA221" t="s">
        <v>20</v>
      </c>
      <c r="AB221" t="s">
        <v>20</v>
      </c>
      <c r="AC221" t="s">
        <v>20</v>
      </c>
      <c r="AD221" t="s">
        <v>20</v>
      </c>
      <c r="AE221" t="s">
        <v>20</v>
      </c>
      <c r="AF221" t="s">
        <v>20</v>
      </c>
      <c r="AG221" t="s">
        <v>20</v>
      </c>
      <c r="AH221" t="s">
        <v>20</v>
      </c>
      <c r="AI221" t="s">
        <v>20</v>
      </c>
      <c r="AJ221" t="s">
        <v>20</v>
      </c>
      <c r="AK221" t="s">
        <v>20</v>
      </c>
    </row>
    <row r="222" spans="1:37" x14ac:dyDescent="0.25">
      <c r="A222">
        <v>244</v>
      </c>
      <c r="B222" t="str">
        <f>VLOOKUP(D222,Taxonomy!$B$2:$G$292,6,FALSE)</f>
        <v>White Spruce</v>
      </c>
      <c r="D222" t="s">
        <v>966</v>
      </c>
      <c r="E222" t="s">
        <v>6</v>
      </c>
      <c r="F222" t="s">
        <v>6</v>
      </c>
      <c r="G222" t="s">
        <v>6</v>
      </c>
      <c r="H222" t="s">
        <v>6</v>
      </c>
      <c r="I222" t="s">
        <v>6</v>
      </c>
      <c r="J222" t="s">
        <v>6</v>
      </c>
      <c r="K222" t="s">
        <v>6</v>
      </c>
      <c r="L222" t="s">
        <v>6</v>
      </c>
      <c r="M222" t="s">
        <v>6</v>
      </c>
      <c r="N222" t="s">
        <v>6</v>
      </c>
      <c r="O222" t="s">
        <v>6</v>
      </c>
      <c r="P222" t="s">
        <v>6</v>
      </c>
      <c r="Q222" t="s">
        <v>6</v>
      </c>
      <c r="R222" t="s">
        <v>6</v>
      </c>
      <c r="S222" t="s">
        <v>6</v>
      </c>
      <c r="T222" t="s">
        <v>6</v>
      </c>
      <c r="U222" t="s">
        <v>6</v>
      </c>
      <c r="V222" t="s">
        <v>6</v>
      </c>
      <c r="W222" t="s">
        <v>6</v>
      </c>
      <c r="X222" t="s">
        <v>6</v>
      </c>
      <c r="Y222" t="s">
        <v>6</v>
      </c>
      <c r="Z222" t="s">
        <v>6</v>
      </c>
      <c r="AA222" t="s">
        <v>20</v>
      </c>
      <c r="AB222" t="s">
        <v>6</v>
      </c>
      <c r="AC222" t="s">
        <v>6</v>
      </c>
      <c r="AD222" t="s">
        <v>6</v>
      </c>
      <c r="AE222" t="s">
        <v>6</v>
      </c>
      <c r="AF222" t="s">
        <v>20</v>
      </c>
      <c r="AG222" t="s">
        <v>20</v>
      </c>
      <c r="AH222" t="s">
        <v>20</v>
      </c>
      <c r="AI222" t="s">
        <v>20</v>
      </c>
      <c r="AJ222" t="s">
        <v>20</v>
      </c>
      <c r="AK222" t="s">
        <v>20</v>
      </c>
    </row>
    <row r="223" spans="1:37" x14ac:dyDescent="0.25">
      <c r="A223">
        <v>246</v>
      </c>
      <c r="B223" t="str">
        <f>VLOOKUP(D223,Taxonomy!$B$2:$G$292,6,FALSE)</f>
        <v>Sumac</v>
      </c>
      <c r="D223" t="s">
        <v>990</v>
      </c>
      <c r="E223" t="s">
        <v>6</v>
      </c>
      <c r="F223" t="s">
        <v>6</v>
      </c>
      <c r="G223" t="s">
        <v>6</v>
      </c>
      <c r="H223" t="s">
        <v>6</v>
      </c>
      <c r="I223" t="s">
        <v>6</v>
      </c>
      <c r="J223" t="s">
        <v>6</v>
      </c>
      <c r="K223" t="s">
        <v>6</v>
      </c>
      <c r="L223" t="s">
        <v>6</v>
      </c>
      <c r="M223" t="s">
        <v>6</v>
      </c>
      <c r="N223" t="s">
        <v>6</v>
      </c>
      <c r="O223" t="s">
        <v>20</v>
      </c>
      <c r="P223" t="s">
        <v>6</v>
      </c>
      <c r="Q223" t="s">
        <v>6</v>
      </c>
      <c r="R223" t="s">
        <v>6</v>
      </c>
      <c r="S223" t="s">
        <v>6</v>
      </c>
      <c r="T223" t="s">
        <v>6</v>
      </c>
      <c r="U223" t="s">
        <v>6</v>
      </c>
      <c r="V223" t="s">
        <v>6</v>
      </c>
      <c r="W223" t="s">
        <v>6</v>
      </c>
      <c r="X223" t="s">
        <v>6</v>
      </c>
      <c r="Y223" t="s">
        <v>6</v>
      </c>
      <c r="Z223" t="s">
        <v>6</v>
      </c>
      <c r="AA223" t="s">
        <v>6</v>
      </c>
      <c r="AB223" t="s">
        <v>6</v>
      </c>
      <c r="AC223" t="s">
        <v>6</v>
      </c>
      <c r="AD223" t="s">
        <v>6</v>
      </c>
      <c r="AE223" t="s">
        <v>6</v>
      </c>
      <c r="AF223" t="s">
        <v>6</v>
      </c>
      <c r="AG223" t="s">
        <v>6</v>
      </c>
      <c r="AH223" t="s">
        <v>6</v>
      </c>
      <c r="AI223" t="s">
        <v>6</v>
      </c>
      <c r="AJ223" t="s">
        <v>6</v>
      </c>
      <c r="AK223" t="s">
        <v>6</v>
      </c>
    </row>
    <row r="224" spans="1:37" hidden="1" x14ac:dyDescent="0.25">
      <c r="A224">
        <v>248</v>
      </c>
      <c r="B224" t="str">
        <f>VLOOKUP(D224,Taxonomy!$B$2:$G$292,6,FALSE)</f>
        <v>Sweetgum</v>
      </c>
      <c r="D224" t="s">
        <v>993</v>
      </c>
      <c r="E224" t="s">
        <v>20</v>
      </c>
      <c r="F224" t="s">
        <v>20</v>
      </c>
      <c r="G224" t="s">
        <v>20</v>
      </c>
      <c r="H224" t="s">
        <v>20</v>
      </c>
      <c r="I224" t="s">
        <v>20</v>
      </c>
      <c r="J224" t="s">
        <v>20</v>
      </c>
      <c r="K224" t="s">
        <v>20</v>
      </c>
      <c r="L224" t="s">
        <v>20</v>
      </c>
      <c r="M224" t="s">
        <v>20</v>
      </c>
      <c r="N224" t="s">
        <v>20</v>
      </c>
      <c r="O224" t="s">
        <v>20</v>
      </c>
      <c r="P224" t="s">
        <v>20</v>
      </c>
      <c r="Q224" t="s">
        <v>20</v>
      </c>
      <c r="R224" t="s">
        <v>20</v>
      </c>
      <c r="S224" t="s">
        <v>20</v>
      </c>
      <c r="T224" t="s">
        <v>20</v>
      </c>
      <c r="U224" t="s">
        <v>20</v>
      </c>
      <c r="V224" t="s">
        <v>20</v>
      </c>
      <c r="W224" t="s">
        <v>20</v>
      </c>
      <c r="X224" t="s">
        <v>20</v>
      </c>
      <c r="Y224" t="s">
        <v>20</v>
      </c>
      <c r="Z224" t="s">
        <v>20</v>
      </c>
      <c r="AA224" t="s">
        <v>20</v>
      </c>
      <c r="AB224" t="s">
        <v>20</v>
      </c>
      <c r="AC224" t="s">
        <v>20</v>
      </c>
      <c r="AD224" t="s">
        <v>20</v>
      </c>
      <c r="AE224" t="s">
        <v>20</v>
      </c>
      <c r="AF224" t="s">
        <v>20</v>
      </c>
      <c r="AG224" t="s">
        <v>20</v>
      </c>
      <c r="AH224" t="s">
        <v>20</v>
      </c>
      <c r="AI224" t="s">
        <v>20</v>
      </c>
      <c r="AJ224" t="s">
        <v>20</v>
      </c>
      <c r="AK224" t="s">
        <v>20</v>
      </c>
    </row>
    <row r="225" spans="1:37" hidden="1" x14ac:dyDescent="0.25">
      <c r="A225">
        <v>249</v>
      </c>
      <c r="B225" t="str">
        <f>VLOOKUP(D225,Taxonomy!$B$2:$G$292,6,FALSE)</f>
        <v>Sycamore</v>
      </c>
      <c r="D225" t="s">
        <v>842</v>
      </c>
      <c r="E225" t="s">
        <v>20</v>
      </c>
      <c r="F225" t="s">
        <v>20</v>
      </c>
      <c r="G225" t="s">
        <v>20</v>
      </c>
      <c r="H225" t="s">
        <v>20</v>
      </c>
      <c r="I225" t="s">
        <v>20</v>
      </c>
      <c r="J225" t="s">
        <v>20</v>
      </c>
      <c r="K225" t="s">
        <v>20</v>
      </c>
      <c r="L225" t="s">
        <v>20</v>
      </c>
      <c r="M225" t="s">
        <v>20</v>
      </c>
      <c r="N225" t="s">
        <v>20</v>
      </c>
      <c r="O225" t="s">
        <v>20</v>
      </c>
      <c r="P225" t="s">
        <v>6</v>
      </c>
      <c r="Q225" t="s">
        <v>6</v>
      </c>
      <c r="R225" t="s">
        <v>6</v>
      </c>
      <c r="S225" t="s">
        <v>20</v>
      </c>
      <c r="T225" t="s">
        <v>20</v>
      </c>
      <c r="U225" t="s">
        <v>6</v>
      </c>
      <c r="V225" t="s">
        <v>20</v>
      </c>
      <c r="W225" t="s">
        <v>20</v>
      </c>
      <c r="X225" t="s">
        <v>20</v>
      </c>
      <c r="Y225" t="s">
        <v>20</v>
      </c>
      <c r="Z225" t="s">
        <v>20</v>
      </c>
      <c r="AA225" t="s">
        <v>20</v>
      </c>
      <c r="AB225" t="s">
        <v>20</v>
      </c>
      <c r="AC225" t="s">
        <v>6</v>
      </c>
      <c r="AD225" t="s">
        <v>20</v>
      </c>
      <c r="AE225" t="s">
        <v>20</v>
      </c>
      <c r="AF225" t="s">
        <v>6</v>
      </c>
      <c r="AG225" t="s">
        <v>6</v>
      </c>
      <c r="AH225" t="s">
        <v>6</v>
      </c>
      <c r="AI225" t="s">
        <v>6</v>
      </c>
      <c r="AJ225" t="s">
        <v>6</v>
      </c>
      <c r="AK225" t="s">
        <v>6</v>
      </c>
    </row>
    <row r="226" spans="1:37" x14ac:dyDescent="0.25">
      <c r="A226">
        <v>250</v>
      </c>
      <c r="B226" t="str">
        <f>VLOOKUP(D226,Taxonomy!$B$2:$G$292,6,FALSE)</f>
        <v>Tamarack</v>
      </c>
      <c r="D226" t="s">
        <v>530</v>
      </c>
      <c r="E226" t="s">
        <v>6</v>
      </c>
      <c r="F226" t="s">
        <v>6</v>
      </c>
      <c r="G226" t="s">
        <v>6</v>
      </c>
      <c r="H226" t="s">
        <v>6</v>
      </c>
      <c r="I226" t="s">
        <v>6</v>
      </c>
      <c r="J226" t="s">
        <v>6</v>
      </c>
      <c r="K226" t="s">
        <v>6</v>
      </c>
      <c r="L226" t="s">
        <v>6</v>
      </c>
      <c r="M226" t="s">
        <v>6</v>
      </c>
      <c r="N226" t="s">
        <v>6</v>
      </c>
      <c r="O226" t="s">
        <v>6</v>
      </c>
      <c r="P226" t="s">
        <v>6</v>
      </c>
      <c r="Q226" t="s">
        <v>6</v>
      </c>
      <c r="R226" t="s">
        <v>6</v>
      </c>
      <c r="S226" t="s">
        <v>6</v>
      </c>
      <c r="T226" t="s">
        <v>6</v>
      </c>
      <c r="U226" t="s">
        <v>6</v>
      </c>
      <c r="V226" t="s">
        <v>6</v>
      </c>
      <c r="W226" t="s">
        <v>6</v>
      </c>
      <c r="X226" t="s">
        <v>6</v>
      </c>
      <c r="Y226" t="s">
        <v>6</v>
      </c>
      <c r="Z226" t="s">
        <v>6</v>
      </c>
      <c r="AA226" t="s">
        <v>6</v>
      </c>
      <c r="AB226" t="s">
        <v>6</v>
      </c>
      <c r="AC226" t="s">
        <v>6</v>
      </c>
      <c r="AD226" t="s">
        <v>6</v>
      </c>
      <c r="AE226" t="s">
        <v>6</v>
      </c>
      <c r="AF226" t="s">
        <v>6</v>
      </c>
      <c r="AG226" t="s">
        <v>6</v>
      </c>
      <c r="AH226" t="s">
        <v>6</v>
      </c>
      <c r="AI226" t="s">
        <v>6</v>
      </c>
      <c r="AJ226" t="s">
        <v>6</v>
      </c>
      <c r="AK226" t="s">
        <v>6</v>
      </c>
    </row>
    <row r="227" spans="1:37" hidden="1" x14ac:dyDescent="0.25">
      <c r="A227">
        <v>252</v>
      </c>
      <c r="B227" t="str">
        <f>VLOOKUP(D227,Taxonomy!$B$2:$G$292,6,FALSE)</f>
        <v>Tree of Heaven</v>
      </c>
      <c r="D227" t="s">
        <v>999</v>
      </c>
      <c r="E227" t="s">
        <v>20</v>
      </c>
      <c r="F227" t="s">
        <v>20</v>
      </c>
      <c r="G227" t="s">
        <v>20</v>
      </c>
      <c r="H227" t="s">
        <v>20</v>
      </c>
      <c r="I227" t="s">
        <v>20</v>
      </c>
      <c r="J227" t="s">
        <v>20</v>
      </c>
      <c r="K227" t="s">
        <v>20</v>
      </c>
      <c r="L227" t="s">
        <v>20</v>
      </c>
      <c r="M227" t="s">
        <v>20</v>
      </c>
      <c r="N227" t="s">
        <v>20</v>
      </c>
      <c r="O227" t="s">
        <v>20</v>
      </c>
      <c r="P227" t="s">
        <v>20</v>
      </c>
      <c r="Q227" t="s">
        <v>20</v>
      </c>
      <c r="R227" t="s">
        <v>20</v>
      </c>
      <c r="S227" t="s">
        <v>20</v>
      </c>
      <c r="T227" t="s">
        <v>20</v>
      </c>
      <c r="U227" t="s">
        <v>20</v>
      </c>
      <c r="V227" t="s">
        <v>20</v>
      </c>
      <c r="W227" t="s">
        <v>20</v>
      </c>
      <c r="X227" t="s">
        <v>20</v>
      </c>
      <c r="Y227" t="s">
        <v>20</v>
      </c>
      <c r="Z227" t="s">
        <v>20</v>
      </c>
      <c r="AA227" t="s">
        <v>20</v>
      </c>
      <c r="AB227" t="s">
        <v>20</v>
      </c>
      <c r="AC227" t="s">
        <v>20</v>
      </c>
      <c r="AD227" t="s">
        <v>20</v>
      </c>
      <c r="AE227" t="s">
        <v>20</v>
      </c>
      <c r="AF227" t="s">
        <v>20</v>
      </c>
      <c r="AG227" t="s">
        <v>20</v>
      </c>
      <c r="AH227" t="s">
        <v>20</v>
      </c>
      <c r="AI227" t="s">
        <v>20</v>
      </c>
      <c r="AJ227" t="s">
        <v>20</v>
      </c>
      <c r="AK227" t="s">
        <v>20</v>
      </c>
    </row>
    <row r="228" spans="1:37" hidden="1" x14ac:dyDescent="0.25">
      <c r="A228">
        <v>253</v>
      </c>
      <c r="B228" t="str">
        <f>VLOOKUP(D228,Taxonomy!$B$2:$G$292,6,FALSE)</f>
        <v>Tulip Tree</v>
      </c>
      <c r="D228" t="s">
        <v>1003</v>
      </c>
      <c r="E228" t="s">
        <v>20</v>
      </c>
      <c r="F228" t="s">
        <v>20</v>
      </c>
      <c r="G228" t="s">
        <v>20</v>
      </c>
      <c r="H228" t="s">
        <v>20</v>
      </c>
      <c r="I228" t="s">
        <v>20</v>
      </c>
      <c r="J228" t="s">
        <v>20</v>
      </c>
      <c r="K228" t="s">
        <v>20</v>
      </c>
      <c r="L228" t="s">
        <v>20</v>
      </c>
      <c r="M228" t="s">
        <v>20</v>
      </c>
      <c r="N228" t="s">
        <v>20</v>
      </c>
      <c r="O228" t="s">
        <v>20</v>
      </c>
      <c r="P228" t="s">
        <v>6</v>
      </c>
      <c r="Q228" t="s">
        <v>6</v>
      </c>
      <c r="R228" t="s">
        <v>20</v>
      </c>
      <c r="S228" t="s">
        <v>20</v>
      </c>
      <c r="T228" t="s">
        <v>20</v>
      </c>
      <c r="U228" t="s">
        <v>20</v>
      </c>
      <c r="V228" t="s">
        <v>20</v>
      </c>
      <c r="W228" t="s">
        <v>20</v>
      </c>
      <c r="X228" t="s">
        <v>20</v>
      </c>
      <c r="Y228" t="s">
        <v>20</v>
      </c>
      <c r="Z228" t="s">
        <v>20</v>
      </c>
      <c r="AA228" t="s">
        <v>20</v>
      </c>
      <c r="AB228" t="s">
        <v>20</v>
      </c>
      <c r="AC228" t="s">
        <v>20</v>
      </c>
      <c r="AD228" t="s">
        <v>20</v>
      </c>
      <c r="AE228" t="s">
        <v>20</v>
      </c>
      <c r="AF228" t="s">
        <v>6</v>
      </c>
      <c r="AG228" t="s">
        <v>6</v>
      </c>
      <c r="AH228" t="s">
        <v>6</v>
      </c>
      <c r="AI228" t="s">
        <v>6</v>
      </c>
      <c r="AJ228" t="s">
        <v>6</v>
      </c>
      <c r="AK228" t="s">
        <v>6</v>
      </c>
    </row>
    <row r="229" spans="1:37" x14ac:dyDescent="0.25">
      <c r="A229">
        <v>256</v>
      </c>
      <c r="B229" t="str">
        <f>VLOOKUP(D229,Taxonomy!$B$2:$G$292,6,FALSE)</f>
        <v>Black Walnut</v>
      </c>
      <c r="D229" t="s">
        <v>1032</v>
      </c>
      <c r="E229" t="s">
        <v>20</v>
      </c>
      <c r="F229" t="s">
        <v>20</v>
      </c>
      <c r="G229" t="s">
        <v>20</v>
      </c>
      <c r="H229" t="s">
        <v>20</v>
      </c>
      <c r="I229" t="s">
        <v>20</v>
      </c>
      <c r="J229" t="s">
        <v>20</v>
      </c>
      <c r="K229" t="s">
        <v>20</v>
      </c>
      <c r="L229" t="s">
        <v>20</v>
      </c>
      <c r="M229" t="s">
        <v>20</v>
      </c>
      <c r="N229" t="s">
        <v>20</v>
      </c>
      <c r="O229" t="s">
        <v>20</v>
      </c>
      <c r="P229" t="s">
        <v>6</v>
      </c>
      <c r="Q229" t="s">
        <v>20</v>
      </c>
      <c r="R229" t="s">
        <v>20</v>
      </c>
      <c r="S229" t="s">
        <v>20</v>
      </c>
      <c r="T229" t="s">
        <v>20</v>
      </c>
      <c r="U229" t="s">
        <v>20</v>
      </c>
      <c r="V229" t="s">
        <v>20</v>
      </c>
      <c r="W229" t="s">
        <v>20</v>
      </c>
      <c r="X229" t="s">
        <v>20</v>
      </c>
      <c r="Y229" t="s">
        <v>20</v>
      </c>
      <c r="Z229" t="s">
        <v>6</v>
      </c>
      <c r="AA229" t="s">
        <v>20</v>
      </c>
      <c r="AB229" t="s">
        <v>20</v>
      </c>
      <c r="AC229" t="s">
        <v>20</v>
      </c>
      <c r="AD229" t="s">
        <v>20</v>
      </c>
      <c r="AE229" t="s">
        <v>20</v>
      </c>
      <c r="AF229" t="s">
        <v>6</v>
      </c>
      <c r="AG229" t="s">
        <v>6</v>
      </c>
      <c r="AH229" t="s">
        <v>6</v>
      </c>
      <c r="AI229" t="s">
        <v>6</v>
      </c>
      <c r="AJ229" t="s">
        <v>6</v>
      </c>
      <c r="AK229" t="s">
        <v>6</v>
      </c>
    </row>
    <row r="230" spans="1:37" hidden="1" x14ac:dyDescent="0.25">
      <c r="A230">
        <v>257</v>
      </c>
      <c r="B230" t="str">
        <f>VLOOKUP(D230,Taxonomy!$B$2:$G$292,6,FALSE)</f>
        <v>English Walnut</v>
      </c>
      <c r="D230" t="s">
        <v>1036</v>
      </c>
      <c r="E230" t="s">
        <v>20</v>
      </c>
      <c r="F230" t="s">
        <v>20</v>
      </c>
      <c r="G230" t="s">
        <v>20</v>
      </c>
      <c r="H230" t="s">
        <v>20</v>
      </c>
      <c r="I230" t="s">
        <v>20</v>
      </c>
      <c r="J230" t="s">
        <v>20</v>
      </c>
      <c r="K230" t="s">
        <v>20</v>
      </c>
      <c r="L230" t="s">
        <v>20</v>
      </c>
      <c r="M230" t="s">
        <v>20</v>
      </c>
      <c r="N230" t="s">
        <v>20</v>
      </c>
      <c r="O230" t="s">
        <v>20</v>
      </c>
      <c r="P230" t="s">
        <v>20</v>
      </c>
      <c r="Q230" t="s">
        <v>20</v>
      </c>
      <c r="R230" t="s">
        <v>20</v>
      </c>
      <c r="S230" t="s">
        <v>20</v>
      </c>
      <c r="T230" t="s">
        <v>20</v>
      </c>
      <c r="U230" t="s">
        <v>20</v>
      </c>
      <c r="V230" t="s">
        <v>20</v>
      </c>
      <c r="W230" t="s">
        <v>20</v>
      </c>
      <c r="X230" t="s">
        <v>20</v>
      </c>
      <c r="Y230" t="s">
        <v>20</v>
      </c>
      <c r="Z230" t="s">
        <v>20</v>
      </c>
      <c r="AA230" t="s">
        <v>20</v>
      </c>
      <c r="AB230" t="s">
        <v>20</v>
      </c>
      <c r="AC230" t="s">
        <v>20</v>
      </c>
      <c r="AD230" t="s">
        <v>20</v>
      </c>
      <c r="AE230" t="s">
        <v>20</v>
      </c>
      <c r="AF230" t="s">
        <v>20</v>
      </c>
      <c r="AG230" t="s">
        <v>20</v>
      </c>
      <c r="AH230" t="s">
        <v>20</v>
      </c>
      <c r="AI230" t="s">
        <v>20</v>
      </c>
      <c r="AJ230" t="s">
        <v>20</v>
      </c>
      <c r="AK230" t="s">
        <v>20</v>
      </c>
    </row>
    <row r="231" spans="1:37" hidden="1" x14ac:dyDescent="0.25">
      <c r="A231">
        <v>310</v>
      </c>
      <c r="B231" t="str">
        <f>VLOOKUP(D231,Taxonomy!$B$2:$G$292,6,FALSE)</f>
        <v>Manchrurian Walnut</v>
      </c>
      <c r="D231" t="s">
        <v>1029</v>
      </c>
      <c r="E231" t="s">
        <v>20</v>
      </c>
      <c r="F231" t="s">
        <v>20</v>
      </c>
      <c r="G231" t="s">
        <v>20</v>
      </c>
      <c r="H231" t="s">
        <v>20</v>
      </c>
      <c r="I231" t="s">
        <v>20</v>
      </c>
      <c r="J231" t="s">
        <v>20</v>
      </c>
      <c r="K231" t="s">
        <v>20</v>
      </c>
      <c r="L231" t="s">
        <v>20</v>
      </c>
      <c r="M231" t="s">
        <v>20</v>
      </c>
      <c r="N231" t="s">
        <v>20</v>
      </c>
      <c r="O231" t="s">
        <v>20</v>
      </c>
      <c r="P231" t="s">
        <v>20</v>
      </c>
      <c r="Q231" t="s">
        <v>20</v>
      </c>
      <c r="R231" t="s">
        <v>20</v>
      </c>
      <c r="S231" t="s">
        <v>20</v>
      </c>
      <c r="T231" t="s">
        <v>20</v>
      </c>
      <c r="U231" t="s">
        <v>20</v>
      </c>
      <c r="V231" t="s">
        <v>20</v>
      </c>
      <c r="W231" t="s">
        <v>20</v>
      </c>
      <c r="X231" t="s">
        <v>20</v>
      </c>
      <c r="Y231" t="s">
        <v>20</v>
      </c>
      <c r="Z231" t="s">
        <v>20</v>
      </c>
      <c r="AA231" t="s">
        <v>20</v>
      </c>
      <c r="AB231" t="s">
        <v>20</v>
      </c>
      <c r="AC231" t="s">
        <v>20</v>
      </c>
      <c r="AD231" t="s">
        <v>20</v>
      </c>
      <c r="AE231" t="s">
        <v>20</v>
      </c>
      <c r="AF231" t="s">
        <v>20</v>
      </c>
      <c r="AG231" t="s">
        <v>20</v>
      </c>
      <c r="AH231" t="s">
        <v>20</v>
      </c>
      <c r="AI231" t="s">
        <v>20</v>
      </c>
      <c r="AJ231" t="s">
        <v>20</v>
      </c>
      <c r="AK231" t="s">
        <v>20</v>
      </c>
    </row>
    <row r="232" spans="1:37" hidden="1" x14ac:dyDescent="0.25">
      <c r="A232">
        <v>285</v>
      </c>
      <c r="B232" t="str">
        <f>VLOOKUP(D232,Taxonomy!$B$2:$G$292,6,FALSE)</f>
        <v>Wayfaring Tree</v>
      </c>
      <c r="D232" t="s">
        <v>1010</v>
      </c>
      <c r="E232" t="s">
        <v>20</v>
      </c>
      <c r="F232" t="s">
        <v>20</v>
      </c>
      <c r="G232" t="s">
        <v>20</v>
      </c>
      <c r="H232" t="s">
        <v>20</v>
      </c>
      <c r="I232" t="s">
        <v>20</v>
      </c>
      <c r="J232" t="s">
        <v>20</v>
      </c>
      <c r="K232" t="s">
        <v>20</v>
      </c>
      <c r="L232" t="s">
        <v>20</v>
      </c>
      <c r="M232" t="s">
        <v>20</v>
      </c>
      <c r="N232" t="s">
        <v>20</v>
      </c>
      <c r="O232" t="s">
        <v>20</v>
      </c>
      <c r="P232" t="s">
        <v>20</v>
      </c>
      <c r="Q232" t="s">
        <v>20</v>
      </c>
      <c r="R232" t="s">
        <v>20</v>
      </c>
      <c r="S232" t="s">
        <v>20</v>
      </c>
      <c r="T232" t="s">
        <v>20</v>
      </c>
      <c r="U232" t="s">
        <v>20</v>
      </c>
      <c r="V232" t="s">
        <v>20</v>
      </c>
      <c r="W232" t="s">
        <v>20</v>
      </c>
      <c r="X232" t="s">
        <v>20</v>
      </c>
      <c r="Y232" t="s">
        <v>20</v>
      </c>
      <c r="Z232" t="s">
        <v>20</v>
      </c>
      <c r="AA232" t="s">
        <v>20</v>
      </c>
      <c r="AB232" t="s">
        <v>20</v>
      </c>
      <c r="AC232" t="s">
        <v>20</v>
      </c>
      <c r="AD232" t="s">
        <v>20</v>
      </c>
      <c r="AE232" t="s">
        <v>20</v>
      </c>
      <c r="AF232" t="s">
        <v>20</v>
      </c>
      <c r="AG232" t="s">
        <v>20</v>
      </c>
      <c r="AH232" t="s">
        <v>20</v>
      </c>
      <c r="AI232" t="s">
        <v>20</v>
      </c>
      <c r="AJ232" t="s">
        <v>20</v>
      </c>
      <c r="AK232" t="s">
        <v>20</v>
      </c>
    </row>
    <row r="233" spans="1:37" hidden="1" x14ac:dyDescent="0.25">
      <c r="A233">
        <v>226</v>
      </c>
      <c r="B233" t="str">
        <f>VLOOKUP(D233,Taxonomy!$B$2:$G$292,6,FALSE)</f>
        <v>Western Red Cedar</v>
      </c>
      <c r="D233" t="s">
        <v>997</v>
      </c>
      <c r="E233" t="s">
        <v>20</v>
      </c>
      <c r="F233" t="s">
        <v>20</v>
      </c>
      <c r="G233" t="s">
        <v>20</v>
      </c>
      <c r="H233" t="s">
        <v>20</v>
      </c>
      <c r="I233" t="s">
        <v>20</v>
      </c>
      <c r="J233" t="s">
        <v>20</v>
      </c>
      <c r="K233" t="s">
        <v>20</v>
      </c>
      <c r="L233" t="s">
        <v>20</v>
      </c>
      <c r="M233" t="s">
        <v>20</v>
      </c>
      <c r="N233" t="s">
        <v>20</v>
      </c>
      <c r="O233" t="s">
        <v>20</v>
      </c>
      <c r="P233" t="s">
        <v>20</v>
      </c>
      <c r="Q233" t="s">
        <v>20</v>
      </c>
      <c r="R233" t="s">
        <v>20</v>
      </c>
      <c r="S233" t="s">
        <v>20</v>
      </c>
      <c r="T233" t="s">
        <v>20</v>
      </c>
      <c r="U233" t="s">
        <v>20</v>
      </c>
      <c r="V233" t="s">
        <v>20</v>
      </c>
      <c r="W233" t="s">
        <v>20</v>
      </c>
      <c r="X233" t="s">
        <v>20</v>
      </c>
      <c r="Y233" t="s">
        <v>20</v>
      </c>
      <c r="Z233" t="s">
        <v>20</v>
      </c>
      <c r="AA233" t="s">
        <v>20</v>
      </c>
      <c r="AB233" t="s">
        <v>20</v>
      </c>
      <c r="AC233" t="s">
        <v>20</v>
      </c>
      <c r="AD233" t="s">
        <v>20</v>
      </c>
      <c r="AE233" t="s">
        <v>20</v>
      </c>
      <c r="AF233" t="s">
        <v>20</v>
      </c>
      <c r="AG233" t="s">
        <v>20</v>
      </c>
      <c r="AH233" t="s">
        <v>20</v>
      </c>
      <c r="AI233" t="s">
        <v>20</v>
      </c>
      <c r="AJ233" t="s">
        <v>20</v>
      </c>
      <c r="AK233" t="s">
        <v>20</v>
      </c>
    </row>
    <row r="234" spans="1:37" hidden="1" x14ac:dyDescent="0.25">
      <c r="A234">
        <v>259</v>
      </c>
      <c r="B234" t="str">
        <f>VLOOKUP(D234,Taxonomy!$B$2:$G$292,6,FALSE)</f>
        <v>Swedish White Beam</v>
      </c>
      <c r="D234" t="s">
        <v>674</v>
      </c>
      <c r="E234" t="s">
        <v>20</v>
      </c>
      <c r="F234" t="s">
        <v>20</v>
      </c>
      <c r="G234" t="s">
        <v>20</v>
      </c>
      <c r="H234" t="s">
        <v>20</v>
      </c>
      <c r="I234" t="s">
        <v>20</v>
      </c>
      <c r="J234" t="s">
        <v>20</v>
      </c>
      <c r="K234" t="s">
        <v>20</v>
      </c>
      <c r="L234" t="s">
        <v>20</v>
      </c>
      <c r="M234" t="s">
        <v>20</v>
      </c>
      <c r="N234" t="s">
        <v>20</v>
      </c>
      <c r="O234" t="s">
        <v>20</v>
      </c>
      <c r="P234" t="s">
        <v>20</v>
      </c>
      <c r="Q234" t="s">
        <v>20</v>
      </c>
      <c r="R234" t="s">
        <v>20</v>
      </c>
      <c r="S234" t="s">
        <v>20</v>
      </c>
      <c r="T234" t="s">
        <v>20</v>
      </c>
      <c r="U234" t="s">
        <v>20</v>
      </c>
      <c r="V234" t="s">
        <v>20</v>
      </c>
      <c r="W234" t="s">
        <v>20</v>
      </c>
      <c r="X234" t="s">
        <v>20</v>
      </c>
      <c r="Y234" t="s">
        <v>20</v>
      </c>
      <c r="Z234" t="s">
        <v>20</v>
      </c>
      <c r="AA234" t="s">
        <v>20</v>
      </c>
      <c r="AB234" t="s">
        <v>20</v>
      </c>
      <c r="AC234" t="s">
        <v>20</v>
      </c>
      <c r="AD234" t="s">
        <v>20</v>
      </c>
      <c r="AE234" t="s">
        <v>20</v>
      </c>
      <c r="AF234" t="s">
        <v>20</v>
      </c>
      <c r="AG234" t="s">
        <v>20</v>
      </c>
      <c r="AH234" t="s">
        <v>20</v>
      </c>
      <c r="AI234" t="s">
        <v>20</v>
      </c>
      <c r="AJ234" t="s">
        <v>20</v>
      </c>
      <c r="AK234" t="s">
        <v>20</v>
      </c>
    </row>
    <row r="235" spans="1:37" hidden="1" x14ac:dyDescent="0.25">
      <c r="A235">
        <v>316</v>
      </c>
      <c r="B235" t="str">
        <f>VLOOKUP(D235,Taxonomy!$B$2:$G$292,6,FALSE)</f>
        <v>Arctic Willow</v>
      </c>
      <c r="D235" t="s">
        <v>1082</v>
      </c>
      <c r="E235" t="s">
        <v>20</v>
      </c>
      <c r="F235" t="s">
        <v>20</v>
      </c>
      <c r="G235" t="s">
        <v>20</v>
      </c>
      <c r="H235" t="s">
        <v>20</v>
      </c>
      <c r="I235" t="s">
        <v>20</v>
      </c>
      <c r="J235" t="s">
        <v>20</v>
      </c>
      <c r="K235" t="s">
        <v>20</v>
      </c>
      <c r="L235" t="s">
        <v>20</v>
      </c>
      <c r="M235" t="s">
        <v>20</v>
      </c>
      <c r="N235" t="s">
        <v>20</v>
      </c>
      <c r="O235" t="s">
        <v>20</v>
      </c>
      <c r="P235" t="s">
        <v>20</v>
      </c>
      <c r="Q235" t="s">
        <v>20</v>
      </c>
      <c r="R235" t="s">
        <v>20</v>
      </c>
      <c r="S235" t="s">
        <v>20</v>
      </c>
      <c r="T235" t="s">
        <v>20</v>
      </c>
      <c r="U235" t="s">
        <v>20</v>
      </c>
      <c r="V235" t="s">
        <v>20</v>
      </c>
      <c r="W235" t="s">
        <v>20</v>
      </c>
      <c r="X235" t="s">
        <v>20</v>
      </c>
      <c r="Y235" t="s">
        <v>20</v>
      </c>
      <c r="Z235" t="s">
        <v>20</v>
      </c>
      <c r="AA235" t="s">
        <v>20</v>
      </c>
      <c r="AB235" t="s">
        <v>20</v>
      </c>
      <c r="AC235" t="s">
        <v>20</v>
      </c>
      <c r="AD235" t="s">
        <v>20</v>
      </c>
      <c r="AE235" t="s">
        <v>20</v>
      </c>
      <c r="AF235" t="s">
        <v>20</v>
      </c>
      <c r="AG235" t="s">
        <v>20</v>
      </c>
      <c r="AH235" t="s">
        <v>20</v>
      </c>
      <c r="AI235" t="s">
        <v>20</v>
      </c>
      <c r="AJ235" t="s">
        <v>20</v>
      </c>
      <c r="AK235" t="s">
        <v>20</v>
      </c>
    </row>
    <row r="236" spans="1:37" hidden="1" x14ac:dyDescent="0.25">
      <c r="A236">
        <v>260</v>
      </c>
      <c r="B236" t="str">
        <f>VLOOKUP(D236,Taxonomy!$B$2:$G$292,6,FALSE)</f>
        <v>Bay (leaved) Willow</v>
      </c>
      <c r="D236" t="s">
        <v>1066</v>
      </c>
      <c r="E236" t="s">
        <v>20</v>
      </c>
      <c r="F236" t="s">
        <v>20</v>
      </c>
      <c r="G236" t="s">
        <v>20</v>
      </c>
      <c r="H236" t="s">
        <v>20</v>
      </c>
      <c r="I236" t="s">
        <v>20</v>
      </c>
      <c r="J236" t="s">
        <v>20</v>
      </c>
      <c r="K236" t="s">
        <v>20</v>
      </c>
      <c r="L236" t="s">
        <v>20</v>
      </c>
      <c r="M236" t="s">
        <v>20</v>
      </c>
      <c r="N236" t="s">
        <v>20</v>
      </c>
      <c r="O236" t="s">
        <v>20</v>
      </c>
      <c r="P236" t="s">
        <v>20</v>
      </c>
      <c r="Q236" t="s">
        <v>20</v>
      </c>
      <c r="R236" t="s">
        <v>20</v>
      </c>
      <c r="S236" t="s">
        <v>20</v>
      </c>
      <c r="T236" t="s">
        <v>20</v>
      </c>
      <c r="U236" t="s">
        <v>20</v>
      </c>
      <c r="V236" t="s">
        <v>20</v>
      </c>
      <c r="W236" t="s">
        <v>20</v>
      </c>
      <c r="X236" t="s">
        <v>20</v>
      </c>
      <c r="Y236" t="s">
        <v>20</v>
      </c>
      <c r="Z236" t="s">
        <v>20</v>
      </c>
      <c r="AA236" t="s">
        <v>20</v>
      </c>
      <c r="AB236" t="s">
        <v>20</v>
      </c>
      <c r="AC236" t="s">
        <v>20</v>
      </c>
      <c r="AD236" t="s">
        <v>20</v>
      </c>
      <c r="AE236" t="s">
        <v>20</v>
      </c>
      <c r="AF236" t="s">
        <v>20</v>
      </c>
      <c r="AG236" t="s">
        <v>20</v>
      </c>
      <c r="AH236" t="s">
        <v>20</v>
      </c>
      <c r="AI236" t="s">
        <v>20</v>
      </c>
      <c r="AJ236" t="s">
        <v>20</v>
      </c>
      <c r="AK236" t="s">
        <v>20</v>
      </c>
    </row>
    <row r="237" spans="1:37" x14ac:dyDescent="0.25">
      <c r="A237">
        <v>315</v>
      </c>
      <c r="B237" t="str">
        <f>VLOOKUP(D237,Taxonomy!$B$2:$G$292,6,FALSE)</f>
        <v>Bebb's Willow</v>
      </c>
      <c r="D237" t="s">
        <v>1053</v>
      </c>
      <c r="E237" t="s">
        <v>6</v>
      </c>
      <c r="F237" t="s">
        <v>6</v>
      </c>
      <c r="G237" t="s">
        <v>6</v>
      </c>
      <c r="H237" t="s">
        <v>6</v>
      </c>
      <c r="I237" t="s">
        <v>6</v>
      </c>
      <c r="J237" t="s">
        <v>6</v>
      </c>
      <c r="K237" t="s">
        <v>6</v>
      </c>
      <c r="L237" t="s">
        <v>6</v>
      </c>
      <c r="M237" t="s">
        <v>6</v>
      </c>
      <c r="N237" t="s">
        <v>6</v>
      </c>
      <c r="O237" t="s">
        <v>6</v>
      </c>
      <c r="P237" t="s">
        <v>6</v>
      </c>
      <c r="Q237" t="s">
        <v>6</v>
      </c>
      <c r="R237" t="s">
        <v>6</v>
      </c>
      <c r="S237" t="s">
        <v>6</v>
      </c>
      <c r="T237" t="s">
        <v>6</v>
      </c>
      <c r="U237" t="s">
        <v>6</v>
      </c>
      <c r="V237" t="s">
        <v>6</v>
      </c>
      <c r="W237" t="s">
        <v>6</v>
      </c>
      <c r="X237" t="s">
        <v>6</v>
      </c>
      <c r="Y237" t="s">
        <v>6</v>
      </c>
      <c r="Z237" t="s">
        <v>6</v>
      </c>
      <c r="AA237" t="s">
        <v>6</v>
      </c>
      <c r="AB237" t="s">
        <v>6</v>
      </c>
      <c r="AC237" t="s">
        <v>6</v>
      </c>
      <c r="AD237" t="s">
        <v>6</v>
      </c>
      <c r="AE237" t="s">
        <v>6</v>
      </c>
      <c r="AF237" t="s">
        <v>6</v>
      </c>
      <c r="AG237" t="s">
        <v>6</v>
      </c>
      <c r="AH237" t="s">
        <v>6</v>
      </c>
      <c r="AI237" t="s">
        <v>6</v>
      </c>
      <c r="AJ237" t="s">
        <v>6</v>
      </c>
      <c r="AK237" t="s">
        <v>6</v>
      </c>
    </row>
    <row r="238" spans="1:37" x14ac:dyDescent="0.25">
      <c r="A238">
        <v>261</v>
      </c>
      <c r="B238" t="str">
        <f>VLOOKUP(D238,Taxonomy!$B$2:$G$292,6,FALSE)</f>
        <v>Black Willow</v>
      </c>
      <c r="D238" t="s">
        <v>1076</v>
      </c>
      <c r="E238" t="s">
        <v>20</v>
      </c>
      <c r="F238" t="s">
        <v>20</v>
      </c>
      <c r="G238" t="s">
        <v>20</v>
      </c>
      <c r="H238" t="s">
        <v>20</v>
      </c>
      <c r="I238" t="s">
        <v>20</v>
      </c>
      <c r="J238" t="s">
        <v>20</v>
      </c>
      <c r="K238" t="s">
        <v>20</v>
      </c>
      <c r="L238" t="s">
        <v>20</v>
      </c>
      <c r="M238" t="s">
        <v>20</v>
      </c>
      <c r="N238" t="s">
        <v>20</v>
      </c>
      <c r="O238" t="s">
        <v>20</v>
      </c>
      <c r="P238" t="s">
        <v>20</v>
      </c>
      <c r="Q238" t="s">
        <v>20</v>
      </c>
      <c r="R238" t="s">
        <v>20</v>
      </c>
      <c r="S238" t="s">
        <v>20</v>
      </c>
      <c r="T238" t="s">
        <v>20</v>
      </c>
      <c r="U238" t="s">
        <v>20</v>
      </c>
      <c r="V238" t="s">
        <v>20</v>
      </c>
      <c r="W238" t="s">
        <v>20</v>
      </c>
      <c r="X238" t="s">
        <v>20</v>
      </c>
      <c r="Y238" t="s">
        <v>6</v>
      </c>
      <c r="Z238" t="s">
        <v>6</v>
      </c>
      <c r="AA238" t="s">
        <v>20</v>
      </c>
      <c r="AB238" t="s">
        <v>20</v>
      </c>
      <c r="AC238" t="s">
        <v>20</v>
      </c>
      <c r="AD238" t="s">
        <v>6</v>
      </c>
      <c r="AE238" t="s">
        <v>20</v>
      </c>
      <c r="AF238" t="s">
        <v>6</v>
      </c>
      <c r="AG238" t="s">
        <v>6</v>
      </c>
      <c r="AH238" t="s">
        <v>6</v>
      </c>
      <c r="AI238" t="s">
        <v>20</v>
      </c>
      <c r="AJ238" t="s">
        <v>6</v>
      </c>
      <c r="AK238" t="s">
        <v>6</v>
      </c>
    </row>
    <row r="239" spans="1:37" hidden="1" x14ac:dyDescent="0.25">
      <c r="A239">
        <v>262</v>
      </c>
      <c r="B239" t="str">
        <f>VLOOKUP(D239,Taxonomy!$B$2:$G$292,6,FALSE)</f>
        <v>Corkscrew Willow</v>
      </c>
      <c r="D239" t="s">
        <v>1072</v>
      </c>
      <c r="E239" t="s">
        <v>20</v>
      </c>
      <c r="F239" t="s">
        <v>20</v>
      </c>
      <c r="G239" t="s">
        <v>20</v>
      </c>
      <c r="H239" t="s">
        <v>20</v>
      </c>
      <c r="I239" t="s">
        <v>20</v>
      </c>
      <c r="J239" t="s">
        <v>20</v>
      </c>
      <c r="K239" t="s">
        <v>20</v>
      </c>
      <c r="L239" t="s">
        <v>20</v>
      </c>
      <c r="M239" t="s">
        <v>20</v>
      </c>
      <c r="N239" t="s">
        <v>20</v>
      </c>
      <c r="O239" t="s">
        <v>20</v>
      </c>
      <c r="P239" t="s">
        <v>20</v>
      </c>
      <c r="Q239" t="s">
        <v>20</v>
      </c>
      <c r="R239" t="s">
        <v>20</v>
      </c>
      <c r="S239" t="s">
        <v>20</v>
      </c>
      <c r="T239" t="s">
        <v>20</v>
      </c>
      <c r="U239" t="s">
        <v>20</v>
      </c>
      <c r="V239" t="s">
        <v>20</v>
      </c>
      <c r="W239" t="s">
        <v>20</v>
      </c>
      <c r="X239" t="s">
        <v>20</v>
      </c>
      <c r="Y239" t="s">
        <v>20</v>
      </c>
      <c r="Z239" t="s">
        <v>20</v>
      </c>
      <c r="AA239" t="s">
        <v>20</v>
      </c>
      <c r="AB239" t="s">
        <v>20</v>
      </c>
      <c r="AC239" t="s">
        <v>20</v>
      </c>
      <c r="AD239" t="s">
        <v>20</v>
      </c>
      <c r="AE239" t="s">
        <v>20</v>
      </c>
      <c r="AF239" t="s">
        <v>20</v>
      </c>
      <c r="AG239" t="s">
        <v>20</v>
      </c>
      <c r="AH239" t="s">
        <v>20</v>
      </c>
      <c r="AI239" t="s">
        <v>20</v>
      </c>
      <c r="AJ239" t="s">
        <v>20</v>
      </c>
      <c r="AK239" t="s">
        <v>20</v>
      </c>
    </row>
    <row r="240" spans="1:37" hidden="1" x14ac:dyDescent="0.25">
      <c r="A240">
        <v>263</v>
      </c>
      <c r="B240" t="str">
        <f>VLOOKUP(D240,Taxonomy!$B$2:$G$292,6,FALSE)</f>
        <v>Crack Willow</v>
      </c>
      <c r="D240" t="s">
        <v>1063</v>
      </c>
      <c r="E240" t="s">
        <v>20</v>
      </c>
      <c r="F240" t="s">
        <v>20</v>
      </c>
      <c r="G240" t="s">
        <v>20</v>
      </c>
      <c r="H240" t="s">
        <v>20</v>
      </c>
      <c r="I240" t="s">
        <v>20</v>
      </c>
      <c r="J240" t="s">
        <v>20</v>
      </c>
      <c r="K240" t="s">
        <v>20</v>
      </c>
      <c r="L240" t="s">
        <v>20</v>
      </c>
      <c r="M240" t="s">
        <v>20</v>
      </c>
      <c r="N240" t="s">
        <v>20</v>
      </c>
      <c r="O240" t="s">
        <v>20</v>
      </c>
      <c r="P240" t="s">
        <v>20</v>
      </c>
      <c r="Q240" t="s">
        <v>20</v>
      </c>
      <c r="R240" t="s">
        <v>20</v>
      </c>
      <c r="S240" t="s">
        <v>20</v>
      </c>
      <c r="T240" t="s">
        <v>20</v>
      </c>
      <c r="U240" t="s">
        <v>20</v>
      </c>
      <c r="V240" t="s">
        <v>20</v>
      </c>
      <c r="W240" t="s">
        <v>20</v>
      </c>
      <c r="X240" t="s">
        <v>20</v>
      </c>
      <c r="Y240" t="s">
        <v>20</v>
      </c>
      <c r="Z240" t="s">
        <v>20</v>
      </c>
      <c r="AA240" t="s">
        <v>20</v>
      </c>
      <c r="AB240" t="s">
        <v>20</v>
      </c>
      <c r="AC240" t="s">
        <v>20</v>
      </c>
      <c r="AD240" t="s">
        <v>20</v>
      </c>
      <c r="AE240" t="s">
        <v>20</v>
      </c>
      <c r="AF240" t="s">
        <v>20</v>
      </c>
      <c r="AG240" t="s">
        <v>20</v>
      </c>
      <c r="AH240" t="s">
        <v>20</v>
      </c>
      <c r="AI240" t="s">
        <v>20</v>
      </c>
      <c r="AJ240" t="s">
        <v>20</v>
      </c>
      <c r="AK240" t="s">
        <v>20</v>
      </c>
    </row>
    <row r="241" spans="1:37" hidden="1" x14ac:dyDescent="0.25">
      <c r="A241">
        <v>317</v>
      </c>
      <c r="B241" t="str">
        <f>VLOOKUP(D241,Taxonomy!$B$2:$G$292,6,FALSE)</f>
        <v>False mountain willow</v>
      </c>
      <c r="D241" t="s">
        <v>1079</v>
      </c>
      <c r="E241" t="s">
        <v>20</v>
      </c>
      <c r="F241" t="s">
        <v>20</v>
      </c>
      <c r="G241" t="s">
        <v>20</v>
      </c>
      <c r="H241" t="s">
        <v>20</v>
      </c>
      <c r="I241" t="s">
        <v>20</v>
      </c>
      <c r="J241" t="s">
        <v>20</v>
      </c>
      <c r="K241" t="s">
        <v>20</v>
      </c>
      <c r="L241" t="s">
        <v>20</v>
      </c>
      <c r="M241" t="s">
        <v>20</v>
      </c>
      <c r="N241" t="s">
        <v>20</v>
      </c>
      <c r="O241" t="s">
        <v>20</v>
      </c>
      <c r="P241" t="s">
        <v>20</v>
      </c>
      <c r="Q241" t="s">
        <v>20</v>
      </c>
      <c r="R241" t="s">
        <v>20</v>
      </c>
      <c r="S241" t="s">
        <v>20</v>
      </c>
      <c r="T241" t="s">
        <v>20</v>
      </c>
      <c r="U241" t="s">
        <v>20</v>
      </c>
      <c r="V241" t="s">
        <v>20</v>
      </c>
      <c r="W241" t="s">
        <v>20</v>
      </c>
      <c r="X241" t="s">
        <v>20</v>
      </c>
      <c r="Y241" t="s">
        <v>20</v>
      </c>
      <c r="Z241" t="s">
        <v>20</v>
      </c>
      <c r="AA241" t="s">
        <v>20</v>
      </c>
      <c r="AB241" t="s">
        <v>20</v>
      </c>
      <c r="AC241" t="s">
        <v>20</v>
      </c>
      <c r="AD241" t="s">
        <v>20</v>
      </c>
      <c r="AE241" t="s">
        <v>20</v>
      </c>
      <c r="AF241" t="s">
        <v>20</v>
      </c>
      <c r="AG241" t="s">
        <v>20</v>
      </c>
      <c r="AH241" t="s">
        <v>20</v>
      </c>
      <c r="AI241" t="s">
        <v>20</v>
      </c>
      <c r="AJ241" t="s">
        <v>20</v>
      </c>
      <c r="AK241" t="s">
        <v>20</v>
      </c>
    </row>
    <row r="242" spans="1:37" hidden="1" x14ac:dyDescent="0.25">
      <c r="A242">
        <v>264</v>
      </c>
      <c r="B242" t="str">
        <f>VLOOKUP(D242,Taxonomy!$B$2:$G$292,6,FALSE)</f>
        <v>Goat Willow</v>
      </c>
      <c r="D242" t="s">
        <v>1056</v>
      </c>
      <c r="E242" t="s">
        <v>20</v>
      </c>
      <c r="F242" t="s">
        <v>20</v>
      </c>
      <c r="G242" t="s">
        <v>20</v>
      </c>
      <c r="H242" t="s">
        <v>20</v>
      </c>
      <c r="I242" t="s">
        <v>20</v>
      </c>
      <c r="J242" t="s">
        <v>20</v>
      </c>
      <c r="K242" t="s">
        <v>20</v>
      </c>
      <c r="L242" t="s">
        <v>20</v>
      </c>
      <c r="M242" t="s">
        <v>20</v>
      </c>
      <c r="N242" t="s">
        <v>20</v>
      </c>
      <c r="O242" t="s">
        <v>20</v>
      </c>
      <c r="P242" t="s">
        <v>20</v>
      </c>
      <c r="Q242" t="s">
        <v>20</v>
      </c>
      <c r="R242" t="s">
        <v>20</v>
      </c>
      <c r="S242" t="s">
        <v>20</v>
      </c>
      <c r="T242" t="s">
        <v>20</v>
      </c>
      <c r="U242" t="s">
        <v>20</v>
      </c>
      <c r="V242" t="s">
        <v>20</v>
      </c>
      <c r="W242" t="s">
        <v>20</v>
      </c>
      <c r="X242" t="s">
        <v>20</v>
      </c>
      <c r="Y242" t="s">
        <v>20</v>
      </c>
      <c r="Z242" t="s">
        <v>20</v>
      </c>
      <c r="AA242" t="s">
        <v>20</v>
      </c>
      <c r="AB242" t="s">
        <v>20</v>
      </c>
      <c r="AC242" t="s">
        <v>20</v>
      </c>
      <c r="AD242" t="s">
        <v>20</v>
      </c>
      <c r="AE242" t="s">
        <v>20</v>
      </c>
      <c r="AF242" t="s">
        <v>20</v>
      </c>
      <c r="AG242" t="s">
        <v>20</v>
      </c>
      <c r="AH242" t="s">
        <v>20</v>
      </c>
      <c r="AI242" t="s">
        <v>20</v>
      </c>
      <c r="AJ242" t="s">
        <v>20</v>
      </c>
      <c r="AK242" t="s">
        <v>20</v>
      </c>
    </row>
    <row r="243" spans="1:37" x14ac:dyDescent="0.25">
      <c r="A243">
        <v>265</v>
      </c>
      <c r="B243" t="str">
        <f>VLOOKUP(D243,Taxonomy!$B$2:$G$292,6,FALSE)</f>
        <v>Peach Leaf Willow</v>
      </c>
      <c r="D243" t="s">
        <v>1047</v>
      </c>
      <c r="E243" t="s">
        <v>20</v>
      </c>
      <c r="F243" t="s">
        <v>20</v>
      </c>
      <c r="G243" t="s">
        <v>20</v>
      </c>
      <c r="H243" t="s">
        <v>20</v>
      </c>
      <c r="I243" t="s">
        <v>20</v>
      </c>
      <c r="J243" t="s">
        <v>20</v>
      </c>
      <c r="K243" t="s">
        <v>6</v>
      </c>
      <c r="L243" t="s">
        <v>20</v>
      </c>
      <c r="M243" t="s">
        <v>20</v>
      </c>
      <c r="N243" t="s">
        <v>6</v>
      </c>
      <c r="O243" t="s">
        <v>20</v>
      </c>
      <c r="P243" t="s">
        <v>6</v>
      </c>
      <c r="Q243" t="s">
        <v>6</v>
      </c>
      <c r="R243" t="s">
        <v>6</v>
      </c>
      <c r="S243" t="s">
        <v>6</v>
      </c>
      <c r="T243" t="s">
        <v>6</v>
      </c>
      <c r="U243" t="s">
        <v>6</v>
      </c>
      <c r="V243" t="s">
        <v>6</v>
      </c>
      <c r="W243" t="s">
        <v>6</v>
      </c>
      <c r="X243" t="s">
        <v>6</v>
      </c>
      <c r="Y243" t="s">
        <v>6</v>
      </c>
      <c r="Z243" t="s">
        <v>6</v>
      </c>
      <c r="AA243" t="s">
        <v>6</v>
      </c>
      <c r="AB243" t="s">
        <v>6</v>
      </c>
      <c r="AC243" t="s">
        <v>6</v>
      </c>
      <c r="AD243" t="s">
        <v>6</v>
      </c>
      <c r="AE243" t="s">
        <v>20</v>
      </c>
      <c r="AF243" t="s">
        <v>6</v>
      </c>
      <c r="AG243" t="s">
        <v>6</v>
      </c>
      <c r="AH243" t="s">
        <v>6</v>
      </c>
      <c r="AI243" t="s">
        <v>6</v>
      </c>
      <c r="AJ243" t="s">
        <v>6</v>
      </c>
      <c r="AK243" t="s">
        <v>6</v>
      </c>
    </row>
    <row r="244" spans="1:37" x14ac:dyDescent="0.25">
      <c r="A244">
        <v>266</v>
      </c>
      <c r="B244" t="str">
        <f>VLOOKUP(D244,Taxonomy!$B$2:$G$292,6,FALSE)</f>
        <v>Pussy Willow</v>
      </c>
      <c r="D244" t="s">
        <v>1059</v>
      </c>
      <c r="E244" t="s">
        <v>6</v>
      </c>
      <c r="F244" t="s">
        <v>6</v>
      </c>
      <c r="G244" t="s">
        <v>6</v>
      </c>
      <c r="H244" t="s">
        <v>6</v>
      </c>
      <c r="I244" t="s">
        <v>6</v>
      </c>
      <c r="J244" t="s">
        <v>6</v>
      </c>
      <c r="K244" t="s">
        <v>6</v>
      </c>
      <c r="L244" t="s">
        <v>6</v>
      </c>
      <c r="M244" t="s">
        <v>6</v>
      </c>
      <c r="N244" t="s">
        <v>6</v>
      </c>
      <c r="O244" t="s">
        <v>6</v>
      </c>
      <c r="P244" t="s">
        <v>6</v>
      </c>
      <c r="Q244" t="s">
        <v>6</v>
      </c>
      <c r="R244" t="s">
        <v>6</v>
      </c>
      <c r="S244" t="s">
        <v>6</v>
      </c>
      <c r="T244" t="s">
        <v>6</v>
      </c>
      <c r="U244" t="s">
        <v>6</v>
      </c>
      <c r="V244" t="s">
        <v>6</v>
      </c>
      <c r="W244" t="s">
        <v>6</v>
      </c>
      <c r="X244" t="s">
        <v>6</v>
      </c>
      <c r="Y244" t="s">
        <v>6</v>
      </c>
      <c r="Z244" t="s">
        <v>6</v>
      </c>
      <c r="AA244" t="s">
        <v>6</v>
      </c>
      <c r="AB244" t="s">
        <v>6</v>
      </c>
      <c r="AC244" t="s">
        <v>6</v>
      </c>
      <c r="AD244" t="s">
        <v>6</v>
      </c>
      <c r="AE244" t="s">
        <v>6</v>
      </c>
      <c r="AF244" t="s">
        <v>6</v>
      </c>
      <c r="AG244" t="s">
        <v>6</v>
      </c>
      <c r="AH244" t="s">
        <v>6</v>
      </c>
      <c r="AI244" t="s">
        <v>6</v>
      </c>
      <c r="AJ244" t="s">
        <v>6</v>
      </c>
      <c r="AK244" t="s">
        <v>6</v>
      </c>
    </row>
    <row r="245" spans="1:37" x14ac:dyDescent="0.25">
      <c r="A245">
        <v>267</v>
      </c>
      <c r="B245" t="str">
        <f>VLOOKUP(D245,Taxonomy!$B$2:$G$292,6,FALSE)</f>
        <v>Shining Willow</v>
      </c>
      <c r="D245" t="s">
        <v>1069</v>
      </c>
      <c r="E245" t="s">
        <v>6</v>
      </c>
      <c r="F245" t="s">
        <v>6</v>
      </c>
      <c r="G245" t="s">
        <v>6</v>
      </c>
      <c r="H245" t="s">
        <v>6</v>
      </c>
      <c r="I245" t="s">
        <v>6</v>
      </c>
      <c r="J245" t="s">
        <v>6</v>
      </c>
      <c r="K245" t="s">
        <v>6</v>
      </c>
      <c r="L245" t="s">
        <v>6</v>
      </c>
      <c r="M245" t="s">
        <v>6</v>
      </c>
      <c r="N245" t="s">
        <v>6</v>
      </c>
      <c r="O245" t="s">
        <v>6</v>
      </c>
      <c r="P245" t="s">
        <v>6</v>
      </c>
      <c r="Q245" t="s">
        <v>6</v>
      </c>
      <c r="R245" t="s">
        <v>6</v>
      </c>
      <c r="S245" t="s">
        <v>6</v>
      </c>
      <c r="T245" t="s">
        <v>6</v>
      </c>
      <c r="U245" t="s">
        <v>6</v>
      </c>
      <c r="V245" t="s">
        <v>6</v>
      </c>
      <c r="W245" t="s">
        <v>6</v>
      </c>
      <c r="X245" t="s">
        <v>6</v>
      </c>
      <c r="Y245" t="s">
        <v>6</v>
      </c>
      <c r="Z245" t="s">
        <v>6</v>
      </c>
      <c r="AA245" t="s">
        <v>6</v>
      </c>
      <c r="AB245" t="s">
        <v>6</v>
      </c>
      <c r="AC245" t="s">
        <v>6</v>
      </c>
      <c r="AD245" t="s">
        <v>6</v>
      </c>
      <c r="AE245" t="s">
        <v>6</v>
      </c>
      <c r="AF245" t="s">
        <v>6</v>
      </c>
      <c r="AG245" t="s">
        <v>6</v>
      </c>
      <c r="AH245" t="s">
        <v>6</v>
      </c>
      <c r="AI245" t="s">
        <v>6</v>
      </c>
      <c r="AJ245" t="s">
        <v>6</v>
      </c>
      <c r="AK245" t="s">
        <v>6</v>
      </c>
    </row>
    <row r="246" spans="1:37" hidden="1" x14ac:dyDescent="0.25">
      <c r="A246">
        <v>270</v>
      </c>
      <c r="B246" t="str">
        <f>VLOOKUP(D246,Taxonomy!$B$2:$G$292,6,FALSE)</f>
        <v>Golden Weeping Willow</v>
      </c>
      <c r="D246" t="s">
        <v>1050</v>
      </c>
      <c r="E246" t="s">
        <v>20</v>
      </c>
      <c r="F246" t="s">
        <v>20</v>
      </c>
      <c r="G246" t="s">
        <v>20</v>
      </c>
      <c r="H246" t="s">
        <v>20</v>
      </c>
      <c r="I246" t="s">
        <v>20</v>
      </c>
      <c r="J246" t="s">
        <v>20</v>
      </c>
      <c r="K246" t="s">
        <v>20</v>
      </c>
      <c r="L246" t="s">
        <v>20</v>
      </c>
      <c r="M246" t="s">
        <v>20</v>
      </c>
      <c r="N246" t="s">
        <v>20</v>
      </c>
      <c r="O246" t="s">
        <v>20</v>
      </c>
      <c r="P246" t="s">
        <v>20</v>
      </c>
      <c r="Q246" t="s">
        <v>20</v>
      </c>
      <c r="R246" t="s">
        <v>20</v>
      </c>
      <c r="S246" t="s">
        <v>20</v>
      </c>
      <c r="T246" t="s">
        <v>20</v>
      </c>
      <c r="U246" t="s">
        <v>20</v>
      </c>
      <c r="V246" t="s">
        <v>20</v>
      </c>
      <c r="W246" t="s">
        <v>20</v>
      </c>
      <c r="X246" t="s">
        <v>20</v>
      </c>
      <c r="Y246" t="s">
        <v>20</v>
      </c>
      <c r="Z246" t="s">
        <v>20</v>
      </c>
      <c r="AA246" t="s">
        <v>20</v>
      </c>
      <c r="AB246" t="s">
        <v>20</v>
      </c>
      <c r="AC246" t="s">
        <v>20</v>
      </c>
      <c r="AD246" t="s">
        <v>20</v>
      </c>
      <c r="AE246" t="s">
        <v>20</v>
      </c>
      <c r="AF246" t="s">
        <v>20</v>
      </c>
      <c r="AG246" t="s">
        <v>20</v>
      </c>
      <c r="AH246" t="s">
        <v>20</v>
      </c>
      <c r="AI246" t="s">
        <v>20</v>
      </c>
      <c r="AJ246" t="s">
        <v>20</v>
      </c>
      <c r="AK246" t="s">
        <v>20</v>
      </c>
    </row>
    <row r="247" spans="1:37" hidden="1" x14ac:dyDescent="0.25">
      <c r="A247">
        <v>271</v>
      </c>
      <c r="B247" t="str">
        <f>VLOOKUP(D247,Taxonomy!$B$2:$G$292,6,FALSE)</f>
        <v>White Willow</v>
      </c>
      <c r="D247" t="s">
        <v>1043</v>
      </c>
      <c r="E247" t="s">
        <v>20</v>
      </c>
      <c r="F247" t="s">
        <v>20</v>
      </c>
      <c r="G247" t="s">
        <v>20</v>
      </c>
      <c r="H247" t="s">
        <v>20</v>
      </c>
      <c r="I247" t="s">
        <v>20</v>
      </c>
      <c r="J247" t="s">
        <v>20</v>
      </c>
      <c r="K247" t="s">
        <v>20</v>
      </c>
      <c r="L247" t="s">
        <v>20</v>
      </c>
      <c r="M247" t="s">
        <v>20</v>
      </c>
      <c r="N247" t="s">
        <v>20</v>
      </c>
      <c r="O247" t="s">
        <v>20</v>
      </c>
      <c r="P247" t="s">
        <v>20</v>
      </c>
      <c r="Q247" t="s">
        <v>20</v>
      </c>
      <c r="R247" t="s">
        <v>20</v>
      </c>
      <c r="S247" t="s">
        <v>20</v>
      </c>
      <c r="T247" t="s">
        <v>20</v>
      </c>
      <c r="U247" t="s">
        <v>20</v>
      </c>
      <c r="V247" t="s">
        <v>20</v>
      </c>
      <c r="W247" t="s">
        <v>20</v>
      </c>
      <c r="X247" t="s">
        <v>20</v>
      </c>
      <c r="Y247" t="s">
        <v>20</v>
      </c>
      <c r="Z247" t="s">
        <v>20</v>
      </c>
      <c r="AA247" t="s">
        <v>20</v>
      </c>
      <c r="AB247" t="s">
        <v>20</v>
      </c>
      <c r="AC247" t="s">
        <v>20</v>
      </c>
      <c r="AD247" t="s">
        <v>20</v>
      </c>
      <c r="AE247" t="s">
        <v>20</v>
      </c>
      <c r="AF247" t="s">
        <v>20</v>
      </c>
      <c r="AG247" t="s">
        <v>20</v>
      </c>
      <c r="AH247" t="s">
        <v>20</v>
      </c>
      <c r="AI247" t="s">
        <v>20</v>
      </c>
      <c r="AJ247" t="s">
        <v>20</v>
      </c>
      <c r="AK247" t="s">
        <v>20</v>
      </c>
    </row>
    <row r="248" spans="1:37" hidden="1" x14ac:dyDescent="0.25">
      <c r="A248">
        <v>272</v>
      </c>
      <c r="B248" t="str">
        <f>VLOOKUP(D248,Taxonomy!$B$2:$G$292,6,FALSE)</f>
        <v>Wingnut</v>
      </c>
      <c r="D248" t="s">
        <v>1088</v>
      </c>
      <c r="E248" t="s">
        <v>20</v>
      </c>
      <c r="F248" t="s">
        <v>20</v>
      </c>
      <c r="G248" t="s">
        <v>20</v>
      </c>
      <c r="H248" t="s">
        <v>20</v>
      </c>
      <c r="I248" t="s">
        <v>20</v>
      </c>
      <c r="J248" t="s">
        <v>20</v>
      </c>
      <c r="K248" t="s">
        <v>20</v>
      </c>
      <c r="L248" t="s">
        <v>20</v>
      </c>
      <c r="M248" t="s">
        <v>20</v>
      </c>
      <c r="N248" t="s">
        <v>20</v>
      </c>
      <c r="O248" t="s">
        <v>20</v>
      </c>
      <c r="P248" t="s">
        <v>20</v>
      </c>
      <c r="Q248" t="s">
        <v>20</v>
      </c>
      <c r="R248" t="s">
        <v>20</v>
      </c>
      <c r="S248" t="s">
        <v>20</v>
      </c>
      <c r="T248" t="s">
        <v>20</v>
      </c>
      <c r="U248" t="s">
        <v>20</v>
      </c>
      <c r="V248" t="s">
        <v>20</v>
      </c>
      <c r="W248" t="s">
        <v>20</v>
      </c>
      <c r="X248" t="s">
        <v>20</v>
      </c>
      <c r="Y248" t="s">
        <v>20</v>
      </c>
      <c r="Z248" t="s">
        <v>20</v>
      </c>
      <c r="AA248" t="s">
        <v>20</v>
      </c>
      <c r="AB248" t="s">
        <v>20</v>
      </c>
      <c r="AC248" t="s">
        <v>20</v>
      </c>
      <c r="AD248" t="s">
        <v>20</v>
      </c>
      <c r="AE248" t="s">
        <v>20</v>
      </c>
      <c r="AF248" t="s">
        <v>20</v>
      </c>
      <c r="AG248" t="s">
        <v>20</v>
      </c>
      <c r="AH248" t="s">
        <v>20</v>
      </c>
      <c r="AI248" t="s">
        <v>20</v>
      </c>
      <c r="AJ248" t="s">
        <v>20</v>
      </c>
      <c r="AK248" t="s">
        <v>20</v>
      </c>
    </row>
    <row r="249" spans="1:37" hidden="1" x14ac:dyDescent="0.25">
      <c r="A249">
        <v>274</v>
      </c>
      <c r="B249" t="str">
        <f>VLOOKUP(D249,Taxonomy!$B$2:$G$292,6,FALSE)</f>
        <v>American Yellowwood</v>
      </c>
      <c r="D249" t="s">
        <v>1094</v>
      </c>
      <c r="E249" t="s">
        <v>20</v>
      </c>
      <c r="F249" t="s">
        <v>20</v>
      </c>
      <c r="G249" t="s">
        <v>20</v>
      </c>
      <c r="H249" t="s">
        <v>20</v>
      </c>
      <c r="I249" t="s">
        <v>20</v>
      </c>
      <c r="J249" t="s">
        <v>20</v>
      </c>
      <c r="K249" t="s">
        <v>20</v>
      </c>
      <c r="L249" t="s">
        <v>20</v>
      </c>
      <c r="M249" t="s">
        <v>20</v>
      </c>
      <c r="N249" t="s">
        <v>20</v>
      </c>
      <c r="O249" t="s">
        <v>20</v>
      </c>
      <c r="P249" t="s">
        <v>20</v>
      </c>
      <c r="Q249" t="s">
        <v>20</v>
      </c>
      <c r="R249" t="s">
        <v>20</v>
      </c>
      <c r="S249" t="s">
        <v>20</v>
      </c>
      <c r="T249" t="s">
        <v>20</v>
      </c>
      <c r="U249" t="s">
        <v>20</v>
      </c>
      <c r="V249" t="s">
        <v>20</v>
      </c>
      <c r="W249" t="s">
        <v>20</v>
      </c>
      <c r="X249" t="s">
        <v>20</v>
      </c>
      <c r="Y249" t="s">
        <v>20</v>
      </c>
      <c r="Z249" t="s">
        <v>20</v>
      </c>
      <c r="AA249" t="s">
        <v>20</v>
      </c>
      <c r="AB249" t="s">
        <v>20</v>
      </c>
      <c r="AC249" t="s">
        <v>20</v>
      </c>
      <c r="AD249" t="s">
        <v>20</v>
      </c>
      <c r="AE249" t="s">
        <v>20</v>
      </c>
      <c r="AF249" t="s">
        <v>20</v>
      </c>
      <c r="AG249" t="s">
        <v>20</v>
      </c>
      <c r="AH249" t="s">
        <v>20</v>
      </c>
      <c r="AI249" t="s">
        <v>20</v>
      </c>
      <c r="AJ249" t="s">
        <v>20</v>
      </c>
      <c r="AK249" t="s">
        <v>20</v>
      </c>
    </row>
    <row r="250" spans="1:37" x14ac:dyDescent="0.25">
      <c r="A250">
        <v>275</v>
      </c>
      <c r="B250" t="str">
        <f>VLOOKUP(D250,Taxonomy!$B$2:$G$292,6,FALSE)</f>
        <v>Common Yew</v>
      </c>
      <c r="D250" t="s">
        <v>1101</v>
      </c>
      <c r="E250" t="s">
        <v>6</v>
      </c>
      <c r="F250" t="s">
        <v>6</v>
      </c>
      <c r="G250" t="s">
        <v>6</v>
      </c>
      <c r="H250" t="s">
        <v>6</v>
      </c>
      <c r="I250" t="s">
        <v>6</v>
      </c>
      <c r="J250" t="s">
        <v>6</v>
      </c>
      <c r="K250" t="s">
        <v>6</v>
      </c>
      <c r="L250" t="s">
        <v>6</v>
      </c>
      <c r="M250" t="s">
        <v>6</v>
      </c>
      <c r="N250" t="s">
        <v>6</v>
      </c>
      <c r="O250" t="s">
        <v>6</v>
      </c>
      <c r="P250" t="s">
        <v>6</v>
      </c>
      <c r="Q250" t="s">
        <v>6</v>
      </c>
      <c r="R250" t="s">
        <v>6</v>
      </c>
      <c r="S250" t="s">
        <v>6</v>
      </c>
      <c r="T250" t="s">
        <v>6</v>
      </c>
      <c r="U250" t="s">
        <v>6</v>
      </c>
      <c r="V250" t="s">
        <v>6</v>
      </c>
      <c r="W250" t="s">
        <v>6</v>
      </c>
      <c r="X250" t="s">
        <v>6</v>
      </c>
      <c r="Y250" t="s">
        <v>6</v>
      </c>
      <c r="Z250" t="s">
        <v>6</v>
      </c>
      <c r="AA250" t="s">
        <v>6</v>
      </c>
      <c r="AB250" t="s">
        <v>6</v>
      </c>
      <c r="AC250" t="s">
        <v>6</v>
      </c>
      <c r="AD250" t="s">
        <v>6</v>
      </c>
      <c r="AE250" t="s">
        <v>6</v>
      </c>
      <c r="AF250" t="s">
        <v>6</v>
      </c>
      <c r="AG250" t="s">
        <v>6</v>
      </c>
      <c r="AH250" t="s">
        <v>6</v>
      </c>
      <c r="AI250" t="s">
        <v>6</v>
      </c>
      <c r="AJ250" t="s">
        <v>6</v>
      </c>
      <c r="AK250" t="s">
        <v>6</v>
      </c>
    </row>
    <row r="251" spans="1:37" hidden="1" x14ac:dyDescent="0.25">
      <c r="A251">
        <v>276</v>
      </c>
      <c r="B251" t="str">
        <f>VLOOKUP(D251,Taxonomy!$B$2:$G$292,6,FALSE)</f>
        <v>European Yew</v>
      </c>
      <c r="D251" t="s">
        <v>1096</v>
      </c>
      <c r="E251" t="s">
        <v>20</v>
      </c>
      <c r="F251" t="s">
        <v>20</v>
      </c>
      <c r="G251" t="s">
        <v>20</v>
      </c>
      <c r="H251" t="s">
        <v>20</v>
      </c>
      <c r="I251" t="s">
        <v>20</v>
      </c>
      <c r="J251" t="s">
        <v>20</v>
      </c>
      <c r="K251" t="s">
        <v>20</v>
      </c>
      <c r="L251" t="s">
        <v>20</v>
      </c>
      <c r="M251" t="s">
        <v>20</v>
      </c>
      <c r="N251" t="s">
        <v>20</v>
      </c>
      <c r="O251" t="s">
        <v>20</v>
      </c>
      <c r="P251" t="s">
        <v>20</v>
      </c>
      <c r="Q251" t="s">
        <v>20</v>
      </c>
      <c r="R251" t="s">
        <v>20</v>
      </c>
      <c r="S251" t="s">
        <v>20</v>
      </c>
      <c r="T251" t="s">
        <v>20</v>
      </c>
      <c r="U251" t="s">
        <v>20</v>
      </c>
      <c r="V251" t="s">
        <v>20</v>
      </c>
      <c r="W251" t="s">
        <v>20</v>
      </c>
      <c r="X251" t="s">
        <v>20</v>
      </c>
      <c r="Y251" t="s">
        <v>20</v>
      </c>
      <c r="Z251" t="s">
        <v>20</v>
      </c>
      <c r="AA251" t="s">
        <v>20</v>
      </c>
      <c r="AB251" t="s">
        <v>20</v>
      </c>
      <c r="AC251" t="s">
        <v>20</v>
      </c>
      <c r="AD251" t="s">
        <v>20</v>
      </c>
      <c r="AE251" t="s">
        <v>20</v>
      </c>
      <c r="AF251" t="s">
        <v>20</v>
      </c>
      <c r="AG251" t="s">
        <v>20</v>
      </c>
      <c r="AH251" t="s">
        <v>20</v>
      </c>
      <c r="AI251" t="s">
        <v>20</v>
      </c>
      <c r="AJ251" t="s">
        <v>20</v>
      </c>
      <c r="AK251" t="s">
        <v>20</v>
      </c>
    </row>
    <row r="252" spans="1:37" hidden="1" x14ac:dyDescent="0.25">
      <c r="A252">
        <v>277</v>
      </c>
      <c r="B252" t="str">
        <f>VLOOKUP(D252,Taxonomy!$B$2:$G$292,6,FALSE)</f>
        <v>Upright Japanese Yew</v>
      </c>
      <c r="D252" t="s">
        <v>1104</v>
      </c>
      <c r="E252" t="s">
        <v>20</v>
      </c>
      <c r="F252" t="s">
        <v>20</v>
      </c>
      <c r="G252" t="s">
        <v>20</v>
      </c>
      <c r="H252" t="s">
        <v>20</v>
      </c>
      <c r="I252" t="s">
        <v>20</v>
      </c>
      <c r="J252" t="s">
        <v>20</v>
      </c>
      <c r="K252" t="s">
        <v>20</v>
      </c>
      <c r="L252" t="s">
        <v>20</v>
      </c>
      <c r="M252" t="s">
        <v>20</v>
      </c>
      <c r="N252" t="s">
        <v>20</v>
      </c>
      <c r="O252" t="s">
        <v>20</v>
      </c>
      <c r="P252" t="s">
        <v>20</v>
      </c>
      <c r="Q252" t="s">
        <v>20</v>
      </c>
      <c r="R252" t="s">
        <v>20</v>
      </c>
      <c r="S252" t="s">
        <v>20</v>
      </c>
      <c r="T252" t="s">
        <v>20</v>
      </c>
      <c r="U252" t="s">
        <v>20</v>
      </c>
      <c r="V252" t="s">
        <v>20</v>
      </c>
      <c r="W252" t="s">
        <v>20</v>
      </c>
      <c r="X252" t="s">
        <v>20</v>
      </c>
      <c r="Y252" t="s">
        <v>20</v>
      </c>
      <c r="Z252" t="s">
        <v>20</v>
      </c>
      <c r="AA252" t="s">
        <v>20</v>
      </c>
      <c r="AB252" t="s">
        <v>20</v>
      </c>
      <c r="AC252" t="s">
        <v>20</v>
      </c>
      <c r="AD252" t="s">
        <v>20</v>
      </c>
      <c r="AE252" t="s">
        <v>20</v>
      </c>
      <c r="AF252" t="s">
        <v>20</v>
      </c>
      <c r="AG252" t="s">
        <v>20</v>
      </c>
      <c r="AH252" t="s">
        <v>20</v>
      </c>
      <c r="AI252" t="s">
        <v>20</v>
      </c>
      <c r="AJ252" t="s">
        <v>20</v>
      </c>
      <c r="AK252" t="s">
        <v>20</v>
      </c>
    </row>
    <row r="253" spans="1:37" hidden="1" x14ac:dyDescent="0.25">
      <c r="A253">
        <v>309</v>
      </c>
      <c r="B253" t="str">
        <f>VLOOKUP(D253,Taxonomy!$B$2:$G$292,6,FALSE)</f>
        <v>Japanese zelkova</v>
      </c>
      <c r="D253" t="s">
        <v>1110</v>
      </c>
      <c r="E253" t="s">
        <v>20</v>
      </c>
      <c r="F253" t="s">
        <v>20</v>
      </c>
      <c r="G253" t="s">
        <v>20</v>
      </c>
      <c r="H253" t="s">
        <v>20</v>
      </c>
      <c r="I253" t="s">
        <v>20</v>
      </c>
      <c r="J253" t="s">
        <v>20</v>
      </c>
      <c r="K253" t="s">
        <v>20</v>
      </c>
      <c r="L253" t="s">
        <v>20</v>
      </c>
      <c r="M253" t="s">
        <v>20</v>
      </c>
      <c r="N253" t="s">
        <v>20</v>
      </c>
      <c r="O253" t="s">
        <v>20</v>
      </c>
      <c r="P253" t="s">
        <v>20</v>
      </c>
      <c r="Q253" t="s">
        <v>20</v>
      </c>
      <c r="R253" t="s">
        <v>20</v>
      </c>
      <c r="S253" t="s">
        <v>20</v>
      </c>
      <c r="T253" t="s">
        <v>20</v>
      </c>
      <c r="U253" t="s">
        <v>20</v>
      </c>
      <c r="V253" t="s">
        <v>20</v>
      </c>
      <c r="W253" t="s">
        <v>20</v>
      </c>
      <c r="X253" t="s">
        <v>20</v>
      </c>
      <c r="Y253" t="s">
        <v>20</v>
      </c>
      <c r="Z253" t="s">
        <v>20</v>
      </c>
      <c r="AA253" t="s">
        <v>20</v>
      </c>
      <c r="AB253" t="s">
        <v>20</v>
      </c>
      <c r="AC253" t="s">
        <v>20</v>
      </c>
      <c r="AD253" t="s">
        <v>20</v>
      </c>
      <c r="AE253" t="s">
        <v>20</v>
      </c>
      <c r="AF253" t="s">
        <v>20</v>
      </c>
      <c r="AG253" t="s">
        <v>20</v>
      </c>
      <c r="AH253" t="s">
        <v>20</v>
      </c>
      <c r="AI253" t="s">
        <v>20</v>
      </c>
      <c r="AJ253" t="s">
        <v>20</v>
      </c>
      <c r="AK253" t="s">
        <v>20</v>
      </c>
    </row>
  </sheetData>
  <autoFilter ref="Z1:Z253" xr:uid="{6BE3CAE1-1B5F-4863-823F-5189904396D1}">
    <filterColumn colId="0">
      <filters>
        <filter val="native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12233-FEF6-4F0C-8883-72C83F851833}">
  <sheetPr codeName="Sheet4"/>
  <dimension ref="A1:R5"/>
  <sheetViews>
    <sheetView workbookViewId="0">
      <selection activeCell="M18" sqref="M18"/>
    </sheetView>
  </sheetViews>
  <sheetFormatPr defaultRowHeight="15" x14ac:dyDescent="0.25"/>
  <sheetData>
    <row r="1" spans="1:18" x14ac:dyDescent="0.25">
      <c r="A1" t="s">
        <v>2095</v>
      </c>
      <c r="B1" t="s">
        <v>2078</v>
      </c>
      <c r="C1" t="s">
        <v>2079</v>
      </c>
      <c r="D1" t="s">
        <v>2080</v>
      </c>
      <c r="E1" t="s">
        <v>2081</v>
      </c>
      <c r="F1" t="s">
        <v>2082</v>
      </c>
      <c r="G1" t="s">
        <v>2083</v>
      </c>
      <c r="H1" t="s">
        <v>2084</v>
      </c>
      <c r="I1" t="s">
        <v>2085</v>
      </c>
      <c r="J1" t="s">
        <v>2086</v>
      </c>
      <c r="K1" t="s">
        <v>2087</v>
      </c>
      <c r="L1" t="s">
        <v>2088</v>
      </c>
      <c r="M1" t="s">
        <v>2089</v>
      </c>
      <c r="N1" t="s">
        <v>2090</v>
      </c>
      <c r="O1" t="s">
        <v>2091</v>
      </c>
      <c r="P1" t="s">
        <v>2092</v>
      </c>
      <c r="Q1" t="s">
        <v>2093</v>
      </c>
      <c r="R1" t="s">
        <v>2094</v>
      </c>
    </row>
    <row r="2" spans="1:18" x14ac:dyDescent="0.25">
      <c r="A2">
        <v>0</v>
      </c>
    </row>
    <row r="3" spans="1:18" x14ac:dyDescent="0.25">
      <c r="A3">
        <v>1</v>
      </c>
      <c r="B3" t="s">
        <v>2029</v>
      </c>
      <c r="C3" t="s">
        <v>2030</v>
      </c>
      <c r="D3" t="s">
        <v>2031</v>
      </c>
      <c r="E3" t="s">
        <v>2032</v>
      </c>
      <c r="F3" t="s">
        <v>2033</v>
      </c>
      <c r="G3" t="s">
        <v>2034</v>
      </c>
      <c r="H3" t="s">
        <v>2035</v>
      </c>
      <c r="I3" t="s">
        <v>2036</v>
      </c>
      <c r="J3" t="s">
        <v>2037</v>
      </c>
      <c r="K3" t="s">
        <v>2038</v>
      </c>
      <c r="L3" t="s">
        <v>2039</v>
      </c>
      <c r="M3" t="s">
        <v>2040</v>
      </c>
      <c r="N3" t="s">
        <v>2041</v>
      </c>
      <c r="O3" t="s">
        <v>2042</v>
      </c>
      <c r="P3" s="11" t="s">
        <v>2076</v>
      </c>
      <c r="Q3" t="s">
        <v>2043</v>
      </c>
      <c r="R3" t="s">
        <v>2044</v>
      </c>
    </row>
    <row r="4" spans="1:18" x14ac:dyDescent="0.25">
      <c r="A4">
        <v>2</v>
      </c>
      <c r="B4" t="s">
        <v>2045</v>
      </c>
      <c r="C4" t="s">
        <v>2046</v>
      </c>
      <c r="D4" t="s">
        <v>2047</v>
      </c>
      <c r="E4" t="s">
        <v>2048</v>
      </c>
      <c r="F4" t="s">
        <v>2049</v>
      </c>
      <c r="G4" t="s">
        <v>2050</v>
      </c>
      <c r="H4" t="s">
        <v>2051</v>
      </c>
      <c r="I4" t="s">
        <v>2052</v>
      </c>
      <c r="J4" t="s">
        <v>2053</v>
      </c>
      <c r="K4" t="s">
        <v>2038</v>
      </c>
      <c r="L4" t="s">
        <v>2054</v>
      </c>
      <c r="M4" t="s">
        <v>2055</v>
      </c>
      <c r="N4" t="s">
        <v>2056</v>
      </c>
      <c r="O4" t="s">
        <v>2057</v>
      </c>
      <c r="P4" s="11" t="s">
        <v>2075</v>
      </c>
      <c r="Q4" t="s">
        <v>2058</v>
      </c>
      <c r="R4" t="s">
        <v>2059</v>
      </c>
    </row>
    <row r="5" spans="1:18" x14ac:dyDescent="0.25">
      <c r="A5">
        <v>3</v>
      </c>
      <c r="B5" t="s">
        <v>2060</v>
      </c>
      <c r="C5" t="s">
        <v>2061</v>
      </c>
      <c r="D5" t="s">
        <v>2062</v>
      </c>
      <c r="E5" t="s">
        <v>2063</v>
      </c>
      <c r="F5" t="s">
        <v>2064</v>
      </c>
      <c r="G5" t="s">
        <v>2065</v>
      </c>
      <c r="H5" t="s">
        <v>2066</v>
      </c>
      <c r="I5" t="s">
        <v>2067</v>
      </c>
      <c r="J5" t="s">
        <v>2068</v>
      </c>
      <c r="K5" t="s">
        <v>2038</v>
      </c>
      <c r="L5" t="s">
        <v>2069</v>
      </c>
      <c r="M5" t="s">
        <v>2070</v>
      </c>
      <c r="N5" t="s">
        <v>2071</v>
      </c>
      <c r="O5" t="s">
        <v>2072</v>
      </c>
      <c r="P5" s="11" t="s">
        <v>2077</v>
      </c>
      <c r="Q5" t="s">
        <v>2073</v>
      </c>
      <c r="R5" t="s">
        <v>2074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 filterMode="1"/>
  <dimension ref="A1:BK300"/>
  <sheetViews>
    <sheetView workbookViewId="0">
      <pane xSplit="7" ySplit="1" topLeftCell="AU2" activePane="bottomRight" state="frozen"/>
      <selection pane="topRight" activeCell="H1" sqref="H1"/>
      <selection pane="bottomLeft" activeCell="A2" sqref="A2"/>
      <selection pane="bottomRight" activeCell="AU18" sqref="AU18"/>
    </sheetView>
  </sheetViews>
  <sheetFormatPr defaultRowHeight="15" x14ac:dyDescent="0.25"/>
  <cols>
    <col min="3" max="3" width="16.42578125" bestFit="1" customWidth="1"/>
    <col min="4" max="4" width="18.28515625" bestFit="1" customWidth="1"/>
    <col min="5" max="5" width="21.85546875" bestFit="1" customWidth="1"/>
    <col min="7" max="7" width="25.140625" bestFit="1" customWidth="1"/>
    <col min="8" max="8" width="26.28515625" bestFit="1" customWidth="1"/>
    <col min="23" max="23" width="10.140625" customWidth="1"/>
    <col min="24" max="24" width="12" bestFit="1" customWidth="1"/>
    <col min="26" max="26" width="10.85546875" bestFit="1" customWidth="1"/>
    <col min="27" max="27" width="9.5703125" bestFit="1" customWidth="1"/>
    <col min="63" max="63" width="19.7109375" bestFit="1" customWidth="1"/>
  </cols>
  <sheetData>
    <row r="1" spans="1:63" ht="76.5" x14ac:dyDescent="0.25">
      <c r="A1" s="1" t="s">
        <v>0</v>
      </c>
      <c r="B1" s="1" t="s">
        <v>1114</v>
      </c>
      <c r="C1" s="1" t="s">
        <v>1115</v>
      </c>
      <c r="D1" s="1" t="s">
        <v>1116</v>
      </c>
      <c r="E1" s="1" t="s">
        <v>1117</v>
      </c>
      <c r="F1" s="1" t="s">
        <v>1118</v>
      </c>
      <c r="G1" s="1" t="s">
        <v>1119</v>
      </c>
      <c r="H1" s="1" t="s">
        <v>1120</v>
      </c>
      <c r="I1" s="1" t="s">
        <v>1121</v>
      </c>
      <c r="J1" s="1" t="s">
        <v>1122</v>
      </c>
      <c r="K1" s="1" t="s">
        <v>9</v>
      </c>
      <c r="L1" s="1" t="s">
        <v>1123</v>
      </c>
      <c r="M1" s="1" t="s">
        <v>1124</v>
      </c>
      <c r="N1" s="1" t="s">
        <v>1125</v>
      </c>
      <c r="P1" s="1" t="s">
        <v>1126</v>
      </c>
      <c r="Q1" s="1" t="s">
        <v>1127</v>
      </c>
      <c r="R1" s="1" t="s">
        <v>1128</v>
      </c>
      <c r="S1" s="1" t="s">
        <v>1129</v>
      </c>
      <c r="T1" s="1" t="s">
        <v>1130</v>
      </c>
      <c r="U1" s="1" t="s">
        <v>1131</v>
      </c>
      <c r="V1" s="1" t="s">
        <v>1132</v>
      </c>
      <c r="W1" s="1" t="s">
        <v>1133</v>
      </c>
      <c r="X1" s="1" t="s">
        <v>1134</v>
      </c>
      <c r="Y1" s="1" t="s">
        <v>1135</v>
      </c>
      <c r="Z1" s="1" t="s">
        <v>7</v>
      </c>
      <c r="AA1" s="1" t="s">
        <v>1411</v>
      </c>
      <c r="AB1" s="1" t="s">
        <v>1412</v>
      </c>
      <c r="AC1" s="1" t="s">
        <v>1413</v>
      </c>
      <c r="AD1" s="1" t="s">
        <v>1414</v>
      </c>
      <c r="AE1" s="1" t="s">
        <v>1415</v>
      </c>
      <c r="AF1" s="1"/>
      <c r="AG1" s="1"/>
      <c r="AH1" s="1" t="s">
        <v>1136</v>
      </c>
      <c r="AI1" s="1" t="s">
        <v>1137</v>
      </c>
      <c r="AJ1" s="1" t="s">
        <v>1138</v>
      </c>
      <c r="AK1" s="1" t="s">
        <v>1139</v>
      </c>
      <c r="AL1" s="2" t="s">
        <v>1140</v>
      </c>
      <c r="AM1" s="1" t="s">
        <v>1141</v>
      </c>
      <c r="AN1" s="1" t="s">
        <v>1142</v>
      </c>
      <c r="AO1" s="1" t="s">
        <v>1143</v>
      </c>
      <c r="AP1" s="1" t="s">
        <v>1144</v>
      </c>
      <c r="AQ1" s="1" t="s">
        <v>1145</v>
      </c>
      <c r="AR1" s="1" t="s">
        <v>1146</v>
      </c>
      <c r="AS1" s="1" t="s">
        <v>1147</v>
      </c>
      <c r="AT1" s="1" t="s">
        <v>1148</v>
      </c>
      <c r="AU1" s="1" t="s">
        <v>1149</v>
      </c>
      <c r="AV1" s="1" t="s">
        <v>1150</v>
      </c>
      <c r="AW1" s="1" t="s">
        <v>1151</v>
      </c>
      <c r="AX1" s="1" t="s">
        <v>1152</v>
      </c>
      <c r="AY1" s="1" t="s">
        <v>1153</v>
      </c>
      <c r="AZ1" s="1" t="s">
        <v>1154</v>
      </c>
      <c r="BA1" s="1" t="s">
        <v>1155</v>
      </c>
      <c r="BB1" s="1" t="s">
        <v>1156</v>
      </c>
      <c r="BC1" s="1" t="s">
        <v>1157</v>
      </c>
      <c r="BD1" s="1" t="s">
        <v>1406</v>
      </c>
      <c r="BE1" s="1" t="s">
        <v>1407</v>
      </c>
      <c r="BF1" s="1" t="s">
        <v>1158</v>
      </c>
      <c r="BG1" s="1" t="s">
        <v>1159</v>
      </c>
      <c r="BH1" s="1" t="s">
        <v>1160</v>
      </c>
      <c r="BI1" s="1" t="s">
        <v>1161</v>
      </c>
      <c r="BK1" s="7" t="s">
        <v>2096</v>
      </c>
    </row>
    <row r="2" spans="1:63" ht="15.75" x14ac:dyDescent="0.25">
      <c r="A2" s="3">
        <v>1</v>
      </c>
      <c r="B2" s="3" t="s">
        <v>13</v>
      </c>
      <c r="C2" s="3" t="s">
        <v>14</v>
      </c>
      <c r="D2" s="3" t="s">
        <v>1162</v>
      </c>
      <c r="E2" s="3" t="s">
        <v>15</v>
      </c>
      <c r="F2" s="3" t="s">
        <v>1416</v>
      </c>
      <c r="G2" s="3" t="s">
        <v>16</v>
      </c>
      <c r="H2" s="3" t="s">
        <v>17</v>
      </c>
      <c r="I2" s="3"/>
      <c r="J2" s="4" t="b">
        <v>0</v>
      </c>
      <c r="K2" s="3">
        <f t="shared" ref="K2:K33" si="0">IF(AL2="","",AL2)</f>
        <v>30</v>
      </c>
      <c r="L2" s="3"/>
      <c r="M2" s="3"/>
      <c r="N2" s="3" t="b">
        <v>0</v>
      </c>
      <c r="O2" s="3"/>
      <c r="P2" s="3">
        <v>30.600000381469702</v>
      </c>
      <c r="Q2" s="3"/>
      <c r="R2" s="3" t="s">
        <v>1163</v>
      </c>
      <c r="S2" s="3" t="s">
        <v>21</v>
      </c>
      <c r="T2" s="3" t="s">
        <v>22</v>
      </c>
      <c r="U2" s="3" t="b">
        <v>0</v>
      </c>
      <c r="V2" s="3">
        <v>0.60000002384185802</v>
      </c>
      <c r="W2" s="3">
        <v>9</v>
      </c>
      <c r="X2" s="3">
        <v>0.79000002145767201</v>
      </c>
      <c r="Y2" s="3" t="str">
        <f t="shared" ref="Y2:Y33" si="1">IF(RIGHT(B2,3)="spp","Genus","Species")</f>
        <v>Species</v>
      </c>
      <c r="Z2" s="3" t="s">
        <v>19</v>
      </c>
      <c r="AA2" s="3" t="s">
        <v>20</v>
      </c>
      <c r="AB2" s="3"/>
      <c r="AC2" s="3"/>
      <c r="AD2" s="3"/>
      <c r="AE2" s="3"/>
      <c r="AF2" s="3"/>
      <c r="AG2" s="3"/>
      <c r="AH2" s="3">
        <v>30</v>
      </c>
      <c r="AI2" s="3">
        <v>30</v>
      </c>
      <c r="AJ2" s="3" t="s">
        <v>1164</v>
      </c>
      <c r="AK2" s="3">
        <v>30</v>
      </c>
      <c r="AL2" s="5">
        <v>30</v>
      </c>
      <c r="AM2" s="3" t="s">
        <v>1165</v>
      </c>
      <c r="AN2" s="3" t="s">
        <v>1165</v>
      </c>
      <c r="AO2" s="3" t="s">
        <v>1165</v>
      </c>
      <c r="AP2" s="3" t="s">
        <v>1165</v>
      </c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6">
        <v>7</v>
      </c>
      <c r="BH2" s="6">
        <v>1</v>
      </c>
      <c r="BI2" s="6">
        <v>7</v>
      </c>
      <c r="BK2" t="s">
        <v>2097</v>
      </c>
    </row>
    <row r="3" spans="1:63" ht="15.75" x14ac:dyDescent="0.25">
      <c r="A3" s="3">
        <v>2</v>
      </c>
      <c r="B3" s="3" t="s">
        <v>28</v>
      </c>
      <c r="C3" s="3" t="s">
        <v>14</v>
      </c>
      <c r="D3" s="3" t="s">
        <v>1162</v>
      </c>
      <c r="E3" s="3" t="s">
        <v>15</v>
      </c>
      <c r="F3" s="3" t="s">
        <v>1417</v>
      </c>
      <c r="G3" s="3" t="s">
        <v>29</v>
      </c>
      <c r="H3" s="3" t="s">
        <v>30</v>
      </c>
      <c r="I3" s="3"/>
      <c r="J3" s="4" t="b">
        <v>1</v>
      </c>
      <c r="K3" s="3">
        <f t="shared" si="0"/>
        <v>12</v>
      </c>
      <c r="L3" s="3"/>
      <c r="M3" s="3"/>
      <c r="N3" s="3" t="b">
        <v>0</v>
      </c>
      <c r="O3" s="3"/>
      <c r="P3" s="3">
        <v>11.699999809265099</v>
      </c>
      <c r="Q3" s="3"/>
      <c r="R3" s="3" t="s">
        <v>1163</v>
      </c>
      <c r="S3" s="3" t="s">
        <v>32</v>
      </c>
      <c r="T3" s="3" t="s">
        <v>22</v>
      </c>
      <c r="U3" s="3" t="b">
        <v>0</v>
      </c>
      <c r="V3" s="3">
        <v>0.60000002384185802</v>
      </c>
      <c r="W3" s="3">
        <v>9</v>
      </c>
      <c r="X3" s="3">
        <v>0.79000002145767201</v>
      </c>
      <c r="Y3" s="3" t="str">
        <f t="shared" si="1"/>
        <v>Species</v>
      </c>
      <c r="Z3" s="3" t="s">
        <v>26</v>
      </c>
      <c r="AA3" s="3" t="s">
        <v>6</v>
      </c>
      <c r="AB3" s="3"/>
      <c r="AC3" s="3"/>
      <c r="AD3" s="3"/>
      <c r="AE3" s="3"/>
      <c r="AF3" s="3"/>
      <c r="AG3" s="3"/>
      <c r="AH3" s="3">
        <v>12</v>
      </c>
      <c r="AI3" s="3" t="s">
        <v>1165</v>
      </c>
      <c r="AJ3" s="3" t="s">
        <v>1165</v>
      </c>
      <c r="AK3" s="3">
        <v>12</v>
      </c>
      <c r="AL3" s="5">
        <v>12</v>
      </c>
      <c r="AM3" s="3" t="s">
        <v>1166</v>
      </c>
      <c r="AN3" s="3">
        <v>6</v>
      </c>
      <c r="AO3" s="3">
        <v>10</v>
      </c>
      <c r="AP3" s="3">
        <v>2</v>
      </c>
      <c r="AQ3" s="3">
        <v>10</v>
      </c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6">
        <v>22.5</v>
      </c>
      <c r="BH3" s="6">
        <v>4</v>
      </c>
      <c r="BI3" s="6">
        <v>24</v>
      </c>
      <c r="BK3" t="s">
        <v>2098</v>
      </c>
    </row>
    <row r="4" spans="1:63" ht="15.75" x14ac:dyDescent="0.25">
      <c r="A4" s="3">
        <v>3</v>
      </c>
      <c r="B4" s="3" t="s">
        <v>33</v>
      </c>
      <c r="C4" s="3" t="s">
        <v>14</v>
      </c>
      <c r="D4" s="3" t="s">
        <v>1162</v>
      </c>
      <c r="E4" s="3" t="s">
        <v>15</v>
      </c>
      <c r="F4" s="3" t="s">
        <v>1418</v>
      </c>
      <c r="G4" s="3" t="s">
        <v>34</v>
      </c>
      <c r="H4" s="3" t="s">
        <v>1167</v>
      </c>
      <c r="I4" s="3"/>
      <c r="J4" s="4" t="s">
        <v>1168</v>
      </c>
      <c r="K4" s="3" t="str">
        <f t="shared" si="0"/>
        <v/>
      </c>
      <c r="L4" s="3"/>
      <c r="M4" s="3"/>
      <c r="N4" s="3" t="b">
        <v>0</v>
      </c>
      <c r="O4" s="3"/>
      <c r="P4" s="3">
        <v>40</v>
      </c>
      <c r="Q4" s="3"/>
      <c r="R4" s="3" t="s">
        <v>1163</v>
      </c>
      <c r="S4" s="3"/>
      <c r="T4" s="3" t="s">
        <v>22</v>
      </c>
      <c r="U4" s="3"/>
      <c r="V4" s="3"/>
      <c r="W4" s="3">
        <v>9</v>
      </c>
      <c r="X4" s="3">
        <v>0.79000002145767201</v>
      </c>
      <c r="Y4" s="3" t="str">
        <f t="shared" si="1"/>
        <v>Genus</v>
      </c>
      <c r="Z4" s="3" t="s">
        <v>36</v>
      </c>
      <c r="AA4" s="3" t="s">
        <v>36</v>
      </c>
      <c r="AB4" s="3"/>
      <c r="AC4" s="3"/>
      <c r="AD4" s="3"/>
      <c r="AE4" s="3"/>
      <c r="AF4" s="3"/>
      <c r="AG4" s="3"/>
      <c r="AH4" s="3" t="s">
        <v>1165</v>
      </c>
      <c r="AI4" s="3" t="s">
        <v>1165</v>
      </c>
      <c r="AJ4" s="3" t="s">
        <v>1165</v>
      </c>
      <c r="AK4" s="3" t="s">
        <v>1165</v>
      </c>
      <c r="AL4" s="5"/>
      <c r="AM4" s="3" t="s">
        <v>1165</v>
      </c>
      <c r="AN4" s="3" t="s">
        <v>1165</v>
      </c>
      <c r="AO4" s="3" t="s">
        <v>1165</v>
      </c>
      <c r="AP4" s="3" t="s">
        <v>1165</v>
      </c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6">
        <v>32</v>
      </c>
      <c r="BH4" s="6">
        <v>15</v>
      </c>
      <c r="BI4" s="6">
        <v>32</v>
      </c>
      <c r="BK4" t="s">
        <v>2099</v>
      </c>
    </row>
    <row r="5" spans="1:63" ht="15.75" x14ac:dyDescent="0.25">
      <c r="A5" s="3">
        <v>4</v>
      </c>
      <c r="B5" s="3" t="s">
        <v>23</v>
      </c>
      <c r="C5" s="3" t="s">
        <v>14</v>
      </c>
      <c r="D5" s="3" t="s">
        <v>1162</v>
      </c>
      <c r="E5" s="3" t="s">
        <v>15</v>
      </c>
      <c r="F5" s="3" t="s">
        <v>1419</v>
      </c>
      <c r="G5" s="3" t="s">
        <v>24</v>
      </c>
      <c r="H5" s="3" t="s">
        <v>25</v>
      </c>
      <c r="I5" s="3"/>
      <c r="J5" s="4" t="b">
        <v>0</v>
      </c>
      <c r="K5" s="3" t="str">
        <f t="shared" si="0"/>
        <v/>
      </c>
      <c r="L5" s="3"/>
      <c r="M5" s="3"/>
      <c r="N5" s="3" t="b">
        <v>0</v>
      </c>
      <c r="O5" s="3"/>
      <c r="P5" s="3">
        <v>40</v>
      </c>
      <c r="Q5" s="3"/>
      <c r="R5" s="3" t="s">
        <v>1163</v>
      </c>
      <c r="S5" s="3" t="s">
        <v>27</v>
      </c>
      <c r="T5" s="3" t="s">
        <v>22</v>
      </c>
      <c r="U5" s="3" t="b">
        <v>0</v>
      </c>
      <c r="V5" s="3">
        <v>0.60000002384185802</v>
      </c>
      <c r="W5" s="3">
        <v>9</v>
      </c>
      <c r="X5" s="3">
        <v>0.79000002145767201</v>
      </c>
      <c r="Y5" s="3" t="str">
        <f t="shared" si="1"/>
        <v>Species</v>
      </c>
      <c r="Z5" s="3" t="s">
        <v>26</v>
      </c>
      <c r="AA5" s="3" t="s">
        <v>20</v>
      </c>
      <c r="AB5" s="3"/>
      <c r="AC5" s="3"/>
      <c r="AD5" s="3"/>
      <c r="AE5" s="3"/>
      <c r="AF5" s="3"/>
      <c r="AG5" s="3"/>
      <c r="AH5" s="3" t="s">
        <v>1165</v>
      </c>
      <c r="AI5" s="3" t="s">
        <v>1165</v>
      </c>
      <c r="AJ5" s="3" t="s">
        <v>1165</v>
      </c>
      <c r="AK5" s="3" t="s">
        <v>1165</v>
      </c>
      <c r="AL5" s="5"/>
      <c r="AM5" s="3" t="s">
        <v>1165</v>
      </c>
      <c r="AN5" s="3" t="s">
        <v>1165</v>
      </c>
      <c r="AO5" s="3" t="s">
        <v>1165</v>
      </c>
      <c r="AP5" s="3" t="s">
        <v>1165</v>
      </c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>
        <v>12</v>
      </c>
      <c r="BC5" s="3">
        <v>18</v>
      </c>
      <c r="BD5" s="3">
        <v>6</v>
      </c>
      <c r="BE5" s="3">
        <v>12</v>
      </c>
      <c r="BF5" s="3" t="s">
        <v>1408</v>
      </c>
      <c r="BG5" s="6">
        <v>32</v>
      </c>
      <c r="BH5" s="6">
        <v>1</v>
      </c>
      <c r="BI5" s="6">
        <v>32</v>
      </c>
      <c r="BK5" t="s">
        <v>2100</v>
      </c>
    </row>
    <row r="6" spans="1:63" ht="15.75" x14ac:dyDescent="0.25">
      <c r="A6" s="3">
        <v>318</v>
      </c>
      <c r="B6" s="3" t="s">
        <v>579</v>
      </c>
      <c r="C6" s="3" t="s">
        <v>137</v>
      </c>
      <c r="D6" s="3" t="s">
        <v>580</v>
      </c>
      <c r="E6" s="3" t="s">
        <v>580</v>
      </c>
      <c r="F6" s="3" t="s">
        <v>1420</v>
      </c>
      <c r="G6" s="3" t="s">
        <v>581</v>
      </c>
      <c r="H6" s="3" t="s">
        <v>582</v>
      </c>
      <c r="I6" s="3"/>
      <c r="J6" s="4" t="b">
        <v>0</v>
      </c>
      <c r="K6" s="3" t="str">
        <f t="shared" si="0"/>
        <v/>
      </c>
      <c r="L6" s="3"/>
      <c r="M6" s="3"/>
      <c r="N6" s="3" t="b">
        <v>0</v>
      </c>
      <c r="O6" s="3"/>
      <c r="P6" s="3"/>
      <c r="Q6" s="3"/>
      <c r="R6" s="3" t="s">
        <v>1163</v>
      </c>
      <c r="S6" s="3" t="s">
        <v>331</v>
      </c>
      <c r="T6" s="3" t="s">
        <v>22</v>
      </c>
      <c r="U6" s="3" t="b">
        <v>0</v>
      </c>
      <c r="V6" s="3"/>
      <c r="W6" s="3"/>
      <c r="X6" s="3"/>
      <c r="Y6" s="3" t="str">
        <f t="shared" si="1"/>
        <v>Species</v>
      </c>
      <c r="Z6" s="3" t="s">
        <v>26</v>
      </c>
      <c r="AA6" s="3" t="s">
        <v>20</v>
      </c>
      <c r="AB6" s="3"/>
      <c r="AC6" s="3"/>
      <c r="AD6" s="3"/>
      <c r="AE6" s="3"/>
      <c r="AF6" s="3"/>
      <c r="AG6" s="3"/>
      <c r="AH6" s="3"/>
      <c r="AI6" s="3"/>
      <c r="AJ6" s="3"/>
      <c r="AK6" s="3"/>
      <c r="AL6" s="5"/>
      <c r="AM6" s="3" t="s">
        <v>1169</v>
      </c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6" t="e">
        <v>#NUM!</v>
      </c>
      <c r="BH6" s="6">
        <v>0</v>
      </c>
      <c r="BI6" s="6" t="e">
        <v>#NUM!</v>
      </c>
      <c r="BK6" t="s">
        <v>2104</v>
      </c>
    </row>
    <row r="7" spans="1:63" ht="15.75" x14ac:dyDescent="0.25">
      <c r="A7" s="3">
        <v>6</v>
      </c>
      <c r="B7" s="3" t="s">
        <v>37</v>
      </c>
      <c r="C7" s="3" t="s">
        <v>38</v>
      </c>
      <c r="D7" s="3" t="s">
        <v>1170</v>
      </c>
      <c r="E7" s="3" t="s">
        <v>39</v>
      </c>
      <c r="F7" s="3" t="s">
        <v>1421</v>
      </c>
      <c r="G7" s="3" t="s">
        <v>40</v>
      </c>
      <c r="H7" s="3" t="s">
        <v>41</v>
      </c>
      <c r="I7" s="3" t="s">
        <v>1171</v>
      </c>
      <c r="J7" s="4" t="b">
        <v>0</v>
      </c>
      <c r="K7" s="3">
        <f t="shared" si="0"/>
        <v>45</v>
      </c>
      <c r="L7" s="3"/>
      <c r="M7" s="3"/>
      <c r="N7" s="3" t="b">
        <v>0</v>
      </c>
      <c r="O7" s="3"/>
      <c r="P7" s="3"/>
      <c r="Q7" s="3"/>
      <c r="R7" s="3" t="s">
        <v>1163</v>
      </c>
      <c r="S7" s="3" t="s">
        <v>42</v>
      </c>
      <c r="T7" s="3" t="s">
        <v>22</v>
      </c>
      <c r="U7" s="3" t="b">
        <v>0</v>
      </c>
      <c r="V7" s="3"/>
      <c r="W7" s="3"/>
      <c r="X7" s="3"/>
      <c r="Y7" s="3" t="str">
        <f t="shared" si="1"/>
        <v>Species</v>
      </c>
      <c r="Z7" s="3" t="s">
        <v>26</v>
      </c>
      <c r="AA7" s="3" t="s">
        <v>20</v>
      </c>
      <c r="AB7" s="3"/>
      <c r="AC7" s="3"/>
      <c r="AD7" s="3"/>
      <c r="AE7" s="3"/>
      <c r="AF7" s="3"/>
      <c r="AG7" s="3"/>
      <c r="AH7" s="3" t="s">
        <v>1165</v>
      </c>
      <c r="AI7" s="3" t="s">
        <v>1165</v>
      </c>
      <c r="AJ7" s="3" t="s">
        <v>1165</v>
      </c>
      <c r="AK7" s="3" t="s">
        <v>1165</v>
      </c>
      <c r="AL7" s="5">
        <v>45</v>
      </c>
      <c r="AM7" s="3" t="s">
        <v>1172</v>
      </c>
      <c r="AN7" s="3">
        <v>30</v>
      </c>
      <c r="AO7" s="3">
        <v>60</v>
      </c>
      <c r="AP7" s="3">
        <v>9</v>
      </c>
      <c r="AQ7" s="3">
        <v>12</v>
      </c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6" t="e">
        <v>#NUM!</v>
      </c>
      <c r="BH7" s="6">
        <v>0</v>
      </c>
      <c r="BI7" s="6" t="e">
        <v>#NUM!</v>
      </c>
      <c r="BK7" t="s">
        <v>2112</v>
      </c>
    </row>
    <row r="8" spans="1:63" ht="15.75" x14ac:dyDescent="0.25">
      <c r="A8" s="3">
        <v>7</v>
      </c>
      <c r="B8" s="3" t="s">
        <v>51</v>
      </c>
      <c r="C8" s="3" t="s">
        <v>38</v>
      </c>
      <c r="D8" s="3" t="s">
        <v>1170</v>
      </c>
      <c r="E8" s="3" t="s">
        <v>52</v>
      </c>
      <c r="F8" s="3" t="s">
        <v>1422</v>
      </c>
      <c r="G8" s="3" t="s">
        <v>52</v>
      </c>
      <c r="H8" s="3" t="s">
        <v>53</v>
      </c>
      <c r="I8" s="3"/>
      <c r="J8" s="4" t="s">
        <v>1168</v>
      </c>
      <c r="K8" s="3">
        <f t="shared" si="0"/>
        <v>30</v>
      </c>
      <c r="L8" s="3"/>
      <c r="M8" s="3"/>
      <c r="N8" s="3" t="b">
        <v>0</v>
      </c>
      <c r="O8" s="3"/>
      <c r="P8" s="3">
        <v>40</v>
      </c>
      <c r="Q8" s="3"/>
      <c r="R8" s="3" t="s">
        <v>1163</v>
      </c>
      <c r="S8" s="3" t="s">
        <v>54</v>
      </c>
      <c r="T8" s="3" t="s">
        <v>22</v>
      </c>
      <c r="U8" s="3" t="b">
        <v>0</v>
      </c>
      <c r="V8" s="3">
        <v>0.5</v>
      </c>
      <c r="W8" s="3">
        <v>9</v>
      </c>
      <c r="X8" s="3">
        <v>0.85000002384185802</v>
      </c>
      <c r="Y8" s="3" t="str">
        <f t="shared" si="1"/>
        <v>Species</v>
      </c>
      <c r="Z8" s="3" t="s">
        <v>26</v>
      </c>
      <c r="AA8" s="3" t="s">
        <v>20</v>
      </c>
      <c r="AB8" s="3"/>
      <c r="AC8" s="3"/>
      <c r="AD8" s="3"/>
      <c r="AE8" s="3"/>
      <c r="AF8" s="3"/>
      <c r="AG8" s="3"/>
      <c r="AH8" s="3" t="s">
        <v>1165</v>
      </c>
      <c r="AI8" s="3">
        <v>30</v>
      </c>
      <c r="AJ8" s="3" t="s">
        <v>1173</v>
      </c>
      <c r="AK8" s="3" t="s">
        <v>1165</v>
      </c>
      <c r="AL8" s="5">
        <v>30</v>
      </c>
      <c r="AM8" s="3" t="s">
        <v>1174</v>
      </c>
      <c r="AN8" s="3">
        <v>15</v>
      </c>
      <c r="AO8" s="3">
        <v>25</v>
      </c>
      <c r="AP8" s="3">
        <v>6</v>
      </c>
      <c r="AQ8" s="3">
        <v>10</v>
      </c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>
        <v>8</v>
      </c>
      <c r="BD8" s="3"/>
      <c r="BE8" s="3"/>
      <c r="BF8" s="3" t="s">
        <v>1175</v>
      </c>
      <c r="BG8" s="6" t="e">
        <v>#NUM!</v>
      </c>
      <c r="BH8" s="6">
        <v>0</v>
      </c>
      <c r="BI8" s="6" t="e">
        <v>#NUM!</v>
      </c>
      <c r="BK8" t="s">
        <v>2121</v>
      </c>
    </row>
    <row r="9" spans="1:63" ht="15.75" x14ac:dyDescent="0.25">
      <c r="A9" s="3">
        <v>8</v>
      </c>
      <c r="B9" s="3" t="s">
        <v>43</v>
      </c>
      <c r="C9" s="3" t="s">
        <v>38</v>
      </c>
      <c r="D9" s="3" t="s">
        <v>1170</v>
      </c>
      <c r="E9" s="3" t="s">
        <v>39</v>
      </c>
      <c r="F9" s="3" t="s">
        <v>1423</v>
      </c>
      <c r="G9" s="3" t="s">
        <v>44</v>
      </c>
      <c r="H9" s="3" t="s">
        <v>1176</v>
      </c>
      <c r="I9" s="3"/>
      <c r="J9" s="4" t="s">
        <v>1168</v>
      </c>
      <c r="K9" s="3" t="str">
        <f t="shared" si="0"/>
        <v/>
      </c>
      <c r="L9" s="3"/>
      <c r="M9" s="3"/>
      <c r="N9" s="3" t="b">
        <v>0</v>
      </c>
      <c r="O9" s="3"/>
      <c r="P9" s="3"/>
      <c r="Q9" s="3"/>
      <c r="R9" s="3" t="s">
        <v>1163</v>
      </c>
      <c r="S9" s="3"/>
      <c r="T9" s="3" t="s">
        <v>22</v>
      </c>
      <c r="U9" s="3"/>
      <c r="V9" s="3"/>
      <c r="W9" s="3"/>
      <c r="X9" s="3"/>
      <c r="Y9" s="3" t="str">
        <f t="shared" si="1"/>
        <v>Genus</v>
      </c>
      <c r="Z9" s="3" t="s">
        <v>36</v>
      </c>
      <c r="AA9" s="3" t="s">
        <v>36</v>
      </c>
      <c r="AB9" s="3"/>
      <c r="AC9" s="3"/>
      <c r="AD9" s="3"/>
      <c r="AE9" s="3"/>
      <c r="AF9" s="3"/>
      <c r="AG9" s="3"/>
      <c r="AH9" s="3" t="s">
        <v>1165</v>
      </c>
      <c r="AI9" s="3" t="s">
        <v>1165</v>
      </c>
      <c r="AJ9" s="3" t="s">
        <v>1165</v>
      </c>
      <c r="AK9" s="3" t="s">
        <v>1165</v>
      </c>
      <c r="AL9" s="5"/>
      <c r="AM9" s="3" t="s">
        <v>1165</v>
      </c>
      <c r="AN9" s="3" t="s">
        <v>1165</v>
      </c>
      <c r="AO9" s="3" t="s">
        <v>1165</v>
      </c>
      <c r="AP9" s="3" t="s">
        <v>1165</v>
      </c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6">
        <v>34.300000000000011</v>
      </c>
      <c r="BH9" s="6">
        <v>248</v>
      </c>
      <c r="BI9" s="6">
        <v>65</v>
      </c>
      <c r="BK9" t="s">
        <v>2123</v>
      </c>
    </row>
    <row r="10" spans="1:63" ht="15.75" x14ac:dyDescent="0.25">
      <c r="A10" s="3">
        <v>282</v>
      </c>
      <c r="B10" s="3" t="s">
        <v>58</v>
      </c>
      <c r="C10" s="3" t="s">
        <v>38</v>
      </c>
      <c r="D10" s="3" t="s">
        <v>1177</v>
      </c>
      <c r="E10" s="3" t="s">
        <v>59</v>
      </c>
      <c r="F10" s="3" t="s">
        <v>1424</v>
      </c>
      <c r="G10" s="3" t="s">
        <v>59</v>
      </c>
      <c r="H10" s="3" t="s">
        <v>60</v>
      </c>
      <c r="I10" s="3"/>
      <c r="J10" s="4" t="b">
        <v>0</v>
      </c>
      <c r="K10" s="3">
        <f t="shared" si="0"/>
        <v>30</v>
      </c>
      <c r="L10" s="3"/>
      <c r="M10" s="3"/>
      <c r="N10" s="3" t="b">
        <v>0</v>
      </c>
      <c r="O10" s="3"/>
      <c r="P10" s="3"/>
      <c r="Q10" s="3"/>
      <c r="R10" s="3" t="s">
        <v>1163</v>
      </c>
      <c r="S10" s="3" t="s">
        <v>61</v>
      </c>
      <c r="T10" s="3" t="s">
        <v>22</v>
      </c>
      <c r="U10" s="3" t="b">
        <v>0</v>
      </c>
      <c r="V10" s="3"/>
      <c r="W10" s="3"/>
      <c r="X10" s="3"/>
      <c r="Y10" s="3" t="str">
        <f t="shared" si="1"/>
        <v>Species</v>
      </c>
      <c r="Z10" s="3" t="s">
        <v>26</v>
      </c>
      <c r="AA10" s="3" t="s">
        <v>20</v>
      </c>
      <c r="AB10" s="3"/>
      <c r="AC10" s="3"/>
      <c r="AD10" s="3"/>
      <c r="AE10" s="3"/>
      <c r="AF10" s="3"/>
      <c r="AG10" s="3"/>
      <c r="AH10" s="3" t="s">
        <v>1165</v>
      </c>
      <c r="AI10" s="3" t="s">
        <v>1165</v>
      </c>
      <c r="AJ10" s="3" t="s">
        <v>1165</v>
      </c>
      <c r="AK10" s="3" t="s">
        <v>1165</v>
      </c>
      <c r="AL10" s="5">
        <v>30</v>
      </c>
      <c r="AM10" s="3" t="s">
        <v>1165</v>
      </c>
      <c r="AN10" s="3" t="s">
        <v>1165</v>
      </c>
      <c r="AO10" s="3" t="s">
        <v>1165</v>
      </c>
      <c r="AP10" s="3" t="s">
        <v>1165</v>
      </c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6">
        <v>29.400000000000013</v>
      </c>
      <c r="BH10" s="6">
        <v>22</v>
      </c>
      <c r="BI10" s="6">
        <v>51</v>
      </c>
      <c r="BK10" t="s">
        <v>2124</v>
      </c>
    </row>
    <row r="11" spans="1:63" ht="15.75" x14ac:dyDescent="0.25">
      <c r="A11" s="3">
        <v>9</v>
      </c>
      <c r="B11" s="3" t="s">
        <v>75</v>
      </c>
      <c r="C11" s="3" t="s">
        <v>63</v>
      </c>
      <c r="D11" s="3" t="s">
        <v>1178</v>
      </c>
      <c r="E11" s="3" t="s">
        <v>64</v>
      </c>
      <c r="F11" s="3" t="s">
        <v>1425</v>
      </c>
      <c r="G11" s="3" t="s">
        <v>76</v>
      </c>
      <c r="H11" s="3" t="s">
        <v>77</v>
      </c>
      <c r="I11" s="3"/>
      <c r="J11" s="4" t="b">
        <v>1</v>
      </c>
      <c r="K11" s="3">
        <f t="shared" si="0"/>
        <v>50</v>
      </c>
      <c r="L11" s="3"/>
      <c r="M11" s="3"/>
      <c r="N11" s="3" t="b">
        <v>0</v>
      </c>
      <c r="O11" s="3"/>
      <c r="P11" s="3">
        <v>45</v>
      </c>
      <c r="Q11" s="3"/>
      <c r="R11" s="3" t="s">
        <v>1163</v>
      </c>
      <c r="S11" s="3" t="s">
        <v>78</v>
      </c>
      <c r="T11" s="3" t="s">
        <v>22</v>
      </c>
      <c r="U11" s="3" t="b">
        <v>0</v>
      </c>
      <c r="V11" s="3">
        <v>0.56999999284744296</v>
      </c>
      <c r="W11" s="3">
        <v>9</v>
      </c>
      <c r="X11" s="3">
        <v>0.83999997377395597</v>
      </c>
      <c r="Y11" s="3" t="str">
        <f t="shared" si="1"/>
        <v>Species</v>
      </c>
      <c r="Z11" s="3" t="s">
        <v>26</v>
      </c>
      <c r="AA11" s="3" t="s">
        <v>6</v>
      </c>
      <c r="AB11" s="3"/>
      <c r="AC11" s="3"/>
      <c r="AD11" s="3"/>
      <c r="AE11" s="3"/>
      <c r="AF11" s="3"/>
      <c r="AG11" s="3"/>
      <c r="AH11" s="3">
        <v>61</v>
      </c>
      <c r="AI11" s="3" t="s">
        <v>1165</v>
      </c>
      <c r="AJ11" s="3" t="s">
        <v>1165</v>
      </c>
      <c r="AK11" s="3">
        <v>61</v>
      </c>
      <c r="AL11" s="5">
        <v>50</v>
      </c>
      <c r="AM11" s="3" t="s">
        <v>1179</v>
      </c>
      <c r="AN11" s="3">
        <v>30</v>
      </c>
      <c r="AO11" s="3">
        <v>50</v>
      </c>
      <c r="AP11" s="3">
        <v>10</v>
      </c>
      <c r="AQ11" s="3">
        <v>20</v>
      </c>
      <c r="AR11" s="3"/>
      <c r="AS11" s="3"/>
      <c r="AT11" s="3"/>
      <c r="AU11" s="3"/>
      <c r="AV11" s="3"/>
      <c r="AW11" s="3">
        <v>50</v>
      </c>
      <c r="AX11" s="3"/>
      <c r="AY11" s="3">
        <v>20</v>
      </c>
      <c r="AZ11" s="3"/>
      <c r="BA11" s="3"/>
      <c r="BB11" s="3"/>
      <c r="BC11" s="3"/>
      <c r="BD11" s="3"/>
      <c r="BE11" s="3"/>
      <c r="BF11" s="3"/>
      <c r="BG11" s="6">
        <v>26</v>
      </c>
      <c r="BH11" s="6">
        <v>585</v>
      </c>
      <c r="BI11" s="6">
        <v>102</v>
      </c>
      <c r="BK11" t="s">
        <v>2125</v>
      </c>
    </row>
    <row r="12" spans="1:63" ht="15.75" x14ac:dyDescent="0.25">
      <c r="A12" s="3">
        <v>10</v>
      </c>
      <c r="B12" s="3" t="s">
        <v>83</v>
      </c>
      <c r="C12" s="3" t="s">
        <v>63</v>
      </c>
      <c r="D12" s="3" t="s">
        <v>1178</v>
      </c>
      <c r="E12" s="3" t="s">
        <v>64</v>
      </c>
      <c r="F12" s="3" t="s">
        <v>1426</v>
      </c>
      <c r="G12" s="3" t="s">
        <v>84</v>
      </c>
      <c r="H12" s="3" t="s">
        <v>85</v>
      </c>
      <c r="I12" s="3"/>
      <c r="J12" s="4" t="b">
        <v>0</v>
      </c>
      <c r="K12" s="3">
        <f t="shared" si="0"/>
        <v>20</v>
      </c>
      <c r="L12" s="3"/>
      <c r="M12" s="3"/>
      <c r="N12" s="3" t="b">
        <v>0</v>
      </c>
      <c r="O12" s="3"/>
      <c r="P12" s="3">
        <v>31.799999237060501</v>
      </c>
      <c r="Q12" s="3"/>
      <c r="R12" s="3" t="s">
        <v>1163</v>
      </c>
      <c r="S12" s="3" t="s">
        <v>86</v>
      </c>
      <c r="T12" s="3" t="s">
        <v>22</v>
      </c>
      <c r="U12" s="3" t="b">
        <v>0</v>
      </c>
      <c r="V12" s="3">
        <v>0.60000002384185802</v>
      </c>
      <c r="W12" s="3">
        <v>9</v>
      </c>
      <c r="X12" s="3">
        <v>0.83999997377395597</v>
      </c>
      <c r="Y12" s="3" t="str">
        <f t="shared" si="1"/>
        <v>Species</v>
      </c>
      <c r="Z12" s="3" t="s">
        <v>26</v>
      </c>
      <c r="AA12" s="3" t="s">
        <v>20</v>
      </c>
      <c r="AB12" s="3"/>
      <c r="AC12" s="3"/>
      <c r="AD12" s="3"/>
      <c r="AE12" s="3"/>
      <c r="AF12" s="3"/>
      <c r="AG12" s="3"/>
      <c r="AH12" s="3">
        <v>20</v>
      </c>
      <c r="AI12" s="3" t="s">
        <v>1165</v>
      </c>
      <c r="AJ12" s="3" t="s">
        <v>1165</v>
      </c>
      <c r="AK12" s="3">
        <v>20</v>
      </c>
      <c r="AL12" s="5">
        <v>20</v>
      </c>
      <c r="AM12" s="3" t="s">
        <v>1180</v>
      </c>
      <c r="AN12" s="3">
        <v>15</v>
      </c>
      <c r="AO12" s="3">
        <v>25</v>
      </c>
      <c r="AP12" s="3" t="s">
        <v>1165</v>
      </c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6">
        <v>36.18</v>
      </c>
      <c r="BH12" s="6">
        <v>20</v>
      </c>
      <c r="BI12" s="6">
        <v>46</v>
      </c>
      <c r="BK12" t="s">
        <v>2129</v>
      </c>
    </row>
    <row r="13" spans="1:63" ht="15.75" x14ac:dyDescent="0.25">
      <c r="A13" s="3">
        <v>11</v>
      </c>
      <c r="B13" s="3" t="s">
        <v>68</v>
      </c>
      <c r="C13" s="3" t="s">
        <v>63</v>
      </c>
      <c r="D13" s="3" t="s">
        <v>1178</v>
      </c>
      <c r="E13" s="3" t="s">
        <v>64</v>
      </c>
      <c r="F13" s="3" t="s">
        <v>1427</v>
      </c>
      <c r="G13" s="3" t="s">
        <v>69</v>
      </c>
      <c r="H13" s="3" t="s">
        <v>70</v>
      </c>
      <c r="I13" s="3"/>
      <c r="J13" s="4" t="b">
        <v>0</v>
      </c>
      <c r="K13" s="3">
        <f t="shared" si="0"/>
        <v>90</v>
      </c>
      <c r="L13" s="3"/>
      <c r="M13" s="3"/>
      <c r="N13" s="3" t="b">
        <v>1</v>
      </c>
      <c r="O13" s="3"/>
      <c r="P13" s="3">
        <v>40</v>
      </c>
      <c r="Q13" s="3" t="s">
        <v>1181</v>
      </c>
      <c r="R13" s="3" t="s">
        <v>1163</v>
      </c>
      <c r="S13" s="3" t="s">
        <v>71</v>
      </c>
      <c r="T13" s="3" t="s">
        <v>22</v>
      </c>
      <c r="U13" s="3" t="b">
        <v>0</v>
      </c>
      <c r="V13" s="3">
        <v>0.60000002384185802</v>
      </c>
      <c r="W13" s="3">
        <v>9</v>
      </c>
      <c r="X13" s="3">
        <v>0.85000002384185802</v>
      </c>
      <c r="Y13" s="3" t="str">
        <f t="shared" si="1"/>
        <v>Species</v>
      </c>
      <c r="Z13" s="3" t="s">
        <v>26</v>
      </c>
      <c r="AA13" s="3" t="s">
        <v>20</v>
      </c>
      <c r="AB13" s="3"/>
      <c r="AC13" s="3"/>
      <c r="AD13" s="3"/>
      <c r="AE13" s="3"/>
      <c r="AF13" s="3"/>
      <c r="AG13" s="3"/>
      <c r="AH13" s="3" t="s">
        <v>1165</v>
      </c>
      <c r="AI13" s="3" t="s">
        <v>1165</v>
      </c>
      <c r="AJ13" s="3" t="s">
        <v>1165</v>
      </c>
      <c r="AK13" s="3" t="s">
        <v>1165</v>
      </c>
      <c r="AL13" s="5">
        <v>90</v>
      </c>
      <c r="AM13" s="3" t="s">
        <v>1182</v>
      </c>
      <c r="AN13" s="3" t="s">
        <v>1165</v>
      </c>
      <c r="AO13" s="3" t="s">
        <v>1165</v>
      </c>
      <c r="AP13" s="3"/>
      <c r="AQ13" s="3">
        <v>40</v>
      </c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6">
        <v>59</v>
      </c>
      <c r="BH13" s="6">
        <v>1092</v>
      </c>
      <c r="BI13" s="6">
        <v>139.4</v>
      </c>
      <c r="BK13" t="s">
        <v>2130</v>
      </c>
    </row>
    <row r="14" spans="1:63" ht="15.75" x14ac:dyDescent="0.25">
      <c r="A14" s="3">
        <v>12</v>
      </c>
      <c r="B14" s="3" t="s">
        <v>79</v>
      </c>
      <c r="C14" s="3" t="s">
        <v>63</v>
      </c>
      <c r="D14" s="3" t="s">
        <v>1178</v>
      </c>
      <c r="E14" s="3" t="s">
        <v>64</v>
      </c>
      <c r="F14" s="3" t="s">
        <v>1428</v>
      </c>
      <c r="G14" s="3" t="s">
        <v>80</v>
      </c>
      <c r="H14" s="6" t="s">
        <v>81</v>
      </c>
      <c r="I14" s="3"/>
      <c r="J14" s="4" t="b">
        <v>1</v>
      </c>
      <c r="K14" s="3">
        <f t="shared" si="0"/>
        <v>50</v>
      </c>
      <c r="L14" s="3"/>
      <c r="M14" s="3"/>
      <c r="N14" s="3" t="b">
        <v>1</v>
      </c>
      <c r="O14" s="3"/>
      <c r="P14" s="3">
        <v>57</v>
      </c>
      <c r="Q14" s="3"/>
      <c r="R14" s="3" t="s">
        <v>1163</v>
      </c>
      <c r="S14" s="3" t="s">
        <v>82</v>
      </c>
      <c r="T14" s="3" t="s">
        <v>22</v>
      </c>
      <c r="U14" s="3" t="b">
        <v>0</v>
      </c>
      <c r="V14" s="3">
        <v>0.67000001668930098</v>
      </c>
      <c r="W14" s="3">
        <v>9</v>
      </c>
      <c r="X14" s="3">
        <v>0.82999998331069902</v>
      </c>
      <c r="Y14" s="3" t="str">
        <f t="shared" si="1"/>
        <v>Species</v>
      </c>
      <c r="Z14" s="3" t="s">
        <v>26</v>
      </c>
      <c r="AA14" s="3" t="s">
        <v>6</v>
      </c>
      <c r="AB14" s="3"/>
      <c r="AC14" s="3"/>
      <c r="AD14" s="3"/>
      <c r="AE14" s="3"/>
      <c r="AF14" s="3"/>
      <c r="AG14" s="3"/>
      <c r="AH14" s="3">
        <v>60</v>
      </c>
      <c r="AI14" s="3">
        <v>50</v>
      </c>
      <c r="AJ14" s="3" t="s">
        <v>1183</v>
      </c>
      <c r="AK14" s="3">
        <v>60</v>
      </c>
      <c r="AL14" s="5">
        <v>50</v>
      </c>
      <c r="AM14" s="3" t="s">
        <v>1184</v>
      </c>
      <c r="AN14" s="3">
        <v>30</v>
      </c>
      <c r="AO14" s="3">
        <v>50</v>
      </c>
      <c r="AP14" s="3">
        <v>10</v>
      </c>
      <c r="AQ14" s="3">
        <v>15</v>
      </c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6">
        <v>48</v>
      </c>
      <c r="BH14" s="6">
        <v>15618</v>
      </c>
      <c r="BI14" s="6">
        <v>129</v>
      </c>
      <c r="BK14" t="s">
        <v>2132</v>
      </c>
    </row>
    <row r="15" spans="1:63" ht="15.75" x14ac:dyDescent="0.25">
      <c r="A15" s="3">
        <v>13</v>
      </c>
      <c r="B15" s="3" t="s">
        <v>72</v>
      </c>
      <c r="C15" s="3" t="s">
        <v>63</v>
      </c>
      <c r="D15" s="3" t="s">
        <v>1178</v>
      </c>
      <c r="E15" s="3" t="s">
        <v>64</v>
      </c>
      <c r="F15" s="3" t="s">
        <v>1429</v>
      </c>
      <c r="G15" s="3" t="s">
        <v>73</v>
      </c>
      <c r="H15" s="6" t="s">
        <v>74</v>
      </c>
      <c r="I15" s="3"/>
      <c r="J15" s="4" t="b">
        <v>0</v>
      </c>
      <c r="K15" s="3" t="str">
        <f t="shared" si="0"/>
        <v/>
      </c>
      <c r="L15" s="3"/>
      <c r="M15" s="3"/>
      <c r="N15" s="3" t="b">
        <v>0</v>
      </c>
      <c r="O15" s="3"/>
      <c r="P15" s="3">
        <v>40</v>
      </c>
      <c r="Q15" s="3"/>
      <c r="R15" s="3" t="s">
        <v>1163</v>
      </c>
      <c r="S15" s="3"/>
      <c r="T15" s="3" t="s">
        <v>22</v>
      </c>
      <c r="U15" s="3" t="b">
        <v>0</v>
      </c>
      <c r="V15" s="3">
        <v>0.5</v>
      </c>
      <c r="W15" s="3">
        <v>9</v>
      </c>
      <c r="X15" s="3">
        <v>0.83999997377395597</v>
      </c>
      <c r="Y15" s="3" t="str">
        <f t="shared" si="1"/>
        <v>Species</v>
      </c>
      <c r="Z15" s="3" t="s">
        <v>26</v>
      </c>
      <c r="AA15" s="3" t="s">
        <v>20</v>
      </c>
      <c r="AB15" s="3"/>
      <c r="AC15" s="3"/>
      <c r="AD15" s="3"/>
      <c r="AE15" s="3"/>
      <c r="AF15" s="3"/>
      <c r="AG15" s="3"/>
      <c r="AH15" s="3" t="s">
        <v>1165</v>
      </c>
      <c r="AI15" s="3" t="s">
        <v>1165</v>
      </c>
      <c r="AJ15" s="3" t="s">
        <v>1165</v>
      </c>
      <c r="AK15" s="3" t="s">
        <v>1165</v>
      </c>
      <c r="AL15" s="5" t="s">
        <v>1165</v>
      </c>
      <c r="AM15" s="3" t="s">
        <v>1165</v>
      </c>
      <c r="AN15" s="3" t="s">
        <v>1165</v>
      </c>
      <c r="AO15" s="3" t="s">
        <v>1165</v>
      </c>
      <c r="AP15" s="3" t="s">
        <v>1165</v>
      </c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6">
        <v>18.75</v>
      </c>
      <c r="BH15" s="6">
        <v>2</v>
      </c>
      <c r="BI15" s="6">
        <v>19.5</v>
      </c>
      <c r="BK15" t="s">
        <v>2135</v>
      </c>
    </row>
    <row r="16" spans="1:63" ht="15.75" x14ac:dyDescent="0.25">
      <c r="A16" s="3">
        <v>14</v>
      </c>
      <c r="B16" s="3" t="s">
        <v>87</v>
      </c>
      <c r="C16" s="3" t="s">
        <v>63</v>
      </c>
      <c r="D16" s="3" t="s">
        <v>1178</v>
      </c>
      <c r="E16" s="3" t="s">
        <v>64</v>
      </c>
      <c r="F16" s="3" t="s">
        <v>1430</v>
      </c>
      <c r="G16" s="3" t="s">
        <v>88</v>
      </c>
      <c r="H16" s="3" t="s">
        <v>1185</v>
      </c>
      <c r="I16" s="3"/>
      <c r="J16" s="4" t="s">
        <v>1168</v>
      </c>
      <c r="K16" s="3" t="str">
        <f t="shared" si="0"/>
        <v/>
      </c>
      <c r="L16" s="3"/>
      <c r="M16" s="3"/>
      <c r="N16" s="3" t="b">
        <v>0</v>
      </c>
      <c r="O16" s="3"/>
      <c r="P16" s="3"/>
      <c r="Q16" s="3"/>
      <c r="R16" s="3" t="s">
        <v>1163</v>
      </c>
      <c r="S16" s="3"/>
      <c r="T16" s="3" t="s">
        <v>22</v>
      </c>
      <c r="U16" s="3" t="b">
        <v>0</v>
      </c>
      <c r="V16" s="3"/>
      <c r="W16" s="3">
        <v>9</v>
      </c>
      <c r="X16" s="3">
        <v>0.83999997377395597</v>
      </c>
      <c r="Y16" s="3" t="str">
        <f t="shared" si="1"/>
        <v>Genus</v>
      </c>
      <c r="Z16" s="3" t="s">
        <v>36</v>
      </c>
      <c r="AA16" s="3" t="s">
        <v>36</v>
      </c>
      <c r="AB16" s="3"/>
      <c r="AC16" s="3"/>
      <c r="AD16" s="3"/>
      <c r="AE16" s="3"/>
      <c r="AF16" s="3"/>
      <c r="AG16" s="3"/>
      <c r="AH16" s="3" t="s">
        <v>1165</v>
      </c>
      <c r="AI16" s="3" t="s">
        <v>1165</v>
      </c>
      <c r="AJ16" s="3" t="s">
        <v>1165</v>
      </c>
      <c r="AK16" s="3" t="s">
        <v>1165</v>
      </c>
      <c r="AL16" s="5"/>
      <c r="AM16" s="3" t="s">
        <v>1165</v>
      </c>
      <c r="AN16" s="3" t="s">
        <v>1165</v>
      </c>
      <c r="AO16" s="3" t="s">
        <v>1165</v>
      </c>
      <c r="AP16" s="3" t="s">
        <v>1165</v>
      </c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6">
        <v>60</v>
      </c>
      <c r="BH16" s="6">
        <v>2747</v>
      </c>
      <c r="BI16" s="6">
        <v>159</v>
      </c>
      <c r="BK16" t="s">
        <v>2136</v>
      </c>
    </row>
    <row r="17" spans="1:63" ht="15.75" x14ac:dyDescent="0.25">
      <c r="A17" s="3">
        <v>15</v>
      </c>
      <c r="B17" s="3" t="s">
        <v>62</v>
      </c>
      <c r="C17" s="3" t="s">
        <v>63</v>
      </c>
      <c r="D17" s="3" t="s">
        <v>1178</v>
      </c>
      <c r="E17" s="3" t="s">
        <v>64</v>
      </c>
      <c r="F17" s="3" t="s">
        <v>1431</v>
      </c>
      <c r="G17" s="3" t="s">
        <v>65</v>
      </c>
      <c r="H17" s="3" t="s">
        <v>66</v>
      </c>
      <c r="I17" s="3"/>
      <c r="J17" s="4" t="b">
        <v>1</v>
      </c>
      <c r="K17" s="3">
        <f t="shared" si="0"/>
        <v>75</v>
      </c>
      <c r="L17" s="3"/>
      <c r="M17" s="3"/>
      <c r="N17" s="3" t="b">
        <v>1</v>
      </c>
      <c r="O17" s="3"/>
      <c r="P17" s="3">
        <v>93.900001525878906</v>
      </c>
      <c r="Q17" s="3" t="s">
        <v>1186</v>
      </c>
      <c r="R17" s="3" t="s">
        <v>1163</v>
      </c>
      <c r="S17" s="3" t="s">
        <v>67</v>
      </c>
      <c r="T17" s="3" t="s">
        <v>22</v>
      </c>
      <c r="U17" s="3" t="b">
        <v>0</v>
      </c>
      <c r="V17" s="3">
        <v>0.72000002861022905</v>
      </c>
      <c r="W17" s="3">
        <v>9</v>
      </c>
      <c r="X17" s="3">
        <v>0.83999997377395597</v>
      </c>
      <c r="Y17" s="3" t="str">
        <f t="shared" si="1"/>
        <v>Species</v>
      </c>
      <c r="Z17" s="3" t="s">
        <v>26</v>
      </c>
      <c r="AA17" s="3" t="s">
        <v>6</v>
      </c>
      <c r="AB17" s="3"/>
      <c r="AC17" s="3"/>
      <c r="AD17" s="3"/>
      <c r="AE17" s="3"/>
      <c r="AF17" s="3"/>
      <c r="AG17" s="3"/>
      <c r="AH17" s="3">
        <v>150</v>
      </c>
      <c r="AI17" s="3" t="s">
        <v>1165</v>
      </c>
      <c r="AJ17" s="3" t="s">
        <v>1165</v>
      </c>
      <c r="AK17" s="3">
        <v>150</v>
      </c>
      <c r="AL17" s="5">
        <v>75</v>
      </c>
      <c r="AM17" s="3" t="s">
        <v>1187</v>
      </c>
      <c r="AN17" s="3">
        <v>50</v>
      </c>
      <c r="AO17" s="3">
        <v>100</v>
      </c>
      <c r="AP17" s="3">
        <v>15</v>
      </c>
      <c r="AQ17" s="3">
        <v>20</v>
      </c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6">
        <v>60</v>
      </c>
      <c r="BH17" s="6">
        <v>9446</v>
      </c>
      <c r="BI17" s="6">
        <v>186</v>
      </c>
      <c r="BK17" t="s">
        <v>2138</v>
      </c>
    </row>
    <row r="18" spans="1:63" ht="15.75" x14ac:dyDescent="0.25">
      <c r="A18" s="3">
        <v>16</v>
      </c>
      <c r="B18" s="3" t="s">
        <v>869</v>
      </c>
      <c r="C18" s="3" t="s">
        <v>856</v>
      </c>
      <c r="D18" s="3" t="s">
        <v>1188</v>
      </c>
      <c r="E18" s="3" t="s">
        <v>857</v>
      </c>
      <c r="F18" s="3" t="s">
        <v>1432</v>
      </c>
      <c r="G18" s="3" t="s">
        <v>870</v>
      </c>
      <c r="H18" s="3" t="s">
        <v>871</v>
      </c>
      <c r="I18" s="3"/>
      <c r="J18" s="4" t="b">
        <v>1</v>
      </c>
      <c r="K18" s="3">
        <f t="shared" si="0"/>
        <v>45</v>
      </c>
      <c r="L18" s="3"/>
      <c r="M18" s="3"/>
      <c r="N18" s="3" t="b">
        <v>0</v>
      </c>
      <c r="O18" s="3"/>
      <c r="P18" s="3">
        <v>29.700000762939499</v>
      </c>
      <c r="Q18" s="3" t="s">
        <v>1189</v>
      </c>
      <c r="R18" s="3" t="s">
        <v>1163</v>
      </c>
      <c r="S18" s="3" t="s">
        <v>872</v>
      </c>
      <c r="T18" s="3" t="s">
        <v>22</v>
      </c>
      <c r="U18" s="3" t="b">
        <v>0</v>
      </c>
      <c r="V18" s="3">
        <v>0.34999999403953602</v>
      </c>
      <c r="W18" s="3">
        <v>9</v>
      </c>
      <c r="X18" s="3">
        <v>0.79500001668930098</v>
      </c>
      <c r="Y18" s="3" t="str">
        <f t="shared" si="1"/>
        <v>Species</v>
      </c>
      <c r="Z18" s="3" t="s">
        <v>26</v>
      </c>
      <c r="AA18" s="3" t="s">
        <v>6</v>
      </c>
      <c r="AB18" s="3"/>
      <c r="AC18" s="3"/>
      <c r="AD18" s="3"/>
      <c r="AE18" s="3"/>
      <c r="AF18" s="3"/>
      <c r="AG18" s="3"/>
      <c r="AH18" s="3">
        <v>30</v>
      </c>
      <c r="AI18" s="3">
        <v>60</v>
      </c>
      <c r="AJ18" s="3" t="s">
        <v>1183</v>
      </c>
      <c r="AK18" s="3">
        <v>30</v>
      </c>
      <c r="AL18" s="5">
        <v>45</v>
      </c>
      <c r="AM18" s="3" t="s">
        <v>1190</v>
      </c>
      <c r="AN18" s="3">
        <v>30</v>
      </c>
      <c r="AO18" s="3">
        <v>60</v>
      </c>
      <c r="AP18" s="3">
        <v>15</v>
      </c>
      <c r="AQ18" s="3">
        <v>25</v>
      </c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6">
        <v>92.1</v>
      </c>
      <c r="BH18" s="6">
        <v>60</v>
      </c>
      <c r="BI18" s="6">
        <v>147</v>
      </c>
      <c r="BK18" t="s">
        <v>2142</v>
      </c>
    </row>
    <row r="19" spans="1:63" ht="15.75" x14ac:dyDescent="0.25">
      <c r="A19" s="3">
        <v>17</v>
      </c>
      <c r="B19" s="3" t="s">
        <v>879</v>
      </c>
      <c r="C19" s="3" t="s">
        <v>856</v>
      </c>
      <c r="D19" s="3" t="s">
        <v>1188</v>
      </c>
      <c r="E19" s="3" t="s">
        <v>857</v>
      </c>
      <c r="F19" s="3" t="s">
        <v>1433</v>
      </c>
      <c r="G19" s="3" t="s">
        <v>880</v>
      </c>
      <c r="H19" s="3" t="s">
        <v>881</v>
      </c>
      <c r="I19" s="3"/>
      <c r="J19" s="4" t="b">
        <v>1</v>
      </c>
      <c r="K19" s="3">
        <f t="shared" si="0"/>
        <v>45</v>
      </c>
      <c r="L19" s="3"/>
      <c r="M19" s="3"/>
      <c r="N19" s="3" t="b">
        <v>1</v>
      </c>
      <c r="O19" s="3"/>
      <c r="P19" s="3">
        <v>31.799999237060501</v>
      </c>
      <c r="Q19" s="3" t="s">
        <v>1191</v>
      </c>
      <c r="R19" s="3" t="s">
        <v>1163</v>
      </c>
      <c r="S19" s="3" t="s">
        <v>882</v>
      </c>
      <c r="T19" s="3" t="s">
        <v>22</v>
      </c>
      <c r="U19" s="3" t="b">
        <v>0</v>
      </c>
      <c r="V19" s="3">
        <v>0.479999989271164</v>
      </c>
      <c r="W19" s="3">
        <v>9</v>
      </c>
      <c r="X19" s="3">
        <v>0.74000000953674305</v>
      </c>
      <c r="Y19" s="3" t="str">
        <f t="shared" si="1"/>
        <v>Species</v>
      </c>
      <c r="Z19" s="3" t="s">
        <v>26</v>
      </c>
      <c r="AA19" s="3" t="s">
        <v>6</v>
      </c>
      <c r="AB19" s="3"/>
      <c r="AC19" s="3"/>
      <c r="AD19" s="3"/>
      <c r="AE19" s="3"/>
      <c r="AF19" s="3"/>
      <c r="AG19" s="3"/>
      <c r="AH19" s="3">
        <v>40</v>
      </c>
      <c r="AI19" s="3" t="s">
        <v>1165</v>
      </c>
      <c r="AJ19" s="3" t="s">
        <v>1165</v>
      </c>
      <c r="AK19" s="3">
        <v>40</v>
      </c>
      <c r="AL19" s="5">
        <v>45</v>
      </c>
      <c r="AM19" s="3" t="s">
        <v>1192</v>
      </c>
      <c r="AN19" s="3">
        <v>30</v>
      </c>
      <c r="AO19" s="3">
        <v>60</v>
      </c>
      <c r="AP19" s="3">
        <v>12</v>
      </c>
      <c r="AQ19" s="3">
        <v>20</v>
      </c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6">
        <v>33</v>
      </c>
      <c r="BH19" s="6">
        <v>533</v>
      </c>
      <c r="BI19" s="6">
        <v>193</v>
      </c>
      <c r="BK19" t="s">
        <v>2150</v>
      </c>
    </row>
    <row r="20" spans="1:63" ht="15.75" x14ac:dyDescent="0.25">
      <c r="A20" s="3">
        <v>18</v>
      </c>
      <c r="B20" s="3" t="s">
        <v>551</v>
      </c>
      <c r="C20" s="3" t="s">
        <v>552</v>
      </c>
      <c r="D20" s="3" t="s">
        <v>1193</v>
      </c>
      <c r="E20" s="3" t="s">
        <v>553</v>
      </c>
      <c r="F20" s="3" t="s">
        <v>1434</v>
      </c>
      <c r="G20" s="3" t="s">
        <v>554</v>
      </c>
      <c r="H20" s="3" t="s">
        <v>555</v>
      </c>
      <c r="I20" s="3"/>
      <c r="J20" s="4" t="b">
        <v>1</v>
      </c>
      <c r="K20" s="3">
        <f t="shared" si="0"/>
        <v>60</v>
      </c>
      <c r="L20" s="3"/>
      <c r="M20" s="3"/>
      <c r="N20" s="3" t="b">
        <v>1</v>
      </c>
      <c r="O20" s="3"/>
      <c r="P20" s="3">
        <v>82.5</v>
      </c>
      <c r="Q20" s="3" t="s">
        <v>1186</v>
      </c>
      <c r="R20" s="3" t="s">
        <v>1163</v>
      </c>
      <c r="S20" s="3" t="s">
        <v>95</v>
      </c>
      <c r="T20" s="3" t="s">
        <v>22</v>
      </c>
      <c r="U20" s="3" t="b">
        <v>0</v>
      </c>
      <c r="V20" s="3">
        <v>0.62999999523162797</v>
      </c>
      <c r="W20" s="3">
        <v>9</v>
      </c>
      <c r="X20" s="3">
        <v>0.87999999523162797</v>
      </c>
      <c r="Y20" s="3" t="str">
        <f t="shared" si="1"/>
        <v>Species</v>
      </c>
      <c r="Z20" s="3" t="s">
        <v>26</v>
      </c>
      <c r="AA20" s="3" t="s">
        <v>6</v>
      </c>
      <c r="AB20" s="3"/>
      <c r="AC20" s="3"/>
      <c r="AD20" s="3"/>
      <c r="AE20" s="3"/>
      <c r="AF20" s="3"/>
      <c r="AG20" s="3"/>
      <c r="AH20" s="3">
        <v>100</v>
      </c>
      <c r="AI20" s="3" t="s">
        <v>1165</v>
      </c>
      <c r="AJ20" s="3" t="s">
        <v>1165</v>
      </c>
      <c r="AK20" s="3">
        <v>100</v>
      </c>
      <c r="AL20" s="5">
        <v>60</v>
      </c>
      <c r="AM20" s="3" t="s">
        <v>1194</v>
      </c>
      <c r="AN20" s="3">
        <v>40</v>
      </c>
      <c r="AO20" s="3">
        <v>80</v>
      </c>
      <c r="AP20" s="3">
        <v>18</v>
      </c>
      <c r="AQ20" s="3">
        <v>22</v>
      </c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6">
        <v>52</v>
      </c>
      <c r="BH20" s="6">
        <v>2806</v>
      </c>
      <c r="BI20" s="6">
        <v>175</v>
      </c>
      <c r="BK20" t="s">
        <v>2151</v>
      </c>
    </row>
    <row r="21" spans="1:63" ht="15.75" x14ac:dyDescent="0.25">
      <c r="A21" s="3">
        <v>19</v>
      </c>
      <c r="B21" s="3" t="s">
        <v>90</v>
      </c>
      <c r="C21" s="3" t="s">
        <v>91</v>
      </c>
      <c r="D21" s="3" t="s">
        <v>1195</v>
      </c>
      <c r="E21" s="3" t="s">
        <v>92</v>
      </c>
      <c r="F21" s="3" t="s">
        <v>1435</v>
      </c>
      <c r="G21" s="3" t="s">
        <v>93</v>
      </c>
      <c r="H21" s="3" t="s">
        <v>94</v>
      </c>
      <c r="I21" s="3"/>
      <c r="J21" s="4" t="b">
        <v>1</v>
      </c>
      <c r="K21" s="3">
        <f t="shared" si="0"/>
        <v>80</v>
      </c>
      <c r="L21" s="3"/>
      <c r="M21" s="3"/>
      <c r="N21" s="3" t="b">
        <v>0</v>
      </c>
      <c r="O21" s="3"/>
      <c r="P21" s="3">
        <v>67.800003051757798</v>
      </c>
      <c r="Q21" s="3"/>
      <c r="R21" s="3" t="s">
        <v>1163</v>
      </c>
      <c r="S21" s="3" t="s">
        <v>95</v>
      </c>
      <c r="T21" s="3" t="s">
        <v>22</v>
      </c>
      <c r="U21" s="3" t="b">
        <v>0</v>
      </c>
      <c r="V21" s="3">
        <v>0.69999998807907104</v>
      </c>
      <c r="W21" s="3">
        <v>9</v>
      </c>
      <c r="X21" s="3">
        <v>0.87999999523162797</v>
      </c>
      <c r="Y21" s="3" t="str">
        <f t="shared" si="1"/>
        <v>Species</v>
      </c>
      <c r="Z21" s="3" t="s">
        <v>26</v>
      </c>
      <c r="AA21" s="3" t="s">
        <v>6</v>
      </c>
      <c r="AB21" s="3"/>
      <c r="AC21" s="3"/>
      <c r="AD21" s="3"/>
      <c r="AE21" s="3"/>
      <c r="AF21" s="3"/>
      <c r="AG21" s="3"/>
      <c r="AH21" s="3">
        <v>100</v>
      </c>
      <c r="AI21" s="3" t="s">
        <v>1165</v>
      </c>
      <c r="AJ21" s="3" t="s">
        <v>1165</v>
      </c>
      <c r="AK21" s="3">
        <v>100</v>
      </c>
      <c r="AL21" s="5">
        <v>80</v>
      </c>
      <c r="AM21" s="3" t="s">
        <v>1196</v>
      </c>
      <c r="AN21" s="3">
        <v>60</v>
      </c>
      <c r="AO21" s="3">
        <v>100</v>
      </c>
      <c r="AP21" s="3">
        <v>18</v>
      </c>
      <c r="AQ21" s="3">
        <v>24</v>
      </c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6">
        <v>69.700000000000017</v>
      </c>
      <c r="BH21" s="6">
        <v>224</v>
      </c>
      <c r="BI21" s="6">
        <v>113</v>
      </c>
      <c r="BK21" t="s">
        <v>2152</v>
      </c>
    </row>
    <row r="22" spans="1:63" ht="15.75" x14ac:dyDescent="0.25">
      <c r="A22" s="3">
        <v>20</v>
      </c>
      <c r="B22" s="3" t="s">
        <v>486</v>
      </c>
      <c r="C22" s="3" t="s">
        <v>14</v>
      </c>
      <c r="D22" s="3" t="s">
        <v>1197</v>
      </c>
      <c r="E22" s="3" t="s">
        <v>482</v>
      </c>
      <c r="F22" s="3" t="s">
        <v>1436</v>
      </c>
      <c r="G22" s="3" t="s">
        <v>487</v>
      </c>
      <c r="H22" s="3" t="s">
        <v>488</v>
      </c>
      <c r="I22" s="3"/>
      <c r="J22" s="4" t="b">
        <v>1</v>
      </c>
      <c r="K22" s="3">
        <f t="shared" si="0"/>
        <v>15</v>
      </c>
      <c r="L22" s="3"/>
      <c r="M22" s="3"/>
      <c r="N22" s="3" t="b">
        <v>0</v>
      </c>
      <c r="O22" s="3"/>
      <c r="P22" s="3">
        <v>20.700000762939499</v>
      </c>
      <c r="Q22" s="3"/>
      <c r="R22" s="3" t="s">
        <v>1163</v>
      </c>
      <c r="S22" s="3" t="s">
        <v>114</v>
      </c>
      <c r="T22" s="3" t="s">
        <v>22</v>
      </c>
      <c r="U22" s="3" t="b">
        <v>0</v>
      </c>
      <c r="V22" s="3">
        <v>0.69999998807907104</v>
      </c>
      <c r="W22" s="3">
        <v>9</v>
      </c>
      <c r="X22" s="3">
        <v>0.79000002145767201</v>
      </c>
      <c r="Y22" s="3" t="str">
        <f t="shared" si="1"/>
        <v>Species</v>
      </c>
      <c r="Z22" s="3" t="s">
        <v>26</v>
      </c>
      <c r="AA22" s="3" t="s">
        <v>6</v>
      </c>
      <c r="AB22" s="3"/>
      <c r="AC22" s="3"/>
      <c r="AD22" s="3"/>
      <c r="AE22" s="3"/>
      <c r="AF22" s="3"/>
      <c r="AG22" s="3"/>
      <c r="AH22" s="3">
        <v>25</v>
      </c>
      <c r="AI22" s="3" t="s">
        <v>1165</v>
      </c>
      <c r="AJ22" s="3" t="s">
        <v>1165</v>
      </c>
      <c r="AK22" s="3">
        <v>25</v>
      </c>
      <c r="AL22" s="5">
        <v>15</v>
      </c>
      <c r="AM22" s="3" t="s">
        <v>1198</v>
      </c>
      <c r="AN22" s="3">
        <v>10</v>
      </c>
      <c r="AO22" s="3">
        <v>20</v>
      </c>
      <c r="AP22" s="3">
        <v>4</v>
      </c>
      <c r="AQ22" s="3">
        <v>9</v>
      </c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6">
        <v>15.400000000000006</v>
      </c>
      <c r="BH22" s="6">
        <v>30</v>
      </c>
      <c r="BI22" s="6">
        <v>35</v>
      </c>
      <c r="BK22" t="s">
        <v>2154</v>
      </c>
    </row>
    <row r="23" spans="1:63" ht="15.75" x14ac:dyDescent="0.25">
      <c r="A23" s="3">
        <v>21</v>
      </c>
      <c r="B23" s="3" t="s">
        <v>99</v>
      </c>
      <c r="C23" s="3" t="s">
        <v>91</v>
      </c>
      <c r="D23" s="3" t="s">
        <v>1195</v>
      </c>
      <c r="E23" s="3" t="s">
        <v>92</v>
      </c>
      <c r="F23" s="3" t="s">
        <v>1437</v>
      </c>
      <c r="G23" s="3" t="s">
        <v>100</v>
      </c>
      <c r="H23" s="3" t="s">
        <v>101</v>
      </c>
      <c r="I23" s="3"/>
      <c r="J23" s="4" t="b">
        <v>0</v>
      </c>
      <c r="K23" s="3">
        <f t="shared" si="0"/>
        <v>100</v>
      </c>
      <c r="L23" s="3"/>
      <c r="M23" s="3"/>
      <c r="N23" s="3" t="b">
        <v>0</v>
      </c>
      <c r="O23" s="3"/>
      <c r="P23" s="3">
        <v>83.099998474121094</v>
      </c>
      <c r="Q23" s="3"/>
      <c r="R23" s="3" t="s">
        <v>1163</v>
      </c>
      <c r="S23" s="3" t="s">
        <v>61</v>
      </c>
      <c r="T23" s="3" t="s">
        <v>22</v>
      </c>
      <c r="U23" s="3" t="b">
        <v>0</v>
      </c>
      <c r="V23" s="3">
        <v>0.82999998331069902</v>
      </c>
      <c r="W23" s="3">
        <v>9</v>
      </c>
      <c r="X23" s="3">
        <v>0.87999999523162797</v>
      </c>
      <c r="Y23" s="3" t="str">
        <f t="shared" si="1"/>
        <v>Species</v>
      </c>
      <c r="Z23" s="3" t="s">
        <v>26</v>
      </c>
      <c r="AA23" s="3" t="s">
        <v>20</v>
      </c>
      <c r="AB23" s="3"/>
      <c r="AC23" s="3"/>
      <c r="AD23" s="3"/>
      <c r="AE23" s="3"/>
      <c r="AF23" s="3"/>
      <c r="AG23" s="3"/>
      <c r="AH23" s="3">
        <v>120</v>
      </c>
      <c r="AI23" s="3">
        <v>180</v>
      </c>
      <c r="AJ23" s="3" t="s">
        <v>1173</v>
      </c>
      <c r="AK23" s="3">
        <v>120</v>
      </c>
      <c r="AL23" s="5">
        <v>100</v>
      </c>
      <c r="AM23" s="3" t="s">
        <v>1165</v>
      </c>
      <c r="AN23" s="3" t="s">
        <v>1165</v>
      </c>
      <c r="AO23" s="3" t="s">
        <v>1165</v>
      </c>
      <c r="AP23" s="3" t="s">
        <v>1165</v>
      </c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6">
        <v>50.680000305175795</v>
      </c>
      <c r="BH23" s="6">
        <v>145</v>
      </c>
      <c r="BI23" s="6">
        <v>100.01</v>
      </c>
      <c r="BK23" t="s">
        <v>2157</v>
      </c>
    </row>
    <row r="24" spans="1:63" ht="15.75" x14ac:dyDescent="0.25">
      <c r="A24" s="3">
        <v>22</v>
      </c>
      <c r="B24" s="3" t="s">
        <v>96</v>
      </c>
      <c r="C24" s="3" t="s">
        <v>91</v>
      </c>
      <c r="D24" s="3" t="s">
        <v>1195</v>
      </c>
      <c r="E24" s="3" t="s">
        <v>92</v>
      </c>
      <c r="F24" s="3" t="s">
        <v>1438</v>
      </c>
      <c r="G24" s="3" t="s">
        <v>97</v>
      </c>
      <c r="H24" s="3" t="s">
        <v>1199</v>
      </c>
      <c r="I24" s="3"/>
      <c r="J24" s="4" t="s">
        <v>1168</v>
      </c>
      <c r="K24" s="3" t="str">
        <f t="shared" si="0"/>
        <v/>
      </c>
      <c r="L24" s="3"/>
      <c r="M24" s="3"/>
      <c r="N24" s="3" t="b">
        <v>0</v>
      </c>
      <c r="O24" s="3"/>
      <c r="P24" s="3">
        <v>40</v>
      </c>
      <c r="Q24" s="3"/>
      <c r="R24" s="3" t="s">
        <v>1163</v>
      </c>
      <c r="S24" s="3"/>
      <c r="T24" s="3" t="s">
        <v>22</v>
      </c>
      <c r="U24" s="3"/>
      <c r="V24" s="3"/>
      <c r="W24" s="3">
        <v>9</v>
      </c>
      <c r="X24" s="3">
        <v>0.87999999523162797</v>
      </c>
      <c r="Y24" s="3" t="str">
        <f t="shared" si="1"/>
        <v>Genus</v>
      </c>
      <c r="Z24" s="3" t="s">
        <v>36</v>
      </c>
      <c r="AA24" s="3" t="s">
        <v>36</v>
      </c>
      <c r="AB24" s="3"/>
      <c r="AC24" s="3"/>
      <c r="AD24" s="3"/>
      <c r="AE24" s="3"/>
      <c r="AF24" s="3"/>
      <c r="AG24" s="3"/>
      <c r="AH24" s="3" t="s">
        <v>1165</v>
      </c>
      <c r="AI24" s="3" t="s">
        <v>1165</v>
      </c>
      <c r="AJ24" s="3" t="s">
        <v>1165</v>
      </c>
      <c r="AK24" s="3" t="s">
        <v>1165</v>
      </c>
      <c r="AL24" s="5"/>
      <c r="AM24" s="3" t="s">
        <v>1165</v>
      </c>
      <c r="AN24" s="3" t="s">
        <v>1165</v>
      </c>
      <c r="AO24" s="3" t="s">
        <v>1165</v>
      </c>
      <c r="AP24" s="3" t="s">
        <v>1165</v>
      </c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6">
        <v>44.400000000000006</v>
      </c>
      <c r="BH24" s="6">
        <v>49</v>
      </c>
      <c r="BI24" s="6">
        <v>73</v>
      </c>
      <c r="BK24" t="s">
        <v>2163</v>
      </c>
    </row>
    <row r="25" spans="1:63" ht="15.75" x14ac:dyDescent="0.25">
      <c r="A25" s="3">
        <v>312</v>
      </c>
      <c r="B25" s="3" t="s">
        <v>115</v>
      </c>
      <c r="C25" s="3" t="s">
        <v>14</v>
      </c>
      <c r="D25" s="3" t="s">
        <v>1200</v>
      </c>
      <c r="E25" s="3" t="s">
        <v>103</v>
      </c>
      <c r="F25" s="3" t="s">
        <v>1439</v>
      </c>
      <c r="G25" s="3" t="s">
        <v>116</v>
      </c>
      <c r="H25" s="3" t="s">
        <v>117</v>
      </c>
      <c r="I25" s="3"/>
      <c r="J25" s="4" t="b">
        <v>0</v>
      </c>
      <c r="K25" s="3">
        <f t="shared" si="0"/>
        <v>15</v>
      </c>
      <c r="L25" s="3"/>
      <c r="M25" s="3"/>
      <c r="N25" s="3" t="b">
        <v>0</v>
      </c>
      <c r="O25" s="3"/>
      <c r="P25" s="3"/>
      <c r="Q25" s="3"/>
      <c r="R25" s="3" t="s">
        <v>1163</v>
      </c>
      <c r="S25" s="3" t="s">
        <v>118</v>
      </c>
      <c r="T25" s="3" t="s">
        <v>22</v>
      </c>
      <c r="U25" s="3" t="b">
        <v>1</v>
      </c>
      <c r="V25" s="3"/>
      <c r="W25" s="3">
        <v>9</v>
      </c>
      <c r="X25" s="3">
        <v>0.81999999284744296</v>
      </c>
      <c r="Y25" s="3" t="str">
        <f t="shared" si="1"/>
        <v>Species</v>
      </c>
      <c r="Z25" s="3" t="s">
        <v>26</v>
      </c>
      <c r="AA25" s="3" t="s">
        <v>20</v>
      </c>
      <c r="AB25" s="3"/>
      <c r="AC25" s="3"/>
      <c r="AD25" s="3"/>
      <c r="AE25" s="3"/>
      <c r="AF25" s="3"/>
      <c r="AG25" s="3"/>
      <c r="AH25" s="3"/>
      <c r="AI25" s="3" t="s">
        <v>1165</v>
      </c>
      <c r="AJ25" s="3" t="s">
        <v>1165</v>
      </c>
      <c r="AK25" s="3"/>
      <c r="AL25" s="5">
        <v>15</v>
      </c>
      <c r="AM25" s="3" t="s">
        <v>1201</v>
      </c>
      <c r="AN25" s="3">
        <v>10</v>
      </c>
      <c r="AO25" s="3">
        <v>15</v>
      </c>
      <c r="AP25" s="3">
        <v>7</v>
      </c>
      <c r="AQ25" s="3">
        <v>15</v>
      </c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6">
        <v>33</v>
      </c>
      <c r="BH25" s="6">
        <v>1</v>
      </c>
      <c r="BI25" s="6">
        <v>33</v>
      </c>
      <c r="BK25" t="s">
        <v>2164</v>
      </c>
    </row>
    <row r="26" spans="1:63" ht="15.75" x14ac:dyDescent="0.25">
      <c r="A26" s="3">
        <v>23</v>
      </c>
      <c r="B26" s="3" t="s">
        <v>111</v>
      </c>
      <c r="C26" s="3" t="s">
        <v>14</v>
      </c>
      <c r="D26" s="3" t="s">
        <v>1200</v>
      </c>
      <c r="E26" s="3" t="s">
        <v>103</v>
      </c>
      <c r="F26" s="3" t="s">
        <v>1440</v>
      </c>
      <c r="G26" s="3" t="s">
        <v>112</v>
      </c>
      <c r="H26" s="3" t="s">
        <v>113</v>
      </c>
      <c r="I26" s="3"/>
      <c r="J26" s="4" t="b">
        <v>1</v>
      </c>
      <c r="K26" s="3" t="str">
        <f t="shared" si="0"/>
        <v/>
      </c>
      <c r="L26" s="3"/>
      <c r="M26" s="3"/>
      <c r="N26" s="3" t="b">
        <v>0</v>
      </c>
      <c r="O26" s="3"/>
      <c r="P26" s="3">
        <v>60</v>
      </c>
      <c r="Q26" s="3"/>
      <c r="R26" s="3" t="s">
        <v>1163</v>
      </c>
      <c r="S26" s="3" t="s">
        <v>114</v>
      </c>
      <c r="T26" s="3" t="s">
        <v>22</v>
      </c>
      <c r="U26" s="3" t="b">
        <v>1</v>
      </c>
      <c r="V26" s="3">
        <v>0.55000001192092896</v>
      </c>
      <c r="W26" s="3">
        <v>9</v>
      </c>
      <c r="X26" s="3">
        <v>0.81999999284744296</v>
      </c>
      <c r="Y26" s="3" t="str">
        <f t="shared" si="1"/>
        <v>Species</v>
      </c>
      <c r="Z26" s="3" t="s">
        <v>26</v>
      </c>
      <c r="AA26" s="3" t="s">
        <v>20</v>
      </c>
      <c r="AB26" s="3"/>
      <c r="AC26" s="3"/>
      <c r="AD26" s="3"/>
      <c r="AE26" s="3"/>
      <c r="AF26" s="3"/>
      <c r="AG26" s="3"/>
      <c r="AH26" s="3" t="s">
        <v>1165</v>
      </c>
      <c r="AI26" s="3" t="s">
        <v>1165</v>
      </c>
      <c r="AJ26" s="3" t="s">
        <v>1165</v>
      </c>
      <c r="AK26" s="3" t="s">
        <v>1165</v>
      </c>
      <c r="AL26" s="5" t="s">
        <v>1165</v>
      </c>
      <c r="AM26" s="3" t="s">
        <v>1165</v>
      </c>
      <c r="AN26" s="3" t="s">
        <v>1165</v>
      </c>
      <c r="AO26" s="3" t="s">
        <v>1165</v>
      </c>
      <c r="AP26" s="3" t="s">
        <v>1165</v>
      </c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6">
        <v>23.1</v>
      </c>
      <c r="BH26" s="6">
        <v>4</v>
      </c>
      <c r="BI26" s="6">
        <v>24</v>
      </c>
      <c r="BK26" t="s">
        <v>2167</v>
      </c>
    </row>
    <row r="27" spans="1:63" ht="15.75" x14ac:dyDescent="0.25">
      <c r="A27" s="3">
        <v>24</v>
      </c>
      <c r="B27" s="3" t="s">
        <v>125</v>
      </c>
      <c r="C27" s="3" t="s">
        <v>14</v>
      </c>
      <c r="D27" s="3" t="s">
        <v>1200</v>
      </c>
      <c r="E27" s="3" t="s">
        <v>103</v>
      </c>
      <c r="F27" s="3" t="s">
        <v>1441</v>
      </c>
      <c r="G27" s="3" t="s">
        <v>126</v>
      </c>
      <c r="H27" s="3" t="s">
        <v>127</v>
      </c>
      <c r="I27" s="3" t="s">
        <v>1202</v>
      </c>
      <c r="J27" s="4" t="b">
        <v>0</v>
      </c>
      <c r="K27" s="3">
        <f t="shared" si="0"/>
        <v>30</v>
      </c>
      <c r="L27" s="3"/>
      <c r="M27" s="3"/>
      <c r="N27" s="3" t="b">
        <v>1</v>
      </c>
      <c r="O27" s="3"/>
      <c r="P27" s="3">
        <v>60</v>
      </c>
      <c r="Q27" s="3" t="s">
        <v>1203</v>
      </c>
      <c r="R27" s="3" t="s">
        <v>1163</v>
      </c>
      <c r="S27" s="3" t="s">
        <v>128</v>
      </c>
      <c r="T27" s="3" t="s">
        <v>22</v>
      </c>
      <c r="U27" s="3" t="b">
        <v>0</v>
      </c>
      <c r="V27" s="3">
        <v>0.5</v>
      </c>
      <c r="W27" s="3">
        <v>9</v>
      </c>
      <c r="X27" s="3">
        <v>0.81999999284744296</v>
      </c>
      <c r="Y27" s="3" t="str">
        <f t="shared" si="1"/>
        <v>Species</v>
      </c>
      <c r="Z27" s="3" t="s">
        <v>19</v>
      </c>
      <c r="AA27" s="3" t="s">
        <v>20</v>
      </c>
      <c r="AB27" s="3"/>
      <c r="AC27" s="3"/>
      <c r="AD27" s="3"/>
      <c r="AE27" s="3"/>
      <c r="AF27" s="3"/>
      <c r="AG27" s="3"/>
      <c r="AH27" s="3" t="s">
        <v>1165</v>
      </c>
      <c r="AI27" s="3">
        <v>30</v>
      </c>
      <c r="AJ27" s="3" t="s">
        <v>1183</v>
      </c>
      <c r="AK27" s="3" t="s">
        <v>1165</v>
      </c>
      <c r="AL27" s="5">
        <v>30</v>
      </c>
      <c r="AM27" s="3" t="s">
        <v>1204</v>
      </c>
      <c r="AN27" s="3" t="s">
        <v>1165</v>
      </c>
      <c r="AO27" s="3">
        <v>30</v>
      </c>
      <c r="AP27" s="3" t="s">
        <v>1165</v>
      </c>
      <c r="AQ27" s="3">
        <v>15</v>
      </c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6">
        <v>31</v>
      </c>
      <c r="BH27" s="6">
        <v>300</v>
      </c>
      <c r="BI27" s="6">
        <v>60.8</v>
      </c>
      <c r="BK27" t="s">
        <v>2168</v>
      </c>
    </row>
    <row r="28" spans="1:63" ht="15.75" x14ac:dyDescent="0.25">
      <c r="A28" s="3">
        <v>25</v>
      </c>
      <c r="B28" s="3" t="s">
        <v>129</v>
      </c>
      <c r="C28" s="3" t="s">
        <v>14</v>
      </c>
      <c r="D28" s="3" t="s">
        <v>1200</v>
      </c>
      <c r="E28" s="3" t="s">
        <v>103</v>
      </c>
      <c r="F28" s="3" t="s">
        <v>1442</v>
      </c>
      <c r="G28" s="3" t="s">
        <v>130</v>
      </c>
      <c r="H28" s="3" t="s">
        <v>131</v>
      </c>
      <c r="I28" s="3"/>
      <c r="J28" s="4" t="b">
        <v>1</v>
      </c>
      <c r="K28" s="3">
        <f t="shared" si="0"/>
        <v>15</v>
      </c>
      <c r="L28" s="3"/>
      <c r="M28" s="3"/>
      <c r="N28" s="3" t="b">
        <v>0</v>
      </c>
      <c r="O28" s="3"/>
      <c r="P28" s="3">
        <v>39.900001525878899</v>
      </c>
      <c r="Q28" s="3"/>
      <c r="R28" s="3" t="s">
        <v>1163</v>
      </c>
      <c r="S28" s="3" t="s">
        <v>132</v>
      </c>
      <c r="T28" s="3" t="s">
        <v>22</v>
      </c>
      <c r="U28" s="3" t="b">
        <v>0</v>
      </c>
      <c r="V28" s="3">
        <v>0.55000001192092896</v>
      </c>
      <c r="W28" s="3">
        <v>9</v>
      </c>
      <c r="X28" s="3">
        <v>0.81999999284744296</v>
      </c>
      <c r="Y28" s="3" t="str">
        <f t="shared" si="1"/>
        <v>Species</v>
      </c>
      <c r="Z28" s="3" t="s">
        <v>26</v>
      </c>
      <c r="AA28" s="3" t="s">
        <v>6</v>
      </c>
      <c r="AB28" s="3"/>
      <c r="AC28" s="3"/>
      <c r="AD28" s="3"/>
      <c r="AE28" s="3"/>
      <c r="AF28" s="3"/>
      <c r="AG28" s="3"/>
      <c r="AH28" s="3">
        <v>15</v>
      </c>
      <c r="AI28" s="3" t="s">
        <v>1165</v>
      </c>
      <c r="AJ28" s="3" t="s">
        <v>1165</v>
      </c>
      <c r="AK28" s="3">
        <v>15</v>
      </c>
      <c r="AL28" s="5">
        <v>15</v>
      </c>
      <c r="AM28" s="3" t="s">
        <v>1205</v>
      </c>
      <c r="AN28" s="3">
        <v>10</v>
      </c>
      <c r="AO28" s="3">
        <v>15</v>
      </c>
      <c r="AP28" s="3">
        <v>4</v>
      </c>
      <c r="AQ28" s="3">
        <v>8</v>
      </c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6">
        <v>40.300000000000011</v>
      </c>
      <c r="BH28" s="6">
        <v>198</v>
      </c>
      <c r="BI28" s="6">
        <v>145</v>
      </c>
      <c r="BK28" t="s">
        <v>2171</v>
      </c>
    </row>
    <row r="29" spans="1:63" ht="15.75" x14ac:dyDescent="0.25">
      <c r="A29" s="3">
        <v>26</v>
      </c>
      <c r="B29" s="3" t="s">
        <v>102</v>
      </c>
      <c r="C29" s="3" t="s">
        <v>14</v>
      </c>
      <c r="D29" s="3" t="s">
        <v>1200</v>
      </c>
      <c r="E29" s="3" t="s">
        <v>103</v>
      </c>
      <c r="F29" s="3" t="s">
        <v>1443</v>
      </c>
      <c r="G29" s="3" t="s">
        <v>104</v>
      </c>
      <c r="H29" s="3" t="s">
        <v>105</v>
      </c>
      <c r="I29" s="3"/>
      <c r="J29" s="4" t="b">
        <v>0</v>
      </c>
      <c r="K29" s="3">
        <f t="shared" si="0"/>
        <v>20</v>
      </c>
      <c r="L29" s="3"/>
      <c r="M29" s="3"/>
      <c r="N29" s="3" t="b">
        <v>0</v>
      </c>
      <c r="O29" s="3"/>
      <c r="P29" s="3">
        <v>40</v>
      </c>
      <c r="Q29" s="3"/>
      <c r="R29" s="3" t="s">
        <v>1163</v>
      </c>
      <c r="S29" s="3" t="s">
        <v>106</v>
      </c>
      <c r="T29" s="3" t="s">
        <v>22</v>
      </c>
      <c r="U29" s="3" t="b">
        <v>0</v>
      </c>
      <c r="V29" s="3">
        <v>0.55000001192092896</v>
      </c>
      <c r="W29" s="3">
        <v>9</v>
      </c>
      <c r="X29" s="3">
        <v>0.81999999284744296</v>
      </c>
      <c r="Y29" s="3" t="str">
        <f t="shared" si="1"/>
        <v>Species</v>
      </c>
      <c r="Z29" s="3" t="s">
        <v>26</v>
      </c>
      <c r="AA29" s="3" t="s">
        <v>20</v>
      </c>
      <c r="AB29" s="3"/>
      <c r="AC29" s="3"/>
      <c r="AD29" s="3"/>
      <c r="AE29" s="3"/>
      <c r="AF29" s="3"/>
      <c r="AG29" s="3"/>
      <c r="AH29" s="3" t="s">
        <v>1165</v>
      </c>
      <c r="AI29" s="3" t="s">
        <v>1165</v>
      </c>
      <c r="AJ29" s="3" t="s">
        <v>1165</v>
      </c>
      <c r="AK29" s="3" t="s">
        <v>1165</v>
      </c>
      <c r="AL29" s="5">
        <v>20</v>
      </c>
      <c r="AM29" s="3" t="s">
        <v>1165</v>
      </c>
      <c r="AN29" s="3" t="s">
        <v>1165</v>
      </c>
      <c r="AO29" s="3" t="s">
        <v>1165</v>
      </c>
      <c r="AP29" s="3" t="s">
        <v>1165</v>
      </c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6">
        <v>22.400000000000006</v>
      </c>
      <c r="BH29" s="6">
        <v>23</v>
      </c>
      <c r="BI29" s="6">
        <v>45</v>
      </c>
      <c r="BK29" t="s">
        <v>2172</v>
      </c>
    </row>
    <row r="30" spans="1:63" ht="15.75" x14ac:dyDescent="0.25">
      <c r="A30" s="3">
        <v>27</v>
      </c>
      <c r="B30" s="3" t="s">
        <v>119</v>
      </c>
      <c r="C30" s="3" t="s">
        <v>14</v>
      </c>
      <c r="D30" s="3" t="s">
        <v>1200</v>
      </c>
      <c r="E30" s="3" t="s">
        <v>103</v>
      </c>
      <c r="F30" s="3" t="s">
        <v>1444</v>
      </c>
      <c r="G30" s="3" t="s">
        <v>120</v>
      </c>
      <c r="H30" s="3" t="s">
        <v>121</v>
      </c>
      <c r="I30" s="3"/>
      <c r="J30" s="4" t="b">
        <v>0</v>
      </c>
      <c r="K30" s="3">
        <f t="shared" si="0"/>
        <v>25</v>
      </c>
      <c r="L30" s="3"/>
      <c r="M30" s="3"/>
      <c r="N30" s="3" t="b">
        <v>1</v>
      </c>
      <c r="O30" s="3"/>
      <c r="P30" s="3">
        <v>60</v>
      </c>
      <c r="Q30" s="3"/>
      <c r="R30" s="3" t="s">
        <v>1163</v>
      </c>
      <c r="S30" s="3"/>
      <c r="T30" s="3" t="s">
        <v>22</v>
      </c>
      <c r="U30" s="3" t="b">
        <v>0</v>
      </c>
      <c r="V30" s="3">
        <v>0.69999998807907104</v>
      </c>
      <c r="W30" s="3">
        <v>9</v>
      </c>
      <c r="X30" s="3">
        <v>0.81999999284744296</v>
      </c>
      <c r="Y30" s="3" t="str">
        <f t="shared" si="1"/>
        <v>Species</v>
      </c>
      <c r="Z30" s="3" t="s">
        <v>26</v>
      </c>
      <c r="AA30" s="3" t="s">
        <v>20</v>
      </c>
      <c r="AB30" s="3"/>
      <c r="AC30" s="3"/>
      <c r="AD30" s="3"/>
      <c r="AE30" s="3"/>
      <c r="AF30" s="3"/>
      <c r="AG30" s="3"/>
      <c r="AH30" s="3" t="s">
        <v>1165</v>
      </c>
      <c r="AI30" s="3" t="s">
        <v>1165</v>
      </c>
      <c r="AJ30" s="3" t="s">
        <v>1165</v>
      </c>
      <c r="AK30" s="3" t="s">
        <v>1165</v>
      </c>
      <c r="AL30" s="5">
        <v>25</v>
      </c>
      <c r="AM30" s="3" t="s">
        <v>1206</v>
      </c>
      <c r="AN30" s="3">
        <v>15</v>
      </c>
      <c r="AO30" s="3">
        <v>35</v>
      </c>
      <c r="AP30" s="3">
        <v>3</v>
      </c>
      <c r="AQ30" s="3">
        <v>10</v>
      </c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6">
        <v>8.6</v>
      </c>
      <c r="BH30" s="6">
        <v>15</v>
      </c>
      <c r="BI30" s="6">
        <v>16</v>
      </c>
      <c r="BK30" t="s">
        <v>2174</v>
      </c>
    </row>
    <row r="31" spans="1:63" ht="15.75" x14ac:dyDescent="0.25">
      <c r="A31" s="3">
        <v>28</v>
      </c>
      <c r="B31" s="3" t="s">
        <v>133</v>
      </c>
      <c r="C31" s="3" t="s">
        <v>14</v>
      </c>
      <c r="D31" s="3" t="s">
        <v>1200</v>
      </c>
      <c r="E31" s="3" t="s">
        <v>103</v>
      </c>
      <c r="F31" s="3" t="s">
        <v>1445</v>
      </c>
      <c r="G31" s="3" t="s">
        <v>134</v>
      </c>
      <c r="H31" s="3" t="s">
        <v>1207</v>
      </c>
      <c r="I31" s="3"/>
      <c r="J31" s="4" t="s">
        <v>1168</v>
      </c>
      <c r="K31" s="3" t="str">
        <f t="shared" si="0"/>
        <v/>
      </c>
      <c r="L31" s="3"/>
      <c r="M31" s="3"/>
      <c r="N31" s="3" t="b">
        <v>0</v>
      </c>
      <c r="O31" s="3"/>
      <c r="P31" s="3">
        <v>40</v>
      </c>
      <c r="Q31" s="3"/>
      <c r="R31" s="3" t="s">
        <v>1163</v>
      </c>
      <c r="S31" s="3"/>
      <c r="T31" s="3" t="s">
        <v>22</v>
      </c>
      <c r="U31" s="3"/>
      <c r="V31" s="3"/>
      <c r="W31" s="3">
        <v>9</v>
      </c>
      <c r="X31" s="3">
        <v>0.81999999284744296</v>
      </c>
      <c r="Y31" s="3" t="str">
        <f t="shared" si="1"/>
        <v>Genus</v>
      </c>
      <c r="Z31" s="3" t="s">
        <v>36</v>
      </c>
      <c r="AA31" s="3" t="s">
        <v>36</v>
      </c>
      <c r="AB31" s="3"/>
      <c r="AC31" s="3"/>
      <c r="AD31" s="3"/>
      <c r="AE31" s="3"/>
      <c r="AF31" s="3"/>
      <c r="AG31" s="3"/>
      <c r="AH31" s="3" t="s">
        <v>1165</v>
      </c>
      <c r="AI31" s="3" t="s">
        <v>1165</v>
      </c>
      <c r="AJ31" s="3" t="s">
        <v>1165</v>
      </c>
      <c r="AK31" s="3" t="s">
        <v>1165</v>
      </c>
      <c r="AL31" s="5"/>
      <c r="AM31" s="3" t="s">
        <v>1165</v>
      </c>
      <c r="AN31" s="3" t="s">
        <v>1165</v>
      </c>
      <c r="AO31" s="3" t="s">
        <v>1165</v>
      </c>
      <c r="AP31" s="3" t="s">
        <v>1165</v>
      </c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6">
        <v>33.900000000000013</v>
      </c>
      <c r="BH31" s="6">
        <v>69</v>
      </c>
      <c r="BI31" s="6">
        <v>60</v>
      </c>
      <c r="BK31" t="s">
        <v>2175</v>
      </c>
    </row>
    <row r="32" spans="1:63" ht="15.75" x14ac:dyDescent="0.25">
      <c r="A32" s="3">
        <v>29</v>
      </c>
      <c r="B32" s="3" t="s">
        <v>122</v>
      </c>
      <c r="C32" s="3" t="s">
        <v>14</v>
      </c>
      <c r="D32" s="3" t="s">
        <v>1200</v>
      </c>
      <c r="E32" s="3" t="s">
        <v>103</v>
      </c>
      <c r="F32" s="3" t="s">
        <v>1446</v>
      </c>
      <c r="G32" s="3" t="s">
        <v>123</v>
      </c>
      <c r="H32" s="3" t="s">
        <v>124</v>
      </c>
      <c r="I32" s="3"/>
      <c r="J32" s="4" t="b">
        <v>1</v>
      </c>
      <c r="K32" s="3">
        <f t="shared" si="0"/>
        <v>45</v>
      </c>
      <c r="L32" s="3"/>
      <c r="M32" s="3"/>
      <c r="N32" s="3" t="b">
        <v>1</v>
      </c>
      <c r="O32" s="3"/>
      <c r="P32" s="3">
        <v>40.200000762939503</v>
      </c>
      <c r="Q32" s="3" t="s">
        <v>1208</v>
      </c>
      <c r="R32" s="3" t="s">
        <v>1163</v>
      </c>
      <c r="S32" s="3" t="s">
        <v>118</v>
      </c>
      <c r="T32" s="3" t="s">
        <v>22</v>
      </c>
      <c r="U32" s="3" t="b">
        <v>0</v>
      </c>
      <c r="V32" s="3">
        <v>0.5</v>
      </c>
      <c r="W32" s="3">
        <v>9</v>
      </c>
      <c r="X32" s="3">
        <v>0.81999999284744296</v>
      </c>
      <c r="Y32" s="3" t="str">
        <f t="shared" si="1"/>
        <v>Species</v>
      </c>
      <c r="Z32" s="3" t="s">
        <v>26</v>
      </c>
      <c r="AA32" s="3" t="s">
        <v>6</v>
      </c>
      <c r="AB32" s="3"/>
      <c r="AC32" s="3"/>
      <c r="AD32" s="3"/>
      <c r="AE32" s="3"/>
      <c r="AF32" s="3"/>
      <c r="AG32" s="3"/>
      <c r="AH32" s="3">
        <v>40</v>
      </c>
      <c r="AI32" s="3" t="s">
        <v>1165</v>
      </c>
      <c r="AJ32" s="3" t="s">
        <v>1165</v>
      </c>
      <c r="AK32" s="3">
        <v>40</v>
      </c>
      <c r="AL32" s="5">
        <v>45</v>
      </c>
      <c r="AM32" s="3" t="s">
        <v>1209</v>
      </c>
      <c r="AN32" s="3">
        <v>30</v>
      </c>
      <c r="AO32" s="3">
        <v>60</v>
      </c>
      <c r="AP32" s="3">
        <v>15</v>
      </c>
      <c r="AQ32" s="3">
        <v>25</v>
      </c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6">
        <v>50</v>
      </c>
      <c r="BH32" s="6">
        <v>4099</v>
      </c>
      <c r="BI32" s="6">
        <v>140</v>
      </c>
      <c r="BK32" t="s">
        <v>2177</v>
      </c>
    </row>
    <row r="33" spans="1:63" ht="15.75" x14ac:dyDescent="0.25">
      <c r="A33" s="3">
        <v>30</v>
      </c>
      <c r="B33" s="3" t="s">
        <v>107</v>
      </c>
      <c r="C33" s="3" t="s">
        <v>14</v>
      </c>
      <c r="D33" s="3" t="s">
        <v>1200</v>
      </c>
      <c r="E33" s="3" t="s">
        <v>103</v>
      </c>
      <c r="F33" s="3" t="s">
        <v>1447</v>
      </c>
      <c r="G33" s="3" t="s">
        <v>108</v>
      </c>
      <c r="H33" s="3" t="s">
        <v>109</v>
      </c>
      <c r="I33" s="3"/>
      <c r="J33" s="4" t="b">
        <v>1</v>
      </c>
      <c r="K33" s="3">
        <f t="shared" si="0"/>
        <v>80</v>
      </c>
      <c r="L33" s="3"/>
      <c r="M33" s="3"/>
      <c r="N33" s="3" t="b">
        <v>0</v>
      </c>
      <c r="O33" s="3"/>
      <c r="P33" s="3">
        <v>69.900001525878906</v>
      </c>
      <c r="Q33" s="3" t="s">
        <v>1210</v>
      </c>
      <c r="R33" s="3" t="s">
        <v>1163</v>
      </c>
      <c r="S33" s="3" t="s">
        <v>110</v>
      </c>
      <c r="T33" s="3" t="s">
        <v>22</v>
      </c>
      <c r="U33" s="3" t="b">
        <v>0</v>
      </c>
      <c r="V33" s="3">
        <v>0.63999998569488503</v>
      </c>
      <c r="W33" s="3">
        <v>9</v>
      </c>
      <c r="X33" s="3">
        <v>0.81999999284744296</v>
      </c>
      <c r="Y33" s="3" t="str">
        <f t="shared" si="1"/>
        <v>Species</v>
      </c>
      <c r="Z33" s="3" t="s">
        <v>26</v>
      </c>
      <c r="AA33" s="3" t="s">
        <v>6</v>
      </c>
      <c r="AB33" s="3"/>
      <c r="AC33" s="3"/>
      <c r="AD33" s="3"/>
      <c r="AE33" s="3"/>
      <c r="AF33" s="3"/>
      <c r="AG33" s="3"/>
      <c r="AH33" s="3">
        <v>60</v>
      </c>
      <c r="AI33" s="3">
        <v>100</v>
      </c>
      <c r="AJ33" s="3" t="s">
        <v>1183</v>
      </c>
      <c r="AK33" s="3">
        <v>60</v>
      </c>
      <c r="AL33" s="5">
        <v>80</v>
      </c>
      <c r="AM33" s="3" t="s">
        <v>1211</v>
      </c>
      <c r="AN33" s="3">
        <v>60</v>
      </c>
      <c r="AO33" s="3">
        <v>100</v>
      </c>
      <c r="AP33" s="3">
        <v>15</v>
      </c>
      <c r="AQ33" s="3">
        <v>25</v>
      </c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6">
        <v>44.79999999999999</v>
      </c>
      <c r="BH33" s="6">
        <v>37</v>
      </c>
      <c r="BI33" s="6">
        <v>74</v>
      </c>
      <c r="BK33" t="s">
        <v>2179</v>
      </c>
    </row>
    <row r="34" spans="1:63" ht="15.75" x14ac:dyDescent="0.25">
      <c r="A34" s="3">
        <v>31</v>
      </c>
      <c r="B34" s="3" t="s">
        <v>166</v>
      </c>
      <c r="C34" s="3" t="s">
        <v>167</v>
      </c>
      <c r="D34" s="3" t="s">
        <v>1212</v>
      </c>
      <c r="E34" s="3" t="s">
        <v>168</v>
      </c>
      <c r="F34" s="3" t="s">
        <v>1448</v>
      </c>
      <c r="G34" s="3" t="s">
        <v>169</v>
      </c>
      <c r="H34" s="3" t="s">
        <v>170</v>
      </c>
      <c r="I34" s="3" t="s">
        <v>1213</v>
      </c>
      <c r="J34" s="4" t="b">
        <v>0</v>
      </c>
      <c r="K34" s="3">
        <f t="shared" ref="K34:K69" si="2">IF(AL34="","",AL34)</f>
        <v>15</v>
      </c>
      <c r="L34" s="3"/>
      <c r="M34" s="3"/>
      <c r="N34" s="3" t="b">
        <v>0</v>
      </c>
      <c r="O34" s="3"/>
      <c r="P34" s="3">
        <v>10</v>
      </c>
      <c r="Q34" s="3"/>
      <c r="R34" s="3" t="s">
        <v>1163</v>
      </c>
      <c r="S34" s="3" t="s">
        <v>171</v>
      </c>
      <c r="T34" s="3" t="s">
        <v>22</v>
      </c>
      <c r="U34" s="3" t="b">
        <v>0</v>
      </c>
      <c r="V34" s="3">
        <v>0.40000000596046398</v>
      </c>
      <c r="W34" s="3">
        <v>9</v>
      </c>
      <c r="X34" s="3">
        <v>0.79000002145767201</v>
      </c>
      <c r="Y34" s="3" t="str">
        <f t="shared" ref="Y34:Y69" si="3">IF(RIGHT(B34,3)="spp","Genus","Species")</f>
        <v>Species</v>
      </c>
      <c r="Z34" s="3" t="s">
        <v>19</v>
      </c>
      <c r="AA34" s="3" t="s">
        <v>20</v>
      </c>
      <c r="AB34" s="3"/>
      <c r="AC34" s="3"/>
      <c r="AD34" s="3"/>
      <c r="AE34" s="3"/>
      <c r="AF34" s="3"/>
      <c r="AG34" s="3"/>
      <c r="AH34" s="3">
        <v>10</v>
      </c>
      <c r="AI34" s="3" t="s">
        <v>1165</v>
      </c>
      <c r="AJ34" s="3" t="s">
        <v>1165</v>
      </c>
      <c r="AK34" s="3">
        <v>10</v>
      </c>
      <c r="AL34" s="5">
        <v>15</v>
      </c>
      <c r="AM34" s="3" t="s">
        <v>1214</v>
      </c>
      <c r="AN34" s="3" t="s">
        <v>1165</v>
      </c>
      <c r="AO34" s="3" t="s">
        <v>1165</v>
      </c>
      <c r="AP34" s="3" t="s">
        <v>1165</v>
      </c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6">
        <v>17</v>
      </c>
      <c r="BH34" s="6">
        <v>259</v>
      </c>
      <c r="BI34" s="6">
        <v>35</v>
      </c>
      <c r="BK34" t="s">
        <v>2180</v>
      </c>
    </row>
    <row r="35" spans="1:63" ht="15.75" x14ac:dyDescent="0.25">
      <c r="A35" s="3">
        <v>32</v>
      </c>
      <c r="B35" s="3" t="s">
        <v>146</v>
      </c>
      <c r="C35" s="3" t="s">
        <v>142</v>
      </c>
      <c r="D35" s="3" t="s">
        <v>1215</v>
      </c>
      <c r="E35" s="3" t="s">
        <v>143</v>
      </c>
      <c r="F35" s="3" t="s">
        <v>1449</v>
      </c>
      <c r="G35" s="3" t="s">
        <v>147</v>
      </c>
      <c r="H35" s="3" t="s">
        <v>148</v>
      </c>
      <c r="I35" s="3"/>
      <c r="J35" s="4" t="b">
        <v>1</v>
      </c>
      <c r="K35" s="3">
        <f t="shared" si="2"/>
        <v>60</v>
      </c>
      <c r="L35" s="3"/>
      <c r="M35" s="3"/>
      <c r="N35" s="3" t="b">
        <v>0</v>
      </c>
      <c r="O35" s="3"/>
      <c r="P35" s="3">
        <v>41.700000762939503</v>
      </c>
      <c r="Q35" s="3"/>
      <c r="R35" s="3" t="s">
        <v>1163</v>
      </c>
      <c r="S35" s="3" t="s">
        <v>149</v>
      </c>
      <c r="T35" s="3" t="s">
        <v>22</v>
      </c>
      <c r="U35" s="3" t="b">
        <v>0</v>
      </c>
      <c r="V35" s="3">
        <v>0.64999997615814198</v>
      </c>
      <c r="W35" s="3">
        <v>9</v>
      </c>
      <c r="X35" s="3">
        <v>0.87999999523162797</v>
      </c>
      <c r="Y35" s="3" t="str">
        <f t="shared" si="3"/>
        <v>Species</v>
      </c>
      <c r="Z35" s="3" t="s">
        <v>26</v>
      </c>
      <c r="AA35" s="3" t="s">
        <v>20</v>
      </c>
      <c r="AB35" s="3"/>
      <c r="AC35" s="3"/>
      <c r="AD35" s="3"/>
      <c r="AE35" s="3"/>
      <c r="AF35" s="3"/>
      <c r="AG35" s="3"/>
      <c r="AH35" s="3">
        <v>50</v>
      </c>
      <c r="AI35" s="3" t="s">
        <v>1165</v>
      </c>
      <c r="AJ35" s="3" t="s">
        <v>1165</v>
      </c>
      <c r="AK35" s="3">
        <v>50</v>
      </c>
      <c r="AL35" s="5">
        <v>60</v>
      </c>
      <c r="AM35" s="3" t="s">
        <v>1216</v>
      </c>
      <c r="AN35" s="3" t="s">
        <v>1165</v>
      </c>
      <c r="AO35" s="3" t="s">
        <v>1165</v>
      </c>
      <c r="AP35" s="3" t="s">
        <v>1165</v>
      </c>
      <c r="AQ35" s="3"/>
      <c r="AR35" s="3"/>
      <c r="AS35" s="3">
        <v>2</v>
      </c>
      <c r="AT35" s="3"/>
      <c r="AU35" s="3">
        <v>40</v>
      </c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6">
        <v>21</v>
      </c>
      <c r="BH35" s="6">
        <v>201</v>
      </c>
      <c r="BI35" s="6">
        <v>80</v>
      </c>
      <c r="BK35" t="s">
        <v>2189</v>
      </c>
    </row>
    <row r="36" spans="1:63" ht="15.75" x14ac:dyDescent="0.25">
      <c r="A36" s="3">
        <v>33</v>
      </c>
      <c r="B36" s="3" t="s">
        <v>158</v>
      </c>
      <c r="C36" s="3" t="s">
        <v>142</v>
      </c>
      <c r="D36" s="3" t="s">
        <v>1215</v>
      </c>
      <c r="E36" s="3" t="s">
        <v>143</v>
      </c>
      <c r="F36" s="3" t="s">
        <v>1450</v>
      </c>
      <c r="G36" s="3" t="s">
        <v>159</v>
      </c>
      <c r="H36" s="3" t="s">
        <v>160</v>
      </c>
      <c r="I36" s="3"/>
      <c r="J36" s="4" t="b">
        <v>0</v>
      </c>
      <c r="K36" s="3" t="str">
        <f t="shared" si="2"/>
        <v/>
      </c>
      <c r="L36" s="3"/>
      <c r="M36" s="3"/>
      <c r="N36" s="3" t="b">
        <v>0</v>
      </c>
      <c r="O36" s="3"/>
      <c r="P36" s="3">
        <v>40</v>
      </c>
      <c r="Q36" s="3"/>
      <c r="R36" s="3" t="s">
        <v>1163</v>
      </c>
      <c r="S36" s="3" t="s">
        <v>161</v>
      </c>
      <c r="T36" s="3" t="s">
        <v>22</v>
      </c>
      <c r="U36" s="3" t="b">
        <v>0</v>
      </c>
      <c r="V36" s="3">
        <v>0.64999997615814198</v>
      </c>
      <c r="W36" s="3">
        <v>9</v>
      </c>
      <c r="X36" s="3">
        <v>0.87999999523162797</v>
      </c>
      <c r="Y36" s="3" t="str">
        <f t="shared" si="3"/>
        <v>Species</v>
      </c>
      <c r="Z36" s="3" t="s">
        <v>26</v>
      </c>
      <c r="AA36" s="3" t="s">
        <v>20</v>
      </c>
      <c r="AB36" s="3"/>
      <c r="AC36" s="3"/>
      <c r="AD36" s="3"/>
      <c r="AE36" s="3"/>
      <c r="AF36" s="3"/>
      <c r="AG36" s="3"/>
      <c r="AH36" s="3" t="s">
        <v>1165</v>
      </c>
      <c r="AI36" s="3" t="s">
        <v>1165</v>
      </c>
      <c r="AJ36" s="3" t="s">
        <v>1165</v>
      </c>
      <c r="AK36" s="3" t="s">
        <v>1165</v>
      </c>
      <c r="AL36" s="5" t="s">
        <v>1165</v>
      </c>
      <c r="AM36" s="3" t="s">
        <v>1216</v>
      </c>
      <c r="AN36" s="3" t="s">
        <v>1165</v>
      </c>
      <c r="AO36" s="3" t="s">
        <v>1165</v>
      </c>
      <c r="AP36" s="3" t="s">
        <v>1165</v>
      </c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6" t="e">
        <v>#NUM!</v>
      </c>
      <c r="BH36" s="6">
        <v>0</v>
      </c>
      <c r="BI36" s="6" t="e">
        <v>#NUM!</v>
      </c>
      <c r="BK36" t="s">
        <v>2191</v>
      </c>
    </row>
    <row r="37" spans="1:63" ht="15.75" x14ac:dyDescent="0.25">
      <c r="A37" s="3">
        <v>34</v>
      </c>
      <c r="B37" s="3" t="s">
        <v>172</v>
      </c>
      <c r="C37" s="3" t="s">
        <v>167</v>
      </c>
      <c r="D37" s="3" t="s">
        <v>1212</v>
      </c>
      <c r="E37" s="3" t="s">
        <v>168</v>
      </c>
      <c r="F37" s="3" t="s">
        <v>1451</v>
      </c>
      <c r="G37" s="3" t="s">
        <v>168</v>
      </c>
      <c r="H37" s="3" t="s">
        <v>1217</v>
      </c>
      <c r="I37" s="3"/>
      <c r="J37" s="4" t="s">
        <v>1168</v>
      </c>
      <c r="K37" s="3" t="str">
        <f t="shared" si="2"/>
        <v/>
      </c>
      <c r="L37" s="3"/>
      <c r="M37" s="3"/>
      <c r="N37" s="3" t="b">
        <v>1</v>
      </c>
      <c r="O37" s="3"/>
      <c r="P37" s="3">
        <v>60</v>
      </c>
      <c r="Q37" s="3"/>
      <c r="R37" s="3" t="s">
        <v>1163</v>
      </c>
      <c r="S37" s="3"/>
      <c r="T37" s="3" t="s">
        <v>22</v>
      </c>
      <c r="U37" s="3"/>
      <c r="V37" s="3"/>
      <c r="W37" s="3">
        <v>9</v>
      </c>
      <c r="X37" s="3">
        <v>0.69999998807907104</v>
      </c>
      <c r="Y37" s="3" t="str">
        <f t="shared" si="3"/>
        <v>Genus</v>
      </c>
      <c r="Z37" s="3" t="s">
        <v>36</v>
      </c>
      <c r="AA37" s="3" t="s">
        <v>36</v>
      </c>
      <c r="AB37" s="3"/>
      <c r="AC37" s="3"/>
      <c r="AD37" s="3"/>
      <c r="AE37" s="3"/>
      <c r="AF37" s="3"/>
      <c r="AG37" s="3"/>
      <c r="AH37" s="3" t="s">
        <v>1165</v>
      </c>
      <c r="AI37" s="3">
        <v>40</v>
      </c>
      <c r="AJ37" s="3" t="s">
        <v>1183</v>
      </c>
      <c r="AK37" s="3" t="s">
        <v>1165</v>
      </c>
      <c r="AL37" s="5"/>
      <c r="AM37" s="3" t="s">
        <v>1214</v>
      </c>
      <c r="AN37" s="3" t="s">
        <v>1165</v>
      </c>
      <c r="AO37" s="3" t="s">
        <v>1165</v>
      </c>
      <c r="AP37" s="3" t="s">
        <v>1165</v>
      </c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6">
        <v>17</v>
      </c>
      <c r="BH37" s="6">
        <v>101</v>
      </c>
      <c r="BI37" s="6">
        <v>27</v>
      </c>
      <c r="BK37" t="s">
        <v>2192</v>
      </c>
    </row>
    <row r="38" spans="1:63" ht="15.75" x14ac:dyDescent="0.25">
      <c r="A38" s="3">
        <v>35</v>
      </c>
      <c r="B38" s="3" t="s">
        <v>154</v>
      </c>
      <c r="C38" s="3" t="s">
        <v>142</v>
      </c>
      <c r="D38" s="3" t="s">
        <v>1215</v>
      </c>
      <c r="E38" s="3" t="s">
        <v>143</v>
      </c>
      <c r="F38" s="3" t="s">
        <v>1452</v>
      </c>
      <c r="G38" s="3" t="s">
        <v>155</v>
      </c>
      <c r="H38" s="3" t="s">
        <v>156</v>
      </c>
      <c r="I38" s="3"/>
      <c r="J38" s="4" t="b">
        <v>0</v>
      </c>
      <c r="K38" s="3">
        <f t="shared" si="2"/>
        <v>100</v>
      </c>
      <c r="L38" s="3"/>
      <c r="M38" s="3"/>
      <c r="N38" s="3" t="b">
        <v>0</v>
      </c>
      <c r="O38" s="3"/>
      <c r="P38" s="3">
        <v>40</v>
      </c>
      <c r="Q38" s="3"/>
      <c r="R38" s="3" t="s">
        <v>1163</v>
      </c>
      <c r="S38" s="3" t="s">
        <v>157</v>
      </c>
      <c r="T38" s="3" t="s">
        <v>22</v>
      </c>
      <c r="U38" s="3" t="b">
        <v>0</v>
      </c>
      <c r="V38" s="3">
        <v>0.64999997615814198</v>
      </c>
      <c r="W38" s="3">
        <v>9</v>
      </c>
      <c r="X38" s="3">
        <v>0.87999999523162797</v>
      </c>
      <c r="Y38" s="3" t="str">
        <f t="shared" si="3"/>
        <v>Species</v>
      </c>
      <c r="Z38" s="3" t="s">
        <v>26</v>
      </c>
      <c r="AA38" s="3" t="s">
        <v>20</v>
      </c>
      <c r="AB38" s="3"/>
      <c r="AC38" s="3"/>
      <c r="AD38" s="3"/>
      <c r="AE38" s="3"/>
      <c r="AF38" s="3"/>
      <c r="AG38" s="3"/>
      <c r="AH38" s="3" t="s">
        <v>1165</v>
      </c>
      <c r="AI38" s="3" t="s">
        <v>1165</v>
      </c>
      <c r="AJ38" s="3" t="s">
        <v>1165</v>
      </c>
      <c r="AK38" s="3" t="s">
        <v>1165</v>
      </c>
      <c r="AL38" s="5">
        <v>100</v>
      </c>
      <c r="AM38" s="3" t="s">
        <v>1216</v>
      </c>
      <c r="AN38" s="3" t="s">
        <v>1165</v>
      </c>
      <c r="AO38" s="3" t="s">
        <v>1165</v>
      </c>
      <c r="AP38" s="3" t="s">
        <v>1165</v>
      </c>
      <c r="AQ38" s="3"/>
      <c r="AR38" s="3"/>
      <c r="AS38" s="3">
        <v>3</v>
      </c>
      <c r="AT38" s="3"/>
      <c r="AU38" s="3">
        <v>90</v>
      </c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6" t="e">
        <v>#NUM!</v>
      </c>
      <c r="BH38" s="6">
        <v>0</v>
      </c>
      <c r="BI38" s="6" t="e">
        <v>#NUM!</v>
      </c>
      <c r="BK38" t="s">
        <v>2193</v>
      </c>
    </row>
    <row r="39" spans="1:63" ht="15.75" x14ac:dyDescent="0.25">
      <c r="A39" s="3">
        <v>36</v>
      </c>
      <c r="B39" s="3" t="s">
        <v>1025</v>
      </c>
      <c r="C39" s="3" t="s">
        <v>441</v>
      </c>
      <c r="D39" s="3" t="s">
        <v>1218</v>
      </c>
      <c r="E39" s="3" t="s">
        <v>1026</v>
      </c>
      <c r="F39" s="3" t="s">
        <v>1453</v>
      </c>
      <c r="G39" s="3" t="s">
        <v>1027</v>
      </c>
      <c r="H39" s="3" t="s">
        <v>1028</v>
      </c>
      <c r="I39" s="3"/>
      <c r="J39" s="4" t="b">
        <v>1</v>
      </c>
      <c r="K39" s="3">
        <f t="shared" si="2"/>
        <v>75</v>
      </c>
      <c r="L39" s="3"/>
      <c r="M39" s="3"/>
      <c r="N39" s="3" t="b">
        <v>1</v>
      </c>
      <c r="O39" s="3"/>
      <c r="P39" s="3">
        <v>61.799999237060497</v>
      </c>
      <c r="Q39" s="3" t="s">
        <v>1191</v>
      </c>
      <c r="R39" s="3" t="s">
        <v>1163</v>
      </c>
      <c r="S39" s="3" t="s">
        <v>95</v>
      </c>
      <c r="T39" s="3" t="s">
        <v>22</v>
      </c>
      <c r="U39" s="3" t="b">
        <v>0</v>
      </c>
      <c r="V39" s="3">
        <v>0.62999999523162797</v>
      </c>
      <c r="W39" s="3">
        <v>9</v>
      </c>
      <c r="X39" s="3">
        <v>0.91000002622604403</v>
      </c>
      <c r="Y39" s="3" t="str">
        <f t="shared" si="3"/>
        <v>Species</v>
      </c>
      <c r="Z39" s="3" t="e">
        <v>#N/A</v>
      </c>
      <c r="AA39" s="3" t="s">
        <v>6</v>
      </c>
      <c r="AB39" s="3"/>
      <c r="AC39" s="3"/>
      <c r="AD39" s="3"/>
      <c r="AE39" s="3"/>
      <c r="AF39" s="3"/>
      <c r="AG39" s="3"/>
      <c r="AH39" s="3">
        <v>90</v>
      </c>
      <c r="AI39" s="3">
        <v>75</v>
      </c>
      <c r="AJ39" s="3" t="s">
        <v>1164</v>
      </c>
      <c r="AK39" s="3">
        <v>90</v>
      </c>
      <c r="AL39" s="5">
        <v>75</v>
      </c>
      <c r="AM39" s="3" t="s">
        <v>1219</v>
      </c>
      <c r="AN39" s="3">
        <v>30</v>
      </c>
      <c r="AO39" s="3">
        <v>60</v>
      </c>
      <c r="AP39" s="3">
        <v>12</v>
      </c>
      <c r="AQ39" s="3">
        <v>20</v>
      </c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6">
        <v>60.119999694824202</v>
      </c>
      <c r="BH39" s="6">
        <v>107</v>
      </c>
      <c r="BI39" s="6">
        <v>96</v>
      </c>
      <c r="BK39" t="s">
        <v>2195</v>
      </c>
    </row>
    <row r="40" spans="1:63" ht="15.75" x14ac:dyDescent="0.25">
      <c r="A40" s="3">
        <v>37</v>
      </c>
      <c r="B40" s="3" t="s">
        <v>180</v>
      </c>
      <c r="C40" s="3" t="s">
        <v>175</v>
      </c>
      <c r="D40" s="3" t="s">
        <v>1220</v>
      </c>
      <c r="E40" s="3" t="s">
        <v>176</v>
      </c>
      <c r="F40" s="3" t="s">
        <v>1454</v>
      </c>
      <c r="G40" s="3" t="s">
        <v>181</v>
      </c>
      <c r="H40" s="3" t="s">
        <v>182</v>
      </c>
      <c r="I40" s="3"/>
      <c r="J40" s="4" t="b">
        <v>0</v>
      </c>
      <c r="K40" s="3" t="str">
        <f t="shared" si="2"/>
        <v/>
      </c>
      <c r="L40" s="3"/>
      <c r="M40" s="3"/>
      <c r="N40" s="3" t="b">
        <v>0</v>
      </c>
      <c r="O40" s="3"/>
      <c r="P40" s="3">
        <v>40</v>
      </c>
      <c r="Q40" s="3"/>
      <c r="R40" s="3" t="s">
        <v>1163</v>
      </c>
      <c r="S40" s="3" t="s">
        <v>183</v>
      </c>
      <c r="T40" s="3" t="s">
        <v>22</v>
      </c>
      <c r="U40" s="3" t="b">
        <v>0</v>
      </c>
      <c r="V40" s="3">
        <v>0.60000002384185802</v>
      </c>
      <c r="W40" s="3">
        <v>9</v>
      </c>
      <c r="X40" s="3">
        <v>0.75999999046325695</v>
      </c>
      <c r="Y40" s="3" t="str">
        <f t="shared" si="3"/>
        <v>Species</v>
      </c>
      <c r="Z40" s="3" t="e">
        <v>#N/A</v>
      </c>
      <c r="AA40" s="3" t="s">
        <v>20</v>
      </c>
      <c r="AB40" s="3"/>
      <c r="AC40" s="3"/>
      <c r="AD40" s="3"/>
      <c r="AE40" s="3"/>
      <c r="AF40" s="3"/>
      <c r="AG40" s="3"/>
      <c r="AH40" s="3" t="s">
        <v>1165</v>
      </c>
      <c r="AI40" s="3" t="s">
        <v>1165</v>
      </c>
      <c r="AJ40" s="3" t="s">
        <v>1165</v>
      </c>
      <c r="AK40" s="3" t="s">
        <v>1165</v>
      </c>
      <c r="AL40" s="5" t="s">
        <v>1165</v>
      </c>
      <c r="AM40" s="3" t="s">
        <v>1165</v>
      </c>
      <c r="AN40" s="3" t="s">
        <v>1165</v>
      </c>
      <c r="AO40" s="3" t="s">
        <v>1165</v>
      </c>
      <c r="AP40" s="3" t="s">
        <v>1165</v>
      </c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6" t="e">
        <v>#NUM!</v>
      </c>
      <c r="BH40" s="6">
        <v>0</v>
      </c>
      <c r="BI40" s="6" t="e">
        <v>#NUM!</v>
      </c>
      <c r="BK40" t="s">
        <v>2197</v>
      </c>
    </row>
    <row r="41" spans="1:63" ht="15.75" x14ac:dyDescent="0.25">
      <c r="A41" s="3">
        <v>38</v>
      </c>
      <c r="B41" s="3" t="s">
        <v>184</v>
      </c>
      <c r="C41" s="3" t="s">
        <v>175</v>
      </c>
      <c r="D41" s="3" t="s">
        <v>1220</v>
      </c>
      <c r="E41" s="3" t="s">
        <v>176</v>
      </c>
      <c r="F41" s="3" t="s">
        <v>1455</v>
      </c>
      <c r="G41" s="3" t="s">
        <v>185</v>
      </c>
      <c r="H41" s="3" t="s">
        <v>186</v>
      </c>
      <c r="I41" s="3"/>
      <c r="J41" s="4" t="b">
        <v>0</v>
      </c>
      <c r="K41" s="3">
        <f t="shared" si="2"/>
        <v>60</v>
      </c>
      <c r="L41" s="3"/>
      <c r="M41" s="3"/>
      <c r="N41" s="3" t="b">
        <v>1</v>
      </c>
      <c r="O41" s="3"/>
      <c r="P41" s="3">
        <v>72.300003051757798</v>
      </c>
      <c r="Q41" s="3"/>
      <c r="R41" s="3" t="s">
        <v>1163</v>
      </c>
      <c r="S41" s="3" t="s">
        <v>187</v>
      </c>
      <c r="T41" s="3" t="s">
        <v>22</v>
      </c>
      <c r="U41" s="3" t="b">
        <v>0</v>
      </c>
      <c r="V41" s="3">
        <v>0.490000009536743</v>
      </c>
      <c r="W41" s="3">
        <v>9</v>
      </c>
      <c r="X41" s="3">
        <v>0.75999999046325695</v>
      </c>
      <c r="Y41" s="3" t="str">
        <f t="shared" si="3"/>
        <v>Species</v>
      </c>
      <c r="Z41" s="3" t="e">
        <v>#N/A</v>
      </c>
      <c r="AA41" s="3" t="s">
        <v>20</v>
      </c>
      <c r="AB41" s="3"/>
      <c r="AC41" s="3"/>
      <c r="AD41" s="3"/>
      <c r="AE41" s="3"/>
      <c r="AF41" s="3"/>
      <c r="AG41" s="3"/>
      <c r="AH41" s="3">
        <v>120</v>
      </c>
      <c r="AI41" s="3" t="s">
        <v>1165</v>
      </c>
      <c r="AJ41" s="3" t="s">
        <v>1165</v>
      </c>
      <c r="AK41" s="3">
        <v>120</v>
      </c>
      <c r="AL41" s="5">
        <v>60</v>
      </c>
      <c r="AM41" s="3" t="s">
        <v>1221</v>
      </c>
      <c r="AN41" s="3">
        <v>20</v>
      </c>
      <c r="AO41" s="3">
        <v>40</v>
      </c>
      <c r="AP41" s="3">
        <v>10</v>
      </c>
      <c r="AQ41" s="3">
        <v>15</v>
      </c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6">
        <v>63.070000000000014</v>
      </c>
      <c r="BH41" s="6">
        <v>460</v>
      </c>
      <c r="BI41" s="6">
        <v>143</v>
      </c>
      <c r="BK41" t="s">
        <v>2098</v>
      </c>
    </row>
    <row r="42" spans="1:63" ht="15.75" x14ac:dyDescent="0.25">
      <c r="A42" s="3">
        <v>39</v>
      </c>
      <c r="B42" s="3" t="s">
        <v>174</v>
      </c>
      <c r="C42" s="3" t="s">
        <v>175</v>
      </c>
      <c r="D42" s="3" t="s">
        <v>1220</v>
      </c>
      <c r="E42" s="3" t="s">
        <v>176</v>
      </c>
      <c r="F42" s="3" t="s">
        <v>1456</v>
      </c>
      <c r="G42" s="3" t="s">
        <v>177</v>
      </c>
      <c r="H42" s="3" t="s">
        <v>178</v>
      </c>
      <c r="I42" s="3"/>
      <c r="J42" s="4" t="b">
        <v>0</v>
      </c>
      <c r="K42" s="3">
        <f t="shared" si="2"/>
        <v>60</v>
      </c>
      <c r="L42" s="3"/>
      <c r="M42" s="3"/>
      <c r="N42" s="3" t="b">
        <v>0</v>
      </c>
      <c r="O42" s="3"/>
      <c r="P42" s="3">
        <v>40</v>
      </c>
      <c r="Q42" s="3"/>
      <c r="R42" s="3" t="s">
        <v>1163</v>
      </c>
      <c r="S42" s="3" t="s">
        <v>179</v>
      </c>
      <c r="T42" s="3" t="s">
        <v>22</v>
      </c>
      <c r="U42" s="3" t="b">
        <v>0</v>
      </c>
      <c r="V42" s="3">
        <v>0.61000001430511497</v>
      </c>
      <c r="W42" s="3">
        <v>9</v>
      </c>
      <c r="X42" s="3">
        <v>0.75999999046325695</v>
      </c>
      <c r="Y42" s="3" t="str">
        <f t="shared" si="3"/>
        <v>Species</v>
      </c>
      <c r="Z42" s="3" t="e">
        <v>#N/A</v>
      </c>
      <c r="AA42" s="3" t="s">
        <v>20</v>
      </c>
      <c r="AB42" s="3"/>
      <c r="AC42" s="3"/>
      <c r="AD42" s="3"/>
      <c r="AE42" s="3"/>
      <c r="AF42" s="3"/>
      <c r="AG42" s="3"/>
      <c r="AH42" s="3" t="s">
        <v>1165</v>
      </c>
      <c r="AI42" s="3" t="s">
        <v>1165</v>
      </c>
      <c r="AJ42" s="3" t="s">
        <v>1165</v>
      </c>
      <c r="AK42" s="3" t="s">
        <v>1165</v>
      </c>
      <c r="AL42" s="5">
        <v>60</v>
      </c>
      <c r="AM42" s="3" t="s">
        <v>1165</v>
      </c>
      <c r="AN42" s="3" t="s">
        <v>1165</v>
      </c>
      <c r="AO42" s="3" t="s">
        <v>1165</v>
      </c>
      <c r="AP42" s="3" t="s">
        <v>1165</v>
      </c>
      <c r="AQ42" s="3"/>
      <c r="AR42" s="3">
        <v>1</v>
      </c>
      <c r="AS42" s="3">
        <v>4</v>
      </c>
      <c r="AT42" s="3">
        <v>50</v>
      </c>
      <c r="AU42" s="3">
        <v>60</v>
      </c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6">
        <v>82.2</v>
      </c>
      <c r="BH42" s="6">
        <v>17</v>
      </c>
      <c r="BI42" s="6">
        <v>97</v>
      </c>
      <c r="BK42" t="s">
        <v>2099</v>
      </c>
    </row>
    <row r="43" spans="1:63" ht="15.75" x14ac:dyDescent="0.25">
      <c r="A43" s="3">
        <v>40</v>
      </c>
      <c r="B43" s="3" t="s">
        <v>188</v>
      </c>
      <c r="C43" s="3" t="s">
        <v>175</v>
      </c>
      <c r="D43" s="3" t="s">
        <v>1220</v>
      </c>
      <c r="E43" s="3" t="s">
        <v>176</v>
      </c>
      <c r="F43" s="3" t="s">
        <v>1457</v>
      </c>
      <c r="G43" s="3" t="s">
        <v>189</v>
      </c>
      <c r="H43" s="3" t="s">
        <v>1220</v>
      </c>
      <c r="I43" s="3"/>
      <c r="J43" s="4" t="s">
        <v>1168</v>
      </c>
      <c r="K43" s="3" t="str">
        <f t="shared" si="2"/>
        <v/>
      </c>
      <c r="L43" s="3"/>
      <c r="M43" s="3"/>
      <c r="N43" s="3" t="b">
        <v>0</v>
      </c>
      <c r="O43" s="3"/>
      <c r="P43" s="3"/>
      <c r="Q43" s="3"/>
      <c r="R43" s="3" t="s">
        <v>1163</v>
      </c>
      <c r="S43" s="3"/>
      <c r="T43" s="3" t="s">
        <v>22</v>
      </c>
      <c r="U43" s="3"/>
      <c r="V43" s="3"/>
      <c r="W43" s="3">
        <v>9</v>
      </c>
      <c r="X43" s="3">
        <v>0.75999999046325695</v>
      </c>
      <c r="Y43" s="3" t="str">
        <f t="shared" si="3"/>
        <v>Genus</v>
      </c>
      <c r="Z43" s="3" t="e">
        <v>#N/A</v>
      </c>
      <c r="AA43" s="3" t="s">
        <v>36</v>
      </c>
      <c r="AB43" s="3"/>
      <c r="AC43" s="3"/>
      <c r="AD43" s="3"/>
      <c r="AE43" s="3"/>
      <c r="AF43" s="3"/>
      <c r="AG43" s="3"/>
      <c r="AH43" s="3" t="s">
        <v>1165</v>
      </c>
      <c r="AI43" s="3" t="s">
        <v>1165</v>
      </c>
      <c r="AJ43" s="3" t="s">
        <v>1165</v>
      </c>
      <c r="AK43" s="3" t="s">
        <v>1165</v>
      </c>
      <c r="AL43" s="5"/>
      <c r="AM43" s="3" t="s">
        <v>1165</v>
      </c>
      <c r="AN43" s="3" t="s">
        <v>1165</v>
      </c>
      <c r="AO43" s="3" t="s">
        <v>1165</v>
      </c>
      <c r="AP43" s="3" t="s">
        <v>1165</v>
      </c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6" t="e">
        <v>#NUM!</v>
      </c>
      <c r="BH43" s="6">
        <v>0</v>
      </c>
      <c r="BI43" s="6" t="e">
        <v>#NUM!</v>
      </c>
      <c r="BK43" t="s">
        <v>2103</v>
      </c>
    </row>
    <row r="44" spans="1:63" ht="15.75" x14ac:dyDescent="0.25">
      <c r="A44" s="3">
        <v>41</v>
      </c>
      <c r="B44" s="3" t="s">
        <v>278</v>
      </c>
      <c r="C44" s="3" t="s">
        <v>279</v>
      </c>
      <c r="D44" s="3" t="s">
        <v>1222</v>
      </c>
      <c r="E44" s="3" t="s">
        <v>280</v>
      </c>
      <c r="F44" s="3" t="s">
        <v>1458</v>
      </c>
      <c r="G44" s="3" t="s">
        <v>281</v>
      </c>
      <c r="H44" s="3" t="s">
        <v>282</v>
      </c>
      <c r="I44" s="3"/>
      <c r="J44" s="4" t="b">
        <v>0</v>
      </c>
      <c r="K44" s="3" t="str">
        <f t="shared" si="2"/>
        <v/>
      </c>
      <c r="L44" s="3"/>
      <c r="M44" s="3"/>
      <c r="N44" s="3" t="b">
        <v>0</v>
      </c>
      <c r="O44" s="3"/>
      <c r="P44" s="3">
        <v>15</v>
      </c>
      <c r="Q44" s="3"/>
      <c r="R44" s="3" t="s">
        <v>1223</v>
      </c>
      <c r="S44" s="3" t="s">
        <v>283</v>
      </c>
      <c r="T44" s="3" t="s">
        <v>22</v>
      </c>
      <c r="U44" s="3" t="b">
        <v>0</v>
      </c>
      <c r="V44" s="3">
        <v>0.60000002384185802</v>
      </c>
      <c r="W44" s="3">
        <v>9</v>
      </c>
      <c r="X44" s="3">
        <v>0.79000002145767201</v>
      </c>
      <c r="Y44" s="3" t="str">
        <f t="shared" si="3"/>
        <v>Species</v>
      </c>
      <c r="Z44" s="3" t="e">
        <v>#N/A</v>
      </c>
      <c r="AA44" s="3" t="s">
        <v>20</v>
      </c>
      <c r="AB44" s="3"/>
      <c r="AC44" s="3"/>
      <c r="AD44" s="3"/>
      <c r="AE44" s="3"/>
      <c r="AF44" s="3"/>
      <c r="AG44" s="3"/>
      <c r="AH44" s="3" t="s">
        <v>1165</v>
      </c>
      <c r="AI44" s="3" t="s">
        <v>1165</v>
      </c>
      <c r="AJ44" s="3" t="s">
        <v>1165</v>
      </c>
      <c r="AK44" s="3" t="s">
        <v>1165</v>
      </c>
      <c r="AL44" s="5" t="s">
        <v>1165</v>
      </c>
      <c r="AM44" s="3" t="s">
        <v>1165</v>
      </c>
      <c r="AN44" s="3" t="s">
        <v>1165</v>
      </c>
      <c r="AO44" s="3" t="s">
        <v>1165</v>
      </c>
      <c r="AP44" s="3" t="s">
        <v>1165</v>
      </c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6">
        <v>18.799999999999997</v>
      </c>
      <c r="BH44" s="6">
        <v>3</v>
      </c>
      <c r="BI44" s="6">
        <v>21</v>
      </c>
      <c r="BK44" t="s">
        <v>2112</v>
      </c>
    </row>
    <row r="45" spans="1:63" ht="15.75" x14ac:dyDescent="0.25">
      <c r="A45" s="3">
        <v>42</v>
      </c>
      <c r="B45" s="3" t="s">
        <v>197</v>
      </c>
      <c r="C45" s="3" t="s">
        <v>192</v>
      </c>
      <c r="D45" s="3" t="s">
        <v>1224</v>
      </c>
      <c r="E45" s="3" t="s">
        <v>193</v>
      </c>
      <c r="F45" s="3" t="s">
        <v>1459</v>
      </c>
      <c r="G45" s="3" t="s">
        <v>198</v>
      </c>
      <c r="H45" s="3" t="s">
        <v>199</v>
      </c>
      <c r="I45" s="3"/>
      <c r="J45" s="4" t="b">
        <v>0</v>
      </c>
      <c r="K45" s="3" t="str">
        <f t="shared" si="2"/>
        <v/>
      </c>
      <c r="L45" s="3"/>
      <c r="M45" s="3"/>
      <c r="N45" s="3" t="b">
        <v>0</v>
      </c>
      <c r="O45" s="3"/>
      <c r="P45" s="3">
        <v>40</v>
      </c>
      <c r="Q45" s="3"/>
      <c r="R45" s="3" t="s">
        <v>1223</v>
      </c>
      <c r="S45" s="3"/>
      <c r="T45" s="3" t="s">
        <v>22</v>
      </c>
      <c r="U45" s="3" t="b">
        <v>0</v>
      </c>
      <c r="V45" s="3">
        <v>0.69999998807907104</v>
      </c>
      <c r="W45" s="3">
        <v>9</v>
      </c>
      <c r="X45" s="3">
        <v>0.79000002145767201</v>
      </c>
      <c r="Y45" s="3" t="str">
        <f t="shared" si="3"/>
        <v>Species</v>
      </c>
      <c r="Z45" s="3" t="e">
        <v>#N/A</v>
      </c>
      <c r="AA45" s="3" t="s">
        <v>20</v>
      </c>
      <c r="AB45" s="3"/>
      <c r="AC45" s="3"/>
      <c r="AD45" s="3"/>
      <c r="AE45" s="3"/>
      <c r="AF45" s="3"/>
      <c r="AG45" s="3"/>
      <c r="AH45" s="3" t="s">
        <v>1165</v>
      </c>
      <c r="AI45" s="3" t="s">
        <v>1165</v>
      </c>
      <c r="AJ45" s="3" t="s">
        <v>1165</v>
      </c>
      <c r="AK45" s="3" t="s">
        <v>1165</v>
      </c>
      <c r="AL45" s="5" t="s">
        <v>1165</v>
      </c>
      <c r="AM45" s="3" t="s">
        <v>1165</v>
      </c>
      <c r="AN45" s="3" t="s">
        <v>1165</v>
      </c>
      <c r="AO45" s="3" t="s">
        <v>1165</v>
      </c>
      <c r="AP45" s="3" t="s">
        <v>1165</v>
      </c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6">
        <v>12.45</v>
      </c>
      <c r="BH45" s="6">
        <v>52</v>
      </c>
      <c r="BI45" s="6">
        <v>35</v>
      </c>
      <c r="BK45" t="s">
        <v>2114</v>
      </c>
    </row>
    <row r="46" spans="1:63" ht="15.75" x14ac:dyDescent="0.25">
      <c r="A46" s="3">
        <v>43</v>
      </c>
      <c r="B46" s="3" t="s">
        <v>508</v>
      </c>
      <c r="C46" s="3" t="s">
        <v>192</v>
      </c>
      <c r="D46" s="3" t="s">
        <v>1225</v>
      </c>
      <c r="E46" s="3" t="s">
        <v>493</v>
      </c>
      <c r="F46" s="3" t="s">
        <v>1460</v>
      </c>
      <c r="G46" s="3" t="s">
        <v>509</v>
      </c>
      <c r="H46" s="3" t="s">
        <v>510</v>
      </c>
      <c r="I46" s="3"/>
      <c r="J46" s="4" t="b">
        <v>1</v>
      </c>
      <c r="K46" s="3">
        <f t="shared" si="2"/>
        <v>60</v>
      </c>
      <c r="L46" s="3"/>
      <c r="M46" s="3"/>
      <c r="N46" s="3" t="b">
        <v>0</v>
      </c>
      <c r="O46" s="3"/>
      <c r="P46" s="3">
        <v>30.600000381469702</v>
      </c>
      <c r="Q46" s="3"/>
      <c r="R46" s="3" t="s">
        <v>1223</v>
      </c>
      <c r="S46" s="3" t="s">
        <v>511</v>
      </c>
      <c r="T46" s="3" t="s">
        <v>22</v>
      </c>
      <c r="U46" s="3" t="b">
        <v>0</v>
      </c>
      <c r="V46" s="3">
        <v>0.60000002384185802</v>
      </c>
      <c r="W46" s="3">
        <v>9</v>
      </c>
      <c r="X46" s="3">
        <v>0.79000002145767201</v>
      </c>
      <c r="Y46" s="3" t="str">
        <f t="shared" si="3"/>
        <v>Species</v>
      </c>
      <c r="Z46" s="3" t="e">
        <v>#N/A</v>
      </c>
      <c r="AA46" s="3" t="s">
        <v>6</v>
      </c>
      <c r="AB46" s="3"/>
      <c r="AC46" s="3"/>
      <c r="AD46" s="3"/>
      <c r="AE46" s="3"/>
      <c r="AF46" s="3"/>
      <c r="AG46" s="3"/>
      <c r="AH46" s="3">
        <v>20</v>
      </c>
      <c r="AI46" s="3">
        <v>100</v>
      </c>
      <c r="AJ46" s="3" t="s">
        <v>1183</v>
      </c>
      <c r="AK46" s="3">
        <v>20</v>
      </c>
      <c r="AL46" s="5">
        <v>60</v>
      </c>
      <c r="AM46" s="3" t="s">
        <v>1226</v>
      </c>
      <c r="AN46" s="3">
        <v>20</v>
      </c>
      <c r="AO46" s="3">
        <v>100</v>
      </c>
      <c r="AP46" s="3">
        <v>10</v>
      </c>
      <c r="AQ46" s="3">
        <v>20</v>
      </c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6">
        <v>24</v>
      </c>
      <c r="BH46" s="6">
        <v>298</v>
      </c>
      <c r="BI46" s="6">
        <v>51</v>
      </c>
      <c r="BK46" t="s">
        <v>2116</v>
      </c>
    </row>
    <row r="47" spans="1:63" ht="15.75" x14ac:dyDescent="0.25">
      <c r="A47" s="3">
        <v>44</v>
      </c>
      <c r="B47" s="3" t="s">
        <v>204</v>
      </c>
      <c r="C47" s="3" t="s">
        <v>192</v>
      </c>
      <c r="D47" s="3" t="s">
        <v>1224</v>
      </c>
      <c r="E47" s="3" t="s">
        <v>193</v>
      </c>
      <c r="F47" s="3" t="s">
        <v>1461</v>
      </c>
      <c r="G47" s="3" t="s">
        <v>193</v>
      </c>
      <c r="H47" s="3" t="s">
        <v>1227</v>
      </c>
      <c r="I47" s="3"/>
      <c r="J47" s="4" t="s">
        <v>1168</v>
      </c>
      <c r="K47" s="3" t="str">
        <f t="shared" si="2"/>
        <v/>
      </c>
      <c r="L47" s="3"/>
      <c r="M47" s="3"/>
      <c r="N47" s="3" t="b">
        <v>1</v>
      </c>
      <c r="O47" s="3"/>
      <c r="P47" s="3">
        <v>60</v>
      </c>
      <c r="Q47" s="3"/>
      <c r="R47" s="3" t="s">
        <v>1223</v>
      </c>
      <c r="S47" s="3"/>
      <c r="T47" s="3" t="s">
        <v>22</v>
      </c>
      <c r="U47" s="3"/>
      <c r="V47" s="3"/>
      <c r="W47" s="3">
        <v>9</v>
      </c>
      <c r="X47" s="3">
        <v>0.69999998807907104</v>
      </c>
      <c r="Y47" s="3" t="str">
        <f t="shared" si="3"/>
        <v>Genus</v>
      </c>
      <c r="Z47" s="3" t="e">
        <v>#N/A</v>
      </c>
      <c r="AA47" s="3" t="s">
        <v>36</v>
      </c>
      <c r="AB47" s="3"/>
      <c r="AC47" s="3"/>
      <c r="AD47" s="3"/>
      <c r="AE47" s="3"/>
      <c r="AF47" s="3"/>
      <c r="AG47" s="3"/>
      <c r="AH47" s="3" t="s">
        <v>1165</v>
      </c>
      <c r="AI47" s="3" t="s">
        <v>1165</v>
      </c>
      <c r="AJ47" s="3" t="s">
        <v>1165</v>
      </c>
      <c r="AK47" s="3" t="s">
        <v>1165</v>
      </c>
      <c r="AL47" s="5"/>
      <c r="AM47" s="3" t="s">
        <v>1165</v>
      </c>
      <c r="AN47" s="3" t="s">
        <v>1165</v>
      </c>
      <c r="AO47" s="3" t="s">
        <v>1165</v>
      </c>
      <c r="AP47" s="3" t="s">
        <v>1165</v>
      </c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6">
        <v>16.970000000000002</v>
      </c>
      <c r="BH47" s="6">
        <v>162</v>
      </c>
      <c r="BI47" s="6">
        <v>61</v>
      </c>
      <c r="BK47" t="s">
        <v>2119</v>
      </c>
    </row>
    <row r="48" spans="1:63" ht="15.75" x14ac:dyDescent="0.25">
      <c r="A48" s="3">
        <v>307</v>
      </c>
      <c r="B48" s="3" t="s">
        <v>200</v>
      </c>
      <c r="C48" s="3" t="s">
        <v>192</v>
      </c>
      <c r="D48" s="3" t="s">
        <v>1224</v>
      </c>
      <c r="E48" s="3" t="s">
        <v>193</v>
      </c>
      <c r="F48" s="3" t="s">
        <v>1462</v>
      </c>
      <c r="G48" s="3" t="s">
        <v>201</v>
      </c>
      <c r="H48" s="3" t="s">
        <v>202</v>
      </c>
      <c r="I48" s="3"/>
      <c r="J48" s="4" t="b">
        <v>0</v>
      </c>
      <c r="K48" s="3">
        <f t="shared" si="2"/>
        <v>100</v>
      </c>
      <c r="L48" s="3"/>
      <c r="M48" s="3"/>
      <c r="N48" s="3" t="b">
        <v>0</v>
      </c>
      <c r="O48" s="3"/>
      <c r="P48" s="3"/>
      <c r="Q48" s="3"/>
      <c r="R48" s="3" t="s">
        <v>1223</v>
      </c>
      <c r="S48" s="3" t="s">
        <v>203</v>
      </c>
      <c r="T48" s="3" t="s">
        <v>22</v>
      </c>
      <c r="U48" s="3" t="b">
        <v>1</v>
      </c>
      <c r="V48" s="3"/>
      <c r="W48" s="3"/>
      <c r="X48" s="3"/>
      <c r="Y48" s="3" t="str">
        <f t="shared" si="3"/>
        <v>Species</v>
      </c>
      <c r="Z48" s="3" t="e">
        <v>#N/A</v>
      </c>
      <c r="AA48" s="3" t="s">
        <v>20</v>
      </c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5">
        <v>100</v>
      </c>
      <c r="AM48" s="3" t="s">
        <v>1228</v>
      </c>
      <c r="AN48" s="3">
        <v>120</v>
      </c>
      <c r="AO48" s="3">
        <v>260</v>
      </c>
      <c r="AP48" s="3">
        <v>30</v>
      </c>
      <c r="AQ48" s="3">
        <v>50</v>
      </c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6" t="e">
        <v>#NUM!</v>
      </c>
      <c r="BH48" s="6">
        <v>0</v>
      </c>
      <c r="BI48" s="6" t="e">
        <v>#NUM!</v>
      </c>
      <c r="BK48" t="s">
        <v>2122</v>
      </c>
    </row>
    <row r="49" spans="1:63" ht="15.75" x14ac:dyDescent="0.25">
      <c r="A49" s="3">
        <v>45</v>
      </c>
      <c r="B49" s="3" t="s">
        <v>191</v>
      </c>
      <c r="C49" s="3" t="s">
        <v>192</v>
      </c>
      <c r="D49" s="3" t="s">
        <v>1224</v>
      </c>
      <c r="E49" s="3" t="s">
        <v>193</v>
      </c>
      <c r="F49" s="3" t="s">
        <v>1463</v>
      </c>
      <c r="G49" s="3" t="s">
        <v>194</v>
      </c>
      <c r="H49" s="3" t="s">
        <v>195</v>
      </c>
      <c r="I49" s="3"/>
      <c r="J49" s="4" t="b">
        <v>1</v>
      </c>
      <c r="K49" s="3">
        <f t="shared" si="2"/>
        <v>50</v>
      </c>
      <c r="L49" s="3"/>
      <c r="M49" s="3"/>
      <c r="N49" s="3" t="b">
        <v>1</v>
      </c>
      <c r="O49" s="3"/>
      <c r="P49" s="3">
        <v>62.400001525878899</v>
      </c>
      <c r="Q49" s="3" t="s">
        <v>1229</v>
      </c>
      <c r="R49" s="3" t="s">
        <v>1223</v>
      </c>
      <c r="S49" s="3" t="s">
        <v>196</v>
      </c>
      <c r="T49" s="3" t="s">
        <v>22</v>
      </c>
      <c r="U49" s="3" t="b">
        <v>0</v>
      </c>
      <c r="V49" s="3">
        <v>0.70999997854232799</v>
      </c>
      <c r="W49" s="3">
        <v>9</v>
      </c>
      <c r="X49" s="3">
        <v>0.79000002145767201</v>
      </c>
      <c r="Y49" s="3" t="str">
        <f t="shared" si="3"/>
        <v>Species</v>
      </c>
      <c r="Z49" s="3" t="e">
        <v>#N/A</v>
      </c>
      <c r="AA49" s="3" t="s">
        <v>6</v>
      </c>
      <c r="AB49" s="3"/>
      <c r="AC49" s="3"/>
      <c r="AD49" s="3"/>
      <c r="AE49" s="3"/>
      <c r="AF49" s="3"/>
      <c r="AG49" s="3"/>
      <c r="AH49" s="3">
        <v>30</v>
      </c>
      <c r="AI49" s="3" t="s">
        <v>1165</v>
      </c>
      <c r="AJ49" s="3" t="s">
        <v>1165</v>
      </c>
      <c r="AK49" s="3">
        <v>30</v>
      </c>
      <c r="AL49" s="5">
        <v>50</v>
      </c>
      <c r="AM49" s="3" t="s">
        <v>1230</v>
      </c>
      <c r="AN49" s="3">
        <v>50</v>
      </c>
      <c r="AO49" s="3">
        <v>100</v>
      </c>
      <c r="AP49" s="3">
        <v>15</v>
      </c>
      <c r="AQ49" s="3">
        <v>20</v>
      </c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6">
        <v>26</v>
      </c>
      <c r="BH49" s="6">
        <v>7008</v>
      </c>
      <c r="BI49" s="6">
        <v>144</v>
      </c>
      <c r="BK49" t="s">
        <v>2123</v>
      </c>
    </row>
    <row r="50" spans="1:63" ht="15.75" x14ac:dyDescent="0.25">
      <c r="A50" s="3">
        <v>46</v>
      </c>
      <c r="B50" s="3" t="s">
        <v>357</v>
      </c>
      <c r="C50" s="3" t="s">
        <v>192</v>
      </c>
      <c r="D50" s="3" t="s">
        <v>1231</v>
      </c>
      <c r="E50" s="3" t="s">
        <v>358</v>
      </c>
      <c r="F50" s="3" t="s">
        <v>1464</v>
      </c>
      <c r="G50" s="3" t="s">
        <v>359</v>
      </c>
      <c r="H50" s="3" t="s">
        <v>360</v>
      </c>
      <c r="I50" s="3"/>
      <c r="J50" s="4" t="b">
        <v>0</v>
      </c>
      <c r="K50" s="3">
        <f t="shared" si="2"/>
        <v>75</v>
      </c>
      <c r="L50" s="3"/>
      <c r="M50" s="3"/>
      <c r="N50" s="3" t="b">
        <v>1</v>
      </c>
      <c r="O50" s="3"/>
      <c r="P50" s="3">
        <v>40.5</v>
      </c>
      <c r="Q50" s="3"/>
      <c r="R50" s="3" t="s">
        <v>1223</v>
      </c>
      <c r="S50" s="3" t="s">
        <v>203</v>
      </c>
      <c r="T50" s="3" t="s">
        <v>22</v>
      </c>
      <c r="U50" s="3" t="b">
        <v>0</v>
      </c>
      <c r="V50" s="3">
        <v>0.75999999046325695</v>
      </c>
      <c r="W50" s="3">
        <v>9</v>
      </c>
      <c r="X50" s="3">
        <v>0.79000002145767201</v>
      </c>
      <c r="Y50" s="3" t="str">
        <f t="shared" si="3"/>
        <v>Species</v>
      </c>
      <c r="Z50" s="3" t="e">
        <v>#N/A</v>
      </c>
      <c r="AA50" s="3" t="s">
        <v>20</v>
      </c>
      <c r="AB50" s="3"/>
      <c r="AC50" s="3"/>
      <c r="AD50" s="3"/>
      <c r="AE50" s="3"/>
      <c r="AF50" s="3"/>
      <c r="AG50" s="3"/>
      <c r="AH50" s="3">
        <v>90</v>
      </c>
      <c r="AI50" s="3" t="s">
        <v>1165</v>
      </c>
      <c r="AJ50" s="3" t="s">
        <v>1165</v>
      </c>
      <c r="AK50" s="3">
        <v>90</v>
      </c>
      <c r="AL50" s="5">
        <v>75</v>
      </c>
      <c r="AM50" s="3" t="s">
        <v>1232</v>
      </c>
      <c r="AN50" s="3">
        <v>30</v>
      </c>
      <c r="AO50" s="3">
        <v>120</v>
      </c>
      <c r="AP50" s="3">
        <v>15</v>
      </c>
      <c r="AQ50" s="3">
        <v>30</v>
      </c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6">
        <v>18.400000000000013</v>
      </c>
      <c r="BH50" s="6">
        <v>63</v>
      </c>
      <c r="BI50" s="6">
        <v>35</v>
      </c>
      <c r="BK50" t="s">
        <v>2126</v>
      </c>
    </row>
    <row r="51" spans="1:63" ht="15.75" x14ac:dyDescent="0.25">
      <c r="A51" s="3">
        <v>47</v>
      </c>
      <c r="B51" s="3" t="s">
        <v>262</v>
      </c>
      <c r="C51" s="3" t="s">
        <v>91</v>
      </c>
      <c r="D51" s="3" t="s">
        <v>1233</v>
      </c>
      <c r="E51" s="3" t="s">
        <v>263</v>
      </c>
      <c r="F51" s="3" t="s">
        <v>1465</v>
      </c>
      <c r="G51" s="3" t="s">
        <v>264</v>
      </c>
      <c r="H51" s="3" t="s">
        <v>265</v>
      </c>
      <c r="I51" s="3"/>
      <c r="J51" s="4" t="b">
        <v>1</v>
      </c>
      <c r="K51" s="3">
        <f t="shared" si="2"/>
        <v>100</v>
      </c>
      <c r="L51" s="3"/>
      <c r="M51" s="3"/>
      <c r="N51" s="3" t="b">
        <v>0</v>
      </c>
      <c r="O51" s="3"/>
      <c r="P51" s="3">
        <v>49.200000762939503</v>
      </c>
      <c r="Q51" s="3"/>
      <c r="R51" s="3" t="s">
        <v>1163</v>
      </c>
      <c r="S51" s="3" t="s">
        <v>50</v>
      </c>
      <c r="T51" s="3" t="s">
        <v>22</v>
      </c>
      <c r="U51" s="3" t="b">
        <v>0</v>
      </c>
      <c r="V51" s="3">
        <v>0.64999997615814198</v>
      </c>
      <c r="W51" s="3">
        <v>9</v>
      </c>
      <c r="X51" s="3">
        <v>0.79000002145767201</v>
      </c>
      <c r="Y51" s="3" t="str">
        <f t="shared" si="3"/>
        <v>Species</v>
      </c>
      <c r="Z51" s="3" t="e">
        <v>#N/A</v>
      </c>
      <c r="AA51" s="3" t="s">
        <v>6</v>
      </c>
      <c r="AB51" s="3"/>
      <c r="AC51" s="3"/>
      <c r="AD51" s="3"/>
      <c r="AE51" s="3"/>
      <c r="AF51" s="3"/>
      <c r="AG51" s="3"/>
      <c r="AH51" s="3">
        <v>100</v>
      </c>
      <c r="AI51" s="3" t="s">
        <v>1165</v>
      </c>
      <c r="AJ51" s="3" t="s">
        <v>1165</v>
      </c>
      <c r="AK51" s="3">
        <v>100</v>
      </c>
      <c r="AL51" s="5">
        <v>100</v>
      </c>
      <c r="AM51" s="3" t="s">
        <v>1234</v>
      </c>
      <c r="AN51" s="3" t="s">
        <v>1165</v>
      </c>
      <c r="AO51" s="3">
        <v>15</v>
      </c>
      <c r="AP51" s="3" t="s">
        <v>1165</v>
      </c>
      <c r="AQ51" s="3">
        <v>10</v>
      </c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6">
        <v>64.799999999999983</v>
      </c>
      <c r="BH51" s="6">
        <v>24</v>
      </c>
      <c r="BI51" s="6">
        <v>89</v>
      </c>
      <c r="BK51" t="s">
        <v>2130</v>
      </c>
    </row>
    <row r="52" spans="1:63" ht="15.75" x14ac:dyDescent="0.25">
      <c r="A52" s="3">
        <v>48</v>
      </c>
      <c r="B52" s="3" t="s">
        <v>236</v>
      </c>
      <c r="C52" s="3" t="s">
        <v>38</v>
      </c>
      <c r="D52" s="3" t="s">
        <v>1177</v>
      </c>
      <c r="E52" s="3" t="s">
        <v>211</v>
      </c>
      <c r="F52" s="3" t="s">
        <v>1466</v>
      </c>
      <c r="G52" s="3" t="s">
        <v>237</v>
      </c>
      <c r="H52" s="3" t="s">
        <v>238</v>
      </c>
      <c r="I52" s="3"/>
      <c r="J52" s="4" t="b">
        <v>1</v>
      </c>
      <c r="K52" s="3">
        <f t="shared" si="2"/>
        <v>60</v>
      </c>
      <c r="L52" s="3"/>
      <c r="M52" s="3"/>
      <c r="N52" s="3" t="b">
        <v>1</v>
      </c>
      <c r="O52" s="3"/>
      <c r="P52" s="3">
        <v>51.299999237060497</v>
      </c>
      <c r="Q52" s="3" t="s">
        <v>1210</v>
      </c>
      <c r="R52" s="3" t="s">
        <v>1163</v>
      </c>
      <c r="S52" s="3" t="s">
        <v>239</v>
      </c>
      <c r="T52" s="3" t="s">
        <v>22</v>
      </c>
      <c r="U52" s="3" t="b">
        <v>0</v>
      </c>
      <c r="V52" s="3">
        <v>0.62999999523162797</v>
      </c>
      <c r="W52" s="3">
        <v>9</v>
      </c>
      <c r="X52" s="3">
        <v>0.79000002145767201</v>
      </c>
      <c r="Y52" s="3" t="str">
        <f t="shared" si="3"/>
        <v>Species</v>
      </c>
      <c r="Z52" s="3" t="e">
        <v>#N/A</v>
      </c>
      <c r="AA52" s="3" t="s">
        <v>6</v>
      </c>
      <c r="AB52" s="3"/>
      <c r="AC52" s="3"/>
      <c r="AD52" s="3"/>
      <c r="AE52" s="3"/>
      <c r="AF52" s="3"/>
      <c r="AG52" s="3"/>
      <c r="AH52" s="3">
        <v>60</v>
      </c>
      <c r="AI52" s="3">
        <v>100</v>
      </c>
      <c r="AJ52" s="3" t="s">
        <v>1183</v>
      </c>
      <c r="AK52" s="3">
        <v>60</v>
      </c>
      <c r="AL52" s="5">
        <v>60</v>
      </c>
      <c r="AM52" s="3" t="s">
        <v>1235</v>
      </c>
      <c r="AN52" s="3">
        <v>30</v>
      </c>
      <c r="AO52" s="3">
        <v>100</v>
      </c>
      <c r="AP52" s="3">
        <v>20</v>
      </c>
      <c r="AQ52" s="3">
        <v>30</v>
      </c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6">
        <v>49</v>
      </c>
      <c r="BH52" s="6">
        <v>128</v>
      </c>
      <c r="BI52" s="6">
        <v>81</v>
      </c>
      <c r="BK52" t="s">
        <v>2131</v>
      </c>
    </row>
    <row r="53" spans="1:63" ht="15.75" x14ac:dyDescent="0.25">
      <c r="A53" s="3">
        <v>49</v>
      </c>
      <c r="B53" s="3" t="s">
        <v>266</v>
      </c>
      <c r="C53" s="3" t="s">
        <v>91</v>
      </c>
      <c r="D53" s="3" t="s">
        <v>1233</v>
      </c>
      <c r="E53" s="3" t="s">
        <v>263</v>
      </c>
      <c r="F53" s="3" t="s">
        <v>1467</v>
      </c>
      <c r="G53" s="3" t="s">
        <v>267</v>
      </c>
      <c r="H53" s="3" t="s">
        <v>268</v>
      </c>
      <c r="I53" s="3"/>
      <c r="J53" s="4" t="b">
        <v>0</v>
      </c>
      <c r="K53" s="3" t="str">
        <f t="shared" si="2"/>
        <v/>
      </c>
      <c r="L53" s="3"/>
      <c r="M53" s="3"/>
      <c r="N53" s="3" t="b">
        <v>0</v>
      </c>
      <c r="O53" s="3"/>
      <c r="P53" s="3">
        <v>40</v>
      </c>
      <c r="Q53" s="3"/>
      <c r="R53" s="3" t="s">
        <v>1163</v>
      </c>
      <c r="S53" s="3" t="s">
        <v>269</v>
      </c>
      <c r="T53" s="3" t="s">
        <v>22</v>
      </c>
      <c r="U53" s="3" t="b">
        <v>0</v>
      </c>
      <c r="V53" s="3">
        <v>0.64999997615814198</v>
      </c>
      <c r="W53" s="3">
        <v>9</v>
      </c>
      <c r="X53" s="3">
        <v>0.79000002145767201</v>
      </c>
      <c r="Y53" s="3" t="str">
        <f t="shared" si="3"/>
        <v>Species</v>
      </c>
      <c r="Z53" s="3" t="e">
        <v>#N/A</v>
      </c>
      <c r="AA53" s="3" t="s">
        <v>20</v>
      </c>
      <c r="AB53" s="3"/>
      <c r="AC53" s="3"/>
      <c r="AD53" s="3"/>
      <c r="AE53" s="3"/>
      <c r="AF53" s="3"/>
      <c r="AG53" s="3"/>
      <c r="AH53" s="3" t="s">
        <v>1165</v>
      </c>
      <c r="AI53" s="3" t="s">
        <v>1165</v>
      </c>
      <c r="AJ53" s="3" t="s">
        <v>1165</v>
      </c>
      <c r="AK53" s="3" t="s">
        <v>1165</v>
      </c>
      <c r="AL53" s="5" t="s">
        <v>1165</v>
      </c>
      <c r="AM53" s="3" t="s">
        <v>1165</v>
      </c>
      <c r="AN53" s="3" t="s">
        <v>1165</v>
      </c>
      <c r="AO53" s="3" t="s">
        <v>1165</v>
      </c>
      <c r="AP53" s="3" t="s">
        <v>1165</v>
      </c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6">
        <v>14</v>
      </c>
      <c r="BH53" s="6">
        <v>1</v>
      </c>
      <c r="BI53" s="6">
        <v>14</v>
      </c>
      <c r="BK53" t="s">
        <v>2133</v>
      </c>
    </row>
    <row r="54" spans="1:63" ht="15.75" x14ac:dyDescent="0.25">
      <c r="A54" s="3">
        <v>50</v>
      </c>
      <c r="B54" s="3" t="s">
        <v>252</v>
      </c>
      <c r="C54" s="3" t="s">
        <v>38</v>
      </c>
      <c r="D54" s="3" t="s">
        <v>1177</v>
      </c>
      <c r="E54" s="3" t="s">
        <v>211</v>
      </c>
      <c r="F54" s="3" t="s">
        <v>1468</v>
      </c>
      <c r="G54" s="3" t="s">
        <v>253</v>
      </c>
      <c r="H54" s="3" t="s">
        <v>254</v>
      </c>
      <c r="I54" s="3"/>
      <c r="J54" s="4" t="b">
        <v>1</v>
      </c>
      <c r="K54" s="3">
        <f t="shared" si="2"/>
        <v>15</v>
      </c>
      <c r="L54" s="3"/>
      <c r="M54" s="3"/>
      <c r="N54" s="3" t="b">
        <v>1</v>
      </c>
      <c r="O54" s="3"/>
      <c r="P54" s="3">
        <v>12.300000190734901</v>
      </c>
      <c r="Q54" s="3"/>
      <c r="R54" s="3" t="s">
        <v>1163</v>
      </c>
      <c r="S54" s="3" t="s">
        <v>255</v>
      </c>
      <c r="T54" s="3" t="s">
        <v>22</v>
      </c>
      <c r="U54" s="3" t="b">
        <v>0</v>
      </c>
      <c r="V54" s="3">
        <v>0.60000002384185802</v>
      </c>
      <c r="W54" s="3">
        <v>9</v>
      </c>
      <c r="X54" s="3">
        <v>0.79000002145767201</v>
      </c>
      <c r="Y54" s="3" t="str">
        <f t="shared" si="3"/>
        <v>Species</v>
      </c>
      <c r="Z54" s="3" t="e">
        <v>#N/A</v>
      </c>
      <c r="AA54" s="3" t="s">
        <v>6</v>
      </c>
      <c r="AB54" s="3"/>
      <c r="AC54" s="3"/>
      <c r="AD54" s="3"/>
      <c r="AE54" s="3"/>
      <c r="AF54" s="3"/>
      <c r="AG54" s="3"/>
      <c r="AH54" s="3">
        <v>15</v>
      </c>
      <c r="AI54" s="3">
        <v>15</v>
      </c>
      <c r="AJ54" s="3" t="s">
        <v>1183</v>
      </c>
      <c r="AK54" s="3">
        <v>15</v>
      </c>
      <c r="AL54" s="5">
        <v>15</v>
      </c>
      <c r="AM54" s="3" t="s">
        <v>1236</v>
      </c>
      <c r="AN54" s="3">
        <v>5</v>
      </c>
      <c r="AO54" s="3">
        <v>15</v>
      </c>
      <c r="AP54" s="3">
        <v>4</v>
      </c>
      <c r="AQ54" s="3">
        <v>8</v>
      </c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6">
        <v>27</v>
      </c>
      <c r="BH54" s="6">
        <v>2383</v>
      </c>
      <c r="BI54" s="6">
        <v>92</v>
      </c>
      <c r="BK54" t="s">
        <v>2134</v>
      </c>
    </row>
    <row r="55" spans="1:63" ht="15.75" x14ac:dyDescent="0.25">
      <c r="A55" s="3">
        <v>51</v>
      </c>
      <c r="B55" s="3" t="s">
        <v>225</v>
      </c>
      <c r="C55" s="3" t="s">
        <v>38</v>
      </c>
      <c r="D55" s="3" t="s">
        <v>1177</v>
      </c>
      <c r="E55" s="3" t="s">
        <v>211</v>
      </c>
      <c r="F55" s="3" t="s">
        <v>1469</v>
      </c>
      <c r="G55" s="3" t="s">
        <v>226</v>
      </c>
      <c r="H55" s="3" t="s">
        <v>227</v>
      </c>
      <c r="I55" s="3" t="s">
        <v>1237</v>
      </c>
      <c r="J55" s="4" t="b">
        <v>0</v>
      </c>
      <c r="K55" s="3">
        <f t="shared" si="2"/>
        <v>15</v>
      </c>
      <c r="L55" s="3"/>
      <c r="M55" s="3"/>
      <c r="N55" s="3" t="b">
        <v>0</v>
      </c>
      <c r="O55" s="3"/>
      <c r="P55" s="3">
        <v>15</v>
      </c>
      <c r="Q55" s="3"/>
      <c r="R55" s="3" t="s">
        <v>1163</v>
      </c>
      <c r="S55" s="3" t="s">
        <v>228</v>
      </c>
      <c r="T55" s="3" t="s">
        <v>22</v>
      </c>
      <c r="U55" s="3" t="b">
        <v>0</v>
      </c>
      <c r="V55" s="3">
        <v>0.5</v>
      </c>
      <c r="W55" s="3">
        <v>9</v>
      </c>
      <c r="X55" s="3">
        <v>0.79000002145767201</v>
      </c>
      <c r="Y55" s="3" t="str">
        <f t="shared" si="3"/>
        <v>Species</v>
      </c>
      <c r="Z55" s="3" t="e">
        <v>#N/A</v>
      </c>
      <c r="AA55" s="3" t="s">
        <v>20</v>
      </c>
      <c r="AB55" s="3"/>
      <c r="AC55" s="3"/>
      <c r="AD55" s="3"/>
      <c r="AE55" s="3"/>
      <c r="AF55" s="3"/>
      <c r="AG55" s="3"/>
      <c r="AH55" s="3">
        <v>15</v>
      </c>
      <c r="AI55" s="3" t="s">
        <v>1165</v>
      </c>
      <c r="AJ55" s="3" t="s">
        <v>1165</v>
      </c>
      <c r="AK55" s="3">
        <v>15</v>
      </c>
      <c r="AL55" s="5">
        <v>15</v>
      </c>
      <c r="AM55" s="3" t="s">
        <v>1165</v>
      </c>
      <c r="AN55" s="3" t="s">
        <v>1165</v>
      </c>
      <c r="AO55" s="3" t="s">
        <v>1165</v>
      </c>
      <c r="AP55" s="3" t="s">
        <v>1165</v>
      </c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6" t="e">
        <v>#NUM!</v>
      </c>
      <c r="BH55" s="6">
        <v>0</v>
      </c>
      <c r="BI55" s="6" t="e">
        <v>#NUM!</v>
      </c>
      <c r="BK55" t="s">
        <v>2138</v>
      </c>
    </row>
    <row r="56" spans="1:63" ht="15.75" x14ac:dyDescent="0.25">
      <c r="A56" s="3">
        <v>52</v>
      </c>
      <c r="B56" s="3" t="s">
        <v>215</v>
      </c>
      <c r="C56" s="3" t="s">
        <v>38</v>
      </c>
      <c r="D56" s="3" t="s">
        <v>1177</v>
      </c>
      <c r="E56" s="3" t="s">
        <v>211</v>
      </c>
      <c r="F56" s="3" t="s">
        <v>1470</v>
      </c>
      <c r="G56" s="3" t="s">
        <v>216</v>
      </c>
      <c r="H56" s="3" t="s">
        <v>217</v>
      </c>
      <c r="I56" s="3"/>
      <c r="J56" s="4" t="b">
        <v>0</v>
      </c>
      <c r="K56" s="3">
        <f t="shared" si="2"/>
        <v>50</v>
      </c>
      <c r="L56" s="3"/>
      <c r="M56" s="3"/>
      <c r="N56" s="3" t="b">
        <v>0</v>
      </c>
      <c r="O56" s="3"/>
      <c r="P56" s="3">
        <v>60</v>
      </c>
      <c r="Q56" s="3"/>
      <c r="R56" s="3" t="s">
        <v>1163</v>
      </c>
      <c r="S56" s="3" t="s">
        <v>218</v>
      </c>
      <c r="T56" s="3" t="s">
        <v>22</v>
      </c>
      <c r="U56" s="3" t="b">
        <v>0</v>
      </c>
      <c r="V56" s="3">
        <v>0.55000001192092896</v>
      </c>
      <c r="W56" s="3">
        <v>9</v>
      </c>
      <c r="X56" s="3">
        <v>0.79000002145767201</v>
      </c>
      <c r="Y56" s="3" t="str">
        <f t="shared" si="3"/>
        <v>Species</v>
      </c>
      <c r="Z56" s="3" t="e">
        <v>#N/A</v>
      </c>
      <c r="AA56" s="3" t="s">
        <v>20</v>
      </c>
      <c r="AB56" s="3"/>
      <c r="AC56" s="3"/>
      <c r="AD56" s="3"/>
      <c r="AE56" s="3"/>
      <c r="AF56" s="3"/>
      <c r="AG56" s="3"/>
      <c r="AH56" s="3">
        <v>50</v>
      </c>
      <c r="AI56" s="3">
        <v>60</v>
      </c>
      <c r="AJ56" s="3" t="s">
        <v>1238</v>
      </c>
      <c r="AK56" s="3">
        <v>50</v>
      </c>
      <c r="AL56" s="5">
        <v>50</v>
      </c>
      <c r="AM56" s="3"/>
      <c r="AN56" s="3" t="s">
        <v>1165</v>
      </c>
      <c r="AO56" s="3" t="s">
        <v>1165</v>
      </c>
      <c r="AP56" s="3" t="s">
        <v>1165</v>
      </c>
      <c r="AQ56" s="3"/>
      <c r="AR56" s="3">
        <v>1</v>
      </c>
      <c r="AS56" s="3">
        <v>2</v>
      </c>
      <c r="AT56" s="3">
        <v>30</v>
      </c>
      <c r="AU56" s="3">
        <v>50</v>
      </c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6">
        <v>37.600000000000009</v>
      </c>
      <c r="BH56" s="6">
        <v>135</v>
      </c>
      <c r="BI56" s="6">
        <v>68.5</v>
      </c>
      <c r="BK56" t="s">
        <v>2139</v>
      </c>
    </row>
    <row r="57" spans="1:63" ht="15.75" x14ac:dyDescent="0.25">
      <c r="A57" s="3">
        <v>53</v>
      </c>
      <c r="B57" s="3" t="s">
        <v>259</v>
      </c>
      <c r="C57" s="3" t="s">
        <v>38</v>
      </c>
      <c r="D57" s="3" t="s">
        <v>1177</v>
      </c>
      <c r="E57" s="3" t="s">
        <v>211</v>
      </c>
      <c r="F57" s="3" t="s">
        <v>1471</v>
      </c>
      <c r="G57" s="3" t="s">
        <v>260</v>
      </c>
      <c r="H57" s="3" t="s">
        <v>261</v>
      </c>
      <c r="I57" s="3"/>
      <c r="J57" s="4" t="b">
        <v>0</v>
      </c>
      <c r="K57" s="3" t="str">
        <f t="shared" si="2"/>
        <v/>
      </c>
      <c r="L57" s="3"/>
      <c r="M57" s="3"/>
      <c r="N57" s="3" t="b">
        <v>0</v>
      </c>
      <c r="O57" s="3"/>
      <c r="P57" s="3">
        <v>40</v>
      </c>
      <c r="Q57" s="3"/>
      <c r="R57" s="3" t="s">
        <v>1163</v>
      </c>
      <c r="S57" s="3"/>
      <c r="T57" s="3" t="s">
        <v>22</v>
      </c>
      <c r="U57" s="3" t="b">
        <v>0</v>
      </c>
      <c r="V57" s="3">
        <v>0.55000001192092896</v>
      </c>
      <c r="W57" s="3">
        <v>9</v>
      </c>
      <c r="X57" s="3">
        <v>0.79000002145767201</v>
      </c>
      <c r="Y57" s="3" t="str">
        <f t="shared" si="3"/>
        <v>Species</v>
      </c>
      <c r="Z57" s="3" t="e">
        <v>#N/A</v>
      </c>
      <c r="AA57" s="3" t="s">
        <v>20</v>
      </c>
      <c r="AB57" s="3"/>
      <c r="AC57" s="3"/>
      <c r="AD57" s="3"/>
      <c r="AE57" s="3"/>
      <c r="AF57" s="3"/>
      <c r="AG57" s="3"/>
      <c r="AH57" s="3" t="s">
        <v>1165</v>
      </c>
      <c r="AI57" s="3" t="s">
        <v>1165</v>
      </c>
      <c r="AJ57" s="3" t="s">
        <v>1165</v>
      </c>
      <c r="AK57" s="3" t="s">
        <v>1165</v>
      </c>
      <c r="AL57" s="5" t="s">
        <v>1165</v>
      </c>
      <c r="AM57" s="3" t="s">
        <v>1165</v>
      </c>
      <c r="AN57" s="3" t="s">
        <v>1165</v>
      </c>
      <c r="AO57" s="3" t="s">
        <v>1165</v>
      </c>
      <c r="AP57" s="3" t="s">
        <v>1165</v>
      </c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6" t="e">
        <v>#NUM!</v>
      </c>
      <c r="BH57" s="6">
        <v>0</v>
      </c>
      <c r="BI57" s="6" t="e">
        <v>#NUM!</v>
      </c>
      <c r="BK57" t="s">
        <v>2142</v>
      </c>
    </row>
    <row r="58" spans="1:63" ht="15.75" x14ac:dyDescent="0.25">
      <c r="A58" s="3">
        <v>54</v>
      </c>
      <c r="B58" s="3" t="s">
        <v>240</v>
      </c>
      <c r="C58" s="3" t="s">
        <v>38</v>
      </c>
      <c r="D58" s="3" t="s">
        <v>1177</v>
      </c>
      <c r="E58" s="3" t="s">
        <v>211</v>
      </c>
      <c r="F58" s="3" t="s">
        <v>1472</v>
      </c>
      <c r="G58" s="3" t="s">
        <v>241</v>
      </c>
      <c r="H58" s="3" t="s">
        <v>242</v>
      </c>
      <c r="I58" s="3"/>
      <c r="J58" s="4" t="b">
        <v>0</v>
      </c>
      <c r="K58" s="3">
        <f t="shared" si="2"/>
        <v>40</v>
      </c>
      <c r="L58" s="3"/>
      <c r="M58" s="3"/>
      <c r="N58" s="3" t="b">
        <v>1</v>
      </c>
      <c r="O58" s="3"/>
      <c r="P58" s="3">
        <v>40</v>
      </c>
      <c r="Q58" s="3"/>
      <c r="R58" s="3" t="s">
        <v>1163</v>
      </c>
      <c r="S58" s="3" t="s">
        <v>243</v>
      </c>
      <c r="T58" s="3" t="s">
        <v>22</v>
      </c>
      <c r="U58" s="3" t="b">
        <v>0</v>
      </c>
      <c r="V58" s="3">
        <v>0.64999997615814198</v>
      </c>
      <c r="W58" s="3">
        <v>9</v>
      </c>
      <c r="X58" s="3">
        <v>0.79000002145767201</v>
      </c>
      <c r="Y58" s="3" t="str">
        <f t="shared" si="3"/>
        <v>Species</v>
      </c>
      <c r="Z58" s="3" t="e">
        <v>#N/A</v>
      </c>
      <c r="AA58" s="3" t="s">
        <v>20</v>
      </c>
      <c r="AB58" s="3"/>
      <c r="AC58" s="3"/>
      <c r="AD58" s="3"/>
      <c r="AE58" s="3"/>
      <c r="AF58" s="3"/>
      <c r="AG58" s="3"/>
      <c r="AH58" s="3" t="s">
        <v>1165</v>
      </c>
      <c r="AI58" s="3">
        <v>40</v>
      </c>
      <c r="AJ58" s="3" t="s">
        <v>1173</v>
      </c>
      <c r="AK58" s="3" t="s">
        <v>1165</v>
      </c>
      <c r="AL58" s="5">
        <v>40</v>
      </c>
      <c r="AM58" s="3" t="s">
        <v>1165</v>
      </c>
      <c r="AN58" s="3" t="s">
        <v>1165</v>
      </c>
      <c r="AO58" s="3" t="s">
        <v>1165</v>
      </c>
      <c r="AP58" s="3" t="s">
        <v>1165</v>
      </c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6">
        <v>40</v>
      </c>
      <c r="BH58" s="6">
        <v>95</v>
      </c>
      <c r="BI58" s="6">
        <v>74</v>
      </c>
      <c r="BK58" t="s">
        <v>2145</v>
      </c>
    </row>
    <row r="59" spans="1:63" ht="15.75" x14ac:dyDescent="0.25">
      <c r="A59" s="3">
        <v>55</v>
      </c>
      <c r="B59" s="3" t="s">
        <v>229</v>
      </c>
      <c r="C59" s="3" t="s">
        <v>38</v>
      </c>
      <c r="D59" s="3" t="s">
        <v>1177</v>
      </c>
      <c r="E59" s="3" t="s">
        <v>211</v>
      </c>
      <c r="F59" s="3" t="s">
        <v>1473</v>
      </c>
      <c r="G59" s="3" t="s">
        <v>230</v>
      </c>
      <c r="H59" s="3" t="s">
        <v>231</v>
      </c>
      <c r="I59" s="3"/>
      <c r="J59" s="4" t="b">
        <v>1</v>
      </c>
      <c r="K59" s="3">
        <f t="shared" si="2"/>
        <v>20</v>
      </c>
      <c r="L59" s="3"/>
      <c r="M59" s="3"/>
      <c r="N59" s="3" t="b">
        <v>0</v>
      </c>
      <c r="O59" s="3"/>
      <c r="P59" s="3">
        <v>16.200000762939499</v>
      </c>
      <c r="Q59" s="3" t="s">
        <v>1239</v>
      </c>
      <c r="R59" s="3" t="s">
        <v>1163</v>
      </c>
      <c r="S59" s="3" t="s">
        <v>232</v>
      </c>
      <c r="T59" s="3" t="s">
        <v>22</v>
      </c>
      <c r="U59" s="3" t="b">
        <v>0</v>
      </c>
      <c r="V59" s="3">
        <v>0.519999980926514</v>
      </c>
      <c r="W59" s="3">
        <v>9</v>
      </c>
      <c r="X59" s="3">
        <v>0.79000002145767201</v>
      </c>
      <c r="Y59" s="3" t="str">
        <f t="shared" si="3"/>
        <v>Species</v>
      </c>
      <c r="Z59" s="3" t="e">
        <v>#N/A</v>
      </c>
      <c r="AA59" s="3" t="s">
        <v>6</v>
      </c>
      <c r="AB59" s="3"/>
      <c r="AC59" s="3"/>
      <c r="AD59" s="3"/>
      <c r="AE59" s="3"/>
      <c r="AF59" s="3"/>
      <c r="AG59" s="3"/>
      <c r="AH59" s="3">
        <v>25</v>
      </c>
      <c r="AI59" s="3">
        <v>30</v>
      </c>
      <c r="AJ59" s="3" t="s">
        <v>1183</v>
      </c>
      <c r="AK59" s="3">
        <v>25</v>
      </c>
      <c r="AL59" s="5">
        <v>20</v>
      </c>
      <c r="AM59" s="3" t="s">
        <v>1240</v>
      </c>
      <c r="AN59" s="3">
        <v>10</v>
      </c>
      <c r="AO59" s="3">
        <v>30</v>
      </c>
      <c r="AP59" s="3">
        <v>5</v>
      </c>
      <c r="AQ59" s="3">
        <v>15</v>
      </c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6">
        <v>20.6</v>
      </c>
      <c r="BH59" s="6">
        <v>45</v>
      </c>
      <c r="BI59" s="6">
        <v>64</v>
      </c>
      <c r="BK59" t="s">
        <v>2146</v>
      </c>
    </row>
    <row r="60" spans="1:63" ht="15.75" x14ac:dyDescent="0.25">
      <c r="A60" s="3">
        <v>56</v>
      </c>
      <c r="B60" s="3" t="s">
        <v>256</v>
      </c>
      <c r="C60" s="3" t="s">
        <v>38</v>
      </c>
      <c r="D60" s="3" t="s">
        <v>1177</v>
      </c>
      <c r="E60" s="3" t="s">
        <v>211</v>
      </c>
      <c r="F60" s="3" t="s">
        <v>1474</v>
      </c>
      <c r="G60" s="3" t="s">
        <v>257</v>
      </c>
      <c r="H60" s="3" t="s">
        <v>258</v>
      </c>
      <c r="I60" s="3"/>
      <c r="J60" s="4" t="b">
        <v>0</v>
      </c>
      <c r="K60" s="3">
        <f t="shared" si="2"/>
        <v>20</v>
      </c>
      <c r="L60" s="3"/>
      <c r="M60" s="3"/>
      <c r="N60" s="3" t="b">
        <v>0</v>
      </c>
      <c r="O60" s="3"/>
      <c r="P60" s="3">
        <v>40</v>
      </c>
      <c r="Q60" s="3"/>
      <c r="R60" s="3" t="s">
        <v>1163</v>
      </c>
      <c r="S60" s="3" t="s">
        <v>165</v>
      </c>
      <c r="T60" s="3" t="s">
        <v>22</v>
      </c>
      <c r="U60" s="3" t="b">
        <v>0</v>
      </c>
      <c r="V60" s="3">
        <v>0.62999999523162797</v>
      </c>
      <c r="W60" s="3">
        <v>9</v>
      </c>
      <c r="X60" s="3">
        <v>0.79000002145767201</v>
      </c>
      <c r="Y60" s="3" t="str">
        <f t="shared" si="3"/>
        <v>Species</v>
      </c>
      <c r="Z60" s="3" t="e">
        <v>#N/A</v>
      </c>
      <c r="AA60" s="3" t="s">
        <v>20</v>
      </c>
      <c r="AB60" s="3"/>
      <c r="AC60" s="3"/>
      <c r="AD60" s="3"/>
      <c r="AE60" s="3"/>
      <c r="AF60" s="3"/>
      <c r="AG60" s="3"/>
      <c r="AH60" s="3" t="s">
        <v>1165</v>
      </c>
      <c r="AI60" s="3" t="s">
        <v>1165</v>
      </c>
      <c r="AJ60" s="3" t="s">
        <v>1165</v>
      </c>
      <c r="AK60" s="3" t="s">
        <v>1165</v>
      </c>
      <c r="AL60" s="5">
        <v>20</v>
      </c>
      <c r="AM60" s="3" t="s">
        <v>1165</v>
      </c>
      <c r="AN60" s="3" t="s">
        <v>1165</v>
      </c>
      <c r="AO60" s="3" t="s">
        <v>1165</v>
      </c>
      <c r="AP60" s="3" t="s">
        <v>1165</v>
      </c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6">
        <v>20</v>
      </c>
      <c r="BH60" s="6">
        <v>91</v>
      </c>
      <c r="BI60" s="6">
        <v>85</v>
      </c>
      <c r="BK60" t="s">
        <v>2147</v>
      </c>
    </row>
    <row r="61" spans="1:63" ht="15.75" x14ac:dyDescent="0.25">
      <c r="A61" s="3">
        <v>57</v>
      </c>
      <c r="B61" s="3" t="s">
        <v>233</v>
      </c>
      <c r="C61" s="3" t="s">
        <v>38</v>
      </c>
      <c r="D61" s="3" t="s">
        <v>1177</v>
      </c>
      <c r="E61" s="3" t="s">
        <v>211</v>
      </c>
      <c r="F61" s="3" t="s">
        <v>1475</v>
      </c>
      <c r="G61" s="3" t="s">
        <v>234</v>
      </c>
      <c r="H61" s="3" t="s">
        <v>235</v>
      </c>
      <c r="I61" s="3"/>
      <c r="J61" s="4" t="b">
        <v>0</v>
      </c>
      <c r="K61" s="3" t="str">
        <f t="shared" si="2"/>
        <v/>
      </c>
      <c r="L61" s="3"/>
      <c r="M61" s="3"/>
      <c r="N61" s="3" t="b">
        <v>0</v>
      </c>
      <c r="O61" s="3"/>
      <c r="P61" s="3">
        <v>40</v>
      </c>
      <c r="Q61" s="3"/>
      <c r="R61" s="3" t="s">
        <v>1163</v>
      </c>
      <c r="S61" s="3"/>
      <c r="T61" s="3" t="s">
        <v>22</v>
      </c>
      <c r="U61" s="3" t="b">
        <v>0</v>
      </c>
      <c r="V61" s="3">
        <v>0.55000001192092896</v>
      </c>
      <c r="W61" s="3">
        <v>9</v>
      </c>
      <c r="X61" s="3">
        <v>0.79000002145767201</v>
      </c>
      <c r="Y61" s="3" t="str">
        <f t="shared" si="3"/>
        <v>Species</v>
      </c>
      <c r="Z61" s="3" t="e">
        <v>#N/A</v>
      </c>
      <c r="AA61" s="3" t="s">
        <v>20</v>
      </c>
      <c r="AB61" s="3"/>
      <c r="AC61" s="3"/>
      <c r="AD61" s="3"/>
      <c r="AE61" s="3"/>
      <c r="AF61" s="3"/>
      <c r="AG61" s="3"/>
      <c r="AH61" s="3" t="s">
        <v>1165</v>
      </c>
      <c r="AI61" s="3" t="s">
        <v>1165</v>
      </c>
      <c r="AJ61" s="3" t="s">
        <v>1165</v>
      </c>
      <c r="AK61" s="3" t="s">
        <v>1165</v>
      </c>
      <c r="AL61" s="5" t="s">
        <v>1165</v>
      </c>
      <c r="AM61" s="3" t="s">
        <v>1165</v>
      </c>
      <c r="AN61" s="3" t="s">
        <v>1165</v>
      </c>
      <c r="AO61" s="3" t="s">
        <v>1165</v>
      </c>
      <c r="AP61" s="3" t="s">
        <v>1165</v>
      </c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6">
        <v>7.24</v>
      </c>
      <c r="BH61" s="6">
        <v>4</v>
      </c>
      <c r="BI61" s="6">
        <v>7.3</v>
      </c>
      <c r="BK61" t="s">
        <v>2148</v>
      </c>
    </row>
    <row r="62" spans="1:63" ht="15.75" x14ac:dyDescent="0.25">
      <c r="A62" s="3">
        <v>58</v>
      </c>
      <c r="B62" s="3" t="s">
        <v>244</v>
      </c>
      <c r="C62" s="3" t="s">
        <v>38</v>
      </c>
      <c r="D62" s="3" t="s">
        <v>1177</v>
      </c>
      <c r="E62" s="3" t="s">
        <v>211</v>
      </c>
      <c r="F62" s="3" t="s">
        <v>1476</v>
      </c>
      <c r="G62" s="3" t="s">
        <v>245</v>
      </c>
      <c r="H62" s="3" t="s">
        <v>1241</v>
      </c>
      <c r="I62" s="3"/>
      <c r="J62" s="4" t="s">
        <v>1168</v>
      </c>
      <c r="K62" s="3" t="str">
        <f t="shared" si="2"/>
        <v/>
      </c>
      <c r="L62" s="3"/>
      <c r="M62" s="3"/>
      <c r="N62" s="3" t="b">
        <v>0</v>
      </c>
      <c r="O62" s="3"/>
      <c r="P62" s="3"/>
      <c r="Q62" s="3"/>
      <c r="R62" s="3" t="s">
        <v>1163</v>
      </c>
      <c r="S62" s="3"/>
      <c r="T62" s="3" t="s">
        <v>22</v>
      </c>
      <c r="U62" s="3"/>
      <c r="V62" s="3"/>
      <c r="W62" s="3">
        <v>9</v>
      </c>
      <c r="X62" s="3"/>
      <c r="Y62" s="3" t="str">
        <f t="shared" si="3"/>
        <v>Genus</v>
      </c>
      <c r="Z62" s="3" t="e">
        <v>#N/A</v>
      </c>
      <c r="AA62" s="3" t="s">
        <v>36</v>
      </c>
      <c r="AB62" s="3"/>
      <c r="AC62" s="3"/>
      <c r="AD62" s="3"/>
      <c r="AE62" s="3"/>
      <c r="AF62" s="3"/>
      <c r="AG62" s="3"/>
      <c r="AH62" s="3" t="s">
        <v>1165</v>
      </c>
      <c r="AI62" s="3" t="s">
        <v>1165</v>
      </c>
      <c r="AJ62" s="3" t="s">
        <v>1165</v>
      </c>
      <c r="AK62" s="3" t="s">
        <v>1165</v>
      </c>
      <c r="AL62" s="5"/>
      <c r="AM62" s="3" t="s">
        <v>1165</v>
      </c>
      <c r="AN62" s="3" t="s">
        <v>1165</v>
      </c>
      <c r="AO62" s="3" t="s">
        <v>1165</v>
      </c>
      <c r="AP62" s="3" t="s">
        <v>1165</v>
      </c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6">
        <v>24</v>
      </c>
      <c r="BH62" s="6">
        <v>479</v>
      </c>
      <c r="BI62" s="6">
        <v>91</v>
      </c>
      <c r="BK62" t="s">
        <v>2149</v>
      </c>
    </row>
    <row r="63" spans="1:63" ht="15.75" x14ac:dyDescent="0.25">
      <c r="A63" s="3">
        <v>59</v>
      </c>
      <c r="B63" s="3" t="s">
        <v>270</v>
      </c>
      <c r="C63" s="3" t="s">
        <v>91</v>
      </c>
      <c r="D63" s="3" t="s">
        <v>1233</v>
      </c>
      <c r="E63" s="3" t="s">
        <v>263</v>
      </c>
      <c r="F63" s="3" t="s">
        <v>1477</v>
      </c>
      <c r="G63" s="3" t="s">
        <v>271</v>
      </c>
      <c r="H63" s="3" t="s">
        <v>1242</v>
      </c>
      <c r="I63" s="3"/>
      <c r="J63" s="4" t="s">
        <v>1168</v>
      </c>
      <c r="K63" s="3" t="str">
        <f t="shared" si="2"/>
        <v/>
      </c>
      <c r="L63" s="3"/>
      <c r="M63" s="3"/>
      <c r="N63" s="3" t="b">
        <v>0</v>
      </c>
      <c r="O63" s="3"/>
      <c r="P63" s="3">
        <v>40</v>
      </c>
      <c r="Q63" s="3"/>
      <c r="R63" s="3" t="s">
        <v>1163</v>
      </c>
      <c r="S63" s="3"/>
      <c r="T63" s="3" t="s">
        <v>22</v>
      </c>
      <c r="U63" s="3"/>
      <c r="V63" s="3"/>
      <c r="W63" s="3">
        <v>9</v>
      </c>
      <c r="X63" s="3">
        <v>0.79000002145767201</v>
      </c>
      <c r="Y63" s="3" t="str">
        <f t="shared" si="3"/>
        <v>Genus</v>
      </c>
      <c r="Z63" s="3" t="e">
        <v>#N/A</v>
      </c>
      <c r="AA63" s="3" t="s">
        <v>36</v>
      </c>
      <c r="AB63" s="3"/>
      <c r="AC63" s="3"/>
      <c r="AD63" s="3"/>
      <c r="AE63" s="3"/>
      <c r="AF63" s="3"/>
      <c r="AG63" s="3"/>
      <c r="AH63" s="3" t="s">
        <v>1165</v>
      </c>
      <c r="AI63" s="3" t="s">
        <v>1165</v>
      </c>
      <c r="AJ63" s="3" t="s">
        <v>1165</v>
      </c>
      <c r="AK63" s="3" t="s">
        <v>1165</v>
      </c>
      <c r="AL63" s="5"/>
      <c r="AM63" s="3" t="s">
        <v>1165</v>
      </c>
      <c r="AN63" s="3" t="s">
        <v>1165</v>
      </c>
      <c r="AO63" s="3" t="s">
        <v>1165</v>
      </c>
      <c r="AP63" s="3" t="s">
        <v>1165</v>
      </c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6">
        <v>54.400000000000013</v>
      </c>
      <c r="BH63" s="6">
        <v>69</v>
      </c>
      <c r="BI63" s="6">
        <v>72.400001525878906</v>
      </c>
      <c r="BK63" t="s">
        <v>2150</v>
      </c>
    </row>
    <row r="64" spans="1:63" ht="15.75" x14ac:dyDescent="0.25">
      <c r="A64" s="3">
        <v>60</v>
      </c>
      <c r="B64" s="3" t="s">
        <v>273</v>
      </c>
      <c r="C64" s="3" t="s">
        <v>137</v>
      </c>
      <c r="D64" s="3" t="s">
        <v>1243</v>
      </c>
      <c r="E64" s="3" t="s">
        <v>274</v>
      </c>
      <c r="F64" s="3" t="s">
        <v>1478</v>
      </c>
      <c r="G64" s="3" t="s">
        <v>275</v>
      </c>
      <c r="H64" s="3" t="s">
        <v>276</v>
      </c>
      <c r="I64" s="3"/>
      <c r="J64" s="4" t="b">
        <v>1</v>
      </c>
      <c r="K64" s="3">
        <f t="shared" si="2"/>
        <v>50</v>
      </c>
      <c r="L64" s="3"/>
      <c r="M64" s="3"/>
      <c r="N64" s="3" t="b">
        <v>1</v>
      </c>
      <c r="O64" s="3"/>
      <c r="P64" s="3">
        <v>45.599998474121101</v>
      </c>
      <c r="Q64" s="3" t="s">
        <v>1244</v>
      </c>
      <c r="R64" s="3" t="s">
        <v>1163</v>
      </c>
      <c r="S64" s="3" t="s">
        <v>277</v>
      </c>
      <c r="T64" s="3" t="s">
        <v>22</v>
      </c>
      <c r="U64" s="3" t="b">
        <v>1</v>
      </c>
      <c r="V64" s="3">
        <v>0.79000002145767201</v>
      </c>
      <c r="W64" s="3">
        <v>9</v>
      </c>
      <c r="X64" s="3">
        <v>0.86000001430511497</v>
      </c>
      <c r="Y64" s="3" t="str">
        <f t="shared" si="3"/>
        <v>Species</v>
      </c>
      <c r="Z64" s="3" t="e">
        <v>#N/A</v>
      </c>
      <c r="AA64" s="3" t="s">
        <v>20</v>
      </c>
      <c r="AB64" s="3"/>
      <c r="AC64" s="3"/>
      <c r="AD64" s="3"/>
      <c r="AE64" s="3"/>
      <c r="AF64" s="3"/>
      <c r="AG64" s="3"/>
      <c r="AH64" s="3">
        <v>60</v>
      </c>
      <c r="AI64" s="3" t="s">
        <v>1165</v>
      </c>
      <c r="AJ64" s="3" t="s">
        <v>1165</v>
      </c>
      <c r="AK64" s="3">
        <v>60</v>
      </c>
      <c r="AL64" s="5">
        <v>50</v>
      </c>
      <c r="AM64" s="3" t="s">
        <v>1245</v>
      </c>
      <c r="AN64" s="3">
        <v>40</v>
      </c>
      <c r="AO64" s="3">
        <v>60</v>
      </c>
      <c r="AP64" s="3">
        <v>15</v>
      </c>
      <c r="AQ64" s="3">
        <v>23</v>
      </c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6">
        <v>11.969999885559092</v>
      </c>
      <c r="BH64" s="6">
        <v>224</v>
      </c>
      <c r="BI64" s="6">
        <v>109</v>
      </c>
      <c r="BK64" t="s">
        <v>2153</v>
      </c>
    </row>
    <row r="65" spans="1:63" ht="15.75" x14ac:dyDescent="0.25">
      <c r="A65" s="3">
        <v>61</v>
      </c>
      <c r="B65" s="3" t="s">
        <v>791</v>
      </c>
      <c r="C65" s="3" t="s">
        <v>473</v>
      </c>
      <c r="D65" s="3" t="s">
        <v>1246</v>
      </c>
      <c r="E65" s="3" t="s">
        <v>792</v>
      </c>
      <c r="F65" s="3" t="s">
        <v>1479</v>
      </c>
      <c r="G65" s="3" t="s">
        <v>793</v>
      </c>
      <c r="H65" s="3" t="s">
        <v>794</v>
      </c>
      <c r="I65" s="3"/>
      <c r="J65" s="4" t="b">
        <v>0</v>
      </c>
      <c r="K65" s="3">
        <f t="shared" si="2"/>
        <v>40</v>
      </c>
      <c r="L65" s="3"/>
      <c r="M65" s="3"/>
      <c r="N65" s="3" t="b">
        <v>0</v>
      </c>
      <c r="O65" s="3"/>
      <c r="P65" s="3">
        <v>40</v>
      </c>
      <c r="Q65" s="3"/>
      <c r="R65" s="3" t="s">
        <v>1163</v>
      </c>
      <c r="S65" s="3" t="s">
        <v>243</v>
      </c>
      <c r="T65" s="3" t="s">
        <v>22</v>
      </c>
      <c r="U65" s="3" t="b">
        <v>0</v>
      </c>
      <c r="V65" s="3">
        <v>0.70999997854232799</v>
      </c>
      <c r="W65" s="3">
        <v>9</v>
      </c>
      <c r="X65" s="3">
        <v>0.79000002145767201</v>
      </c>
      <c r="Y65" s="3" t="str">
        <f t="shared" si="3"/>
        <v>Species</v>
      </c>
      <c r="Z65" s="3" t="e">
        <v>#N/A</v>
      </c>
      <c r="AA65" s="3" t="s">
        <v>20</v>
      </c>
      <c r="AB65" s="3"/>
      <c r="AC65" s="3"/>
      <c r="AD65" s="3"/>
      <c r="AE65" s="3"/>
      <c r="AF65" s="3"/>
      <c r="AG65" s="3"/>
      <c r="AH65" s="3" t="s">
        <v>1165</v>
      </c>
      <c r="AI65" s="3" t="s">
        <v>1165</v>
      </c>
      <c r="AJ65" s="3" t="s">
        <v>1165</v>
      </c>
      <c r="AK65" s="3" t="s">
        <v>1165</v>
      </c>
      <c r="AL65" s="5">
        <v>40</v>
      </c>
      <c r="AM65" s="3" t="s">
        <v>1165</v>
      </c>
      <c r="AN65" s="3" t="s">
        <v>1165</v>
      </c>
      <c r="AO65" s="3" t="s">
        <v>1165</v>
      </c>
      <c r="AP65" s="3" t="s">
        <v>1165</v>
      </c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6">
        <v>47.400000000000006</v>
      </c>
      <c r="BH65" s="6">
        <v>97</v>
      </c>
      <c r="BI65" s="6">
        <v>70.010000000000005</v>
      </c>
      <c r="BK65" t="s">
        <v>2154</v>
      </c>
    </row>
    <row r="66" spans="1:63" ht="15.75" x14ac:dyDescent="0.25">
      <c r="A66" s="3">
        <v>62</v>
      </c>
      <c r="B66" s="3" t="s">
        <v>865</v>
      </c>
      <c r="C66" s="3" t="s">
        <v>856</v>
      </c>
      <c r="D66" s="3" t="s">
        <v>1188</v>
      </c>
      <c r="E66" s="3" t="s">
        <v>857</v>
      </c>
      <c r="F66" s="3" t="s">
        <v>1480</v>
      </c>
      <c r="G66" s="3" t="s">
        <v>866</v>
      </c>
      <c r="H66" s="3" t="s">
        <v>867</v>
      </c>
      <c r="I66" s="3"/>
      <c r="J66" s="4" t="b">
        <v>1</v>
      </c>
      <c r="K66" s="3">
        <f t="shared" si="2"/>
        <v>100</v>
      </c>
      <c r="L66" s="3"/>
      <c r="M66" s="3"/>
      <c r="N66" s="3" t="b">
        <v>0</v>
      </c>
      <c r="O66" s="3"/>
      <c r="P66" s="3">
        <v>110.40000152587901</v>
      </c>
      <c r="Q66" s="3" t="s">
        <v>1247</v>
      </c>
      <c r="R66" s="3" t="s">
        <v>1163</v>
      </c>
      <c r="S66" s="3" t="s">
        <v>868</v>
      </c>
      <c r="T66" s="3" t="s">
        <v>22</v>
      </c>
      <c r="U66" s="3" t="b">
        <v>0</v>
      </c>
      <c r="V66" s="3">
        <v>0.34999999403953602</v>
      </c>
      <c r="W66" s="3">
        <v>9</v>
      </c>
      <c r="X66" s="3">
        <v>0.85000002384185802</v>
      </c>
      <c r="Y66" s="3" t="str">
        <f t="shared" si="3"/>
        <v>Species</v>
      </c>
      <c r="Z66" s="3" t="e">
        <v>#N/A</v>
      </c>
      <c r="AA66" s="3" t="s">
        <v>20</v>
      </c>
      <c r="AB66" s="3"/>
      <c r="AC66" s="3"/>
      <c r="AD66" s="3"/>
      <c r="AE66" s="3"/>
      <c r="AF66" s="3"/>
      <c r="AG66" s="3"/>
      <c r="AH66" s="3">
        <v>100</v>
      </c>
      <c r="AI66" s="3" t="s">
        <v>1165</v>
      </c>
      <c r="AJ66" s="3" t="s">
        <v>1165</v>
      </c>
      <c r="AK66" s="3">
        <v>100</v>
      </c>
      <c r="AL66" s="5">
        <v>100</v>
      </c>
      <c r="AM66" s="3" t="s">
        <v>1248</v>
      </c>
      <c r="AN66" s="3">
        <v>60</v>
      </c>
      <c r="AO66" s="3">
        <v>120</v>
      </c>
      <c r="AP66" s="3">
        <v>20</v>
      </c>
      <c r="AQ66" s="3">
        <v>30</v>
      </c>
      <c r="AR66" s="3">
        <v>1</v>
      </c>
      <c r="AS66" s="3">
        <v>2</v>
      </c>
      <c r="AT66" s="3">
        <v>40</v>
      </c>
      <c r="AU66" s="3">
        <v>80</v>
      </c>
      <c r="AV66" s="3"/>
      <c r="AW66" s="3">
        <v>100</v>
      </c>
      <c r="AX66" s="3"/>
      <c r="AY66" s="3">
        <v>30</v>
      </c>
      <c r="AZ66" s="3"/>
      <c r="BA66" s="3"/>
      <c r="BB66" s="3"/>
      <c r="BC66" s="3"/>
      <c r="BD66" s="3"/>
      <c r="BE66" s="3"/>
      <c r="BF66" s="3"/>
      <c r="BG66" s="6">
        <v>110.80000000000001</v>
      </c>
      <c r="BH66" s="6">
        <v>243</v>
      </c>
      <c r="BI66" s="6">
        <v>198</v>
      </c>
      <c r="BK66" t="s">
        <v>2157</v>
      </c>
    </row>
    <row r="67" spans="1:63" ht="15.75" x14ac:dyDescent="0.25">
      <c r="A67" s="3">
        <v>64</v>
      </c>
      <c r="B67" s="3" t="s">
        <v>55</v>
      </c>
      <c r="C67" s="3" t="s">
        <v>38</v>
      </c>
      <c r="D67" s="3" t="s">
        <v>1170</v>
      </c>
      <c r="E67" s="3" t="s">
        <v>47</v>
      </c>
      <c r="F67" s="3" t="s">
        <v>1481</v>
      </c>
      <c r="G67" s="3" t="s">
        <v>56</v>
      </c>
      <c r="H67" s="3" t="s">
        <v>57</v>
      </c>
      <c r="I67" s="3"/>
      <c r="J67" s="4" t="b">
        <v>0</v>
      </c>
      <c r="K67" s="3">
        <f t="shared" si="2"/>
        <v>30</v>
      </c>
      <c r="L67" s="3"/>
      <c r="M67" s="3"/>
      <c r="N67" s="3" t="b">
        <v>0</v>
      </c>
      <c r="O67" s="3"/>
      <c r="P67" s="3">
        <v>40</v>
      </c>
      <c r="Q67" s="3"/>
      <c r="R67" s="3" t="s">
        <v>1163</v>
      </c>
      <c r="S67" s="3"/>
      <c r="T67" s="3" t="s">
        <v>22</v>
      </c>
      <c r="U67" s="3" t="b">
        <v>0</v>
      </c>
      <c r="V67" s="3">
        <v>0.5</v>
      </c>
      <c r="W67" s="3">
        <v>9</v>
      </c>
      <c r="X67" s="3">
        <v>0.85000002384185802</v>
      </c>
      <c r="Y67" s="3" t="str">
        <f t="shared" si="3"/>
        <v>Species</v>
      </c>
      <c r="Z67" s="3" t="e">
        <v>#N/A</v>
      </c>
      <c r="AA67" s="3" t="s">
        <v>20</v>
      </c>
      <c r="AB67" s="3"/>
      <c r="AC67" s="3"/>
      <c r="AD67" s="3"/>
      <c r="AE67" s="3"/>
      <c r="AF67" s="3"/>
      <c r="AG67" s="3"/>
      <c r="AH67" s="3" t="s">
        <v>1165</v>
      </c>
      <c r="AI67" s="3" t="s">
        <v>1165</v>
      </c>
      <c r="AJ67" s="3" t="s">
        <v>1165</v>
      </c>
      <c r="AK67" s="3" t="s">
        <v>1165</v>
      </c>
      <c r="AL67" s="5">
        <v>30</v>
      </c>
      <c r="AM67" s="3" t="s">
        <v>1165</v>
      </c>
      <c r="AN67" s="3" t="s">
        <v>1165</v>
      </c>
      <c r="AO67" s="3" t="s">
        <v>1165</v>
      </c>
      <c r="AP67" s="3" t="s">
        <v>1165</v>
      </c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6">
        <v>31</v>
      </c>
      <c r="BH67" s="6">
        <v>729</v>
      </c>
      <c r="BI67" s="6">
        <v>90</v>
      </c>
      <c r="BK67" t="s">
        <v>2159</v>
      </c>
    </row>
    <row r="68" spans="1:63" ht="15.75" x14ac:dyDescent="0.25">
      <c r="A68" s="3">
        <v>65</v>
      </c>
      <c r="B68" s="3" t="s">
        <v>46</v>
      </c>
      <c r="C68" s="3" t="s">
        <v>38</v>
      </c>
      <c r="D68" s="3" t="s">
        <v>1170</v>
      </c>
      <c r="E68" s="3" t="s">
        <v>47</v>
      </c>
      <c r="F68" s="3" t="s">
        <v>1482</v>
      </c>
      <c r="G68" s="3" t="s">
        <v>48</v>
      </c>
      <c r="H68" s="3" t="s">
        <v>49</v>
      </c>
      <c r="I68" s="3"/>
      <c r="J68" s="4" t="b">
        <v>1</v>
      </c>
      <c r="K68" s="3">
        <f t="shared" si="2"/>
        <v>30</v>
      </c>
      <c r="L68" s="3"/>
      <c r="M68" s="3"/>
      <c r="N68" s="3" t="b">
        <v>0</v>
      </c>
      <c r="O68" s="3"/>
      <c r="P68" s="3">
        <v>30</v>
      </c>
      <c r="Q68" s="3"/>
      <c r="R68" s="3" t="s">
        <v>1163</v>
      </c>
      <c r="S68" s="3" t="s">
        <v>50</v>
      </c>
      <c r="T68" s="3" t="s">
        <v>22</v>
      </c>
      <c r="U68" s="3" t="b">
        <v>0</v>
      </c>
      <c r="V68" s="3">
        <v>0.5</v>
      </c>
      <c r="W68" s="3">
        <v>9</v>
      </c>
      <c r="X68" s="3">
        <v>0.85000002384185802</v>
      </c>
      <c r="Y68" s="3" t="str">
        <f t="shared" si="3"/>
        <v>Species</v>
      </c>
      <c r="Z68" s="3" t="e">
        <v>#N/A</v>
      </c>
      <c r="AA68" s="3" t="s">
        <v>20</v>
      </c>
      <c r="AB68" s="3"/>
      <c r="AC68" s="3"/>
      <c r="AD68" s="3"/>
      <c r="AE68" s="3"/>
      <c r="AF68" s="3"/>
      <c r="AG68" s="3"/>
      <c r="AH68" s="3">
        <v>30</v>
      </c>
      <c r="AI68" s="3" t="s">
        <v>1165</v>
      </c>
      <c r="AJ68" s="3" t="s">
        <v>1165</v>
      </c>
      <c r="AK68" s="3">
        <v>30</v>
      </c>
      <c r="AL68" s="5">
        <v>30</v>
      </c>
      <c r="AM68" s="3" t="s">
        <v>1165</v>
      </c>
      <c r="AN68" s="3" t="s">
        <v>1165</v>
      </c>
      <c r="AO68" s="3" t="s">
        <v>1165</v>
      </c>
      <c r="AP68" s="3" t="s">
        <v>1165</v>
      </c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6">
        <v>28</v>
      </c>
      <c r="BH68" s="6">
        <v>317</v>
      </c>
      <c r="BI68" s="6">
        <v>85</v>
      </c>
      <c r="BK68" t="s">
        <v>2160</v>
      </c>
    </row>
    <row r="69" spans="1:63" ht="15.75" x14ac:dyDescent="0.25">
      <c r="A69" s="3">
        <v>66</v>
      </c>
      <c r="B69" s="3" t="s">
        <v>588</v>
      </c>
      <c r="C69" s="3" t="s">
        <v>584</v>
      </c>
      <c r="D69" s="3" t="s">
        <v>1249</v>
      </c>
      <c r="E69" s="3" t="s">
        <v>585</v>
      </c>
      <c r="F69" s="3" t="s">
        <v>1483</v>
      </c>
      <c r="G69" s="3" t="s">
        <v>589</v>
      </c>
      <c r="H69" s="3" t="s">
        <v>590</v>
      </c>
      <c r="I69" s="3"/>
      <c r="J69" s="4" t="b">
        <v>1</v>
      </c>
      <c r="K69" s="3">
        <f t="shared" si="2"/>
        <v>45</v>
      </c>
      <c r="L69" s="3"/>
      <c r="M69" s="3"/>
      <c r="N69" s="3" t="b">
        <v>0</v>
      </c>
      <c r="O69" s="3"/>
      <c r="P69" s="3">
        <v>63.599998474121101</v>
      </c>
      <c r="Q69" s="3"/>
      <c r="R69" s="3" t="s">
        <v>1163</v>
      </c>
      <c r="S69" s="3" t="s">
        <v>255</v>
      </c>
      <c r="T69" s="3" t="s">
        <v>22</v>
      </c>
      <c r="U69" s="3" t="b">
        <v>0</v>
      </c>
      <c r="V69" s="3">
        <v>0.69999998807907104</v>
      </c>
      <c r="W69" s="3">
        <v>9</v>
      </c>
      <c r="X69" s="3">
        <v>0.79000002145767201</v>
      </c>
      <c r="Y69" s="3" t="str">
        <f t="shared" si="3"/>
        <v>Species</v>
      </c>
      <c r="Z69" s="3" t="e">
        <v>#N/A</v>
      </c>
      <c r="AA69" s="3" t="s">
        <v>20</v>
      </c>
      <c r="AB69" s="3"/>
      <c r="AC69" s="3"/>
      <c r="AD69" s="3"/>
      <c r="AE69" s="3"/>
      <c r="AF69" s="3"/>
      <c r="AG69" s="3"/>
      <c r="AH69" s="3" t="s">
        <v>1165</v>
      </c>
      <c r="AI69" s="3" t="s">
        <v>1165</v>
      </c>
      <c r="AJ69" s="3" t="s">
        <v>1165</v>
      </c>
      <c r="AK69" s="3" t="s">
        <v>1165</v>
      </c>
      <c r="AL69" s="5">
        <v>45</v>
      </c>
      <c r="AM69" s="3" t="s">
        <v>1250</v>
      </c>
      <c r="AN69" s="3">
        <v>30</v>
      </c>
      <c r="AO69" s="3">
        <v>60</v>
      </c>
      <c r="AP69" s="3">
        <v>18</v>
      </c>
      <c r="AQ69" s="3">
        <v>24</v>
      </c>
      <c r="AR69" s="3">
        <v>1</v>
      </c>
      <c r="AS69" s="3">
        <v>2</v>
      </c>
      <c r="AT69" s="3">
        <v>40</v>
      </c>
      <c r="AU69" s="3">
        <v>70</v>
      </c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6">
        <v>24</v>
      </c>
      <c r="BH69" s="6">
        <v>49</v>
      </c>
      <c r="BI69" s="6">
        <v>113</v>
      </c>
      <c r="BK69" t="s">
        <v>2169</v>
      </c>
    </row>
    <row r="70" spans="1:63" ht="15.75" hidden="1" x14ac:dyDescent="0.25">
      <c r="A70" s="3">
        <v>67</v>
      </c>
      <c r="B70" s="3" t="s">
        <v>284</v>
      </c>
      <c r="C70" s="3" t="s">
        <v>284</v>
      </c>
      <c r="D70" s="3" t="s">
        <v>284</v>
      </c>
      <c r="E70" s="3" t="s">
        <v>284</v>
      </c>
      <c r="F70" s="3" t="s">
        <v>284</v>
      </c>
      <c r="G70" s="3" t="s">
        <v>285</v>
      </c>
      <c r="H70" s="3" t="s">
        <v>284</v>
      </c>
      <c r="I70" s="3"/>
      <c r="J70" s="4" t="s">
        <v>1168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 t="b">
        <v>0</v>
      </c>
      <c r="V70" s="3"/>
      <c r="W70" s="3"/>
      <c r="X70" s="3"/>
      <c r="Y70" s="3" t="s">
        <v>1251</v>
      </c>
      <c r="Z70" s="3" t="e">
        <v>#N/A</v>
      </c>
      <c r="AA70" s="3" t="s">
        <v>36</v>
      </c>
      <c r="AB70" s="3"/>
      <c r="AC70" s="3"/>
      <c r="AD70" s="3"/>
      <c r="AE70" s="3"/>
      <c r="AF70" s="3"/>
      <c r="AG70" s="3"/>
      <c r="AH70" s="3" t="s">
        <v>1165</v>
      </c>
      <c r="AI70" s="3" t="s">
        <v>1165</v>
      </c>
      <c r="AJ70" s="3" t="s">
        <v>1165</v>
      </c>
      <c r="AK70" s="3" t="s">
        <v>1165</v>
      </c>
      <c r="AL70" s="5"/>
      <c r="AM70" s="3" t="s">
        <v>1165</v>
      </c>
      <c r="AN70" s="3" t="s">
        <v>1165</v>
      </c>
      <c r="AO70" s="3" t="s">
        <v>1165</v>
      </c>
      <c r="AP70" s="3" t="s">
        <v>1165</v>
      </c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6"/>
      <c r="BH70" s="6"/>
      <c r="BI70" s="6"/>
      <c r="BK70" t="s">
        <v>2171</v>
      </c>
    </row>
    <row r="71" spans="1:63" ht="15.75" x14ac:dyDescent="0.25">
      <c r="A71" s="3">
        <v>68</v>
      </c>
      <c r="B71" s="3" t="s">
        <v>1020</v>
      </c>
      <c r="C71" s="3" t="s">
        <v>513</v>
      </c>
      <c r="D71" s="3" t="s">
        <v>1252</v>
      </c>
      <c r="E71" s="3" t="s">
        <v>1021</v>
      </c>
      <c r="F71" s="3" t="s">
        <v>1484</v>
      </c>
      <c r="G71" s="3" t="s">
        <v>1022</v>
      </c>
      <c r="H71" s="3" t="s">
        <v>1023</v>
      </c>
      <c r="I71" s="3"/>
      <c r="J71" s="4" t="b">
        <v>0</v>
      </c>
      <c r="K71" s="3">
        <f t="shared" ref="K71:K87" si="4">IF(AL71="","",AL71)</f>
        <v>10</v>
      </c>
      <c r="L71" s="3"/>
      <c r="M71" s="3"/>
      <c r="N71" s="3" t="b">
        <v>0</v>
      </c>
      <c r="O71" s="3"/>
      <c r="P71" s="3">
        <v>10</v>
      </c>
      <c r="Q71" s="3"/>
      <c r="R71" s="3" t="s">
        <v>1163</v>
      </c>
      <c r="S71" s="3" t="s">
        <v>1024</v>
      </c>
      <c r="T71" s="3" t="s">
        <v>22</v>
      </c>
      <c r="U71" s="3" t="b">
        <v>0</v>
      </c>
      <c r="V71" s="3">
        <v>0.69999998807907104</v>
      </c>
      <c r="W71" s="3">
        <v>9</v>
      </c>
      <c r="X71" s="3">
        <v>0.79000002145767201</v>
      </c>
      <c r="Y71" s="3" t="str">
        <f t="shared" ref="Y71:Y99" si="5">IF(RIGHT(B71,3)="spp","Genus","Species")</f>
        <v>Species</v>
      </c>
      <c r="Z71" s="3" t="e">
        <v>#N/A</v>
      </c>
      <c r="AA71" s="3" t="s">
        <v>20</v>
      </c>
      <c r="AB71" s="3"/>
      <c r="AC71" s="3"/>
      <c r="AD71" s="3"/>
      <c r="AE71" s="3"/>
      <c r="AF71" s="3"/>
      <c r="AG71" s="3"/>
      <c r="AH71" s="3">
        <v>10</v>
      </c>
      <c r="AI71" s="3">
        <v>23</v>
      </c>
      <c r="AJ71" s="3" t="s">
        <v>1164</v>
      </c>
      <c r="AK71" s="3">
        <v>10</v>
      </c>
      <c r="AL71" s="5">
        <v>10</v>
      </c>
      <c r="AM71" s="3" t="s">
        <v>1165</v>
      </c>
      <c r="AN71" s="3" t="s">
        <v>1165</v>
      </c>
      <c r="AO71" s="3" t="s">
        <v>1165</v>
      </c>
      <c r="AP71" s="3" t="s">
        <v>1165</v>
      </c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6">
        <v>6</v>
      </c>
      <c r="BH71" s="6">
        <v>3</v>
      </c>
      <c r="BI71" s="6">
        <v>6</v>
      </c>
      <c r="BK71" t="s">
        <v>2173</v>
      </c>
    </row>
    <row r="72" spans="1:63" ht="15.75" x14ac:dyDescent="0.25">
      <c r="A72" s="3">
        <v>69</v>
      </c>
      <c r="B72" s="3" t="s">
        <v>287</v>
      </c>
      <c r="C72" s="3" t="s">
        <v>288</v>
      </c>
      <c r="D72" s="3" t="s">
        <v>1253</v>
      </c>
      <c r="E72" s="3" t="s">
        <v>289</v>
      </c>
      <c r="F72" s="3" t="s">
        <v>1485</v>
      </c>
      <c r="G72" s="3" t="s">
        <v>290</v>
      </c>
      <c r="H72" s="3" t="s">
        <v>291</v>
      </c>
      <c r="I72" s="3"/>
      <c r="J72" s="4" t="b">
        <v>1</v>
      </c>
      <c r="K72" s="3">
        <f t="shared" si="4"/>
        <v>15</v>
      </c>
      <c r="L72" s="3"/>
      <c r="M72" s="3"/>
      <c r="N72" s="3" t="b">
        <v>0</v>
      </c>
      <c r="O72" s="3"/>
      <c r="P72" s="3">
        <v>15</v>
      </c>
      <c r="Q72" s="3"/>
      <c r="R72" s="3" t="s">
        <v>1163</v>
      </c>
      <c r="S72" s="3" t="s">
        <v>239</v>
      </c>
      <c r="T72" s="3" t="s">
        <v>22</v>
      </c>
      <c r="U72" s="3" t="b">
        <v>0</v>
      </c>
      <c r="V72" s="3">
        <v>0.69999998807907104</v>
      </c>
      <c r="W72" s="3">
        <v>9</v>
      </c>
      <c r="X72" s="3">
        <v>0.79000002145767201</v>
      </c>
      <c r="Y72" s="3" t="str">
        <f t="shared" si="5"/>
        <v>Species</v>
      </c>
      <c r="Z72" s="3" t="e">
        <v>#N/A</v>
      </c>
      <c r="AA72" s="3" t="s">
        <v>6</v>
      </c>
      <c r="AB72" s="3"/>
      <c r="AC72" s="3"/>
      <c r="AD72" s="3"/>
      <c r="AE72" s="3"/>
      <c r="AF72" s="3"/>
      <c r="AG72" s="3"/>
      <c r="AH72" s="3">
        <v>15</v>
      </c>
      <c r="AI72" s="3" t="s">
        <v>1165</v>
      </c>
      <c r="AJ72" s="3" t="s">
        <v>1165</v>
      </c>
      <c r="AK72" s="3">
        <v>15</v>
      </c>
      <c r="AL72" s="5">
        <v>15</v>
      </c>
      <c r="AM72" s="3" t="s">
        <v>1254</v>
      </c>
      <c r="AN72" s="3">
        <v>5</v>
      </c>
      <c r="AO72" s="3">
        <v>15</v>
      </c>
      <c r="AP72" s="3">
        <v>4</v>
      </c>
      <c r="AQ72" s="3">
        <v>8</v>
      </c>
      <c r="AR72" s="3"/>
      <c r="AS72" s="3"/>
      <c r="AT72" s="3"/>
      <c r="AU72" s="3">
        <v>25</v>
      </c>
      <c r="AV72" s="3"/>
      <c r="AW72" s="3">
        <v>15</v>
      </c>
      <c r="AX72" s="3"/>
      <c r="AY72" s="3">
        <v>10</v>
      </c>
      <c r="AZ72" s="3"/>
      <c r="BA72" s="3"/>
      <c r="BB72" s="3"/>
      <c r="BC72" s="3"/>
      <c r="BD72" s="3"/>
      <c r="BE72" s="3"/>
      <c r="BF72" s="3"/>
      <c r="BG72" s="6">
        <v>10.08</v>
      </c>
      <c r="BH72" s="6">
        <v>37</v>
      </c>
      <c r="BI72" s="6">
        <v>47</v>
      </c>
      <c r="BK72" t="s">
        <v>2186</v>
      </c>
    </row>
    <row r="73" spans="1:63" ht="15.75" x14ac:dyDescent="0.25">
      <c r="A73" s="3">
        <v>70</v>
      </c>
      <c r="B73" s="3" t="s">
        <v>295</v>
      </c>
      <c r="C73" s="3" t="s">
        <v>288</v>
      </c>
      <c r="D73" s="3" t="s">
        <v>1253</v>
      </c>
      <c r="E73" s="3" t="s">
        <v>289</v>
      </c>
      <c r="F73" s="3" t="s">
        <v>1486</v>
      </c>
      <c r="G73" s="3" t="s">
        <v>296</v>
      </c>
      <c r="H73" s="3" t="s">
        <v>297</v>
      </c>
      <c r="I73" s="3"/>
      <c r="J73" s="4" t="b">
        <v>0</v>
      </c>
      <c r="K73" s="3" t="str">
        <f t="shared" si="4"/>
        <v/>
      </c>
      <c r="L73" s="3"/>
      <c r="M73" s="3"/>
      <c r="N73" s="3" t="b">
        <v>0</v>
      </c>
      <c r="O73" s="3"/>
      <c r="P73" s="3">
        <v>40</v>
      </c>
      <c r="Q73" s="3"/>
      <c r="R73" s="3" t="s">
        <v>1163</v>
      </c>
      <c r="S73" s="3" t="s">
        <v>298</v>
      </c>
      <c r="T73" s="3" t="s">
        <v>22</v>
      </c>
      <c r="U73" s="3" t="b">
        <v>0</v>
      </c>
      <c r="V73" s="3">
        <v>0.69999998807907104</v>
      </c>
      <c r="W73" s="3">
        <v>9</v>
      </c>
      <c r="X73" s="3">
        <v>0.79000002145767201</v>
      </c>
      <c r="Y73" s="3" t="str">
        <f t="shared" si="5"/>
        <v>Species</v>
      </c>
      <c r="Z73" s="3" t="e">
        <v>#N/A</v>
      </c>
      <c r="AA73" s="3" t="s">
        <v>20</v>
      </c>
      <c r="AB73" s="3"/>
      <c r="AC73" s="3"/>
      <c r="AD73" s="3"/>
      <c r="AE73" s="3"/>
      <c r="AF73" s="3"/>
      <c r="AG73" s="3"/>
      <c r="AH73" s="3" t="s">
        <v>1165</v>
      </c>
      <c r="AI73" s="3" t="s">
        <v>1165</v>
      </c>
      <c r="AJ73" s="3" t="s">
        <v>1165</v>
      </c>
      <c r="AK73" s="3" t="s">
        <v>1165</v>
      </c>
      <c r="AL73" s="5" t="s">
        <v>1165</v>
      </c>
      <c r="AM73" s="3" t="s">
        <v>1165</v>
      </c>
      <c r="AN73" s="3" t="s">
        <v>1165</v>
      </c>
      <c r="AO73" s="3" t="s">
        <v>1165</v>
      </c>
      <c r="AP73" s="3" t="s">
        <v>1165</v>
      </c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6">
        <v>5</v>
      </c>
      <c r="BH73" s="6">
        <v>1</v>
      </c>
      <c r="BI73" s="6">
        <v>5</v>
      </c>
      <c r="BK73" t="s">
        <v>2187</v>
      </c>
    </row>
    <row r="74" spans="1:63" ht="15.75" x14ac:dyDescent="0.25">
      <c r="A74" s="3">
        <v>289</v>
      </c>
      <c r="B74" s="3" t="s">
        <v>299</v>
      </c>
      <c r="C74" s="3" t="s">
        <v>288</v>
      </c>
      <c r="D74" s="3" t="s">
        <v>1253</v>
      </c>
      <c r="E74" s="3" t="s">
        <v>289</v>
      </c>
      <c r="F74" s="3" t="s">
        <v>1487</v>
      </c>
      <c r="G74" s="3" t="s">
        <v>300</v>
      </c>
      <c r="H74" s="3" t="s">
        <v>301</v>
      </c>
      <c r="I74" s="3"/>
      <c r="J74" s="4" t="b">
        <v>0</v>
      </c>
      <c r="K74" s="3" t="str">
        <f t="shared" si="4"/>
        <v/>
      </c>
      <c r="L74" s="3"/>
      <c r="M74" s="3"/>
      <c r="N74" s="3" t="b">
        <v>0</v>
      </c>
      <c r="O74" s="3"/>
      <c r="P74" s="3"/>
      <c r="Q74" s="3"/>
      <c r="R74" s="3" t="s">
        <v>1163</v>
      </c>
      <c r="S74" s="3"/>
      <c r="T74" s="3" t="s">
        <v>22</v>
      </c>
      <c r="U74" s="3" t="b">
        <v>0</v>
      </c>
      <c r="V74" s="3"/>
      <c r="W74" s="3"/>
      <c r="X74" s="3"/>
      <c r="Y74" s="3" t="str">
        <f t="shared" si="5"/>
        <v>Species</v>
      </c>
      <c r="Z74" s="3" t="e">
        <v>#N/A</v>
      </c>
      <c r="AA74" s="3" t="s">
        <v>20</v>
      </c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5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6" t="e">
        <v>#NUM!</v>
      </c>
      <c r="BH74" s="6">
        <v>0</v>
      </c>
      <c r="BI74" s="6" t="e">
        <v>#NUM!</v>
      </c>
      <c r="BK74" t="s">
        <v>2188</v>
      </c>
    </row>
    <row r="75" spans="1:63" ht="15.75" x14ac:dyDescent="0.25">
      <c r="A75" s="3">
        <v>71</v>
      </c>
      <c r="B75" s="3" t="s">
        <v>292</v>
      </c>
      <c r="C75" s="3" t="s">
        <v>288</v>
      </c>
      <c r="D75" s="3" t="s">
        <v>1253</v>
      </c>
      <c r="E75" s="3" t="s">
        <v>289</v>
      </c>
      <c r="F75" s="3" t="s">
        <v>1488</v>
      </c>
      <c r="G75" s="3" t="s">
        <v>293</v>
      </c>
      <c r="H75" s="3" t="s">
        <v>294</v>
      </c>
      <c r="I75" s="3"/>
      <c r="J75" s="4" t="b">
        <v>0</v>
      </c>
      <c r="K75" s="3">
        <f t="shared" si="4"/>
        <v>20</v>
      </c>
      <c r="L75" s="3"/>
      <c r="M75" s="3"/>
      <c r="N75" s="3" t="b">
        <v>0</v>
      </c>
      <c r="O75" s="3"/>
      <c r="P75" s="3">
        <v>30</v>
      </c>
      <c r="Q75" s="3"/>
      <c r="R75" s="3" t="s">
        <v>1163</v>
      </c>
      <c r="S75" s="3" t="s">
        <v>50</v>
      </c>
      <c r="T75" s="3" t="s">
        <v>22</v>
      </c>
      <c r="U75" s="3" t="b">
        <v>0</v>
      </c>
      <c r="V75" s="3">
        <v>0.72000002861022905</v>
      </c>
      <c r="W75" s="3">
        <v>9</v>
      </c>
      <c r="X75" s="3">
        <v>0.79000002145767201</v>
      </c>
      <c r="Y75" s="3" t="str">
        <f t="shared" si="5"/>
        <v>Species</v>
      </c>
      <c r="Z75" s="3" t="e">
        <v>#N/A</v>
      </c>
      <c r="AA75" s="3" t="s">
        <v>20</v>
      </c>
      <c r="AB75" s="3"/>
      <c r="AC75" s="3"/>
      <c r="AD75" s="3"/>
      <c r="AE75" s="3"/>
      <c r="AF75" s="3"/>
      <c r="AG75" s="3"/>
      <c r="AH75" s="3" t="s">
        <v>1165</v>
      </c>
      <c r="AI75" s="3" t="s">
        <v>1165</v>
      </c>
      <c r="AJ75" s="3" t="s">
        <v>1165</v>
      </c>
      <c r="AK75" s="3" t="s">
        <v>1165</v>
      </c>
      <c r="AL75" s="5">
        <v>20</v>
      </c>
      <c r="AM75" s="3" t="s">
        <v>1255</v>
      </c>
      <c r="AN75" s="3">
        <v>10</v>
      </c>
      <c r="AO75" s="3">
        <v>20</v>
      </c>
      <c r="AP75" s="3">
        <v>4</v>
      </c>
      <c r="AQ75" s="3">
        <v>10</v>
      </c>
      <c r="AR75" s="3">
        <v>1</v>
      </c>
      <c r="AS75" s="3">
        <v>1.5</v>
      </c>
      <c r="AT75" s="3">
        <v>10</v>
      </c>
      <c r="AU75" s="3">
        <v>40</v>
      </c>
      <c r="AV75" s="3"/>
      <c r="AW75" s="3">
        <v>20</v>
      </c>
      <c r="AX75" s="3"/>
      <c r="AY75" s="3">
        <v>10</v>
      </c>
      <c r="AZ75" s="3"/>
      <c r="BA75" s="3"/>
      <c r="BB75" s="3"/>
      <c r="BC75" s="3"/>
      <c r="BD75" s="3"/>
      <c r="BE75" s="3"/>
      <c r="BF75" s="3"/>
      <c r="BG75" s="6">
        <v>7</v>
      </c>
      <c r="BH75" s="6">
        <v>14</v>
      </c>
      <c r="BI75" s="6">
        <v>11</v>
      </c>
      <c r="BK75" t="s">
        <v>2190</v>
      </c>
    </row>
    <row r="76" spans="1:63" ht="15.75" x14ac:dyDescent="0.25">
      <c r="A76" s="3">
        <v>72</v>
      </c>
      <c r="B76" s="3" t="s">
        <v>302</v>
      </c>
      <c r="C76" s="3" t="s">
        <v>288</v>
      </c>
      <c r="D76" s="3" t="s">
        <v>1253</v>
      </c>
      <c r="E76" s="3" t="s">
        <v>289</v>
      </c>
      <c r="F76" s="3" t="s">
        <v>1489</v>
      </c>
      <c r="G76" s="3" t="s">
        <v>303</v>
      </c>
      <c r="H76" s="3" t="s">
        <v>304</v>
      </c>
      <c r="I76" s="3"/>
      <c r="J76" s="4" t="b">
        <v>1</v>
      </c>
      <c r="K76" s="3" t="str">
        <f t="shared" si="4"/>
        <v/>
      </c>
      <c r="L76" s="3"/>
      <c r="M76" s="3"/>
      <c r="N76" s="3" t="b">
        <v>0</v>
      </c>
      <c r="O76" s="3"/>
      <c r="P76" s="3">
        <v>40</v>
      </c>
      <c r="Q76" s="3"/>
      <c r="R76" s="3" t="s">
        <v>1163</v>
      </c>
      <c r="S76" s="3" t="s">
        <v>50</v>
      </c>
      <c r="T76" s="3" t="s">
        <v>22</v>
      </c>
      <c r="U76" s="3" t="b">
        <v>0</v>
      </c>
      <c r="V76" s="3">
        <v>0.69999998807907104</v>
      </c>
      <c r="W76" s="3">
        <v>9</v>
      </c>
      <c r="X76" s="3">
        <v>0.79000002145767201</v>
      </c>
      <c r="Y76" s="3" t="str">
        <f t="shared" si="5"/>
        <v>Species</v>
      </c>
      <c r="Z76" s="3" t="e">
        <v>#N/A</v>
      </c>
      <c r="AA76" s="3" t="s">
        <v>20</v>
      </c>
      <c r="AB76" s="3"/>
      <c r="AC76" s="3"/>
      <c r="AD76" s="3"/>
      <c r="AE76" s="3"/>
      <c r="AF76" s="3"/>
      <c r="AG76" s="3"/>
      <c r="AH76" s="3" t="s">
        <v>1165</v>
      </c>
      <c r="AI76" s="3" t="s">
        <v>1165</v>
      </c>
      <c r="AJ76" s="3" t="s">
        <v>1165</v>
      </c>
      <c r="AK76" s="3" t="s">
        <v>1165</v>
      </c>
      <c r="AL76" s="5" t="s">
        <v>1165</v>
      </c>
      <c r="AM76" s="3" t="s">
        <v>1165</v>
      </c>
      <c r="AN76" s="3" t="s">
        <v>1165</v>
      </c>
      <c r="AO76" s="3" t="s">
        <v>1165</v>
      </c>
      <c r="AP76" s="3" t="s">
        <v>1165</v>
      </c>
      <c r="AQ76" s="3"/>
      <c r="AR76" s="3"/>
      <c r="AS76" s="3"/>
      <c r="AT76" s="3"/>
      <c r="AU76" s="3">
        <v>10</v>
      </c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6">
        <v>4.3799999952316284</v>
      </c>
      <c r="BH76" s="6">
        <v>2</v>
      </c>
      <c r="BI76" s="6">
        <v>4.5</v>
      </c>
      <c r="BK76" t="s">
        <v>2191</v>
      </c>
    </row>
    <row r="77" spans="1:63" ht="15.75" x14ac:dyDescent="0.25">
      <c r="A77" s="3">
        <v>313</v>
      </c>
      <c r="B77" s="3" t="s">
        <v>308</v>
      </c>
      <c r="C77" s="3" t="s">
        <v>288</v>
      </c>
      <c r="D77" s="3" t="s">
        <v>1253</v>
      </c>
      <c r="E77" s="3" t="s">
        <v>289</v>
      </c>
      <c r="F77" s="3" t="s">
        <v>1490</v>
      </c>
      <c r="G77" s="3" t="s">
        <v>309</v>
      </c>
      <c r="H77" s="3" t="s">
        <v>310</v>
      </c>
      <c r="I77" s="3" t="s">
        <v>1256</v>
      </c>
      <c r="J77" s="4" t="b">
        <v>1</v>
      </c>
      <c r="K77" s="3">
        <f t="shared" si="4"/>
        <v>5</v>
      </c>
      <c r="L77" s="3"/>
      <c r="M77" s="3"/>
      <c r="N77" s="3" t="b">
        <v>0</v>
      </c>
      <c r="O77" s="3"/>
      <c r="P77" s="3"/>
      <c r="Q77" s="3"/>
      <c r="R77" s="3" t="s">
        <v>1163</v>
      </c>
      <c r="S77" s="3" t="s">
        <v>50</v>
      </c>
      <c r="T77" s="3" t="s">
        <v>22</v>
      </c>
      <c r="U77" s="3" t="b">
        <v>0</v>
      </c>
      <c r="V77" s="3"/>
      <c r="W77" s="3"/>
      <c r="X77" s="3"/>
      <c r="Y77" s="3" t="str">
        <f t="shared" si="5"/>
        <v>Species</v>
      </c>
      <c r="Z77" s="3" t="e">
        <v>#N/A</v>
      </c>
      <c r="AA77" s="3" t="s">
        <v>6</v>
      </c>
      <c r="AB77" s="3"/>
      <c r="AC77" s="3"/>
      <c r="AD77" s="3"/>
      <c r="AE77" s="3"/>
      <c r="AF77" s="3"/>
      <c r="AG77" s="3"/>
      <c r="AH77" s="3" t="s">
        <v>1165</v>
      </c>
      <c r="AI77" s="3" t="s">
        <v>1165</v>
      </c>
      <c r="AJ77" s="3" t="s">
        <v>1165</v>
      </c>
      <c r="AK77" s="3" t="s">
        <v>1165</v>
      </c>
      <c r="AL77" s="5">
        <v>5</v>
      </c>
      <c r="AM77" s="3" t="s">
        <v>1165</v>
      </c>
      <c r="AN77" s="3" t="s">
        <v>1165</v>
      </c>
      <c r="AO77" s="3" t="s">
        <v>1165</v>
      </c>
      <c r="AP77" s="3" t="s">
        <v>1165</v>
      </c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6">
        <v>7.7999999999999989</v>
      </c>
      <c r="BH77" s="6">
        <v>3</v>
      </c>
      <c r="BI77" s="6">
        <v>9</v>
      </c>
      <c r="BK77" t="s">
        <v>2193</v>
      </c>
    </row>
    <row r="78" spans="1:63" ht="15.75" x14ac:dyDescent="0.25">
      <c r="A78" s="3">
        <v>73</v>
      </c>
      <c r="B78" s="3" t="s">
        <v>305</v>
      </c>
      <c r="C78" s="3" t="s">
        <v>288</v>
      </c>
      <c r="D78" s="3" t="s">
        <v>1253</v>
      </c>
      <c r="E78" s="3" t="s">
        <v>289</v>
      </c>
      <c r="F78" s="3" t="s">
        <v>1491</v>
      </c>
      <c r="G78" s="3" t="s">
        <v>306</v>
      </c>
      <c r="H78" s="3" t="s">
        <v>1257</v>
      </c>
      <c r="I78" s="3"/>
      <c r="J78" s="4" t="s">
        <v>1168</v>
      </c>
      <c r="K78" s="3" t="str">
        <f t="shared" si="4"/>
        <v/>
      </c>
      <c r="L78" s="3"/>
      <c r="M78" s="3"/>
      <c r="N78" s="3" t="b">
        <v>0</v>
      </c>
      <c r="O78" s="3"/>
      <c r="P78" s="3">
        <v>40</v>
      </c>
      <c r="Q78" s="3"/>
      <c r="R78" s="3" t="s">
        <v>1163</v>
      </c>
      <c r="S78" s="3"/>
      <c r="T78" s="3" t="s">
        <v>22</v>
      </c>
      <c r="U78" s="3"/>
      <c r="V78" s="3"/>
      <c r="W78" s="3">
        <v>9</v>
      </c>
      <c r="X78" s="3">
        <v>0.79000002145767201</v>
      </c>
      <c r="Y78" s="3" t="str">
        <f t="shared" si="5"/>
        <v>Genus</v>
      </c>
      <c r="Z78" s="3" t="e">
        <v>#N/A</v>
      </c>
      <c r="AA78" s="3" t="s">
        <v>36</v>
      </c>
      <c r="AB78" s="3"/>
      <c r="AC78" s="3"/>
      <c r="AD78" s="3"/>
      <c r="AE78" s="3"/>
      <c r="AF78" s="3"/>
      <c r="AG78" s="3"/>
      <c r="AH78" s="3" t="s">
        <v>1165</v>
      </c>
      <c r="AI78" s="3" t="s">
        <v>1165</v>
      </c>
      <c r="AJ78" s="3" t="s">
        <v>1165</v>
      </c>
      <c r="AK78" s="3" t="s">
        <v>1165</v>
      </c>
      <c r="AL78" s="5"/>
      <c r="AM78" s="3" t="s">
        <v>1165</v>
      </c>
      <c r="AN78" s="3" t="s">
        <v>1165</v>
      </c>
      <c r="AO78" s="3" t="s">
        <v>1165</v>
      </c>
      <c r="AP78" s="3" t="s">
        <v>1165</v>
      </c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6">
        <v>11.219999999999997</v>
      </c>
      <c r="BH78" s="6">
        <v>57</v>
      </c>
      <c r="BI78" s="6">
        <v>29</v>
      </c>
      <c r="BK78" t="s">
        <v>2194</v>
      </c>
    </row>
    <row r="79" spans="1:63" ht="15.75" x14ac:dyDescent="0.25">
      <c r="A79" s="3">
        <v>75</v>
      </c>
      <c r="B79" s="3" t="s">
        <v>909</v>
      </c>
      <c r="C79" s="3" t="s">
        <v>910</v>
      </c>
      <c r="D79" s="3" t="s">
        <v>1258</v>
      </c>
      <c r="E79" s="3" t="s">
        <v>911</v>
      </c>
      <c r="F79" s="3" t="s">
        <v>1492</v>
      </c>
      <c r="G79" s="3" t="s">
        <v>912</v>
      </c>
      <c r="H79" s="3" t="s">
        <v>911</v>
      </c>
      <c r="I79" s="3"/>
      <c r="J79" s="4" t="s">
        <v>1168</v>
      </c>
      <c r="K79" s="3" t="str">
        <f t="shared" si="4"/>
        <v/>
      </c>
      <c r="L79" s="3"/>
      <c r="M79" s="3"/>
      <c r="N79" s="3" t="b">
        <v>1</v>
      </c>
      <c r="O79" s="3"/>
      <c r="P79" s="3">
        <v>60</v>
      </c>
      <c r="Q79" s="3"/>
      <c r="R79" s="3" t="s">
        <v>1163</v>
      </c>
      <c r="S79" s="3"/>
      <c r="T79" s="3" t="s">
        <v>22</v>
      </c>
      <c r="U79" s="3"/>
      <c r="V79" s="3"/>
      <c r="W79" s="3">
        <v>9</v>
      </c>
      <c r="X79" s="3">
        <v>0.69999998807907104</v>
      </c>
      <c r="Y79" s="3" t="str">
        <f t="shared" si="5"/>
        <v>Genus</v>
      </c>
      <c r="Z79" s="3" t="e">
        <v>#N/A</v>
      </c>
      <c r="AA79" s="3" t="s">
        <v>36</v>
      </c>
      <c r="AB79" s="3"/>
      <c r="AC79" s="3"/>
      <c r="AD79" s="3"/>
      <c r="AE79" s="3"/>
      <c r="AF79" s="3"/>
      <c r="AG79" s="3"/>
      <c r="AH79" s="3" t="s">
        <v>1165</v>
      </c>
      <c r="AI79" s="3" t="s">
        <v>1165</v>
      </c>
      <c r="AJ79" s="3" t="s">
        <v>1165</v>
      </c>
      <c r="AK79" s="3" t="s">
        <v>1165</v>
      </c>
      <c r="AL79" s="5"/>
      <c r="AM79" s="3" t="s">
        <v>1165</v>
      </c>
      <c r="AN79" s="3" t="s">
        <v>1165</v>
      </c>
      <c r="AO79" s="3" t="s">
        <v>1165</v>
      </c>
      <c r="AP79" s="3" t="s">
        <v>1165</v>
      </c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6">
        <v>18.8</v>
      </c>
      <c r="BH79" s="6">
        <v>17</v>
      </c>
      <c r="BI79" s="6">
        <v>28</v>
      </c>
      <c r="BK79" t="s">
        <v>2195</v>
      </c>
    </row>
    <row r="80" spans="1:63" ht="15.75" x14ac:dyDescent="0.25">
      <c r="A80" s="3">
        <v>76</v>
      </c>
      <c r="B80" s="3" t="s">
        <v>316</v>
      </c>
      <c r="C80" s="3" t="s">
        <v>317</v>
      </c>
      <c r="D80" s="3" t="s">
        <v>1259</v>
      </c>
      <c r="E80" s="3" t="s">
        <v>318</v>
      </c>
      <c r="F80" s="3" t="s">
        <v>1493</v>
      </c>
      <c r="G80" s="3" t="s">
        <v>319</v>
      </c>
      <c r="H80" s="3" t="s">
        <v>320</v>
      </c>
      <c r="I80" s="3"/>
      <c r="J80" s="4" t="b">
        <v>1</v>
      </c>
      <c r="K80" s="3">
        <f t="shared" si="4"/>
        <v>100</v>
      </c>
      <c r="L80" s="3"/>
      <c r="M80" s="3"/>
      <c r="N80" s="3" t="b">
        <v>1</v>
      </c>
      <c r="O80" s="3"/>
      <c r="P80" s="3">
        <v>97.800003051757798</v>
      </c>
      <c r="Q80" s="3" t="s">
        <v>1186</v>
      </c>
      <c r="R80" s="3" t="s">
        <v>1163</v>
      </c>
      <c r="S80" s="3" t="s">
        <v>95</v>
      </c>
      <c r="T80" s="3" t="s">
        <v>22</v>
      </c>
      <c r="U80" s="3" t="b">
        <v>0</v>
      </c>
      <c r="V80" s="3">
        <v>0.58999997377395597</v>
      </c>
      <c r="W80" s="3">
        <v>9</v>
      </c>
      <c r="X80" s="3">
        <v>0.87000000476837203</v>
      </c>
      <c r="Y80" s="3" t="str">
        <f t="shared" si="5"/>
        <v>Species</v>
      </c>
      <c r="Z80" s="3" t="e">
        <v>#N/A</v>
      </c>
      <c r="AA80" s="3" t="s">
        <v>6</v>
      </c>
      <c r="AB80" s="3"/>
      <c r="AC80" s="3"/>
      <c r="AD80" s="3"/>
      <c r="AE80" s="3"/>
      <c r="AF80" s="3"/>
      <c r="AG80" s="3"/>
      <c r="AH80" s="3">
        <v>175</v>
      </c>
      <c r="AI80" s="3" t="s">
        <v>1165</v>
      </c>
      <c r="AJ80" s="3" t="s">
        <v>1165</v>
      </c>
      <c r="AK80" s="3">
        <v>175</v>
      </c>
      <c r="AL80" s="5">
        <v>100</v>
      </c>
      <c r="AM80" s="3" t="s">
        <v>1260</v>
      </c>
      <c r="AN80" s="3">
        <v>60</v>
      </c>
      <c r="AO80" s="3">
        <v>80</v>
      </c>
      <c r="AP80" s="3">
        <v>18</v>
      </c>
      <c r="AQ80" s="3">
        <v>24</v>
      </c>
      <c r="AR80" s="3">
        <v>2</v>
      </c>
      <c r="AS80" s="3">
        <v>5</v>
      </c>
      <c r="AT80" s="3">
        <v>80</v>
      </c>
      <c r="AU80" s="3">
        <v>100</v>
      </c>
      <c r="AV80" s="3"/>
      <c r="AW80" s="3">
        <v>175</v>
      </c>
      <c r="AX80" s="3"/>
      <c r="AY80" s="3">
        <v>35</v>
      </c>
      <c r="AZ80" s="3"/>
      <c r="BA80" s="3"/>
      <c r="BB80" s="3"/>
      <c r="BC80" s="3"/>
      <c r="BD80" s="3"/>
      <c r="BE80" s="3"/>
      <c r="BF80" s="3"/>
      <c r="BG80" s="6">
        <v>63</v>
      </c>
      <c r="BH80" s="6">
        <v>2376</v>
      </c>
      <c r="BI80" s="6">
        <v>174</v>
      </c>
      <c r="BK80" t="s">
        <v>2196</v>
      </c>
    </row>
    <row r="81" spans="1:63" ht="15.75" x14ac:dyDescent="0.25">
      <c r="A81" s="3">
        <v>77</v>
      </c>
      <c r="B81" s="3" t="s">
        <v>354</v>
      </c>
      <c r="C81" s="3" t="s">
        <v>317</v>
      </c>
      <c r="D81" s="3" t="s">
        <v>1259</v>
      </c>
      <c r="E81" s="3" t="s">
        <v>318</v>
      </c>
      <c r="F81" s="3" t="s">
        <v>1494</v>
      </c>
      <c r="G81" s="3" t="s">
        <v>355</v>
      </c>
      <c r="H81" s="3" t="s">
        <v>356</v>
      </c>
      <c r="I81" s="3" t="s">
        <v>1261</v>
      </c>
      <c r="J81" s="4" t="b">
        <v>0</v>
      </c>
      <c r="K81" s="3" t="str">
        <f t="shared" si="4"/>
        <v/>
      </c>
      <c r="L81" s="3"/>
      <c r="M81" s="3"/>
      <c r="N81" s="3" t="b">
        <v>0</v>
      </c>
      <c r="O81" s="3"/>
      <c r="P81" s="3">
        <v>50</v>
      </c>
      <c r="Q81" s="3"/>
      <c r="R81" s="3" t="s">
        <v>1163</v>
      </c>
      <c r="S81" s="3"/>
      <c r="T81" s="3" t="s">
        <v>22</v>
      </c>
      <c r="U81" s="3" t="b">
        <v>0</v>
      </c>
      <c r="V81" s="3">
        <v>0.55000001192092896</v>
      </c>
      <c r="W81" s="3">
        <v>9</v>
      </c>
      <c r="X81" s="3">
        <v>0.86000001430511497</v>
      </c>
      <c r="Y81" s="3" t="str">
        <f t="shared" si="5"/>
        <v>Species</v>
      </c>
      <c r="Z81" s="3" t="e">
        <v>#N/A</v>
      </c>
      <c r="AA81" s="3" t="s">
        <v>20</v>
      </c>
      <c r="AB81" s="3"/>
      <c r="AC81" s="3"/>
      <c r="AD81" s="3"/>
      <c r="AE81" s="3"/>
      <c r="AF81" s="3"/>
      <c r="AG81" s="3"/>
      <c r="AH81" s="3" t="s">
        <v>1165</v>
      </c>
      <c r="AI81" s="3" t="s">
        <v>1165</v>
      </c>
      <c r="AJ81" s="3" t="s">
        <v>1165</v>
      </c>
      <c r="AK81" s="3" t="s">
        <v>1165</v>
      </c>
      <c r="AL81" s="5" t="s">
        <v>1165</v>
      </c>
      <c r="AM81" s="3" t="s">
        <v>1165</v>
      </c>
      <c r="AN81" s="3" t="s">
        <v>1165</v>
      </c>
      <c r="AO81" s="3" t="s">
        <v>1165</v>
      </c>
      <c r="AP81" s="3" t="s">
        <v>1165</v>
      </c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6">
        <v>31.299999999999997</v>
      </c>
      <c r="BH81" s="6">
        <v>2</v>
      </c>
      <c r="BI81" s="6">
        <v>34</v>
      </c>
      <c r="BK81" t="s">
        <v>2197</v>
      </c>
    </row>
    <row r="82" spans="1:63" ht="15.75" x14ac:dyDescent="0.25">
      <c r="A82" s="3">
        <v>314</v>
      </c>
      <c r="B82" s="3" t="s">
        <v>328</v>
      </c>
      <c r="C82" s="3" t="s">
        <v>317</v>
      </c>
      <c r="D82" s="3" t="s">
        <v>1259</v>
      </c>
      <c r="E82" s="3" t="s">
        <v>318</v>
      </c>
      <c r="F82" s="3" t="s">
        <v>1495</v>
      </c>
      <c r="G82" s="3" t="s">
        <v>329</v>
      </c>
      <c r="H82" s="3" t="s">
        <v>330</v>
      </c>
      <c r="I82" s="3"/>
      <c r="J82" s="4" t="b">
        <v>0</v>
      </c>
      <c r="K82" s="3" t="str">
        <f t="shared" si="4"/>
        <v/>
      </c>
      <c r="L82" s="3"/>
      <c r="M82" s="3"/>
      <c r="N82" s="3" t="b">
        <v>0</v>
      </c>
      <c r="O82" s="3"/>
      <c r="P82" s="3"/>
      <c r="Q82" s="3"/>
      <c r="R82" s="3" t="s">
        <v>1163</v>
      </c>
      <c r="S82" s="3" t="s">
        <v>331</v>
      </c>
      <c r="T82" s="3" t="s">
        <v>22</v>
      </c>
      <c r="U82" s="3" t="b">
        <v>0</v>
      </c>
      <c r="V82" s="3">
        <v>0.35</v>
      </c>
      <c r="W82" s="3"/>
      <c r="X82" s="3"/>
      <c r="Y82" s="3" t="str">
        <f t="shared" si="5"/>
        <v>Species</v>
      </c>
      <c r="Z82" s="3" t="e">
        <v>#N/A</v>
      </c>
      <c r="AA82" s="3" t="s">
        <v>20</v>
      </c>
      <c r="AB82" s="3"/>
      <c r="AC82" s="3"/>
      <c r="AD82" s="3"/>
      <c r="AE82" s="3"/>
      <c r="AF82" s="3"/>
      <c r="AG82" s="3"/>
      <c r="AH82" s="3" t="s">
        <v>1165</v>
      </c>
      <c r="AI82" s="3" t="s">
        <v>1165</v>
      </c>
      <c r="AJ82" s="3" t="s">
        <v>1165</v>
      </c>
      <c r="AK82" s="3" t="s">
        <v>1165</v>
      </c>
      <c r="AL82" s="5" t="s">
        <v>1165</v>
      </c>
      <c r="AM82" s="3" t="s">
        <v>1165</v>
      </c>
      <c r="AN82" s="3" t="s">
        <v>1165</v>
      </c>
      <c r="AO82" s="3" t="s">
        <v>1165</v>
      </c>
      <c r="AP82" s="3" t="s">
        <v>1165</v>
      </c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6">
        <v>4</v>
      </c>
      <c r="BH82" s="6">
        <v>1</v>
      </c>
      <c r="BI82" s="6">
        <v>4</v>
      </c>
      <c r="BK82" t="s">
        <v>2198</v>
      </c>
    </row>
    <row r="83" spans="1:63" ht="15.75" x14ac:dyDescent="0.25">
      <c r="A83" s="3">
        <v>78</v>
      </c>
      <c r="B83" s="3" t="s">
        <v>351</v>
      </c>
      <c r="C83" s="3" t="s">
        <v>317</v>
      </c>
      <c r="D83" s="3" t="s">
        <v>1259</v>
      </c>
      <c r="E83" s="3" t="s">
        <v>318</v>
      </c>
      <c r="F83" s="3" t="s">
        <v>1496</v>
      </c>
      <c r="G83" s="3" t="s">
        <v>352</v>
      </c>
      <c r="H83" s="3" t="s">
        <v>353</v>
      </c>
      <c r="I83" s="3"/>
      <c r="J83" s="4" t="b">
        <v>0</v>
      </c>
      <c r="K83" s="3">
        <f t="shared" si="4"/>
        <v>150</v>
      </c>
      <c r="L83" s="3"/>
      <c r="M83" s="3"/>
      <c r="N83" s="3" t="b">
        <v>0</v>
      </c>
      <c r="O83" s="3"/>
      <c r="P83" s="3">
        <v>40</v>
      </c>
      <c r="Q83" s="3"/>
      <c r="R83" s="3" t="s">
        <v>1163</v>
      </c>
      <c r="S83" s="3"/>
      <c r="T83" s="3" t="s">
        <v>22</v>
      </c>
      <c r="U83" s="3" t="b">
        <v>0</v>
      </c>
      <c r="V83" s="3">
        <v>0.55000001192092896</v>
      </c>
      <c r="W83" s="3">
        <v>9</v>
      </c>
      <c r="X83" s="3">
        <v>0.86000001430511497</v>
      </c>
      <c r="Y83" s="3" t="str">
        <f t="shared" si="5"/>
        <v>Species</v>
      </c>
      <c r="Z83" s="3" t="e">
        <v>#N/A</v>
      </c>
      <c r="AA83" s="3" t="s">
        <v>20</v>
      </c>
      <c r="AB83" s="3"/>
      <c r="AC83" s="3"/>
      <c r="AD83" s="3"/>
      <c r="AE83" s="3"/>
      <c r="AF83" s="3"/>
      <c r="AG83" s="3"/>
      <c r="AH83" s="3" t="s">
        <v>1165</v>
      </c>
      <c r="AI83" s="3">
        <v>150</v>
      </c>
      <c r="AJ83" s="3" t="s">
        <v>1173</v>
      </c>
      <c r="AK83" s="3" t="s">
        <v>1165</v>
      </c>
      <c r="AL83" s="5">
        <v>150</v>
      </c>
      <c r="AM83" s="3" t="s">
        <v>1165</v>
      </c>
      <c r="AN83" s="3" t="s">
        <v>1165</v>
      </c>
      <c r="AO83" s="3" t="s">
        <v>1165</v>
      </c>
      <c r="AP83" s="3" t="s">
        <v>1165</v>
      </c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6">
        <v>93</v>
      </c>
      <c r="BH83" s="6">
        <v>11</v>
      </c>
      <c r="BI83" s="6">
        <v>130</v>
      </c>
      <c r="BK83" t="s">
        <v>2097</v>
      </c>
    </row>
    <row r="84" spans="1:63" ht="15.75" x14ac:dyDescent="0.25">
      <c r="A84" s="3">
        <v>79</v>
      </c>
      <c r="B84" s="3" t="s">
        <v>332</v>
      </c>
      <c r="C84" s="3" t="s">
        <v>317</v>
      </c>
      <c r="D84" s="3" t="s">
        <v>1259</v>
      </c>
      <c r="E84" s="3" t="s">
        <v>318</v>
      </c>
      <c r="F84" s="3" t="s">
        <v>1497</v>
      </c>
      <c r="G84" s="3" t="s">
        <v>333</v>
      </c>
      <c r="H84" s="3" t="s">
        <v>334</v>
      </c>
      <c r="I84" s="3"/>
      <c r="J84" s="4" t="b">
        <v>0</v>
      </c>
      <c r="K84" s="3">
        <f t="shared" si="4"/>
        <v>90</v>
      </c>
      <c r="L84" s="3"/>
      <c r="M84" s="3"/>
      <c r="N84" s="3" t="b">
        <v>0</v>
      </c>
      <c r="O84" s="3"/>
      <c r="P84" s="3">
        <v>40</v>
      </c>
      <c r="Q84" s="3"/>
      <c r="R84" s="3" t="s">
        <v>1163</v>
      </c>
      <c r="S84" s="3" t="s">
        <v>335</v>
      </c>
      <c r="T84" s="3" t="s">
        <v>22</v>
      </c>
      <c r="U84" s="3" t="b">
        <v>0</v>
      </c>
      <c r="V84" s="3">
        <v>0.55000001192092896</v>
      </c>
      <c r="W84" s="3">
        <v>9</v>
      </c>
      <c r="X84" s="3">
        <v>0.86000001430511497</v>
      </c>
      <c r="Y84" s="3" t="str">
        <f t="shared" si="5"/>
        <v>Species</v>
      </c>
      <c r="Z84" s="3" t="e">
        <v>#N/A</v>
      </c>
      <c r="AA84" s="3" t="s">
        <v>20</v>
      </c>
      <c r="AB84" s="3"/>
      <c r="AC84" s="3"/>
      <c r="AD84" s="3"/>
      <c r="AE84" s="3"/>
      <c r="AF84" s="3"/>
      <c r="AG84" s="3"/>
      <c r="AH84" s="3" t="s">
        <v>1165</v>
      </c>
      <c r="AI84" s="3">
        <v>90</v>
      </c>
      <c r="AJ84" s="3" t="s">
        <v>1262</v>
      </c>
      <c r="AK84" s="3" t="s">
        <v>1165</v>
      </c>
      <c r="AL84" s="5">
        <v>90</v>
      </c>
      <c r="AM84" s="3" t="s">
        <v>1165</v>
      </c>
      <c r="AN84" s="3" t="s">
        <v>1165</v>
      </c>
      <c r="AO84" s="3" t="s">
        <v>1165</v>
      </c>
      <c r="AP84" s="3" t="s">
        <v>1165</v>
      </c>
      <c r="AQ84" s="3"/>
      <c r="AR84" s="3">
        <v>2</v>
      </c>
      <c r="AS84" s="3">
        <v>3</v>
      </c>
      <c r="AT84" s="3">
        <v>80</v>
      </c>
      <c r="AU84" s="3">
        <v>100</v>
      </c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6">
        <v>85.210000000000022</v>
      </c>
      <c r="BH84" s="6">
        <v>48</v>
      </c>
      <c r="BI84" s="6">
        <v>139.1</v>
      </c>
      <c r="BK84" t="s">
        <v>2169</v>
      </c>
    </row>
    <row r="85" spans="1:63" ht="15.75" x14ac:dyDescent="0.25">
      <c r="A85" s="3">
        <v>80</v>
      </c>
      <c r="B85" s="3" t="s">
        <v>321</v>
      </c>
      <c r="C85" s="3" t="s">
        <v>317</v>
      </c>
      <c r="D85" s="3" t="s">
        <v>1259</v>
      </c>
      <c r="E85" s="3" t="s">
        <v>318</v>
      </c>
      <c r="F85" s="3" t="s">
        <v>1498</v>
      </c>
      <c r="G85" s="3" t="s">
        <v>322</v>
      </c>
      <c r="H85" s="3" t="s">
        <v>323</v>
      </c>
      <c r="I85" s="3" t="s">
        <v>1263</v>
      </c>
      <c r="J85" s="4" t="b">
        <v>0</v>
      </c>
      <c r="K85" s="3">
        <f t="shared" si="4"/>
        <v>120</v>
      </c>
      <c r="L85" s="3"/>
      <c r="M85" s="3"/>
      <c r="N85" s="3" t="b">
        <v>0</v>
      </c>
      <c r="O85" s="3"/>
      <c r="P85" s="3">
        <v>40</v>
      </c>
      <c r="Q85" s="3"/>
      <c r="R85" s="3" t="s">
        <v>1163</v>
      </c>
      <c r="S85" s="3" t="s">
        <v>324</v>
      </c>
      <c r="T85" s="3" t="s">
        <v>22</v>
      </c>
      <c r="U85" s="3" t="b">
        <v>0</v>
      </c>
      <c r="V85" s="3">
        <v>0.55000001192092896</v>
      </c>
      <c r="W85" s="3">
        <v>9</v>
      </c>
      <c r="X85" s="3">
        <v>0.86000001430511497</v>
      </c>
      <c r="Y85" s="3" t="str">
        <f t="shared" si="5"/>
        <v>Species</v>
      </c>
      <c r="Z85" s="3" t="e">
        <v>#N/A</v>
      </c>
      <c r="AA85" s="3" t="s">
        <v>20</v>
      </c>
      <c r="AB85" s="3"/>
      <c r="AC85" s="3"/>
      <c r="AD85" s="3"/>
      <c r="AE85" s="3"/>
      <c r="AF85" s="3"/>
      <c r="AG85" s="3"/>
      <c r="AH85" s="3" t="s">
        <v>1165</v>
      </c>
      <c r="AI85" s="3">
        <v>120</v>
      </c>
      <c r="AJ85" s="3" t="s">
        <v>1173</v>
      </c>
      <c r="AK85" s="3" t="s">
        <v>1165</v>
      </c>
      <c r="AL85" s="5">
        <v>120</v>
      </c>
      <c r="AM85" s="3" t="s">
        <v>1165</v>
      </c>
      <c r="AN85" s="3" t="s">
        <v>1165</v>
      </c>
      <c r="AO85" s="3" t="s">
        <v>1165</v>
      </c>
      <c r="AP85" s="3" t="s">
        <v>1165</v>
      </c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6">
        <v>78</v>
      </c>
      <c r="BH85" s="6">
        <v>1</v>
      </c>
      <c r="BI85" s="6">
        <v>78</v>
      </c>
      <c r="BK85" t="s">
        <v>2184</v>
      </c>
    </row>
    <row r="86" spans="1:63" ht="15.75" x14ac:dyDescent="0.25">
      <c r="A86" s="3">
        <v>81</v>
      </c>
      <c r="B86" s="3" t="s">
        <v>347</v>
      </c>
      <c r="C86" s="3" t="s">
        <v>317</v>
      </c>
      <c r="D86" s="3" t="s">
        <v>1259</v>
      </c>
      <c r="E86" s="3" t="s">
        <v>318</v>
      </c>
      <c r="F86" s="3" t="s">
        <v>1499</v>
      </c>
      <c r="G86" s="3" t="s">
        <v>348</v>
      </c>
      <c r="H86" s="3" t="s">
        <v>349</v>
      </c>
      <c r="I86" s="3" t="s">
        <v>1264</v>
      </c>
      <c r="J86" s="4" t="b">
        <v>1</v>
      </c>
      <c r="K86" s="3">
        <f t="shared" si="4"/>
        <v>75</v>
      </c>
      <c r="L86" s="3"/>
      <c r="M86" s="3"/>
      <c r="N86" s="3" t="b">
        <v>0</v>
      </c>
      <c r="O86" s="3"/>
      <c r="P86" s="3">
        <v>41.400001525878899</v>
      </c>
      <c r="Q86" s="3" t="s">
        <v>1265</v>
      </c>
      <c r="R86" s="3" t="s">
        <v>1163</v>
      </c>
      <c r="S86" s="3" t="s">
        <v>350</v>
      </c>
      <c r="T86" s="3" t="s">
        <v>22</v>
      </c>
      <c r="U86" s="3" t="b">
        <v>0</v>
      </c>
      <c r="V86" s="3">
        <v>0.55000001192092896</v>
      </c>
      <c r="W86" s="3">
        <v>9</v>
      </c>
      <c r="X86" s="3">
        <v>0.86000001430511497</v>
      </c>
      <c r="Y86" s="3" t="str">
        <f t="shared" si="5"/>
        <v>Species</v>
      </c>
      <c r="Z86" s="3" t="e">
        <v>#N/A</v>
      </c>
      <c r="AA86" s="3" t="s">
        <v>6</v>
      </c>
      <c r="AB86" s="3"/>
      <c r="AC86" s="3"/>
      <c r="AD86" s="3"/>
      <c r="AE86" s="3"/>
      <c r="AF86" s="3"/>
      <c r="AG86" s="3"/>
      <c r="AH86" s="3">
        <v>75</v>
      </c>
      <c r="AI86" s="3" t="s">
        <v>1165</v>
      </c>
      <c r="AJ86" s="3" t="s">
        <v>1165</v>
      </c>
      <c r="AK86" s="3">
        <v>75</v>
      </c>
      <c r="AL86" s="5">
        <v>75</v>
      </c>
      <c r="AM86" s="3" t="s">
        <v>1266</v>
      </c>
      <c r="AN86" s="3">
        <v>60</v>
      </c>
      <c r="AO86" s="3">
        <v>80</v>
      </c>
      <c r="AP86" s="3">
        <v>15</v>
      </c>
      <c r="AQ86" s="3">
        <v>20</v>
      </c>
      <c r="AR86" s="3">
        <v>2</v>
      </c>
      <c r="AS86" s="3">
        <v>3</v>
      </c>
      <c r="AT86" s="3">
        <v>60</v>
      </c>
      <c r="AU86" s="3">
        <v>80</v>
      </c>
      <c r="AV86" s="3"/>
      <c r="AW86" s="3">
        <v>75</v>
      </c>
      <c r="AX86" s="3"/>
      <c r="AY86" s="3">
        <v>25</v>
      </c>
      <c r="AZ86" s="3"/>
      <c r="BA86" s="3"/>
      <c r="BB86" s="3"/>
      <c r="BC86" s="3"/>
      <c r="BD86" s="3"/>
      <c r="BE86" s="3"/>
      <c r="BF86" s="3"/>
      <c r="BG86" s="6">
        <v>53.08</v>
      </c>
      <c r="BH86" s="6">
        <v>52</v>
      </c>
      <c r="BI86" s="6">
        <v>73</v>
      </c>
      <c r="BK86" t="s">
        <v>2167</v>
      </c>
    </row>
    <row r="87" spans="1:63" ht="15.75" x14ac:dyDescent="0.25">
      <c r="A87" s="3">
        <v>82</v>
      </c>
      <c r="B87" s="3" t="s">
        <v>325</v>
      </c>
      <c r="C87" s="3" t="s">
        <v>317</v>
      </c>
      <c r="D87" s="3" t="s">
        <v>1259</v>
      </c>
      <c r="E87" s="3" t="s">
        <v>318</v>
      </c>
      <c r="F87" s="3" t="s">
        <v>1500</v>
      </c>
      <c r="G87" s="3" t="s">
        <v>326</v>
      </c>
      <c r="H87" s="3" t="s">
        <v>327</v>
      </c>
      <c r="I87" s="3"/>
      <c r="J87" s="4" t="b">
        <v>0</v>
      </c>
      <c r="K87" s="3">
        <f t="shared" si="4"/>
        <v>75</v>
      </c>
      <c r="L87" s="3"/>
      <c r="M87" s="3"/>
      <c r="N87" s="3" t="b">
        <v>0</v>
      </c>
      <c r="O87" s="3"/>
      <c r="P87" s="3">
        <v>40</v>
      </c>
      <c r="Q87" s="3"/>
      <c r="R87" s="3" t="s">
        <v>1163</v>
      </c>
      <c r="S87" s="3" t="s">
        <v>218</v>
      </c>
      <c r="T87" s="3" t="s">
        <v>22</v>
      </c>
      <c r="U87" s="3" t="b">
        <v>0</v>
      </c>
      <c r="V87" s="3">
        <v>0.55000001192092896</v>
      </c>
      <c r="W87" s="3">
        <v>9</v>
      </c>
      <c r="X87" s="3">
        <v>0.86000001430511497</v>
      </c>
      <c r="Y87" s="3" t="str">
        <f t="shared" si="5"/>
        <v>Species</v>
      </c>
      <c r="Z87" s="3" t="e">
        <v>#N/A</v>
      </c>
      <c r="AA87" s="3" t="s">
        <v>20</v>
      </c>
      <c r="AB87" s="3"/>
      <c r="AC87" s="3"/>
      <c r="AD87" s="3"/>
      <c r="AE87" s="3"/>
      <c r="AF87" s="3"/>
      <c r="AG87" s="3"/>
      <c r="AH87" s="3" t="s">
        <v>1165</v>
      </c>
      <c r="AI87" s="3" t="s">
        <v>1165</v>
      </c>
      <c r="AJ87" s="3" t="s">
        <v>1165</v>
      </c>
      <c r="AK87" s="3" t="s">
        <v>1165</v>
      </c>
      <c r="AL87" s="5">
        <v>75</v>
      </c>
      <c r="AM87" s="3" t="s">
        <v>1165</v>
      </c>
      <c r="AN87" s="3" t="s">
        <v>1165</v>
      </c>
      <c r="AO87" s="3" t="s">
        <v>1165</v>
      </c>
      <c r="AP87" s="3" t="s">
        <v>1165</v>
      </c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6">
        <v>66.75</v>
      </c>
      <c r="BH87" s="6">
        <v>156</v>
      </c>
      <c r="BI87" s="6">
        <v>131</v>
      </c>
      <c r="BK87" t="s">
        <v>2157</v>
      </c>
    </row>
    <row r="88" spans="1:63" ht="15.75" x14ac:dyDescent="0.25">
      <c r="A88" s="3">
        <v>83</v>
      </c>
      <c r="B88" s="3" t="s">
        <v>336</v>
      </c>
      <c r="C88" s="3" t="s">
        <v>317</v>
      </c>
      <c r="D88" s="3" t="s">
        <v>1259</v>
      </c>
      <c r="E88" s="3" t="s">
        <v>318</v>
      </c>
      <c r="F88" s="3" t="s">
        <v>1501</v>
      </c>
      <c r="G88" s="3" t="s">
        <v>337</v>
      </c>
      <c r="H88" s="3" t="s">
        <v>338</v>
      </c>
      <c r="I88" s="3"/>
      <c r="J88" s="4" t="b">
        <v>0</v>
      </c>
      <c r="K88" s="3">
        <v>80</v>
      </c>
      <c r="L88" s="3"/>
      <c r="M88" s="3"/>
      <c r="N88" s="3" t="b">
        <v>1</v>
      </c>
      <c r="O88" s="3"/>
      <c r="P88" s="3">
        <v>40</v>
      </c>
      <c r="Q88" s="3"/>
      <c r="R88" s="3" t="s">
        <v>1163</v>
      </c>
      <c r="S88" s="3" t="s">
        <v>339</v>
      </c>
      <c r="T88" s="3" t="s">
        <v>22</v>
      </c>
      <c r="U88" s="3" t="b">
        <v>0</v>
      </c>
      <c r="V88" s="3">
        <v>0.38999998569488498</v>
      </c>
      <c r="W88" s="3">
        <v>9</v>
      </c>
      <c r="X88" s="3">
        <v>0.85000002384185802</v>
      </c>
      <c r="Y88" s="3" t="str">
        <f t="shared" si="5"/>
        <v>Species</v>
      </c>
      <c r="Z88" s="3" t="e">
        <v>#N/A</v>
      </c>
      <c r="AA88" s="3" t="s">
        <v>20</v>
      </c>
      <c r="AB88" s="3"/>
      <c r="AC88" s="3"/>
      <c r="AD88" s="3"/>
      <c r="AE88" s="3"/>
      <c r="AF88" s="3"/>
      <c r="AG88" s="3"/>
      <c r="AH88" s="3" t="s">
        <v>1165</v>
      </c>
      <c r="AI88" s="3" t="s">
        <v>1165</v>
      </c>
      <c r="AJ88" s="3" t="s">
        <v>1165</v>
      </c>
      <c r="AK88" s="3" t="s">
        <v>1165</v>
      </c>
      <c r="AL88" s="5">
        <v>70</v>
      </c>
      <c r="AM88" s="3" t="s">
        <v>1165</v>
      </c>
      <c r="AN88" s="3" t="s">
        <v>1165</v>
      </c>
      <c r="AO88" s="3" t="s">
        <v>1165</v>
      </c>
      <c r="AP88" s="3" t="s">
        <v>1165</v>
      </c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6">
        <v>67.520000000000024</v>
      </c>
      <c r="BH88" s="6">
        <v>1834</v>
      </c>
      <c r="BI88" s="6">
        <v>141</v>
      </c>
      <c r="BK88" t="s">
        <v>2163</v>
      </c>
    </row>
    <row r="89" spans="1:63" ht="15.75" x14ac:dyDescent="0.25">
      <c r="A89" s="3">
        <v>84</v>
      </c>
      <c r="B89" s="3" t="s">
        <v>340</v>
      </c>
      <c r="C89" s="3" t="s">
        <v>317</v>
      </c>
      <c r="D89" s="3" t="s">
        <v>1259</v>
      </c>
      <c r="E89" s="3" t="s">
        <v>318</v>
      </c>
      <c r="F89" s="3" t="s">
        <v>1502</v>
      </c>
      <c r="G89" s="3" t="s">
        <v>341</v>
      </c>
      <c r="H89" s="3" t="s">
        <v>342</v>
      </c>
      <c r="I89" s="3" t="s">
        <v>1267</v>
      </c>
      <c r="J89" s="4" t="b">
        <v>1</v>
      </c>
      <c r="K89" s="3">
        <f t="shared" ref="K89:K97" si="6">IF(AL89="","",AL89)</f>
        <v>60</v>
      </c>
      <c r="L89" s="3"/>
      <c r="M89" s="3"/>
      <c r="N89" s="3" t="b">
        <v>0</v>
      </c>
      <c r="O89" s="3"/>
      <c r="P89" s="3">
        <v>63</v>
      </c>
      <c r="Q89" s="3" t="s">
        <v>1268</v>
      </c>
      <c r="R89" s="3" t="s">
        <v>1163</v>
      </c>
      <c r="S89" s="3" t="s">
        <v>343</v>
      </c>
      <c r="T89" s="3" t="s">
        <v>22</v>
      </c>
      <c r="U89" s="3" t="b">
        <v>0</v>
      </c>
      <c r="V89" s="3">
        <v>0.60000002384185802</v>
      </c>
      <c r="W89" s="3">
        <v>9</v>
      </c>
      <c r="X89" s="3">
        <v>0.86000001430511497</v>
      </c>
      <c r="Y89" s="3" t="str">
        <f t="shared" si="5"/>
        <v>Species</v>
      </c>
      <c r="Z89" s="3" t="e">
        <v>#N/A</v>
      </c>
      <c r="AA89" s="3" t="s">
        <v>20</v>
      </c>
      <c r="AB89" s="3"/>
      <c r="AC89" s="3"/>
      <c r="AD89" s="3"/>
      <c r="AE89" s="3"/>
      <c r="AF89" s="3"/>
      <c r="AG89" s="3"/>
      <c r="AH89" s="3">
        <v>60</v>
      </c>
      <c r="AI89" s="3">
        <v>60</v>
      </c>
      <c r="AJ89" s="3" t="s">
        <v>1269</v>
      </c>
      <c r="AK89" s="3">
        <v>60</v>
      </c>
      <c r="AL89" s="5">
        <v>60</v>
      </c>
      <c r="AM89" s="3" t="s">
        <v>1270</v>
      </c>
      <c r="AN89" s="3">
        <v>30</v>
      </c>
      <c r="AO89" s="3">
        <v>50</v>
      </c>
      <c r="AP89" s="3">
        <v>15</v>
      </c>
      <c r="AQ89" s="3">
        <v>22</v>
      </c>
      <c r="AR89" s="3">
        <v>1</v>
      </c>
      <c r="AS89" s="3">
        <v>2</v>
      </c>
      <c r="AT89" s="3">
        <v>40</v>
      </c>
      <c r="AU89" s="3">
        <v>60</v>
      </c>
      <c r="AV89" s="3"/>
      <c r="AW89" s="3">
        <v>60</v>
      </c>
      <c r="AX89" s="3"/>
      <c r="AY89" s="3">
        <v>25</v>
      </c>
      <c r="AZ89" s="3"/>
      <c r="BA89" s="3"/>
      <c r="BB89" s="3"/>
      <c r="BC89" s="3"/>
      <c r="BD89" s="3"/>
      <c r="BE89" s="3"/>
      <c r="BF89" s="3"/>
      <c r="BG89" s="6">
        <v>57.199999999999989</v>
      </c>
      <c r="BH89" s="6">
        <v>108</v>
      </c>
      <c r="BI89" s="6">
        <v>100</v>
      </c>
      <c r="BK89" t="s">
        <v>2164</v>
      </c>
    </row>
    <row r="90" spans="1:63" ht="15.75" x14ac:dyDescent="0.25">
      <c r="A90" s="3">
        <v>85</v>
      </c>
      <c r="B90" s="3" t="s">
        <v>344</v>
      </c>
      <c r="C90" s="3" t="s">
        <v>317</v>
      </c>
      <c r="D90" s="3" t="s">
        <v>1259</v>
      </c>
      <c r="E90" s="3" t="s">
        <v>318</v>
      </c>
      <c r="F90" s="3" t="s">
        <v>1503</v>
      </c>
      <c r="G90" s="3" t="s">
        <v>345</v>
      </c>
      <c r="H90" s="3" t="s">
        <v>1259</v>
      </c>
      <c r="I90" s="3"/>
      <c r="J90" s="4" t="s">
        <v>1168</v>
      </c>
      <c r="K90" s="3" t="str">
        <f t="shared" si="6"/>
        <v/>
      </c>
      <c r="L90" s="3"/>
      <c r="M90" s="3"/>
      <c r="N90" s="3" t="b">
        <v>0</v>
      </c>
      <c r="O90" s="3"/>
      <c r="P90" s="3">
        <v>40</v>
      </c>
      <c r="Q90" s="3"/>
      <c r="R90" s="3" t="s">
        <v>1163</v>
      </c>
      <c r="S90" s="3"/>
      <c r="T90" s="3" t="s">
        <v>22</v>
      </c>
      <c r="U90" s="3"/>
      <c r="V90" s="3"/>
      <c r="W90" s="3">
        <v>9</v>
      </c>
      <c r="X90" s="3">
        <v>0.86000001430511497</v>
      </c>
      <c r="Y90" s="3" t="str">
        <f t="shared" si="5"/>
        <v>Genus</v>
      </c>
      <c r="Z90" s="3" t="e">
        <v>#N/A</v>
      </c>
      <c r="AA90" s="3" t="s">
        <v>36</v>
      </c>
      <c r="AB90" s="3"/>
      <c r="AC90" s="3"/>
      <c r="AD90" s="3"/>
      <c r="AE90" s="3"/>
      <c r="AF90" s="3"/>
      <c r="AG90" s="3"/>
      <c r="AH90" s="3" t="s">
        <v>1165</v>
      </c>
      <c r="AI90" s="3" t="s">
        <v>1165</v>
      </c>
      <c r="AJ90" s="3" t="s">
        <v>1165</v>
      </c>
      <c r="AK90" s="3" t="s">
        <v>1165</v>
      </c>
      <c r="AL90" s="5"/>
      <c r="AM90" s="3" t="s">
        <v>1165</v>
      </c>
      <c r="AN90" s="3" t="s">
        <v>1165</v>
      </c>
      <c r="AO90" s="3" t="s">
        <v>1165</v>
      </c>
      <c r="AP90" s="3" t="s">
        <v>1165</v>
      </c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6">
        <v>25.880000000000109</v>
      </c>
      <c r="BH90" s="6">
        <v>2543</v>
      </c>
      <c r="BI90" s="6">
        <v>132</v>
      </c>
      <c r="BK90" t="s">
        <v>2167</v>
      </c>
    </row>
    <row r="91" spans="1:63" ht="15.75" x14ac:dyDescent="0.25">
      <c r="A91" s="3">
        <v>86</v>
      </c>
      <c r="B91" s="3" t="s">
        <v>949</v>
      </c>
      <c r="C91" s="3" t="s">
        <v>950</v>
      </c>
      <c r="D91" s="3" t="s">
        <v>1271</v>
      </c>
      <c r="E91" s="3" t="s">
        <v>951</v>
      </c>
      <c r="F91" s="3" t="s">
        <v>1504</v>
      </c>
      <c r="G91" s="3" t="s">
        <v>952</v>
      </c>
      <c r="H91" s="3" t="s">
        <v>953</v>
      </c>
      <c r="I91" s="3"/>
      <c r="J91" s="4" t="b">
        <v>0</v>
      </c>
      <c r="K91" s="3" t="str">
        <f t="shared" si="6"/>
        <v/>
      </c>
      <c r="L91" s="3"/>
      <c r="M91" s="3"/>
      <c r="N91" s="3" t="b">
        <v>0</v>
      </c>
      <c r="O91" s="3"/>
      <c r="P91" s="3">
        <v>40</v>
      </c>
      <c r="Q91" s="3"/>
      <c r="R91" s="3" t="s">
        <v>1163</v>
      </c>
      <c r="S91" s="3" t="s">
        <v>61</v>
      </c>
      <c r="T91" s="3" t="s">
        <v>22</v>
      </c>
      <c r="U91" s="3" t="b">
        <v>0</v>
      </c>
      <c r="V91" s="3">
        <v>0.5</v>
      </c>
      <c r="W91" s="3">
        <v>9</v>
      </c>
      <c r="X91" s="3">
        <v>0.79000002145767201</v>
      </c>
      <c r="Y91" s="3" t="str">
        <f t="shared" si="5"/>
        <v>Species</v>
      </c>
      <c r="Z91" s="3" t="e">
        <v>#N/A</v>
      </c>
      <c r="AA91" s="3" t="s">
        <v>20</v>
      </c>
      <c r="AB91" s="3"/>
      <c r="AC91" s="3"/>
      <c r="AD91" s="3"/>
      <c r="AE91" s="3"/>
      <c r="AF91" s="3"/>
      <c r="AG91" s="3"/>
      <c r="AH91" s="3" t="s">
        <v>1165</v>
      </c>
      <c r="AI91" s="3" t="s">
        <v>1165</v>
      </c>
      <c r="AJ91" s="3" t="s">
        <v>1165</v>
      </c>
      <c r="AK91" s="3" t="s">
        <v>1165</v>
      </c>
      <c r="AL91" s="5" t="s">
        <v>1165</v>
      </c>
      <c r="AM91" s="3" t="s">
        <v>1165</v>
      </c>
      <c r="AN91" s="3" t="s">
        <v>1165</v>
      </c>
      <c r="AO91" s="3" t="s">
        <v>1165</v>
      </c>
      <c r="AP91" s="3" t="s">
        <v>1165</v>
      </c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6">
        <v>13.350000000000001</v>
      </c>
      <c r="BH91" s="6">
        <v>4</v>
      </c>
      <c r="BI91" s="6">
        <v>15</v>
      </c>
      <c r="BK91" t="s">
        <v>2168</v>
      </c>
    </row>
    <row r="92" spans="1:63" ht="15.75" x14ac:dyDescent="0.25">
      <c r="A92" s="3">
        <v>87</v>
      </c>
      <c r="B92" s="3" t="s">
        <v>954</v>
      </c>
      <c r="C92" s="3" t="s">
        <v>950</v>
      </c>
      <c r="D92" s="3" t="s">
        <v>1271</v>
      </c>
      <c r="E92" s="3" t="s">
        <v>955</v>
      </c>
      <c r="F92" s="3" t="s">
        <v>1505</v>
      </c>
      <c r="G92" s="3" t="s">
        <v>956</v>
      </c>
      <c r="H92" s="3" t="s">
        <v>1272</v>
      </c>
      <c r="I92" s="3"/>
      <c r="J92" s="4" t="s">
        <v>1168</v>
      </c>
      <c r="K92" s="3" t="str">
        <f t="shared" si="6"/>
        <v/>
      </c>
      <c r="L92" s="3"/>
      <c r="M92" s="3"/>
      <c r="N92" s="3" t="b">
        <v>1</v>
      </c>
      <c r="O92" s="3"/>
      <c r="P92" s="3">
        <v>60</v>
      </c>
      <c r="Q92" s="3"/>
      <c r="R92" s="3" t="s">
        <v>1163</v>
      </c>
      <c r="S92" s="3"/>
      <c r="T92" s="3" t="s">
        <v>22</v>
      </c>
      <c r="U92" s="3"/>
      <c r="V92" s="3"/>
      <c r="W92" s="3">
        <v>9</v>
      </c>
      <c r="X92" s="3">
        <v>0.69999998807907104</v>
      </c>
      <c r="Y92" s="3" t="str">
        <f t="shared" si="5"/>
        <v>Genus</v>
      </c>
      <c r="Z92" s="3" t="e">
        <v>#N/A</v>
      </c>
      <c r="AA92" s="3" t="s">
        <v>36</v>
      </c>
      <c r="AB92" s="3"/>
      <c r="AC92" s="3"/>
      <c r="AD92" s="3"/>
      <c r="AE92" s="3"/>
      <c r="AF92" s="3"/>
      <c r="AG92" s="3"/>
      <c r="AH92" s="3" t="s">
        <v>1165</v>
      </c>
      <c r="AI92" s="3" t="s">
        <v>1165</v>
      </c>
      <c r="AJ92" s="3" t="s">
        <v>1165</v>
      </c>
      <c r="AK92" s="3" t="s">
        <v>1165</v>
      </c>
      <c r="AL92" s="5"/>
      <c r="AM92" s="3" t="s">
        <v>1165</v>
      </c>
      <c r="AN92" s="3" t="s">
        <v>1165</v>
      </c>
      <c r="AO92" s="3" t="s">
        <v>1165</v>
      </c>
      <c r="AP92" s="3" t="s">
        <v>1165</v>
      </c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6">
        <v>3</v>
      </c>
      <c r="BH92" s="6">
        <v>1</v>
      </c>
      <c r="BI92" s="6">
        <v>3</v>
      </c>
      <c r="BK92" t="s">
        <v>2171</v>
      </c>
    </row>
    <row r="93" spans="1:63" ht="15.75" x14ac:dyDescent="0.25">
      <c r="A93" s="3">
        <v>88</v>
      </c>
      <c r="B93" s="3" t="s">
        <v>361</v>
      </c>
      <c r="C93" s="3" t="s">
        <v>312</v>
      </c>
      <c r="D93" s="3" t="s">
        <v>1273</v>
      </c>
      <c r="E93" s="3" t="s">
        <v>362</v>
      </c>
      <c r="F93" s="3" t="s">
        <v>1506</v>
      </c>
      <c r="G93" s="3" t="s">
        <v>363</v>
      </c>
      <c r="H93" s="3" t="s">
        <v>364</v>
      </c>
      <c r="I93" s="3"/>
      <c r="J93" s="4" t="b">
        <v>1</v>
      </c>
      <c r="K93" s="3">
        <f t="shared" si="6"/>
        <v>50</v>
      </c>
      <c r="L93" s="3"/>
      <c r="M93" s="3"/>
      <c r="N93" s="3" t="b">
        <v>1</v>
      </c>
      <c r="O93" s="3"/>
      <c r="P93" s="3">
        <v>30</v>
      </c>
      <c r="Q93" s="3" t="s">
        <v>1274</v>
      </c>
      <c r="R93" s="3" t="s">
        <v>1223</v>
      </c>
      <c r="S93" s="3" t="s">
        <v>365</v>
      </c>
      <c r="T93" s="3" t="s">
        <v>22</v>
      </c>
      <c r="U93" s="3" t="b">
        <v>0</v>
      </c>
      <c r="V93" s="3">
        <v>0.479999989271164</v>
      </c>
      <c r="W93" s="3">
        <v>9</v>
      </c>
      <c r="X93" s="3">
        <v>0.79000002145767201</v>
      </c>
      <c r="Y93" s="3" t="str">
        <f t="shared" si="5"/>
        <v>Species</v>
      </c>
      <c r="Z93" s="3" t="e">
        <v>#N/A</v>
      </c>
      <c r="AA93" s="3" t="s">
        <v>6</v>
      </c>
      <c r="AB93" s="3"/>
      <c r="AC93" s="3"/>
      <c r="AD93" s="3"/>
      <c r="AE93" s="3"/>
      <c r="AF93" s="3"/>
      <c r="AG93" s="3"/>
      <c r="AH93" s="3">
        <v>46</v>
      </c>
      <c r="AI93" s="3">
        <v>80</v>
      </c>
      <c r="AJ93" s="3" t="s">
        <v>1183</v>
      </c>
      <c r="AK93" s="3">
        <v>46</v>
      </c>
      <c r="AL93" s="5">
        <v>50</v>
      </c>
      <c r="AM93" s="3" t="s">
        <v>1275</v>
      </c>
      <c r="AN93" s="3">
        <v>30</v>
      </c>
      <c r="AO93" s="3">
        <v>80</v>
      </c>
      <c r="AP93" s="3">
        <v>10</v>
      </c>
      <c r="AQ93" s="3">
        <v>15</v>
      </c>
      <c r="AR93" s="3">
        <v>1</v>
      </c>
      <c r="AS93" s="3">
        <v>2</v>
      </c>
      <c r="AT93" s="3">
        <v>40</v>
      </c>
      <c r="AU93" s="3">
        <v>60</v>
      </c>
      <c r="AV93" s="3"/>
      <c r="AW93" s="3">
        <v>70</v>
      </c>
      <c r="AX93" s="3"/>
      <c r="AY93" s="3">
        <v>25</v>
      </c>
      <c r="AZ93" s="3"/>
      <c r="BA93" s="3"/>
      <c r="BB93" s="3"/>
      <c r="BC93" s="3"/>
      <c r="BD93" s="3"/>
      <c r="BE93" s="3"/>
      <c r="BF93" s="3"/>
      <c r="BG93" s="6">
        <v>34</v>
      </c>
      <c r="BH93" s="6">
        <v>979</v>
      </c>
      <c r="BI93" s="6">
        <v>59</v>
      </c>
      <c r="BK93" t="s">
        <v>2172</v>
      </c>
    </row>
    <row r="94" spans="1:63" ht="15.75" x14ac:dyDescent="0.25">
      <c r="A94" s="3">
        <v>89</v>
      </c>
      <c r="B94" s="3" t="s">
        <v>311</v>
      </c>
      <c r="C94" s="3" t="s">
        <v>312</v>
      </c>
      <c r="D94" s="3" t="s">
        <v>1276</v>
      </c>
      <c r="E94" s="3" t="s">
        <v>313</v>
      </c>
      <c r="F94" s="3" t="s">
        <v>1507</v>
      </c>
      <c r="G94" s="3" t="s">
        <v>313</v>
      </c>
      <c r="H94" s="3" t="s">
        <v>314</v>
      </c>
      <c r="I94" s="3"/>
      <c r="J94" s="4" t="b">
        <v>0</v>
      </c>
      <c r="K94" s="3">
        <f t="shared" si="6"/>
        <v>90</v>
      </c>
      <c r="L94" s="3"/>
      <c r="M94" s="3"/>
      <c r="N94" s="3" t="b">
        <v>0</v>
      </c>
      <c r="O94" s="3"/>
      <c r="P94" s="3">
        <v>78.599998474121094</v>
      </c>
      <c r="Q94" s="3" t="s">
        <v>1277</v>
      </c>
      <c r="R94" s="3" t="s">
        <v>1223</v>
      </c>
      <c r="S94" s="3" t="s">
        <v>315</v>
      </c>
      <c r="T94" s="3" t="s">
        <v>22</v>
      </c>
      <c r="U94" s="3" t="b">
        <v>0</v>
      </c>
      <c r="V94" s="3">
        <v>0.69999998807907104</v>
      </c>
      <c r="W94" s="3">
        <v>9</v>
      </c>
      <c r="X94" s="3">
        <v>0.79000002145767201</v>
      </c>
      <c r="Y94" s="3" t="str">
        <f t="shared" si="5"/>
        <v>Species</v>
      </c>
      <c r="Z94" s="3" t="e">
        <v>#N/A</v>
      </c>
      <c r="AA94" s="3" t="s">
        <v>20</v>
      </c>
      <c r="AB94" s="3"/>
      <c r="AC94" s="3"/>
      <c r="AD94" s="3"/>
      <c r="AE94" s="3"/>
      <c r="AF94" s="3"/>
      <c r="AG94" s="3"/>
      <c r="AH94" s="3">
        <v>200</v>
      </c>
      <c r="AI94" s="3">
        <v>200</v>
      </c>
      <c r="AJ94" s="3" t="s">
        <v>1183</v>
      </c>
      <c r="AK94" s="3">
        <v>200</v>
      </c>
      <c r="AL94" s="5">
        <v>90</v>
      </c>
      <c r="AM94" s="3" t="s">
        <v>1278</v>
      </c>
      <c r="AN94" s="3">
        <v>90</v>
      </c>
      <c r="AO94" s="3">
        <v>200</v>
      </c>
      <c r="AP94" s="3">
        <v>50</v>
      </c>
      <c r="AQ94" s="3">
        <v>80</v>
      </c>
      <c r="AR94" s="3"/>
      <c r="AS94" s="3"/>
      <c r="AT94" s="3"/>
      <c r="AU94" s="3"/>
      <c r="AV94" s="3"/>
      <c r="AW94" s="3">
        <v>200</v>
      </c>
      <c r="AX94" s="3"/>
      <c r="AY94" s="3">
        <v>60</v>
      </c>
      <c r="AZ94" s="3"/>
      <c r="BA94" s="3"/>
      <c r="BB94" s="3"/>
      <c r="BC94" s="3"/>
      <c r="BD94" s="3"/>
      <c r="BE94" s="3"/>
      <c r="BF94" s="3"/>
      <c r="BG94" s="6">
        <v>40</v>
      </c>
      <c r="BH94" s="6">
        <v>290</v>
      </c>
      <c r="BI94" s="6">
        <v>59.299999237060497</v>
      </c>
      <c r="BK94" t="s">
        <v>2174</v>
      </c>
    </row>
    <row r="95" spans="1:63" ht="15.75" x14ac:dyDescent="0.25">
      <c r="A95" s="3">
        <v>90</v>
      </c>
      <c r="B95" s="3" t="s">
        <v>370</v>
      </c>
      <c r="C95" s="3" t="s">
        <v>312</v>
      </c>
      <c r="D95" s="3" t="s">
        <v>1273</v>
      </c>
      <c r="E95" s="3" t="s">
        <v>362</v>
      </c>
      <c r="F95" s="3" t="s">
        <v>1508</v>
      </c>
      <c r="G95" s="3" t="s">
        <v>371</v>
      </c>
      <c r="H95" s="3" t="s">
        <v>372</v>
      </c>
      <c r="I95" s="3"/>
      <c r="J95" s="4" t="b">
        <v>0</v>
      </c>
      <c r="K95" s="3" t="str">
        <f t="shared" si="6"/>
        <v/>
      </c>
      <c r="L95" s="3"/>
      <c r="M95" s="3"/>
      <c r="N95" s="3" t="b">
        <v>0</v>
      </c>
      <c r="O95" s="3"/>
      <c r="P95" s="3">
        <v>40</v>
      </c>
      <c r="Q95" s="3"/>
      <c r="R95" s="3" t="s">
        <v>1223</v>
      </c>
      <c r="S95" s="3" t="s">
        <v>373</v>
      </c>
      <c r="T95" s="3" t="s">
        <v>22</v>
      </c>
      <c r="U95" s="3" t="b">
        <v>0</v>
      </c>
      <c r="V95" s="3">
        <v>0.69999998807907104</v>
      </c>
      <c r="W95" s="3">
        <v>9</v>
      </c>
      <c r="X95" s="3">
        <v>0.79000002145767201</v>
      </c>
      <c r="Y95" s="3" t="str">
        <f t="shared" si="5"/>
        <v>Species</v>
      </c>
      <c r="Z95" s="3" t="e">
        <v>#N/A</v>
      </c>
      <c r="AA95" s="3" t="s">
        <v>20</v>
      </c>
      <c r="AB95" s="3"/>
      <c r="AC95" s="3"/>
      <c r="AD95" s="3"/>
      <c r="AE95" s="3"/>
      <c r="AF95" s="3"/>
      <c r="AG95" s="3"/>
      <c r="AH95" s="3" t="s">
        <v>1165</v>
      </c>
      <c r="AI95" s="3" t="s">
        <v>1165</v>
      </c>
      <c r="AJ95" s="3" t="s">
        <v>1165</v>
      </c>
      <c r="AK95" s="3" t="s">
        <v>1165</v>
      </c>
      <c r="AL95" s="5" t="s">
        <v>1165</v>
      </c>
      <c r="AM95" s="3" t="s">
        <v>1165</v>
      </c>
      <c r="AN95" s="3" t="s">
        <v>1165</v>
      </c>
      <c r="AO95" s="3" t="s">
        <v>1165</v>
      </c>
      <c r="AP95" s="3" t="s">
        <v>1165</v>
      </c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6">
        <v>18.199999999999996</v>
      </c>
      <c r="BH95" s="6">
        <v>3</v>
      </c>
      <c r="BI95" s="6">
        <v>21</v>
      </c>
      <c r="BK95" t="s">
        <v>2175</v>
      </c>
    </row>
    <row r="96" spans="1:63" ht="15.75" x14ac:dyDescent="0.25">
      <c r="A96" s="3">
        <v>91</v>
      </c>
      <c r="B96" s="3" t="s">
        <v>374</v>
      </c>
      <c r="C96" s="3" t="s">
        <v>312</v>
      </c>
      <c r="D96" s="3" t="s">
        <v>1273</v>
      </c>
      <c r="E96" s="3" t="s">
        <v>362</v>
      </c>
      <c r="F96" s="3" t="s">
        <v>1509</v>
      </c>
      <c r="G96" s="3" t="s">
        <v>375</v>
      </c>
      <c r="H96" s="3" t="s">
        <v>376</v>
      </c>
      <c r="I96" s="3"/>
      <c r="J96" s="4" t="b">
        <v>0</v>
      </c>
      <c r="K96" s="3">
        <f t="shared" si="6"/>
        <v>90</v>
      </c>
      <c r="L96" s="3"/>
      <c r="M96" s="3"/>
      <c r="N96" s="3" t="b">
        <v>0</v>
      </c>
      <c r="O96" s="3"/>
      <c r="P96" s="3">
        <v>53.099998474121101</v>
      </c>
      <c r="Q96" s="3" t="s">
        <v>1279</v>
      </c>
      <c r="R96" s="3" t="s">
        <v>1223</v>
      </c>
      <c r="S96" s="3" t="s">
        <v>377</v>
      </c>
      <c r="T96" s="3" t="s">
        <v>22</v>
      </c>
      <c r="U96" s="3" t="b">
        <v>0</v>
      </c>
      <c r="V96" s="3">
        <v>0.64999997615814198</v>
      </c>
      <c r="W96" s="3">
        <v>9</v>
      </c>
      <c r="X96" s="3">
        <v>0.79000002145767201</v>
      </c>
      <c r="Y96" s="3" t="str">
        <f t="shared" si="5"/>
        <v>Species</v>
      </c>
      <c r="Z96" s="3" t="e">
        <v>#N/A</v>
      </c>
      <c r="AA96" s="3" t="s">
        <v>20</v>
      </c>
      <c r="AB96" s="3"/>
      <c r="AC96" s="3"/>
      <c r="AD96" s="3"/>
      <c r="AE96" s="3"/>
      <c r="AF96" s="3"/>
      <c r="AG96" s="3"/>
      <c r="AH96" s="3">
        <v>90</v>
      </c>
      <c r="AI96" s="3" t="s">
        <v>1165</v>
      </c>
      <c r="AJ96" s="3" t="s">
        <v>1165</v>
      </c>
      <c r="AK96" s="3">
        <v>90</v>
      </c>
      <c r="AL96" s="5">
        <v>90</v>
      </c>
      <c r="AM96" s="3" t="s">
        <v>1280</v>
      </c>
      <c r="AN96" s="3">
        <v>50</v>
      </c>
      <c r="AO96" s="3">
        <v>100</v>
      </c>
      <c r="AP96" s="3">
        <v>30</v>
      </c>
      <c r="AQ96" s="3">
        <v>70</v>
      </c>
      <c r="AR96" s="3"/>
      <c r="AS96" s="3"/>
      <c r="AT96" s="3"/>
      <c r="AU96" s="3"/>
      <c r="AV96" s="3"/>
      <c r="AW96" s="3">
        <v>90</v>
      </c>
      <c r="AX96" s="3"/>
      <c r="AY96" s="3">
        <v>40</v>
      </c>
      <c r="AZ96" s="3"/>
      <c r="BA96" s="3"/>
      <c r="BB96" s="3"/>
      <c r="BC96" s="3"/>
      <c r="BD96" s="3"/>
      <c r="BE96" s="3"/>
      <c r="BF96" s="3"/>
      <c r="BG96" s="6" t="e">
        <v>#NUM!</v>
      </c>
      <c r="BH96" s="6">
        <v>0</v>
      </c>
      <c r="BI96" s="6" t="e">
        <v>#NUM!</v>
      </c>
      <c r="BK96" t="s">
        <v>2177</v>
      </c>
    </row>
    <row r="97" spans="1:63" ht="15.75" x14ac:dyDescent="0.25">
      <c r="A97" s="3">
        <v>92</v>
      </c>
      <c r="B97" s="3" t="s">
        <v>378</v>
      </c>
      <c r="C97" s="3" t="s">
        <v>312</v>
      </c>
      <c r="D97" s="3" t="s">
        <v>1273</v>
      </c>
      <c r="E97" s="3" t="s">
        <v>362</v>
      </c>
      <c r="F97" s="3" t="s">
        <v>1510</v>
      </c>
      <c r="G97" s="3" t="s">
        <v>379</v>
      </c>
      <c r="H97" s="3" t="s">
        <v>1281</v>
      </c>
      <c r="I97" s="3"/>
      <c r="J97" s="4" t="s">
        <v>1168</v>
      </c>
      <c r="K97" s="3" t="str">
        <f t="shared" si="6"/>
        <v/>
      </c>
      <c r="L97" s="3"/>
      <c r="M97" s="3"/>
      <c r="N97" s="3" t="b">
        <v>0</v>
      </c>
      <c r="O97" s="3"/>
      <c r="P97" s="3">
        <v>40</v>
      </c>
      <c r="Q97" s="3"/>
      <c r="R97" s="3" t="s">
        <v>1223</v>
      </c>
      <c r="S97" s="3"/>
      <c r="T97" s="3" t="s">
        <v>22</v>
      </c>
      <c r="U97" s="3"/>
      <c r="V97" s="3"/>
      <c r="W97" s="3">
        <v>9</v>
      </c>
      <c r="X97" s="3">
        <v>0.79000002145767201</v>
      </c>
      <c r="Y97" s="3" t="str">
        <f t="shared" si="5"/>
        <v>Genus</v>
      </c>
      <c r="Z97" s="3" t="e">
        <v>#N/A</v>
      </c>
      <c r="AA97" s="3" t="s">
        <v>36</v>
      </c>
      <c r="AB97" s="3"/>
      <c r="AC97" s="3"/>
      <c r="AD97" s="3"/>
      <c r="AE97" s="3"/>
      <c r="AF97" s="3"/>
      <c r="AG97" s="3"/>
      <c r="AH97" s="3" t="s">
        <v>1165</v>
      </c>
      <c r="AI97" s="3" t="s">
        <v>1165</v>
      </c>
      <c r="AJ97" s="3" t="s">
        <v>1165</v>
      </c>
      <c r="AK97" s="3" t="s">
        <v>1165</v>
      </c>
      <c r="AL97" s="5"/>
      <c r="AM97" s="3" t="s">
        <v>1165</v>
      </c>
      <c r="AN97" s="3" t="s">
        <v>1165</v>
      </c>
      <c r="AO97" s="3" t="s">
        <v>1165</v>
      </c>
      <c r="AP97" s="3" t="s">
        <v>1165</v>
      </c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6">
        <v>46.400000000000006</v>
      </c>
      <c r="BH97" s="6">
        <v>157</v>
      </c>
      <c r="BI97" s="6">
        <v>76.599999999999994</v>
      </c>
      <c r="BK97" t="s">
        <v>2179</v>
      </c>
    </row>
    <row r="98" spans="1:63" ht="15.75" x14ac:dyDescent="0.25">
      <c r="A98" s="3">
        <v>93</v>
      </c>
      <c r="B98" s="3" t="s">
        <v>366</v>
      </c>
      <c r="C98" s="3" t="s">
        <v>312</v>
      </c>
      <c r="D98" s="3" t="s">
        <v>1273</v>
      </c>
      <c r="E98" s="3" t="s">
        <v>362</v>
      </c>
      <c r="F98" s="3" t="s">
        <v>1511</v>
      </c>
      <c r="G98" s="3" t="s">
        <v>367</v>
      </c>
      <c r="H98" s="3" t="s">
        <v>368</v>
      </c>
      <c r="I98" s="3"/>
      <c r="J98" s="4" t="b">
        <v>0</v>
      </c>
      <c r="K98" s="3"/>
      <c r="L98" s="3"/>
      <c r="M98" s="3"/>
      <c r="N98" s="3" t="b">
        <v>0</v>
      </c>
      <c r="O98" s="3"/>
      <c r="P98" s="3">
        <v>40</v>
      </c>
      <c r="Q98" s="3"/>
      <c r="R98" s="3" t="s">
        <v>1223</v>
      </c>
      <c r="S98" s="3" t="s">
        <v>369</v>
      </c>
      <c r="T98" s="3" t="s">
        <v>22</v>
      </c>
      <c r="U98" s="3" t="b">
        <v>0</v>
      </c>
      <c r="V98" s="3">
        <v>0.75999999046325695</v>
      </c>
      <c r="W98" s="3">
        <v>9</v>
      </c>
      <c r="X98" s="3">
        <v>0.79000002145767201</v>
      </c>
      <c r="Y98" s="3" t="str">
        <f t="shared" si="5"/>
        <v>Species</v>
      </c>
      <c r="Z98" s="3" t="e">
        <v>#N/A</v>
      </c>
      <c r="AA98" s="3" t="s">
        <v>20</v>
      </c>
      <c r="AB98" s="3"/>
      <c r="AC98" s="3"/>
      <c r="AD98" s="3"/>
      <c r="AE98" s="3"/>
      <c r="AF98" s="3"/>
      <c r="AG98" s="3"/>
      <c r="AH98" s="3" t="s">
        <v>1165</v>
      </c>
      <c r="AI98" s="3" t="s">
        <v>1165</v>
      </c>
      <c r="AJ98" s="3" t="s">
        <v>1165</v>
      </c>
      <c r="AK98" s="3" t="s">
        <v>1165</v>
      </c>
      <c r="AL98" s="5">
        <v>40</v>
      </c>
      <c r="AM98" s="3" t="s">
        <v>1165</v>
      </c>
      <c r="AN98" s="3" t="s">
        <v>1165</v>
      </c>
      <c r="AO98" s="3" t="s">
        <v>1165</v>
      </c>
      <c r="AP98" s="3" t="s">
        <v>1165</v>
      </c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6">
        <v>35.200000000000017</v>
      </c>
      <c r="BH98" s="6">
        <v>69</v>
      </c>
      <c r="BI98" s="6">
        <v>68</v>
      </c>
      <c r="BK98" t="s">
        <v>2180</v>
      </c>
    </row>
    <row r="99" spans="1:63" ht="15.75" x14ac:dyDescent="0.25">
      <c r="A99" s="3">
        <v>94</v>
      </c>
      <c r="B99" s="3" t="s">
        <v>249</v>
      </c>
      <c r="C99" s="3" t="s">
        <v>38</v>
      </c>
      <c r="D99" s="3" t="s">
        <v>1177</v>
      </c>
      <c r="E99" s="3" t="s">
        <v>211</v>
      </c>
      <c r="F99" s="3" t="s">
        <v>1512</v>
      </c>
      <c r="G99" s="3" t="s">
        <v>250</v>
      </c>
      <c r="H99" s="3" t="s">
        <v>251</v>
      </c>
      <c r="I99" s="3"/>
      <c r="J99" s="4" t="b">
        <v>0</v>
      </c>
      <c r="K99" s="3" t="str">
        <f>IF(AL99="","",AL99)</f>
        <v/>
      </c>
      <c r="L99" s="3"/>
      <c r="M99" s="3"/>
      <c r="N99" s="3" t="b">
        <v>0</v>
      </c>
      <c r="O99" s="3"/>
      <c r="P99" s="3">
        <v>40</v>
      </c>
      <c r="Q99" s="3"/>
      <c r="R99" s="3" t="s">
        <v>1163</v>
      </c>
      <c r="S99" s="3"/>
      <c r="T99" s="3" t="s">
        <v>22</v>
      </c>
      <c r="U99" s="3" t="b">
        <v>0</v>
      </c>
      <c r="V99" s="3">
        <v>0.55000001192092896</v>
      </c>
      <c r="W99" s="3">
        <v>9</v>
      </c>
      <c r="X99" s="3">
        <v>0.79000002145767201</v>
      </c>
      <c r="Y99" s="3" t="str">
        <f t="shared" si="5"/>
        <v>Species</v>
      </c>
      <c r="Z99" s="3" t="e">
        <v>#N/A</v>
      </c>
      <c r="AA99" s="3" t="s">
        <v>20</v>
      </c>
      <c r="AB99" s="3"/>
      <c r="AC99" s="3"/>
      <c r="AD99" s="3"/>
      <c r="AE99" s="3"/>
      <c r="AF99" s="3"/>
      <c r="AG99" s="3"/>
      <c r="AH99" s="3" t="s">
        <v>1165</v>
      </c>
      <c r="AI99" s="3" t="s">
        <v>1165</v>
      </c>
      <c r="AJ99" s="3" t="s">
        <v>1165</v>
      </c>
      <c r="AK99" s="3" t="s">
        <v>1165</v>
      </c>
      <c r="AL99" s="5" t="s">
        <v>1165</v>
      </c>
      <c r="AM99" s="3" t="s">
        <v>1165</v>
      </c>
      <c r="AN99" s="3" t="s">
        <v>1165</v>
      </c>
      <c r="AO99" s="3" t="s">
        <v>1165</v>
      </c>
      <c r="AP99" s="3" t="s">
        <v>1165</v>
      </c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6">
        <v>10.9</v>
      </c>
      <c r="BH99" s="6">
        <v>6</v>
      </c>
      <c r="BI99" s="6">
        <v>12</v>
      </c>
      <c r="BK99" t="s">
        <v>2189</v>
      </c>
    </row>
    <row r="100" spans="1:63" ht="15.75" hidden="1" x14ac:dyDescent="0.25">
      <c r="A100" s="3">
        <v>95</v>
      </c>
      <c r="B100" s="3" t="s">
        <v>381</v>
      </c>
      <c r="C100" s="3" t="s">
        <v>381</v>
      </c>
      <c r="D100" s="3" t="s">
        <v>381</v>
      </c>
      <c r="E100" s="3" t="s">
        <v>381</v>
      </c>
      <c r="F100" s="3" t="s">
        <v>381</v>
      </c>
      <c r="G100" s="3" t="s">
        <v>381</v>
      </c>
      <c r="H100" s="3" t="s">
        <v>381</v>
      </c>
      <c r="I100" s="3"/>
      <c r="J100" s="4" t="s">
        <v>1168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 t="b">
        <v>0</v>
      </c>
      <c r="V100" s="3"/>
      <c r="W100" s="3"/>
      <c r="X100" s="3"/>
      <c r="Y100" s="3" t="s">
        <v>1251</v>
      </c>
      <c r="Z100" s="3" t="e">
        <v>#N/A</v>
      </c>
      <c r="AA100" s="3" t="s">
        <v>36</v>
      </c>
      <c r="AB100" s="3"/>
      <c r="AC100" s="3"/>
      <c r="AD100" s="3"/>
      <c r="AE100" s="3"/>
      <c r="AF100" s="3"/>
      <c r="AG100" s="3"/>
      <c r="AH100" s="3"/>
      <c r="AI100" s="3" t="s">
        <v>1165</v>
      </c>
      <c r="AJ100" s="3" t="s">
        <v>1165</v>
      </c>
      <c r="AK100" s="3" t="s">
        <v>1165</v>
      </c>
      <c r="AL100" s="5"/>
      <c r="AM100" s="3" t="s">
        <v>1165</v>
      </c>
      <c r="AN100" s="3" t="s">
        <v>1165</v>
      </c>
      <c r="AO100" s="3" t="s">
        <v>1165</v>
      </c>
      <c r="AP100" s="3" t="s">
        <v>1165</v>
      </c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6"/>
      <c r="BH100" s="6"/>
      <c r="BI100" s="6"/>
      <c r="BK100" t="s">
        <v>2191</v>
      </c>
    </row>
    <row r="101" spans="1:63" ht="15.75" x14ac:dyDescent="0.25">
      <c r="A101" s="3">
        <v>96</v>
      </c>
      <c r="B101" s="3" t="s">
        <v>382</v>
      </c>
      <c r="C101" s="3" t="s">
        <v>383</v>
      </c>
      <c r="D101" s="3" t="s">
        <v>1282</v>
      </c>
      <c r="E101" s="3" t="s">
        <v>384</v>
      </c>
      <c r="F101" s="3" t="s">
        <v>1513</v>
      </c>
      <c r="G101" s="3" t="s">
        <v>384</v>
      </c>
      <c r="H101" s="3" t="s">
        <v>385</v>
      </c>
      <c r="I101" s="3"/>
      <c r="J101" s="4" t="b">
        <v>0</v>
      </c>
      <c r="K101" s="3">
        <f t="shared" ref="K101:K114" si="7">IF(AL101="","",AL101)</f>
        <v>80</v>
      </c>
      <c r="L101" s="3"/>
      <c r="M101" s="3"/>
      <c r="N101" s="3" t="b">
        <v>1</v>
      </c>
      <c r="O101" s="3"/>
      <c r="P101" s="3">
        <v>59.400001525878899</v>
      </c>
      <c r="Q101" s="3" t="s">
        <v>1283</v>
      </c>
      <c r="R101" s="3" t="s">
        <v>1163</v>
      </c>
      <c r="S101" s="3" t="s">
        <v>183</v>
      </c>
      <c r="T101" s="3" t="s">
        <v>22</v>
      </c>
      <c r="U101" s="3" t="b">
        <v>0</v>
      </c>
      <c r="V101" s="3">
        <v>0.64999997615814198</v>
      </c>
      <c r="W101" s="3">
        <v>9</v>
      </c>
      <c r="X101" s="3">
        <v>0.81000000238418601</v>
      </c>
      <c r="Y101" s="3" t="str">
        <f t="shared" ref="Y101:Y114" si="8">IF(RIGHT(B101,3)="spp","Genus","Species")</f>
        <v>Species</v>
      </c>
      <c r="Z101" s="3" t="e">
        <v>#N/A</v>
      </c>
      <c r="AA101" s="3" t="s">
        <v>20</v>
      </c>
      <c r="AB101" s="3"/>
      <c r="AC101" s="3"/>
      <c r="AD101" s="3"/>
      <c r="AE101" s="3"/>
      <c r="AF101" s="3"/>
      <c r="AG101" s="3"/>
      <c r="AH101" s="3">
        <v>80</v>
      </c>
      <c r="AI101" s="3" t="s">
        <v>1165</v>
      </c>
      <c r="AJ101" s="3" t="s">
        <v>1165</v>
      </c>
      <c r="AK101" s="3">
        <v>80</v>
      </c>
      <c r="AL101" s="5">
        <v>80</v>
      </c>
      <c r="AM101" s="3" t="s">
        <v>1165</v>
      </c>
      <c r="AN101" s="3" t="s">
        <v>1165</v>
      </c>
      <c r="AO101" s="3" t="s">
        <v>1165</v>
      </c>
      <c r="AP101" s="3" t="s">
        <v>1165</v>
      </c>
      <c r="AQ101" s="3"/>
      <c r="AR101" s="3"/>
      <c r="AS101" s="3"/>
      <c r="AT101" s="3"/>
      <c r="AU101" s="3"/>
      <c r="AV101" s="3"/>
      <c r="AW101" s="3">
        <v>80</v>
      </c>
      <c r="AX101" s="3"/>
      <c r="AY101" s="3">
        <v>25</v>
      </c>
      <c r="AZ101" s="3"/>
      <c r="BA101" s="3"/>
      <c r="BB101" s="3"/>
      <c r="BC101" s="3"/>
      <c r="BD101" s="3"/>
      <c r="BE101" s="3"/>
      <c r="BF101" s="3"/>
      <c r="BG101" s="6">
        <v>23</v>
      </c>
      <c r="BH101" s="6">
        <v>2510</v>
      </c>
      <c r="BI101" s="6">
        <v>95</v>
      </c>
      <c r="BK101" t="s">
        <v>2192</v>
      </c>
    </row>
    <row r="102" spans="1:63" ht="15.75" x14ac:dyDescent="0.25">
      <c r="A102" s="3">
        <v>97</v>
      </c>
      <c r="B102" s="3" t="s">
        <v>522</v>
      </c>
      <c r="C102" s="3" t="s">
        <v>137</v>
      </c>
      <c r="D102" s="3" t="s">
        <v>1284</v>
      </c>
      <c r="E102" s="3" t="s">
        <v>523</v>
      </c>
      <c r="F102" s="3" t="s">
        <v>1514</v>
      </c>
      <c r="G102" s="3" t="s">
        <v>524</v>
      </c>
      <c r="H102" s="3" t="s">
        <v>525</v>
      </c>
      <c r="I102" s="3"/>
      <c r="J102" s="4" t="b">
        <v>0</v>
      </c>
      <c r="K102" s="3" t="str">
        <f t="shared" si="7"/>
        <v/>
      </c>
      <c r="L102" s="3"/>
      <c r="M102" s="3"/>
      <c r="N102" s="3" t="b">
        <v>0</v>
      </c>
      <c r="O102" s="3"/>
      <c r="P102" s="3">
        <v>40</v>
      </c>
      <c r="Q102" s="3"/>
      <c r="R102" s="3" t="s">
        <v>1163</v>
      </c>
      <c r="S102" s="3"/>
      <c r="T102" s="3" t="s">
        <v>22</v>
      </c>
      <c r="U102" s="3" t="b">
        <v>0</v>
      </c>
      <c r="V102" s="3">
        <v>0.64999997615814198</v>
      </c>
      <c r="W102" s="3">
        <v>9</v>
      </c>
      <c r="X102" s="3">
        <v>0.79000002145767201</v>
      </c>
      <c r="Y102" s="3" t="str">
        <f t="shared" si="8"/>
        <v>Species</v>
      </c>
      <c r="Z102" s="3" t="e">
        <v>#N/A</v>
      </c>
      <c r="AA102" s="3" t="s">
        <v>20</v>
      </c>
      <c r="AB102" s="3"/>
      <c r="AC102" s="3"/>
      <c r="AD102" s="3"/>
      <c r="AE102" s="3"/>
      <c r="AF102" s="3"/>
      <c r="AG102" s="3"/>
      <c r="AH102" s="3" t="s">
        <v>1165</v>
      </c>
      <c r="AI102" s="3" t="s">
        <v>1165</v>
      </c>
      <c r="AJ102" s="3" t="s">
        <v>1165</v>
      </c>
      <c r="AK102" s="3" t="s">
        <v>1165</v>
      </c>
      <c r="AL102" s="5" t="s">
        <v>1165</v>
      </c>
      <c r="AM102" s="3" t="s">
        <v>1165</v>
      </c>
      <c r="AN102" s="3" t="s">
        <v>1165</v>
      </c>
      <c r="AO102" s="3" t="s">
        <v>1165</v>
      </c>
      <c r="AP102" s="3" t="s">
        <v>1165</v>
      </c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6">
        <v>20.700000000000003</v>
      </c>
      <c r="BH102" s="6">
        <v>12</v>
      </c>
      <c r="BI102" s="6">
        <v>22</v>
      </c>
      <c r="BK102" t="s">
        <v>2193</v>
      </c>
    </row>
    <row r="103" spans="1:63" ht="15.75" x14ac:dyDescent="0.25">
      <c r="A103" s="3">
        <v>98</v>
      </c>
      <c r="B103" s="3" t="s">
        <v>391</v>
      </c>
      <c r="C103" s="3" t="s">
        <v>392</v>
      </c>
      <c r="D103" s="3" t="s">
        <v>1285</v>
      </c>
      <c r="E103" s="3" t="s">
        <v>393</v>
      </c>
      <c r="F103" s="3" t="s">
        <v>1515</v>
      </c>
      <c r="G103" s="3" t="s">
        <v>394</v>
      </c>
      <c r="H103" s="3" t="s">
        <v>395</v>
      </c>
      <c r="I103" s="3"/>
      <c r="J103" s="4" t="b">
        <v>1</v>
      </c>
      <c r="K103" s="3" t="str">
        <f t="shared" si="7"/>
        <v/>
      </c>
      <c r="L103" s="3"/>
      <c r="M103" s="3"/>
      <c r="N103" s="3" t="b">
        <v>0</v>
      </c>
      <c r="O103" s="3"/>
      <c r="P103" s="3">
        <v>60</v>
      </c>
      <c r="Q103" s="3"/>
      <c r="R103" s="3" t="s">
        <v>1163</v>
      </c>
      <c r="S103" s="3" t="s">
        <v>396</v>
      </c>
      <c r="T103" s="3" t="s">
        <v>22</v>
      </c>
      <c r="U103" s="3" t="b">
        <v>0</v>
      </c>
      <c r="V103" s="3">
        <v>0.69999998807907104</v>
      </c>
      <c r="W103" s="3">
        <v>9</v>
      </c>
      <c r="X103" s="3">
        <v>0.79000002145767201</v>
      </c>
      <c r="Y103" s="3" t="str">
        <f t="shared" si="8"/>
        <v>Species</v>
      </c>
      <c r="Z103" s="3" t="e">
        <v>#N/A</v>
      </c>
      <c r="AA103" s="3" t="s">
        <v>20</v>
      </c>
      <c r="AB103" s="3"/>
      <c r="AC103" s="3"/>
      <c r="AD103" s="3"/>
      <c r="AE103" s="3"/>
      <c r="AF103" s="3"/>
      <c r="AG103" s="3"/>
      <c r="AH103" s="3" t="s">
        <v>1165</v>
      </c>
      <c r="AI103" s="3" t="s">
        <v>1165</v>
      </c>
      <c r="AJ103" s="3" t="s">
        <v>1165</v>
      </c>
      <c r="AK103" s="3" t="s">
        <v>1165</v>
      </c>
      <c r="AL103" s="5" t="s">
        <v>1165</v>
      </c>
      <c r="AM103" s="3" t="s">
        <v>1165</v>
      </c>
      <c r="AN103" s="3" t="s">
        <v>1165</v>
      </c>
      <c r="AO103" s="3" t="s">
        <v>1165</v>
      </c>
      <c r="AP103" s="3" t="s">
        <v>1165</v>
      </c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6">
        <v>19.799999999999997</v>
      </c>
      <c r="BH103" s="6">
        <v>2</v>
      </c>
      <c r="BI103" s="6">
        <v>21</v>
      </c>
      <c r="BK103" t="s">
        <v>2195</v>
      </c>
    </row>
    <row r="104" spans="1:63" ht="15.75" x14ac:dyDescent="0.25">
      <c r="A104" s="3">
        <v>99</v>
      </c>
      <c r="B104" s="3" t="s">
        <v>397</v>
      </c>
      <c r="C104" s="3" t="s">
        <v>317</v>
      </c>
      <c r="D104" s="3" t="s">
        <v>1286</v>
      </c>
      <c r="E104" s="3" t="s">
        <v>398</v>
      </c>
      <c r="F104" s="3" t="s">
        <v>1516</v>
      </c>
      <c r="G104" s="3" t="s">
        <v>398</v>
      </c>
      <c r="H104" s="3" t="s">
        <v>399</v>
      </c>
      <c r="I104" s="3"/>
      <c r="J104" s="4" t="b">
        <v>1</v>
      </c>
      <c r="K104" s="3">
        <f t="shared" si="7"/>
        <v>50</v>
      </c>
      <c r="L104" s="3"/>
      <c r="M104" s="3"/>
      <c r="N104" s="3" t="b">
        <v>0</v>
      </c>
      <c r="O104" s="3"/>
      <c r="P104" s="3">
        <v>50.700000762939503</v>
      </c>
      <c r="Q104" s="3" t="s">
        <v>1210</v>
      </c>
      <c r="R104" s="3" t="s">
        <v>1163</v>
      </c>
      <c r="S104" s="3" t="s">
        <v>400</v>
      </c>
      <c r="T104" s="3" t="s">
        <v>22</v>
      </c>
      <c r="U104" s="3" t="b">
        <v>0</v>
      </c>
      <c r="V104" s="3">
        <v>0.66000002622604403</v>
      </c>
      <c r="W104" s="3">
        <v>9</v>
      </c>
      <c r="X104" s="3">
        <v>0.87999999523162797</v>
      </c>
      <c r="Y104" s="3" t="str">
        <f t="shared" si="8"/>
        <v>Species</v>
      </c>
      <c r="Z104" s="3" t="e">
        <v>#N/A</v>
      </c>
      <c r="AA104" s="3" t="s">
        <v>6</v>
      </c>
      <c r="AB104" s="3"/>
      <c r="AC104" s="3"/>
      <c r="AD104" s="3"/>
      <c r="AE104" s="3"/>
      <c r="AF104" s="3"/>
      <c r="AG104" s="3"/>
      <c r="AH104" s="3">
        <v>50</v>
      </c>
      <c r="AI104" s="3" t="s">
        <v>1165</v>
      </c>
      <c r="AJ104" s="3" t="s">
        <v>1165</v>
      </c>
      <c r="AK104" s="3">
        <v>50</v>
      </c>
      <c r="AL104" s="5">
        <v>50</v>
      </c>
      <c r="AM104" s="3" t="s">
        <v>1287</v>
      </c>
      <c r="AN104" s="3">
        <v>30</v>
      </c>
      <c r="AO104" s="3">
        <v>60</v>
      </c>
      <c r="AP104" s="3">
        <v>12</v>
      </c>
      <c r="AQ104" s="3">
        <v>18</v>
      </c>
      <c r="AR104" s="3"/>
      <c r="AS104" s="3"/>
      <c r="AT104" s="3"/>
      <c r="AU104" s="3"/>
      <c r="AV104" s="3"/>
      <c r="AW104" s="3">
        <v>50</v>
      </c>
      <c r="AX104" s="3"/>
      <c r="AY104" s="3">
        <v>15</v>
      </c>
      <c r="AZ104" s="3"/>
      <c r="BA104" s="3"/>
      <c r="BB104" s="3"/>
      <c r="BC104" s="3"/>
      <c r="BD104" s="3"/>
      <c r="BE104" s="3"/>
      <c r="BF104" s="3"/>
      <c r="BG104" s="6">
        <v>23</v>
      </c>
      <c r="BH104" s="6">
        <v>4954</v>
      </c>
      <c r="BI104" s="6">
        <v>72</v>
      </c>
      <c r="BK104" t="s">
        <v>2197</v>
      </c>
    </row>
    <row r="105" spans="1:63" ht="15.75" x14ac:dyDescent="0.25">
      <c r="A105" s="3">
        <v>100</v>
      </c>
      <c r="B105" s="3" t="s">
        <v>408</v>
      </c>
      <c r="C105" s="3" t="s">
        <v>38</v>
      </c>
      <c r="D105" s="3" t="s">
        <v>1288</v>
      </c>
      <c r="E105" s="3" t="s">
        <v>402</v>
      </c>
      <c r="F105" s="3" t="s">
        <v>1517</v>
      </c>
      <c r="G105" s="3" t="s">
        <v>409</v>
      </c>
      <c r="H105" s="3" t="s">
        <v>410</v>
      </c>
      <c r="I105" s="3"/>
      <c r="J105" s="4" t="b">
        <v>1</v>
      </c>
      <c r="K105" s="3" t="str">
        <f t="shared" si="7"/>
        <v/>
      </c>
      <c r="L105" s="3"/>
      <c r="M105" s="3"/>
      <c r="N105" s="3" t="b">
        <v>0</v>
      </c>
      <c r="O105" s="3"/>
      <c r="P105" s="3">
        <v>40</v>
      </c>
      <c r="Q105" s="3"/>
      <c r="R105" s="3" t="s">
        <v>1163</v>
      </c>
      <c r="S105" s="3" t="s">
        <v>411</v>
      </c>
      <c r="T105" s="3" t="s">
        <v>22</v>
      </c>
      <c r="U105" s="3" t="b">
        <v>0</v>
      </c>
      <c r="V105" s="3">
        <v>0.60000002384185802</v>
      </c>
      <c r="W105" s="3">
        <v>9</v>
      </c>
      <c r="X105" s="3">
        <v>0.875</v>
      </c>
      <c r="Y105" s="3" t="str">
        <f t="shared" si="8"/>
        <v>Species</v>
      </c>
      <c r="Z105" s="3" t="e">
        <v>#N/A</v>
      </c>
      <c r="AA105" s="3" t="s">
        <v>20</v>
      </c>
      <c r="AB105" s="3"/>
      <c r="AC105" s="3"/>
      <c r="AD105" s="3"/>
      <c r="AE105" s="3"/>
      <c r="AF105" s="3"/>
      <c r="AG105" s="3"/>
      <c r="AH105" s="3" t="s">
        <v>1165</v>
      </c>
      <c r="AI105" s="3" t="s">
        <v>1165</v>
      </c>
      <c r="AJ105" s="3" t="s">
        <v>1165</v>
      </c>
      <c r="AK105" s="3" t="s">
        <v>1165</v>
      </c>
      <c r="AL105" s="5" t="s">
        <v>1165</v>
      </c>
      <c r="AM105" s="3" t="s">
        <v>1165</v>
      </c>
      <c r="AN105" s="3" t="s">
        <v>1165</v>
      </c>
      <c r="AO105" s="3" t="s">
        <v>1165</v>
      </c>
      <c r="AP105" s="3" t="s">
        <v>1165</v>
      </c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6">
        <v>4</v>
      </c>
      <c r="BH105" s="6">
        <v>45</v>
      </c>
      <c r="BI105" s="6">
        <v>5</v>
      </c>
      <c r="BK105" t="s">
        <v>2098</v>
      </c>
    </row>
    <row r="106" spans="1:63" ht="15.75" x14ac:dyDescent="0.25">
      <c r="A106" s="3">
        <v>101</v>
      </c>
      <c r="B106" s="3" t="s">
        <v>412</v>
      </c>
      <c r="C106" s="3" t="s">
        <v>38</v>
      </c>
      <c r="D106" s="3" t="s">
        <v>1288</v>
      </c>
      <c r="E106" s="3" t="s">
        <v>402</v>
      </c>
      <c r="F106" s="3" t="s">
        <v>1518</v>
      </c>
      <c r="G106" s="3" t="s">
        <v>413</v>
      </c>
      <c r="H106" s="3" t="s">
        <v>414</v>
      </c>
      <c r="I106" s="3"/>
      <c r="J106" s="4" t="b">
        <v>0</v>
      </c>
      <c r="K106" s="3" t="str">
        <f t="shared" si="7"/>
        <v/>
      </c>
      <c r="L106" s="3"/>
      <c r="M106" s="3"/>
      <c r="N106" s="3" t="b">
        <v>0</v>
      </c>
      <c r="O106" s="3"/>
      <c r="P106" s="3">
        <v>40</v>
      </c>
      <c r="Q106" s="3"/>
      <c r="R106" s="3" t="s">
        <v>1163</v>
      </c>
      <c r="S106" s="3" t="s">
        <v>415</v>
      </c>
      <c r="T106" s="3" t="s">
        <v>22</v>
      </c>
      <c r="U106" s="3" t="b">
        <v>0</v>
      </c>
      <c r="V106" s="3">
        <v>0.60000002384185802</v>
      </c>
      <c r="W106" s="3">
        <v>9</v>
      </c>
      <c r="X106" s="3">
        <v>0.875</v>
      </c>
      <c r="Y106" s="3" t="str">
        <f t="shared" si="8"/>
        <v>Species</v>
      </c>
      <c r="Z106" s="3" t="e">
        <v>#N/A</v>
      </c>
      <c r="AA106" s="3" t="s">
        <v>20</v>
      </c>
      <c r="AB106" s="3"/>
      <c r="AC106" s="3"/>
      <c r="AD106" s="3"/>
      <c r="AE106" s="3"/>
      <c r="AF106" s="3"/>
      <c r="AG106" s="3"/>
      <c r="AH106" s="3" t="s">
        <v>1165</v>
      </c>
      <c r="AI106" s="3" t="s">
        <v>1165</v>
      </c>
      <c r="AJ106" s="3" t="s">
        <v>1165</v>
      </c>
      <c r="AK106" s="3" t="s">
        <v>1165</v>
      </c>
      <c r="AL106" s="5" t="s">
        <v>1165</v>
      </c>
      <c r="AM106" s="3" t="s">
        <v>1165</v>
      </c>
      <c r="AN106" s="3" t="s">
        <v>1165</v>
      </c>
      <c r="AO106" s="3" t="s">
        <v>1165</v>
      </c>
      <c r="AP106" s="3" t="s">
        <v>1165</v>
      </c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6">
        <v>18.119999961853029</v>
      </c>
      <c r="BH106" s="6">
        <v>2</v>
      </c>
      <c r="BI106" s="6">
        <v>18.7</v>
      </c>
      <c r="BK106" t="s">
        <v>2099</v>
      </c>
    </row>
    <row r="107" spans="1:63" ht="15.75" x14ac:dyDescent="0.25">
      <c r="A107" s="3">
        <v>102</v>
      </c>
      <c r="B107" s="3" t="s">
        <v>419</v>
      </c>
      <c r="C107" s="3" t="s">
        <v>38</v>
      </c>
      <c r="D107" s="3" t="s">
        <v>1288</v>
      </c>
      <c r="E107" s="3" t="s">
        <v>402</v>
      </c>
      <c r="F107" s="3" t="s">
        <v>1519</v>
      </c>
      <c r="G107" s="3" t="s">
        <v>420</v>
      </c>
      <c r="H107" s="3" t="s">
        <v>421</v>
      </c>
      <c r="I107" s="3"/>
      <c r="J107" s="4" t="b">
        <v>0</v>
      </c>
      <c r="K107" s="3">
        <f t="shared" si="7"/>
        <v>30</v>
      </c>
      <c r="L107" s="3"/>
      <c r="M107" s="3"/>
      <c r="N107" s="3" t="b">
        <v>0</v>
      </c>
      <c r="O107" s="3"/>
      <c r="P107" s="3">
        <v>13.5</v>
      </c>
      <c r="Q107" s="3"/>
      <c r="R107" s="3" t="s">
        <v>1163</v>
      </c>
      <c r="S107" s="3" t="s">
        <v>61</v>
      </c>
      <c r="T107" s="3" t="s">
        <v>22</v>
      </c>
      <c r="U107" s="3" t="b">
        <v>0</v>
      </c>
      <c r="V107" s="3">
        <v>0.60000002384185802</v>
      </c>
      <c r="W107" s="3">
        <v>9</v>
      </c>
      <c r="X107" s="3">
        <v>0.86000001430511497</v>
      </c>
      <c r="Y107" s="3" t="str">
        <f t="shared" si="8"/>
        <v>Species</v>
      </c>
      <c r="Z107" s="3" t="e">
        <v>#N/A</v>
      </c>
      <c r="AA107" s="3" t="s">
        <v>20</v>
      </c>
      <c r="AB107" s="3"/>
      <c r="AC107" s="3"/>
      <c r="AD107" s="3"/>
      <c r="AE107" s="3"/>
      <c r="AF107" s="3"/>
      <c r="AG107" s="3"/>
      <c r="AH107" s="3">
        <v>30</v>
      </c>
      <c r="AI107" s="3">
        <v>40</v>
      </c>
      <c r="AJ107" s="3" t="s">
        <v>1183</v>
      </c>
      <c r="AK107" s="3">
        <v>30</v>
      </c>
      <c r="AL107" s="5">
        <v>30</v>
      </c>
      <c r="AM107" s="3" t="s">
        <v>1165</v>
      </c>
      <c r="AN107" s="3" t="s">
        <v>1165</v>
      </c>
      <c r="AO107" s="3" t="s">
        <v>1165</v>
      </c>
      <c r="AP107" s="3" t="s">
        <v>1165</v>
      </c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6">
        <v>21</v>
      </c>
      <c r="BH107" s="6">
        <v>60</v>
      </c>
      <c r="BI107" s="6">
        <v>30.549999237060501</v>
      </c>
      <c r="BK107" t="s">
        <v>2103</v>
      </c>
    </row>
    <row r="108" spans="1:63" ht="15.75" x14ac:dyDescent="0.25">
      <c r="A108" s="3">
        <v>103</v>
      </c>
      <c r="B108" s="3" t="s">
        <v>401</v>
      </c>
      <c r="C108" s="3" t="s">
        <v>38</v>
      </c>
      <c r="D108" s="3" t="s">
        <v>1288</v>
      </c>
      <c r="E108" s="3" t="s">
        <v>402</v>
      </c>
      <c r="F108" s="3" t="s">
        <v>1520</v>
      </c>
      <c r="G108" s="3" t="s">
        <v>403</v>
      </c>
      <c r="H108" s="3" t="s">
        <v>404</v>
      </c>
      <c r="I108" s="3"/>
      <c r="J108" s="4" t="b">
        <v>0</v>
      </c>
      <c r="K108" s="3" t="str">
        <f t="shared" si="7"/>
        <v/>
      </c>
      <c r="L108" s="3"/>
      <c r="M108" s="3"/>
      <c r="N108" s="3" t="b">
        <v>0</v>
      </c>
      <c r="O108" s="3"/>
      <c r="P108" s="3">
        <v>40</v>
      </c>
      <c r="Q108" s="3"/>
      <c r="R108" s="3" t="s">
        <v>1163</v>
      </c>
      <c r="S108" s="3"/>
      <c r="T108" s="3" t="s">
        <v>22</v>
      </c>
      <c r="U108" s="3" t="b">
        <v>0</v>
      </c>
      <c r="V108" s="3">
        <v>0.60000002384185802</v>
      </c>
      <c r="W108" s="3">
        <v>9</v>
      </c>
      <c r="X108" s="3">
        <v>0.88999998569488503</v>
      </c>
      <c r="Y108" s="3" t="str">
        <f t="shared" si="8"/>
        <v>Species</v>
      </c>
      <c r="Z108" s="3" t="e">
        <v>#N/A</v>
      </c>
      <c r="AA108" s="3" t="s">
        <v>20</v>
      </c>
      <c r="AB108" s="3"/>
      <c r="AC108" s="3"/>
      <c r="AD108" s="3"/>
      <c r="AE108" s="3"/>
      <c r="AF108" s="3"/>
      <c r="AG108" s="3"/>
      <c r="AH108" s="3" t="s">
        <v>1165</v>
      </c>
      <c r="AI108" s="3" t="s">
        <v>1165</v>
      </c>
      <c r="AJ108" s="3" t="s">
        <v>1165</v>
      </c>
      <c r="AK108" s="3" t="s">
        <v>1165</v>
      </c>
      <c r="AL108" s="5" t="s">
        <v>1165</v>
      </c>
      <c r="AM108" s="3" t="s">
        <v>1165</v>
      </c>
      <c r="AN108" s="3" t="s">
        <v>1165</v>
      </c>
      <c r="AO108" s="3" t="s">
        <v>1165</v>
      </c>
      <c r="AP108" s="3" t="s">
        <v>1165</v>
      </c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6" t="e">
        <v>#NUM!</v>
      </c>
      <c r="BH108" s="6">
        <v>0</v>
      </c>
      <c r="BI108" s="6" t="e">
        <v>#NUM!</v>
      </c>
      <c r="BK108" t="s">
        <v>2112</v>
      </c>
    </row>
    <row r="109" spans="1:63" ht="15.75" x14ac:dyDescent="0.25">
      <c r="A109" s="3">
        <v>290</v>
      </c>
      <c r="B109" s="3" t="s">
        <v>405</v>
      </c>
      <c r="C109" s="3" t="s">
        <v>38</v>
      </c>
      <c r="D109" s="3" t="s">
        <v>1288</v>
      </c>
      <c r="E109" s="3" t="s">
        <v>402</v>
      </c>
      <c r="F109" s="3" t="s">
        <v>1521</v>
      </c>
      <c r="G109" s="3" t="s">
        <v>406</v>
      </c>
      <c r="H109" s="6" t="s">
        <v>407</v>
      </c>
      <c r="I109" s="3"/>
      <c r="J109" s="4" t="b">
        <v>0</v>
      </c>
      <c r="K109" s="3" t="str">
        <f t="shared" si="7"/>
        <v/>
      </c>
      <c r="L109" s="3"/>
      <c r="M109" s="3"/>
      <c r="N109" s="3" t="b">
        <v>0</v>
      </c>
      <c r="O109" s="3"/>
      <c r="P109" s="3"/>
      <c r="Q109" s="3"/>
      <c r="R109" s="3" t="s">
        <v>1163</v>
      </c>
      <c r="S109" s="3"/>
      <c r="T109" s="3" t="s">
        <v>22</v>
      </c>
      <c r="U109" s="3" t="b">
        <v>0</v>
      </c>
      <c r="V109" s="3"/>
      <c r="W109" s="3"/>
      <c r="X109" s="3"/>
      <c r="Y109" s="3" t="str">
        <f t="shared" si="8"/>
        <v>Species</v>
      </c>
      <c r="Z109" s="3" t="e">
        <v>#N/A</v>
      </c>
      <c r="AA109" s="3" t="s">
        <v>20</v>
      </c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5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6" t="e">
        <v>#NUM!</v>
      </c>
      <c r="BH109" s="6">
        <v>0</v>
      </c>
      <c r="BI109" s="6" t="e">
        <v>#NUM!</v>
      </c>
      <c r="BK109" t="s">
        <v>2114</v>
      </c>
    </row>
    <row r="110" spans="1:63" ht="15.75" x14ac:dyDescent="0.25">
      <c r="A110" s="3">
        <v>104</v>
      </c>
      <c r="B110" s="3" t="s">
        <v>416</v>
      </c>
      <c r="C110" s="3" t="s">
        <v>38</v>
      </c>
      <c r="D110" s="3" t="s">
        <v>1288</v>
      </c>
      <c r="E110" s="3" t="s">
        <v>402</v>
      </c>
      <c r="F110" s="3" t="s">
        <v>1522</v>
      </c>
      <c r="G110" s="3" t="s">
        <v>417</v>
      </c>
      <c r="H110" s="3" t="s">
        <v>418</v>
      </c>
      <c r="I110" s="3"/>
      <c r="J110" s="4" t="b">
        <v>0</v>
      </c>
      <c r="K110" s="3" t="str">
        <f t="shared" si="7"/>
        <v/>
      </c>
      <c r="L110" s="3"/>
      <c r="M110" s="3"/>
      <c r="N110" s="3" t="b">
        <v>0</v>
      </c>
      <c r="O110" s="3"/>
      <c r="P110" s="3">
        <v>40</v>
      </c>
      <c r="Q110" s="3"/>
      <c r="R110" s="3" t="s">
        <v>1163</v>
      </c>
      <c r="S110" s="3" t="s">
        <v>61</v>
      </c>
      <c r="T110" s="3" t="s">
        <v>22</v>
      </c>
      <c r="U110" s="3" t="b">
        <v>0</v>
      </c>
      <c r="V110" s="3">
        <v>0.60000002384185802</v>
      </c>
      <c r="W110" s="3">
        <v>9</v>
      </c>
      <c r="X110" s="3">
        <v>0.875</v>
      </c>
      <c r="Y110" s="3" t="str">
        <f t="shared" si="8"/>
        <v>Species</v>
      </c>
      <c r="Z110" s="3" t="e">
        <v>#N/A</v>
      </c>
      <c r="AA110" s="3" t="s">
        <v>20</v>
      </c>
      <c r="AB110" s="3"/>
      <c r="AC110" s="3"/>
      <c r="AD110" s="3"/>
      <c r="AE110" s="3"/>
      <c r="AF110" s="3"/>
      <c r="AG110" s="3"/>
      <c r="AH110" s="3" t="s">
        <v>1165</v>
      </c>
      <c r="AI110" s="3" t="s">
        <v>1165</v>
      </c>
      <c r="AJ110" s="3" t="s">
        <v>1165</v>
      </c>
      <c r="AK110" s="3" t="s">
        <v>1165</v>
      </c>
      <c r="AL110" s="5" t="s">
        <v>1165</v>
      </c>
      <c r="AM110" s="3" t="s">
        <v>1165</v>
      </c>
      <c r="AN110" s="3" t="s">
        <v>1165</v>
      </c>
      <c r="AO110" s="3" t="s">
        <v>1165</v>
      </c>
      <c r="AP110" s="3" t="s">
        <v>1165</v>
      </c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6">
        <v>26.769999999999996</v>
      </c>
      <c r="BH110" s="6">
        <v>8</v>
      </c>
      <c r="BI110" s="6">
        <v>37.9</v>
      </c>
      <c r="BK110" t="s">
        <v>2116</v>
      </c>
    </row>
    <row r="111" spans="1:63" ht="15.75" x14ac:dyDescent="0.25">
      <c r="A111" s="3">
        <v>105</v>
      </c>
      <c r="B111" s="3" t="s">
        <v>422</v>
      </c>
      <c r="C111" s="3" t="s">
        <v>38</v>
      </c>
      <c r="D111" s="3" t="s">
        <v>1288</v>
      </c>
      <c r="E111" s="3" t="s">
        <v>402</v>
      </c>
      <c r="F111" s="3" t="s">
        <v>1523</v>
      </c>
      <c r="G111" s="3" t="s">
        <v>423</v>
      </c>
      <c r="H111" s="3" t="s">
        <v>1289</v>
      </c>
      <c r="I111" s="3"/>
      <c r="J111" s="4" t="s">
        <v>1168</v>
      </c>
      <c r="K111" s="3" t="str">
        <f t="shared" si="7"/>
        <v/>
      </c>
      <c r="L111" s="3"/>
      <c r="M111" s="3"/>
      <c r="N111" s="3" t="b">
        <v>0</v>
      </c>
      <c r="O111" s="3"/>
      <c r="P111" s="3">
        <v>40</v>
      </c>
      <c r="Q111" s="3"/>
      <c r="R111" s="3" t="s">
        <v>1163</v>
      </c>
      <c r="S111" s="3"/>
      <c r="T111" s="3" t="s">
        <v>22</v>
      </c>
      <c r="U111" s="3"/>
      <c r="V111" s="3"/>
      <c r="W111" s="3">
        <v>9</v>
      </c>
      <c r="X111" s="3">
        <v>0.875</v>
      </c>
      <c r="Y111" s="3" t="str">
        <f t="shared" si="8"/>
        <v>Genus</v>
      </c>
      <c r="Z111" s="3" t="e">
        <v>#N/A</v>
      </c>
      <c r="AA111" s="3" t="s">
        <v>36</v>
      </c>
      <c r="AB111" s="3"/>
      <c r="AC111" s="3"/>
      <c r="AD111" s="3"/>
      <c r="AE111" s="3"/>
      <c r="AF111" s="3"/>
      <c r="AG111" s="3"/>
      <c r="AH111" s="3" t="s">
        <v>1165</v>
      </c>
      <c r="AI111" s="3" t="s">
        <v>1165</v>
      </c>
      <c r="AJ111" s="3" t="s">
        <v>1165</v>
      </c>
      <c r="AK111" s="3" t="s">
        <v>1165</v>
      </c>
      <c r="AL111" s="5"/>
      <c r="AM111" s="3" t="s">
        <v>1165</v>
      </c>
      <c r="AN111" s="3" t="s">
        <v>1165</v>
      </c>
      <c r="AO111" s="3" t="s">
        <v>1165</v>
      </c>
      <c r="AP111" s="3" t="s">
        <v>1165</v>
      </c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6">
        <v>37</v>
      </c>
      <c r="BH111" s="6">
        <v>288</v>
      </c>
      <c r="BI111" s="6">
        <v>64</v>
      </c>
      <c r="BK111" t="s">
        <v>2119</v>
      </c>
    </row>
    <row r="112" spans="1:63" ht="15.75" x14ac:dyDescent="0.25">
      <c r="A112" s="3">
        <v>106</v>
      </c>
      <c r="B112" s="3" t="s">
        <v>425</v>
      </c>
      <c r="C112" s="3" t="s">
        <v>14</v>
      </c>
      <c r="D112" s="3" t="s">
        <v>1290</v>
      </c>
      <c r="E112" s="3" t="s">
        <v>426</v>
      </c>
      <c r="F112" s="3" t="s">
        <v>1524</v>
      </c>
      <c r="G112" s="3" t="s">
        <v>427</v>
      </c>
      <c r="H112" s="3" t="s">
        <v>428</v>
      </c>
      <c r="I112" s="3"/>
      <c r="J112" s="4" t="b">
        <v>1</v>
      </c>
      <c r="K112" s="3">
        <f t="shared" si="7"/>
        <v>30</v>
      </c>
      <c r="L112" s="3"/>
      <c r="M112" s="3"/>
      <c r="N112" s="3" t="b">
        <v>0</v>
      </c>
      <c r="O112" s="3"/>
      <c r="P112" s="3">
        <v>40</v>
      </c>
      <c r="Q112" s="3"/>
      <c r="R112" s="3" t="s">
        <v>1163</v>
      </c>
      <c r="S112" s="3" t="s">
        <v>429</v>
      </c>
      <c r="T112" s="3" t="s">
        <v>22</v>
      </c>
      <c r="U112" s="3" t="b">
        <v>0</v>
      </c>
      <c r="V112" s="3">
        <v>0.80000001192092896</v>
      </c>
      <c r="W112" s="3">
        <v>9</v>
      </c>
      <c r="X112" s="3">
        <v>0.79000002145767201</v>
      </c>
      <c r="Y112" s="3" t="str">
        <f t="shared" si="8"/>
        <v>Species</v>
      </c>
      <c r="Z112" s="3" t="e">
        <v>#N/A</v>
      </c>
      <c r="AA112" s="3" t="s">
        <v>20</v>
      </c>
      <c r="AB112" s="3"/>
      <c r="AC112" s="3"/>
      <c r="AD112" s="3"/>
      <c r="AE112" s="3"/>
      <c r="AF112" s="3"/>
      <c r="AG112" s="3"/>
      <c r="AH112" s="3" t="s">
        <v>1165</v>
      </c>
      <c r="AI112" s="3" t="s">
        <v>1165</v>
      </c>
      <c r="AJ112" s="3" t="s">
        <v>1165</v>
      </c>
      <c r="AK112" s="3" t="s">
        <v>1165</v>
      </c>
      <c r="AL112" s="5">
        <v>30</v>
      </c>
      <c r="AM112" s="3" t="s">
        <v>1165</v>
      </c>
      <c r="AN112" s="3" t="s">
        <v>1165</v>
      </c>
      <c r="AO112" s="3" t="s">
        <v>1165</v>
      </c>
      <c r="AP112" s="3" t="s">
        <v>1165</v>
      </c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6">
        <v>28.250000000000004</v>
      </c>
      <c r="BH112" s="6">
        <v>14</v>
      </c>
      <c r="BI112" s="6">
        <v>45</v>
      </c>
      <c r="BK112" t="s">
        <v>2122</v>
      </c>
    </row>
    <row r="113" spans="1:63" ht="15.75" x14ac:dyDescent="0.25">
      <c r="A113" s="3">
        <v>107</v>
      </c>
      <c r="B113" s="3" t="s">
        <v>430</v>
      </c>
      <c r="C113" s="3" t="s">
        <v>14</v>
      </c>
      <c r="D113" s="3" t="s">
        <v>1290</v>
      </c>
      <c r="E113" s="3" t="s">
        <v>426</v>
      </c>
      <c r="F113" s="3" t="s">
        <v>1525</v>
      </c>
      <c r="G113" s="3" t="s">
        <v>431</v>
      </c>
      <c r="H113" s="3" t="s">
        <v>432</v>
      </c>
      <c r="I113" s="3"/>
      <c r="J113" s="4" t="b">
        <v>0</v>
      </c>
      <c r="K113" s="3">
        <f t="shared" si="7"/>
        <v>30</v>
      </c>
      <c r="L113" s="3"/>
      <c r="M113" s="3"/>
      <c r="N113" s="3" t="b">
        <v>0</v>
      </c>
      <c r="O113" s="3"/>
      <c r="P113" s="3">
        <v>40</v>
      </c>
      <c r="Q113" s="3"/>
      <c r="R113" s="3" t="s">
        <v>1163</v>
      </c>
      <c r="S113" s="3" t="s">
        <v>433</v>
      </c>
      <c r="T113" s="3" t="s">
        <v>22</v>
      </c>
      <c r="U113" s="3" t="b">
        <v>0</v>
      </c>
      <c r="V113" s="3">
        <v>0.75</v>
      </c>
      <c r="W113" s="3">
        <v>9</v>
      </c>
      <c r="X113" s="3">
        <v>0.79000002145767201</v>
      </c>
      <c r="Y113" s="3" t="str">
        <f t="shared" si="8"/>
        <v>Species</v>
      </c>
      <c r="Z113" s="3" t="e">
        <v>#N/A</v>
      </c>
      <c r="AA113" s="3" t="s">
        <v>20</v>
      </c>
      <c r="AB113" s="3"/>
      <c r="AC113" s="3"/>
      <c r="AD113" s="3"/>
      <c r="AE113" s="3"/>
      <c r="AF113" s="3"/>
      <c r="AG113" s="3"/>
      <c r="AH113" s="3" t="s">
        <v>1165</v>
      </c>
      <c r="AI113" s="3" t="s">
        <v>1165</v>
      </c>
      <c r="AJ113" s="3" t="s">
        <v>1165</v>
      </c>
      <c r="AK113" s="3" t="s">
        <v>1165</v>
      </c>
      <c r="AL113" s="5">
        <v>30</v>
      </c>
      <c r="AM113" s="3" t="s">
        <v>1165</v>
      </c>
      <c r="AN113" s="3" t="s">
        <v>1165</v>
      </c>
      <c r="AO113" s="3" t="s">
        <v>1165</v>
      </c>
      <c r="AP113" s="3" t="s">
        <v>1165</v>
      </c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6">
        <v>31.300000000000068</v>
      </c>
      <c r="BH113" s="6">
        <v>658</v>
      </c>
      <c r="BI113" s="6">
        <v>69</v>
      </c>
      <c r="BK113" t="s">
        <v>2123</v>
      </c>
    </row>
    <row r="114" spans="1:63" ht="15.75" x14ac:dyDescent="0.25">
      <c r="A114" s="3">
        <v>108</v>
      </c>
      <c r="B114" s="3" t="s">
        <v>1091</v>
      </c>
      <c r="C114" s="3" t="s">
        <v>994</v>
      </c>
      <c r="D114" s="3" t="s">
        <v>1291</v>
      </c>
      <c r="E114" s="3" t="s">
        <v>1092</v>
      </c>
      <c r="F114" s="3" t="s">
        <v>1526</v>
      </c>
      <c r="G114" s="3" t="s">
        <v>1092</v>
      </c>
      <c r="H114" s="3" t="s">
        <v>1093</v>
      </c>
      <c r="I114" s="3"/>
      <c r="J114" s="4" t="b">
        <v>1</v>
      </c>
      <c r="K114" s="3">
        <f t="shared" si="7"/>
        <v>15</v>
      </c>
      <c r="L114" s="3"/>
      <c r="M114" s="3"/>
      <c r="N114" s="3" t="b">
        <v>0</v>
      </c>
      <c r="O114" s="3"/>
      <c r="P114" s="3">
        <v>40</v>
      </c>
      <c r="Q114" s="3"/>
      <c r="R114" s="3" t="s">
        <v>1163</v>
      </c>
      <c r="S114" s="3" t="s">
        <v>255</v>
      </c>
      <c r="T114" s="3" t="s">
        <v>22</v>
      </c>
      <c r="U114" s="3" t="b">
        <v>0</v>
      </c>
      <c r="V114" s="3">
        <v>0.69999998807907104</v>
      </c>
      <c r="W114" s="3">
        <v>9</v>
      </c>
      <c r="X114" s="3">
        <v>0.79000002145767201</v>
      </c>
      <c r="Y114" s="3" t="str">
        <f t="shared" si="8"/>
        <v>Species</v>
      </c>
      <c r="Z114" s="3" t="e">
        <v>#N/A</v>
      </c>
      <c r="AA114" s="3" t="s">
        <v>20</v>
      </c>
      <c r="AB114" s="3"/>
      <c r="AC114" s="3"/>
      <c r="AD114" s="3"/>
      <c r="AE114" s="3"/>
      <c r="AF114" s="3"/>
      <c r="AG114" s="3"/>
      <c r="AH114" s="3">
        <v>15</v>
      </c>
      <c r="AI114" s="3">
        <v>15</v>
      </c>
      <c r="AJ114" s="3" t="s">
        <v>1183</v>
      </c>
      <c r="AK114" s="3">
        <v>15</v>
      </c>
      <c r="AL114" s="5">
        <v>15</v>
      </c>
      <c r="AM114" s="3" t="s">
        <v>1165</v>
      </c>
      <c r="AN114" s="3" t="s">
        <v>1165</v>
      </c>
      <c r="AO114" s="3" t="s">
        <v>1165</v>
      </c>
      <c r="AP114" s="3" t="s">
        <v>1165</v>
      </c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6">
        <v>10.800000000000004</v>
      </c>
      <c r="BH114" s="6">
        <v>22</v>
      </c>
      <c r="BI114" s="6">
        <v>15</v>
      </c>
      <c r="BK114" t="s">
        <v>2126</v>
      </c>
    </row>
    <row r="115" spans="1:63" ht="15.75" hidden="1" x14ac:dyDescent="0.25">
      <c r="A115" s="3">
        <v>109</v>
      </c>
      <c r="B115" s="3" t="s">
        <v>1292</v>
      </c>
      <c r="C115" s="3" t="s">
        <v>434</v>
      </c>
      <c r="D115" s="3" t="s">
        <v>434</v>
      </c>
      <c r="E115" s="3" t="s">
        <v>434</v>
      </c>
      <c r="F115" s="3" t="s">
        <v>434</v>
      </c>
      <c r="G115" s="3" t="s">
        <v>434</v>
      </c>
      <c r="H115" s="3" t="s">
        <v>434</v>
      </c>
      <c r="I115" s="3"/>
      <c r="J115" s="4" t="s">
        <v>1168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 t="b">
        <v>0</v>
      </c>
      <c r="V115" s="3"/>
      <c r="W115" s="3"/>
      <c r="X115" s="3"/>
      <c r="Y115" s="3" t="s">
        <v>1251</v>
      </c>
      <c r="Z115" s="3" t="e">
        <v>#N/A</v>
      </c>
      <c r="AA115" s="3" t="e">
        <v>#N/A</v>
      </c>
      <c r="AB115" s="3"/>
      <c r="AC115" s="3"/>
      <c r="AD115" s="3"/>
      <c r="AE115" s="3"/>
      <c r="AF115" s="3"/>
      <c r="AG115" s="3"/>
      <c r="AH115" s="3"/>
      <c r="AI115" s="3" t="s">
        <v>1165</v>
      </c>
      <c r="AJ115" s="3" t="s">
        <v>1165</v>
      </c>
      <c r="AK115" s="3" t="s">
        <v>1165</v>
      </c>
      <c r="AL115" s="5" t="s">
        <v>1165</v>
      </c>
      <c r="AM115" s="3" t="s">
        <v>1165</v>
      </c>
      <c r="AN115" s="3" t="s">
        <v>1165</v>
      </c>
      <c r="AO115" s="3" t="s">
        <v>1165</v>
      </c>
      <c r="AP115" s="3" t="s">
        <v>1165</v>
      </c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6"/>
      <c r="BH115" s="6"/>
      <c r="BI115" s="6"/>
      <c r="BK115" t="s">
        <v>2130</v>
      </c>
    </row>
    <row r="116" spans="1:63" ht="15.75" x14ac:dyDescent="0.25">
      <c r="A116" s="3">
        <v>110</v>
      </c>
      <c r="B116" s="3" t="s">
        <v>435</v>
      </c>
      <c r="C116" s="3" t="s">
        <v>312</v>
      </c>
      <c r="D116" s="3" t="s">
        <v>1293</v>
      </c>
      <c r="E116" s="3" t="s">
        <v>436</v>
      </c>
      <c r="F116" s="3" t="s">
        <v>1527</v>
      </c>
      <c r="G116" s="3" t="s">
        <v>437</v>
      </c>
      <c r="H116" s="3" t="s">
        <v>438</v>
      </c>
      <c r="I116" s="3"/>
      <c r="J116" s="4" t="b">
        <v>1</v>
      </c>
      <c r="K116" s="3">
        <f t="shared" ref="K116:K147" si="9">IF(AL116="","",AL116)</f>
        <v>100</v>
      </c>
      <c r="L116" s="3"/>
      <c r="M116" s="3"/>
      <c r="N116" s="3" t="b">
        <v>1</v>
      </c>
      <c r="O116" s="3"/>
      <c r="P116" s="3">
        <v>66.900001525878906</v>
      </c>
      <c r="Q116" s="3" t="s">
        <v>1294</v>
      </c>
      <c r="R116" s="3" t="s">
        <v>1223</v>
      </c>
      <c r="S116" s="3" t="s">
        <v>439</v>
      </c>
      <c r="T116" s="3" t="s">
        <v>22</v>
      </c>
      <c r="U116" s="3" t="b">
        <v>0</v>
      </c>
      <c r="V116" s="3">
        <v>0.68999999761581399</v>
      </c>
      <c r="W116" s="3">
        <v>9</v>
      </c>
      <c r="X116" s="3">
        <v>0.79000002145767201</v>
      </c>
      <c r="Y116" s="3" t="str">
        <f t="shared" ref="Y116:Y147" si="10">IF(RIGHT(B116,3)="spp","Genus","Species")</f>
        <v>Species</v>
      </c>
      <c r="Z116" s="3" t="e">
        <v>#N/A</v>
      </c>
      <c r="AA116" s="3" t="s">
        <v>6</v>
      </c>
      <c r="AB116" s="3"/>
      <c r="AC116" s="3"/>
      <c r="AD116" s="3"/>
      <c r="AE116" s="3"/>
      <c r="AF116" s="3"/>
      <c r="AG116" s="3"/>
      <c r="AH116" s="3">
        <v>100</v>
      </c>
      <c r="AI116" s="3" t="s">
        <v>1165</v>
      </c>
      <c r="AJ116" s="3" t="s">
        <v>1165</v>
      </c>
      <c r="AK116" s="3">
        <v>100</v>
      </c>
      <c r="AL116" s="5">
        <v>100</v>
      </c>
      <c r="AM116" s="3" t="s">
        <v>1165</v>
      </c>
      <c r="AN116" s="3" t="s">
        <v>1165</v>
      </c>
      <c r="AO116" s="3" t="s">
        <v>1165</v>
      </c>
      <c r="AP116" s="3" t="s">
        <v>1165</v>
      </c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6">
        <v>32</v>
      </c>
      <c r="BH116" s="6">
        <v>194</v>
      </c>
      <c r="BI116" s="6">
        <v>56</v>
      </c>
      <c r="BK116" t="s">
        <v>2131</v>
      </c>
    </row>
    <row r="117" spans="1:63" ht="15.75" x14ac:dyDescent="0.25">
      <c r="A117" s="3">
        <v>111</v>
      </c>
      <c r="B117" s="3" t="s">
        <v>440</v>
      </c>
      <c r="C117" s="3" t="s">
        <v>441</v>
      </c>
      <c r="D117" s="3" t="s">
        <v>1295</v>
      </c>
      <c r="E117" s="3" t="s">
        <v>442</v>
      </c>
      <c r="F117" s="3" t="s">
        <v>1528</v>
      </c>
      <c r="G117" s="3" t="s">
        <v>443</v>
      </c>
      <c r="H117" s="3" t="s">
        <v>444</v>
      </c>
      <c r="I117" s="3"/>
      <c r="J117" s="4" t="b">
        <v>1</v>
      </c>
      <c r="K117" s="3">
        <f t="shared" si="9"/>
        <v>50</v>
      </c>
      <c r="L117" s="3"/>
      <c r="M117" s="3"/>
      <c r="N117" s="3" t="b">
        <v>0</v>
      </c>
      <c r="O117" s="3"/>
      <c r="P117" s="3">
        <v>45.299999237060497</v>
      </c>
      <c r="Q117" s="3" t="s">
        <v>1210</v>
      </c>
      <c r="R117" s="3" t="s">
        <v>1163</v>
      </c>
      <c r="S117" s="3" t="s">
        <v>445</v>
      </c>
      <c r="T117" s="3" t="s">
        <v>22</v>
      </c>
      <c r="U117" s="3" t="b">
        <v>0</v>
      </c>
      <c r="V117" s="3">
        <v>0.75</v>
      </c>
      <c r="W117" s="3">
        <v>9</v>
      </c>
      <c r="X117" s="3">
        <v>0.769999980926514</v>
      </c>
      <c r="Y117" s="3" t="str">
        <f t="shared" si="10"/>
        <v>Species</v>
      </c>
      <c r="Z117" s="3" t="e">
        <v>#N/A</v>
      </c>
      <c r="AA117" s="3" t="s">
        <v>6</v>
      </c>
      <c r="AB117" s="3"/>
      <c r="AC117" s="3"/>
      <c r="AD117" s="3"/>
      <c r="AE117" s="3"/>
      <c r="AF117" s="3"/>
      <c r="AG117" s="3"/>
      <c r="AH117" s="3">
        <v>50</v>
      </c>
      <c r="AI117" s="3" t="s">
        <v>1165</v>
      </c>
      <c r="AJ117" s="3" t="s">
        <v>1165</v>
      </c>
      <c r="AK117" s="3">
        <v>50</v>
      </c>
      <c r="AL117" s="5">
        <v>50</v>
      </c>
      <c r="AM117" s="3" t="s">
        <v>1165</v>
      </c>
      <c r="AN117" s="3" t="s">
        <v>1165</v>
      </c>
      <c r="AO117" s="3" t="s">
        <v>1165</v>
      </c>
      <c r="AP117" s="3" t="s">
        <v>1165</v>
      </c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6">
        <v>54.900000000000006</v>
      </c>
      <c r="BH117" s="6">
        <v>102</v>
      </c>
      <c r="BI117" s="6">
        <v>102</v>
      </c>
      <c r="BK117" t="s">
        <v>2133</v>
      </c>
    </row>
    <row r="118" spans="1:63" ht="15.75" x14ac:dyDescent="0.25">
      <c r="A118" s="3">
        <v>112</v>
      </c>
      <c r="B118" s="3" t="s">
        <v>446</v>
      </c>
      <c r="C118" s="3" t="s">
        <v>441</v>
      </c>
      <c r="D118" s="3" t="s">
        <v>1295</v>
      </c>
      <c r="E118" s="3" t="s">
        <v>442</v>
      </c>
      <c r="F118" s="3" t="s">
        <v>1529</v>
      </c>
      <c r="G118" s="3" t="s">
        <v>447</v>
      </c>
      <c r="H118" s="3" t="s">
        <v>448</v>
      </c>
      <c r="I118" s="3"/>
      <c r="J118" s="4" t="b">
        <v>1</v>
      </c>
      <c r="K118" s="3">
        <f t="shared" si="9"/>
        <v>50</v>
      </c>
      <c r="L118" s="3"/>
      <c r="M118" s="3"/>
      <c r="N118" s="3" t="b">
        <v>0</v>
      </c>
      <c r="O118" s="3"/>
      <c r="P118" s="3">
        <v>43.5</v>
      </c>
      <c r="Q118" s="3" t="s">
        <v>1186</v>
      </c>
      <c r="R118" s="3" t="s">
        <v>1163</v>
      </c>
      <c r="S118" s="3" t="s">
        <v>449</v>
      </c>
      <c r="T118" s="3" t="s">
        <v>22</v>
      </c>
      <c r="U118" s="3" t="b">
        <v>0</v>
      </c>
      <c r="V118" s="3">
        <v>0.75</v>
      </c>
      <c r="W118" s="3">
        <v>9</v>
      </c>
      <c r="X118" s="3">
        <v>0.769999980926514</v>
      </c>
      <c r="Y118" s="3" t="str">
        <f t="shared" si="10"/>
        <v>Species</v>
      </c>
      <c r="Z118" s="3" t="e">
        <v>#N/A</v>
      </c>
      <c r="AA118" s="3" t="s">
        <v>20</v>
      </c>
      <c r="AB118" s="3"/>
      <c r="AC118" s="3"/>
      <c r="AD118" s="3"/>
      <c r="AE118" s="3"/>
      <c r="AF118" s="3"/>
      <c r="AG118" s="3"/>
      <c r="AH118" s="3">
        <v>50</v>
      </c>
      <c r="AI118" s="3" t="s">
        <v>1165</v>
      </c>
      <c r="AJ118" s="3" t="s">
        <v>1165</v>
      </c>
      <c r="AK118" s="3">
        <v>50</v>
      </c>
      <c r="AL118" s="5">
        <v>50</v>
      </c>
      <c r="AM118" s="3" t="s">
        <v>1165</v>
      </c>
      <c r="AN118" s="3" t="s">
        <v>1165</v>
      </c>
      <c r="AO118" s="3" t="s">
        <v>1165</v>
      </c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6">
        <v>54</v>
      </c>
      <c r="BH118" s="6">
        <v>15</v>
      </c>
      <c r="BI118" s="6">
        <v>79</v>
      </c>
      <c r="BK118" t="s">
        <v>2134</v>
      </c>
    </row>
    <row r="119" spans="1:63" ht="15.75" x14ac:dyDescent="0.25">
      <c r="A119" s="3">
        <v>113</v>
      </c>
      <c r="B119" s="3" t="s">
        <v>454</v>
      </c>
      <c r="C119" s="3" t="s">
        <v>441</v>
      </c>
      <c r="D119" s="3" t="s">
        <v>1295</v>
      </c>
      <c r="E119" s="3" t="s">
        <v>442</v>
      </c>
      <c r="F119" s="3" t="s">
        <v>1530</v>
      </c>
      <c r="G119" s="3" t="s">
        <v>455</v>
      </c>
      <c r="H119" s="3" t="s">
        <v>456</v>
      </c>
      <c r="I119" s="3"/>
      <c r="J119" s="4" t="b">
        <v>1</v>
      </c>
      <c r="K119" s="3">
        <f t="shared" si="9"/>
        <v>60</v>
      </c>
      <c r="L119" s="3"/>
      <c r="M119" s="3"/>
      <c r="N119" s="3" t="b">
        <v>0</v>
      </c>
      <c r="O119" s="3"/>
      <c r="P119" s="3">
        <v>48.299999237060497</v>
      </c>
      <c r="Q119" s="3" t="s">
        <v>1186</v>
      </c>
      <c r="R119" s="3" t="s">
        <v>1163</v>
      </c>
      <c r="S119" s="3" t="s">
        <v>457</v>
      </c>
      <c r="T119" s="3" t="s">
        <v>22</v>
      </c>
      <c r="U119" s="3" t="b">
        <v>0</v>
      </c>
      <c r="V119" s="3">
        <v>0.75</v>
      </c>
      <c r="W119" s="3">
        <v>9</v>
      </c>
      <c r="X119" s="3">
        <v>0.769999980926514</v>
      </c>
      <c r="Y119" s="3" t="str">
        <f t="shared" si="10"/>
        <v>Species</v>
      </c>
      <c r="Z119" s="3" t="e">
        <v>#N/A</v>
      </c>
      <c r="AA119" s="3" t="s">
        <v>6</v>
      </c>
      <c r="AB119" s="3"/>
      <c r="AC119" s="3"/>
      <c r="AD119" s="3"/>
      <c r="AE119" s="3"/>
      <c r="AF119" s="3"/>
      <c r="AG119" s="3"/>
      <c r="AH119" s="3">
        <v>60</v>
      </c>
      <c r="AI119" s="3">
        <v>60</v>
      </c>
      <c r="AJ119" s="3" t="s">
        <v>1183</v>
      </c>
      <c r="AK119" s="3">
        <v>60</v>
      </c>
      <c r="AL119" s="5">
        <v>60</v>
      </c>
      <c r="AM119" s="3" t="s">
        <v>1165</v>
      </c>
      <c r="AN119" s="3" t="s">
        <v>1165</v>
      </c>
      <c r="AO119" s="3" t="s">
        <v>1165</v>
      </c>
      <c r="AP119" s="3" t="s">
        <v>1165</v>
      </c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6">
        <v>48</v>
      </c>
      <c r="BH119" s="6">
        <v>148</v>
      </c>
      <c r="BI119" s="6">
        <v>90</v>
      </c>
      <c r="BK119" t="s">
        <v>2138</v>
      </c>
    </row>
    <row r="120" spans="1:63" ht="15.75" x14ac:dyDescent="0.25">
      <c r="A120" s="3">
        <v>114</v>
      </c>
      <c r="B120" s="3" t="s">
        <v>450</v>
      </c>
      <c r="C120" s="3" t="s">
        <v>441</v>
      </c>
      <c r="D120" s="3" t="s">
        <v>1295</v>
      </c>
      <c r="E120" s="3" t="s">
        <v>442</v>
      </c>
      <c r="F120" s="3" t="s">
        <v>1531</v>
      </c>
      <c r="G120" s="3" t="s">
        <v>451</v>
      </c>
      <c r="H120" s="3" t="s">
        <v>452</v>
      </c>
      <c r="I120" s="3"/>
      <c r="J120" s="4" t="b">
        <v>1</v>
      </c>
      <c r="K120" s="3">
        <f t="shared" si="9"/>
        <v>90</v>
      </c>
      <c r="L120" s="3"/>
      <c r="M120" s="3"/>
      <c r="N120" s="3" t="b">
        <v>0</v>
      </c>
      <c r="O120" s="3"/>
      <c r="P120" s="3">
        <v>43.200000762939503</v>
      </c>
      <c r="Q120" s="3" t="s">
        <v>1186</v>
      </c>
      <c r="R120" s="3" t="s">
        <v>1163</v>
      </c>
      <c r="S120" s="3" t="s">
        <v>453</v>
      </c>
      <c r="T120" s="3" t="s">
        <v>22</v>
      </c>
      <c r="U120" s="3" t="b">
        <v>0</v>
      </c>
      <c r="V120" s="3">
        <v>0.75</v>
      </c>
      <c r="W120" s="3">
        <v>9</v>
      </c>
      <c r="X120" s="3">
        <v>0.769999980926514</v>
      </c>
      <c r="Y120" s="3" t="str">
        <f t="shared" si="10"/>
        <v>Species</v>
      </c>
      <c r="Z120" s="3" t="e">
        <v>#N/A</v>
      </c>
      <c r="AA120" s="3" t="s">
        <v>20</v>
      </c>
      <c r="AB120" s="3"/>
      <c r="AC120" s="3"/>
      <c r="AD120" s="3"/>
      <c r="AE120" s="3"/>
      <c r="AF120" s="3"/>
      <c r="AG120" s="3"/>
      <c r="AH120" s="3">
        <v>90</v>
      </c>
      <c r="AI120" s="3" t="s">
        <v>1165</v>
      </c>
      <c r="AJ120" s="3" t="s">
        <v>1165</v>
      </c>
      <c r="AK120" s="3">
        <v>90</v>
      </c>
      <c r="AL120" s="5">
        <v>90</v>
      </c>
      <c r="AM120" s="3" t="s">
        <v>1165</v>
      </c>
      <c r="AN120" s="3" t="s">
        <v>1165</v>
      </c>
      <c r="AO120" s="3" t="s">
        <v>1165</v>
      </c>
      <c r="AP120" s="3" t="s">
        <v>1165</v>
      </c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6" t="e">
        <v>#NUM!</v>
      </c>
      <c r="BH120" s="6">
        <v>0</v>
      </c>
      <c r="BI120" s="6" t="e">
        <v>#NUM!</v>
      </c>
      <c r="BK120" t="s">
        <v>2139</v>
      </c>
    </row>
    <row r="121" spans="1:63" ht="15.75" x14ac:dyDescent="0.25">
      <c r="A121" s="3">
        <v>115</v>
      </c>
      <c r="B121" s="3" t="s">
        <v>458</v>
      </c>
      <c r="C121" s="3" t="s">
        <v>441</v>
      </c>
      <c r="D121" s="3" t="s">
        <v>1295</v>
      </c>
      <c r="E121" s="3" t="s">
        <v>442</v>
      </c>
      <c r="F121" s="3" t="s">
        <v>1532</v>
      </c>
      <c r="G121" s="3" t="s">
        <v>459</v>
      </c>
      <c r="H121" s="3" t="s">
        <v>1296</v>
      </c>
      <c r="I121" s="3"/>
      <c r="J121" s="4" t="s">
        <v>1168</v>
      </c>
      <c r="K121" s="3" t="str">
        <f t="shared" si="9"/>
        <v/>
      </c>
      <c r="L121" s="3"/>
      <c r="M121" s="3"/>
      <c r="N121" s="3" t="b">
        <v>0</v>
      </c>
      <c r="O121" s="3"/>
      <c r="P121" s="3">
        <v>40</v>
      </c>
      <c r="Q121" s="3"/>
      <c r="R121" s="3" t="s">
        <v>1163</v>
      </c>
      <c r="S121" s="3"/>
      <c r="T121" s="3" t="s">
        <v>22</v>
      </c>
      <c r="U121" s="3"/>
      <c r="V121" s="3"/>
      <c r="W121" s="3">
        <v>9</v>
      </c>
      <c r="X121" s="3">
        <v>0.769999980926514</v>
      </c>
      <c r="Y121" s="3" t="str">
        <f t="shared" si="10"/>
        <v>Genus</v>
      </c>
      <c r="Z121" s="3" t="e">
        <v>#N/A</v>
      </c>
      <c r="AA121" s="3" t="s">
        <v>36</v>
      </c>
      <c r="AB121" s="3"/>
      <c r="AC121" s="3"/>
      <c r="AD121" s="3"/>
      <c r="AE121" s="3"/>
      <c r="AF121" s="3"/>
      <c r="AG121" s="3"/>
      <c r="AH121" s="3" t="s">
        <v>1165</v>
      </c>
      <c r="AI121" s="3" t="s">
        <v>1165</v>
      </c>
      <c r="AJ121" s="3" t="s">
        <v>1165</v>
      </c>
      <c r="AK121" s="3" t="s">
        <v>1165</v>
      </c>
      <c r="AL121" s="5"/>
      <c r="AM121" s="3" t="s">
        <v>1165</v>
      </c>
      <c r="AN121" s="3" t="s">
        <v>1165</v>
      </c>
      <c r="AO121" s="3" t="s">
        <v>1165</v>
      </c>
      <c r="AP121" s="3" t="s">
        <v>1165</v>
      </c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6">
        <v>29.099999999999998</v>
      </c>
      <c r="BH121" s="6">
        <v>34</v>
      </c>
      <c r="BI121" s="6">
        <v>71</v>
      </c>
      <c r="BK121" t="s">
        <v>2142</v>
      </c>
    </row>
    <row r="122" spans="1:63" ht="15.75" x14ac:dyDescent="0.25">
      <c r="A122" s="3">
        <v>116</v>
      </c>
      <c r="B122" s="3" t="s">
        <v>461</v>
      </c>
      <c r="C122" s="3" t="s">
        <v>462</v>
      </c>
      <c r="D122" s="3" t="s">
        <v>1297</v>
      </c>
      <c r="E122" s="3" t="s">
        <v>461</v>
      </c>
      <c r="F122" s="3" t="s">
        <v>1533</v>
      </c>
      <c r="G122" s="3" t="s">
        <v>461</v>
      </c>
      <c r="H122" s="3" t="s">
        <v>463</v>
      </c>
      <c r="I122" s="3"/>
      <c r="J122" s="4" t="s">
        <v>1168</v>
      </c>
      <c r="K122" s="3" t="str">
        <f t="shared" si="9"/>
        <v/>
      </c>
      <c r="L122" s="3"/>
      <c r="M122" s="3"/>
      <c r="N122" s="3" t="b">
        <v>0</v>
      </c>
      <c r="O122" s="3"/>
      <c r="P122" s="3"/>
      <c r="Q122" s="3"/>
      <c r="R122" s="3"/>
      <c r="S122" s="3"/>
      <c r="T122" s="3" t="s">
        <v>22</v>
      </c>
      <c r="U122" s="3" t="b">
        <v>0</v>
      </c>
      <c r="V122" s="3"/>
      <c r="W122" s="3"/>
      <c r="X122" s="3"/>
      <c r="Y122" s="3" t="str">
        <f t="shared" si="10"/>
        <v>Species</v>
      </c>
      <c r="Z122" s="3" t="e">
        <v>#N/A</v>
      </c>
      <c r="AA122" s="3" t="s">
        <v>20</v>
      </c>
      <c r="AB122" s="3"/>
      <c r="AC122" s="3"/>
      <c r="AD122" s="3"/>
      <c r="AE122" s="3"/>
      <c r="AF122" s="3"/>
      <c r="AG122" s="3"/>
      <c r="AH122" s="3" t="s">
        <v>1165</v>
      </c>
      <c r="AI122" s="3" t="s">
        <v>1165</v>
      </c>
      <c r="AJ122" s="3" t="s">
        <v>1165</v>
      </c>
      <c r="AK122" s="3" t="s">
        <v>1165</v>
      </c>
      <c r="AL122" s="5" t="s">
        <v>1165</v>
      </c>
      <c r="AM122" s="3" t="s">
        <v>1165</v>
      </c>
      <c r="AN122" s="3" t="s">
        <v>1165</v>
      </c>
      <c r="AO122" s="3" t="s">
        <v>1165</v>
      </c>
      <c r="AP122" s="3" t="s">
        <v>1165</v>
      </c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6" t="e">
        <v>#NUM!</v>
      </c>
      <c r="BH122" s="6">
        <v>0</v>
      </c>
      <c r="BI122" s="6" t="e">
        <v>#NUM!</v>
      </c>
      <c r="BK122" t="s">
        <v>2145</v>
      </c>
    </row>
    <row r="123" spans="1:63" ht="15.75" x14ac:dyDescent="0.25">
      <c r="A123" s="3">
        <v>300</v>
      </c>
      <c r="B123" s="3" t="s">
        <v>467</v>
      </c>
      <c r="C123" s="3" t="s">
        <v>468</v>
      </c>
      <c r="D123" s="3" t="s">
        <v>1298</v>
      </c>
      <c r="E123" s="3" t="s">
        <v>469</v>
      </c>
      <c r="F123" s="3" t="s">
        <v>1534</v>
      </c>
      <c r="G123" s="3" t="s">
        <v>470</v>
      </c>
      <c r="H123" s="3" t="s">
        <v>471</v>
      </c>
      <c r="I123" s="3"/>
      <c r="J123" s="4" t="b">
        <v>1</v>
      </c>
      <c r="K123" s="3" t="str">
        <f t="shared" si="9"/>
        <v/>
      </c>
      <c r="L123" s="3"/>
      <c r="M123" s="3"/>
      <c r="N123" s="3" t="b">
        <v>0</v>
      </c>
      <c r="O123" s="3"/>
      <c r="P123" s="3"/>
      <c r="Q123" s="3"/>
      <c r="R123" s="3" t="s">
        <v>1163</v>
      </c>
      <c r="S123" s="3"/>
      <c r="T123" s="3" t="s">
        <v>22</v>
      </c>
      <c r="U123" s="3" t="b">
        <v>0</v>
      </c>
      <c r="V123" s="3"/>
      <c r="W123" s="3"/>
      <c r="X123" s="3"/>
      <c r="Y123" s="3" t="str">
        <f t="shared" si="10"/>
        <v>Species</v>
      </c>
      <c r="Z123" s="3" t="e">
        <v>#N/A</v>
      </c>
      <c r="AA123" s="3" t="s">
        <v>20</v>
      </c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5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6" t="e">
        <v>#NUM!</v>
      </c>
      <c r="BH123" s="6">
        <v>0</v>
      </c>
      <c r="BI123" s="6" t="e">
        <v>#NUM!</v>
      </c>
      <c r="BK123" t="s">
        <v>2146</v>
      </c>
    </row>
    <row r="124" spans="1:63" ht="15.75" x14ac:dyDescent="0.25">
      <c r="A124" s="3">
        <v>117</v>
      </c>
      <c r="B124" s="3" t="s">
        <v>575</v>
      </c>
      <c r="C124" s="3" t="s">
        <v>468</v>
      </c>
      <c r="D124" s="3" t="s">
        <v>1298</v>
      </c>
      <c r="E124" s="3" t="s">
        <v>576</v>
      </c>
      <c r="F124" s="3" t="s">
        <v>1535</v>
      </c>
      <c r="G124" s="3" t="s">
        <v>577</v>
      </c>
      <c r="H124" s="3" t="s">
        <v>578</v>
      </c>
      <c r="I124" s="3"/>
      <c r="J124" s="4" t="s">
        <v>1168</v>
      </c>
      <c r="K124" s="3" t="str">
        <f t="shared" si="9"/>
        <v/>
      </c>
      <c r="L124" s="3"/>
      <c r="M124" s="3"/>
      <c r="N124" s="3" t="b">
        <v>0</v>
      </c>
      <c r="O124" s="3"/>
      <c r="P124" s="3"/>
      <c r="Q124" s="3"/>
      <c r="R124" s="3" t="s">
        <v>1163</v>
      </c>
      <c r="S124" s="3"/>
      <c r="T124" s="3" t="s">
        <v>22</v>
      </c>
      <c r="U124" s="3"/>
      <c r="V124" s="3"/>
      <c r="W124" s="3"/>
      <c r="X124" s="3"/>
      <c r="Y124" s="3" t="str">
        <f t="shared" si="10"/>
        <v>Genus</v>
      </c>
      <c r="Z124" s="3" t="e">
        <v>#N/A</v>
      </c>
      <c r="AA124" s="3" t="s">
        <v>36</v>
      </c>
      <c r="AB124" s="3"/>
      <c r="AC124" s="3"/>
      <c r="AD124" s="3"/>
      <c r="AE124" s="3"/>
      <c r="AF124" s="3"/>
      <c r="AG124" s="3"/>
      <c r="AH124" s="3" t="s">
        <v>1165</v>
      </c>
      <c r="AI124" s="3" t="s">
        <v>1165</v>
      </c>
      <c r="AJ124" s="3" t="s">
        <v>1165</v>
      </c>
      <c r="AK124" s="3" t="s">
        <v>1165</v>
      </c>
      <c r="AL124" s="5"/>
      <c r="AM124" s="3" t="s">
        <v>1165</v>
      </c>
      <c r="AN124" s="3" t="s">
        <v>1165</v>
      </c>
      <c r="AO124" s="3" t="s">
        <v>1165</v>
      </c>
      <c r="AP124" s="3" t="s">
        <v>1165</v>
      </c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6" t="e">
        <v>#NUM!</v>
      </c>
      <c r="BH124" s="6">
        <v>0</v>
      </c>
      <c r="BI124" s="6" t="e">
        <v>#NUM!</v>
      </c>
      <c r="BK124" t="s">
        <v>2147</v>
      </c>
    </row>
    <row r="125" spans="1:63" ht="15.75" x14ac:dyDescent="0.25">
      <c r="A125" s="3">
        <v>118</v>
      </c>
      <c r="B125" s="3" t="s">
        <v>472</v>
      </c>
      <c r="C125" s="3" t="s">
        <v>473</v>
      </c>
      <c r="D125" s="3" t="s">
        <v>1299</v>
      </c>
      <c r="E125" s="3" t="s">
        <v>474</v>
      </c>
      <c r="F125" s="3" t="s">
        <v>1536</v>
      </c>
      <c r="G125" s="3" t="s">
        <v>475</v>
      </c>
      <c r="H125" s="3" t="s">
        <v>476</v>
      </c>
      <c r="I125" s="3"/>
      <c r="J125" s="4" t="b">
        <v>1</v>
      </c>
      <c r="K125" s="3" t="str">
        <f t="shared" si="9"/>
        <v/>
      </c>
      <c r="L125" s="3"/>
      <c r="M125" s="3"/>
      <c r="N125" s="3" t="b">
        <v>0</v>
      </c>
      <c r="O125" s="3"/>
      <c r="P125" s="3">
        <v>11.699999809265099</v>
      </c>
      <c r="Q125" s="3"/>
      <c r="R125" s="3" t="s">
        <v>1163</v>
      </c>
      <c r="S125" s="3" t="s">
        <v>477</v>
      </c>
      <c r="T125" s="3" t="s">
        <v>22</v>
      </c>
      <c r="U125" s="3" t="b">
        <v>0</v>
      </c>
      <c r="V125" s="3">
        <v>0.60000002384185802</v>
      </c>
      <c r="W125" s="3">
        <v>9</v>
      </c>
      <c r="X125" s="3">
        <v>0.79000002145767201</v>
      </c>
      <c r="Y125" s="3" t="str">
        <f t="shared" si="10"/>
        <v>Species</v>
      </c>
      <c r="Z125" s="3" t="e">
        <v>#N/A</v>
      </c>
      <c r="AA125" s="3" t="s">
        <v>20</v>
      </c>
      <c r="AB125" s="3"/>
      <c r="AC125" s="3"/>
      <c r="AD125" s="3"/>
      <c r="AE125" s="3"/>
      <c r="AF125" s="3"/>
      <c r="AG125" s="3"/>
      <c r="AH125" s="3" t="s">
        <v>1165</v>
      </c>
      <c r="AI125" s="3" t="s">
        <v>1165</v>
      </c>
      <c r="AJ125" s="3" t="s">
        <v>1165</v>
      </c>
      <c r="AK125" s="3" t="s">
        <v>1165</v>
      </c>
      <c r="AL125" s="5" t="s">
        <v>1165</v>
      </c>
      <c r="AM125" s="3" t="s">
        <v>1165</v>
      </c>
      <c r="AN125" s="3" t="s">
        <v>1165</v>
      </c>
      <c r="AO125" s="3" t="s">
        <v>1165</v>
      </c>
      <c r="AP125" s="3" t="s">
        <v>1165</v>
      </c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6">
        <v>5</v>
      </c>
      <c r="BH125" s="6">
        <v>13</v>
      </c>
      <c r="BI125" s="6">
        <v>17.2</v>
      </c>
      <c r="BK125" t="s">
        <v>2148</v>
      </c>
    </row>
    <row r="126" spans="1:63" ht="15.75" x14ac:dyDescent="0.25">
      <c r="A126" s="3">
        <v>119</v>
      </c>
      <c r="B126" s="3" t="s">
        <v>150</v>
      </c>
      <c r="C126" s="3" t="s">
        <v>142</v>
      </c>
      <c r="D126" s="3" t="s">
        <v>1215</v>
      </c>
      <c r="E126" s="3" t="s">
        <v>143</v>
      </c>
      <c r="F126" s="3" t="s">
        <v>1537</v>
      </c>
      <c r="G126" s="3" t="s">
        <v>151</v>
      </c>
      <c r="H126" s="3" t="s">
        <v>152</v>
      </c>
      <c r="I126" s="3"/>
      <c r="J126" s="4" t="b">
        <v>0</v>
      </c>
      <c r="K126" s="3">
        <f t="shared" si="9"/>
        <v>70</v>
      </c>
      <c r="L126" s="3"/>
      <c r="M126" s="3"/>
      <c r="N126" s="3" t="b">
        <v>1</v>
      </c>
      <c r="O126" s="3"/>
      <c r="P126" s="3">
        <v>58.200000762939503</v>
      </c>
      <c r="Q126" s="3" t="s">
        <v>1300</v>
      </c>
      <c r="R126" s="3" t="s">
        <v>1163</v>
      </c>
      <c r="S126" s="3" t="s">
        <v>153</v>
      </c>
      <c r="T126" s="3" t="s">
        <v>22</v>
      </c>
      <c r="U126" s="3" t="b">
        <v>0</v>
      </c>
      <c r="V126" s="3">
        <v>0.62999999523162797</v>
      </c>
      <c r="W126" s="3">
        <v>9</v>
      </c>
      <c r="X126" s="3">
        <v>0.87999999523162797</v>
      </c>
      <c r="Y126" s="3" t="str">
        <f t="shared" si="10"/>
        <v>Species</v>
      </c>
      <c r="Z126" s="3" t="e">
        <v>#N/A</v>
      </c>
      <c r="AA126" s="3" t="s">
        <v>20</v>
      </c>
      <c r="AB126" s="3"/>
      <c r="AC126" s="3"/>
      <c r="AD126" s="3"/>
      <c r="AE126" s="3"/>
      <c r="AF126" s="3"/>
      <c r="AG126" s="3"/>
      <c r="AH126" s="3">
        <v>50</v>
      </c>
      <c r="AI126" s="3">
        <v>90</v>
      </c>
      <c r="AJ126" s="3" t="s">
        <v>1238</v>
      </c>
      <c r="AK126" s="3">
        <v>50</v>
      </c>
      <c r="AL126" s="5">
        <v>70</v>
      </c>
      <c r="AM126" s="3" t="s">
        <v>1165</v>
      </c>
      <c r="AN126" s="3" t="s">
        <v>1165</v>
      </c>
      <c r="AO126" s="3" t="s">
        <v>1165</v>
      </c>
      <c r="AP126" s="3" t="s">
        <v>1165</v>
      </c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6">
        <v>70</v>
      </c>
      <c r="BH126" s="6">
        <v>518</v>
      </c>
      <c r="BI126" s="6">
        <v>117</v>
      </c>
      <c r="BK126" t="s">
        <v>2149</v>
      </c>
    </row>
    <row r="127" spans="1:63" ht="15.75" x14ac:dyDescent="0.25">
      <c r="A127" s="3">
        <v>120</v>
      </c>
      <c r="B127" s="3" t="s">
        <v>481</v>
      </c>
      <c r="C127" s="3" t="s">
        <v>14</v>
      </c>
      <c r="D127" s="3" t="s">
        <v>1197</v>
      </c>
      <c r="E127" s="3" t="s">
        <v>482</v>
      </c>
      <c r="F127" s="3" t="s">
        <v>1538</v>
      </c>
      <c r="G127" s="3" t="s">
        <v>483</v>
      </c>
      <c r="H127" s="3" t="s">
        <v>484</v>
      </c>
      <c r="I127" s="3"/>
      <c r="J127" s="4" t="b">
        <v>0</v>
      </c>
      <c r="K127" s="3">
        <f t="shared" si="9"/>
        <v>50</v>
      </c>
      <c r="L127" s="3"/>
      <c r="M127" s="3"/>
      <c r="N127" s="3" t="b">
        <v>0</v>
      </c>
      <c r="O127" s="3"/>
      <c r="P127" s="3">
        <v>40</v>
      </c>
      <c r="Q127" s="3"/>
      <c r="R127" s="3" t="s">
        <v>1163</v>
      </c>
      <c r="S127" s="3" t="s">
        <v>485</v>
      </c>
      <c r="T127" s="3" t="s">
        <v>22</v>
      </c>
      <c r="U127" s="3" t="b">
        <v>0</v>
      </c>
      <c r="V127" s="3">
        <v>0.69999998807907104</v>
      </c>
      <c r="W127" s="3">
        <v>9</v>
      </c>
      <c r="X127" s="3">
        <v>0.79000002145767201</v>
      </c>
      <c r="Y127" s="3" t="str">
        <f t="shared" si="10"/>
        <v>Species</v>
      </c>
      <c r="Z127" s="3" t="e">
        <v>#N/A</v>
      </c>
      <c r="AA127" s="3" t="s">
        <v>20</v>
      </c>
      <c r="AB127" s="3"/>
      <c r="AC127" s="3"/>
      <c r="AD127" s="3"/>
      <c r="AE127" s="3"/>
      <c r="AF127" s="3"/>
      <c r="AG127" s="3"/>
      <c r="AH127" s="3" t="s">
        <v>1165</v>
      </c>
      <c r="AI127" s="3" t="s">
        <v>1165</v>
      </c>
      <c r="AJ127" s="3" t="s">
        <v>1165</v>
      </c>
      <c r="AK127" s="3">
        <v>50</v>
      </c>
      <c r="AL127" s="5">
        <v>50</v>
      </c>
      <c r="AM127" s="3" t="s">
        <v>1165</v>
      </c>
      <c r="AN127" s="3" t="s">
        <v>1165</v>
      </c>
      <c r="AO127" s="3" t="s">
        <v>1165</v>
      </c>
      <c r="AP127" s="3" t="s">
        <v>1165</v>
      </c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6">
        <v>16</v>
      </c>
      <c r="BH127" s="6">
        <v>18</v>
      </c>
      <c r="BI127" s="6">
        <v>59</v>
      </c>
      <c r="BK127" t="s">
        <v>2150</v>
      </c>
    </row>
    <row r="128" spans="1:63" ht="15.75" x14ac:dyDescent="0.25">
      <c r="A128" s="3">
        <v>121</v>
      </c>
      <c r="B128" s="3" t="s">
        <v>162</v>
      </c>
      <c r="C128" s="3" t="s">
        <v>142</v>
      </c>
      <c r="D128" s="3" t="s">
        <v>1215</v>
      </c>
      <c r="E128" s="3" t="s">
        <v>143</v>
      </c>
      <c r="F128" s="3" t="s">
        <v>1539</v>
      </c>
      <c r="G128" s="3" t="s">
        <v>163</v>
      </c>
      <c r="H128" s="3" t="s">
        <v>164</v>
      </c>
      <c r="I128" s="3"/>
      <c r="J128" s="4" t="b">
        <v>0</v>
      </c>
      <c r="K128" s="3">
        <f t="shared" si="9"/>
        <v>45</v>
      </c>
      <c r="L128" s="3"/>
      <c r="M128" s="3"/>
      <c r="N128" s="3" t="b">
        <v>0</v>
      </c>
      <c r="O128" s="3"/>
      <c r="P128" s="3">
        <v>40</v>
      </c>
      <c r="Q128" s="3"/>
      <c r="R128" s="3" t="s">
        <v>1163</v>
      </c>
      <c r="S128" s="3" t="s">
        <v>165</v>
      </c>
      <c r="T128" s="3" t="s">
        <v>22</v>
      </c>
      <c r="U128" s="3" t="b">
        <v>0</v>
      </c>
      <c r="V128" s="3">
        <v>0.64999997615814198</v>
      </c>
      <c r="W128" s="3">
        <v>9</v>
      </c>
      <c r="X128" s="3">
        <v>0.87999999523162797</v>
      </c>
      <c r="Y128" s="3" t="str">
        <f t="shared" si="10"/>
        <v>Species</v>
      </c>
      <c r="Z128" s="3" t="e">
        <v>#N/A</v>
      </c>
      <c r="AA128" s="3" t="s">
        <v>20</v>
      </c>
      <c r="AB128" s="3"/>
      <c r="AC128" s="3"/>
      <c r="AD128" s="3"/>
      <c r="AE128" s="3"/>
      <c r="AF128" s="3"/>
      <c r="AG128" s="3"/>
      <c r="AH128" s="3">
        <v>45</v>
      </c>
      <c r="AI128" s="3" t="s">
        <v>1165</v>
      </c>
      <c r="AJ128" s="3" t="s">
        <v>1165</v>
      </c>
      <c r="AK128" s="3">
        <v>45</v>
      </c>
      <c r="AL128" s="5">
        <v>45</v>
      </c>
      <c r="AM128" s="3" t="s">
        <v>1165</v>
      </c>
      <c r="AN128" s="3" t="s">
        <v>1165</v>
      </c>
      <c r="AO128" s="3" t="s">
        <v>1165</v>
      </c>
      <c r="AP128" s="3" t="s">
        <v>1165</v>
      </c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6">
        <v>14</v>
      </c>
      <c r="BH128" s="6">
        <v>1</v>
      </c>
      <c r="BI128" s="6">
        <v>14</v>
      </c>
      <c r="BK128" t="s">
        <v>2153</v>
      </c>
    </row>
    <row r="129" spans="1:63" ht="15.75" x14ac:dyDescent="0.25">
      <c r="A129" s="3">
        <v>122</v>
      </c>
      <c r="B129" s="3" t="s">
        <v>489</v>
      </c>
      <c r="C129" s="3" t="s">
        <v>14</v>
      </c>
      <c r="D129" s="3" t="s">
        <v>1197</v>
      </c>
      <c r="E129" s="3" t="s">
        <v>482</v>
      </c>
      <c r="F129" s="3" t="s">
        <v>1540</v>
      </c>
      <c r="G129" s="3" t="s">
        <v>490</v>
      </c>
      <c r="H129" s="3" t="s">
        <v>1197</v>
      </c>
      <c r="I129" s="3"/>
      <c r="J129" s="4" t="s">
        <v>1168</v>
      </c>
      <c r="K129" s="3" t="str">
        <f t="shared" si="9"/>
        <v/>
      </c>
      <c r="L129" s="3"/>
      <c r="M129" s="3"/>
      <c r="N129" s="3" t="b">
        <v>0</v>
      </c>
      <c r="O129" s="3"/>
      <c r="P129" s="3"/>
      <c r="Q129" s="3"/>
      <c r="R129" s="3" t="s">
        <v>1163</v>
      </c>
      <c r="S129" s="3"/>
      <c r="T129" s="3" t="s">
        <v>22</v>
      </c>
      <c r="U129" s="3"/>
      <c r="V129" s="3"/>
      <c r="W129" s="3"/>
      <c r="X129" s="3"/>
      <c r="Y129" s="3" t="str">
        <f t="shared" si="10"/>
        <v>Genus</v>
      </c>
      <c r="Z129" s="3" t="e">
        <v>#N/A</v>
      </c>
      <c r="AA129" s="3" t="s">
        <v>36</v>
      </c>
      <c r="AB129" s="3"/>
      <c r="AC129" s="3"/>
      <c r="AD129" s="3"/>
      <c r="AE129" s="3"/>
      <c r="AF129" s="3"/>
      <c r="AG129" s="3"/>
      <c r="AH129" s="3" t="s">
        <v>1165</v>
      </c>
      <c r="AI129" s="3" t="s">
        <v>1165</v>
      </c>
      <c r="AJ129" s="3" t="s">
        <v>1165</v>
      </c>
      <c r="AK129" s="3" t="s">
        <v>1165</v>
      </c>
      <c r="AL129" s="5"/>
      <c r="AM129" s="3" t="s">
        <v>1165</v>
      </c>
      <c r="AN129" s="3" t="s">
        <v>1165</v>
      </c>
      <c r="AO129" s="3" t="s">
        <v>1165</v>
      </c>
      <c r="AP129" s="3" t="s">
        <v>1165</v>
      </c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6" t="e">
        <v>#NUM!</v>
      </c>
      <c r="BH129" s="6">
        <v>0</v>
      </c>
      <c r="BI129" s="6" t="e">
        <v>#NUM!</v>
      </c>
      <c r="BK129" t="s">
        <v>2154</v>
      </c>
    </row>
    <row r="130" spans="1:63" ht="15.75" x14ac:dyDescent="0.25">
      <c r="A130" s="3">
        <v>123</v>
      </c>
      <c r="B130" s="3" t="s">
        <v>886</v>
      </c>
      <c r="C130" s="3" t="s">
        <v>856</v>
      </c>
      <c r="D130" s="3" t="s">
        <v>1188</v>
      </c>
      <c r="E130" s="3" t="s">
        <v>857</v>
      </c>
      <c r="F130" s="3" t="s">
        <v>1541</v>
      </c>
      <c r="G130" s="3" t="s">
        <v>887</v>
      </c>
      <c r="H130" s="3" t="s">
        <v>888</v>
      </c>
      <c r="I130" s="3"/>
      <c r="J130" s="4" t="s">
        <v>1168</v>
      </c>
      <c r="K130" s="3">
        <f t="shared" si="9"/>
        <v>30</v>
      </c>
      <c r="L130" s="3"/>
      <c r="M130" s="3"/>
      <c r="N130" s="3" t="b">
        <v>1</v>
      </c>
      <c r="O130" s="3"/>
      <c r="P130" s="3">
        <v>40</v>
      </c>
      <c r="Q130" s="3"/>
      <c r="R130" s="3" t="s">
        <v>1163</v>
      </c>
      <c r="S130" s="3"/>
      <c r="T130" s="3" t="s">
        <v>22</v>
      </c>
      <c r="U130" s="3" t="b">
        <v>0</v>
      </c>
      <c r="V130" s="3">
        <v>0.30000001192092901</v>
      </c>
      <c r="W130" s="3">
        <v>9</v>
      </c>
      <c r="X130" s="3">
        <v>0.79500001668930098</v>
      </c>
      <c r="Y130" s="3" t="str">
        <f t="shared" si="10"/>
        <v>Species</v>
      </c>
      <c r="Z130" s="3" t="e">
        <v>#N/A</v>
      </c>
      <c r="AA130" s="3" t="s">
        <v>20</v>
      </c>
      <c r="AB130" s="3"/>
      <c r="AC130" s="3"/>
      <c r="AD130" s="3"/>
      <c r="AE130" s="3"/>
      <c r="AF130" s="3"/>
      <c r="AG130" s="3"/>
      <c r="AH130" s="3">
        <v>30</v>
      </c>
      <c r="AI130" s="3" t="s">
        <v>1165</v>
      </c>
      <c r="AJ130" s="3" t="s">
        <v>1165</v>
      </c>
      <c r="AK130" s="3">
        <v>30</v>
      </c>
      <c r="AL130" s="5">
        <v>30</v>
      </c>
      <c r="AM130" s="3" t="s">
        <v>1165</v>
      </c>
      <c r="AN130" s="3" t="s">
        <v>1165</v>
      </c>
      <c r="AO130" s="3" t="s">
        <v>1165</v>
      </c>
      <c r="AP130" s="3" t="s">
        <v>1165</v>
      </c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6" t="e">
        <v>#NUM!</v>
      </c>
      <c r="BH130" s="6">
        <v>0</v>
      </c>
      <c r="BI130" s="6" t="e">
        <v>#NUM!</v>
      </c>
      <c r="BK130" t="s">
        <v>2157</v>
      </c>
    </row>
    <row r="131" spans="1:63" ht="15.75" x14ac:dyDescent="0.25">
      <c r="A131" s="3">
        <v>124</v>
      </c>
      <c r="B131" s="3" t="s">
        <v>478</v>
      </c>
      <c r="C131" s="3" t="s">
        <v>14</v>
      </c>
      <c r="D131" s="3" t="s">
        <v>1301</v>
      </c>
      <c r="E131" s="3" t="s">
        <v>479</v>
      </c>
      <c r="F131" s="3" t="s">
        <v>1542</v>
      </c>
      <c r="G131" s="3" t="s">
        <v>479</v>
      </c>
      <c r="H131" s="3" t="s">
        <v>480</v>
      </c>
      <c r="I131" s="3"/>
      <c r="J131" s="4" t="b">
        <v>1</v>
      </c>
      <c r="K131" s="3">
        <f t="shared" si="9"/>
        <v>30</v>
      </c>
      <c r="L131" s="3"/>
      <c r="M131" s="3"/>
      <c r="N131" s="3" t="b">
        <v>1</v>
      </c>
      <c r="O131" s="3"/>
      <c r="P131" s="3">
        <v>34.799999237060497</v>
      </c>
      <c r="Q131" s="3"/>
      <c r="R131" s="3" t="s">
        <v>1163</v>
      </c>
      <c r="S131" s="3" t="s">
        <v>239</v>
      </c>
      <c r="T131" s="3" t="s">
        <v>22</v>
      </c>
      <c r="U131" s="3" t="b">
        <v>0</v>
      </c>
      <c r="V131" s="3">
        <v>0.62000000476837203</v>
      </c>
      <c r="W131" s="3">
        <v>9</v>
      </c>
      <c r="X131" s="3">
        <v>0.79000002145767201</v>
      </c>
      <c r="Y131" s="3" t="str">
        <f t="shared" si="10"/>
        <v>Species</v>
      </c>
      <c r="Z131" s="3" t="e">
        <v>#N/A</v>
      </c>
      <c r="AA131" s="3" t="s">
        <v>6</v>
      </c>
      <c r="AB131" s="3"/>
      <c r="AC131" s="3"/>
      <c r="AD131" s="3"/>
      <c r="AE131" s="3"/>
      <c r="AF131" s="3"/>
      <c r="AG131" s="3"/>
      <c r="AH131" s="3">
        <v>25</v>
      </c>
      <c r="AI131" s="3">
        <v>25</v>
      </c>
      <c r="AJ131" s="3" t="s">
        <v>1183</v>
      </c>
      <c r="AK131" s="3">
        <v>25</v>
      </c>
      <c r="AL131" s="5">
        <v>30</v>
      </c>
      <c r="AM131" s="3" t="s">
        <v>1165</v>
      </c>
      <c r="AN131" s="3" t="s">
        <v>1165</v>
      </c>
      <c r="AO131" s="3" t="s">
        <v>1165</v>
      </c>
      <c r="AP131" s="3" t="s">
        <v>1165</v>
      </c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6">
        <v>28</v>
      </c>
      <c r="BH131" s="6">
        <v>422</v>
      </c>
      <c r="BI131" s="6">
        <v>86</v>
      </c>
      <c r="BK131" t="s">
        <v>2159</v>
      </c>
    </row>
    <row r="132" spans="1:63" ht="15.75" x14ac:dyDescent="0.25">
      <c r="A132" s="3">
        <v>304</v>
      </c>
      <c r="B132" s="3" t="s">
        <v>945</v>
      </c>
      <c r="C132" s="3" t="s">
        <v>137</v>
      </c>
      <c r="D132" s="3" t="s">
        <v>1302</v>
      </c>
      <c r="E132" s="3" t="s">
        <v>946</v>
      </c>
      <c r="F132" s="3" t="s">
        <v>1543</v>
      </c>
      <c r="G132" s="3" t="s">
        <v>947</v>
      </c>
      <c r="H132" s="3" t="s">
        <v>948</v>
      </c>
      <c r="I132" s="3"/>
      <c r="J132" s="4" t="b">
        <v>0</v>
      </c>
      <c r="K132" s="3" t="str">
        <f t="shared" si="9"/>
        <v/>
      </c>
      <c r="L132" s="3"/>
      <c r="M132" s="3"/>
      <c r="N132" s="3" t="b">
        <v>0</v>
      </c>
      <c r="O132" s="3"/>
      <c r="P132" s="3"/>
      <c r="Q132" s="3"/>
      <c r="R132" s="3" t="s">
        <v>1163</v>
      </c>
      <c r="S132" s="3"/>
      <c r="T132" s="3" t="s">
        <v>22</v>
      </c>
      <c r="U132" s="3" t="b">
        <v>0</v>
      </c>
      <c r="V132" s="3"/>
      <c r="W132" s="3"/>
      <c r="X132" s="3"/>
      <c r="Y132" s="3" t="str">
        <f t="shared" si="10"/>
        <v>Species</v>
      </c>
      <c r="Z132" s="3" t="e">
        <v>#N/A</v>
      </c>
      <c r="AA132" s="3" t="s">
        <v>20</v>
      </c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5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6" t="e">
        <v>#NUM!</v>
      </c>
      <c r="BH132" s="6">
        <v>0</v>
      </c>
      <c r="BI132" s="6" t="e">
        <v>#NUM!</v>
      </c>
      <c r="BK132" t="s">
        <v>2160</v>
      </c>
    </row>
    <row r="133" spans="1:63" ht="15.75" x14ac:dyDescent="0.25">
      <c r="A133" s="3">
        <v>125</v>
      </c>
      <c r="B133" s="3" t="s">
        <v>496</v>
      </c>
      <c r="C133" s="3" t="s">
        <v>192</v>
      </c>
      <c r="D133" s="3" t="s">
        <v>1303</v>
      </c>
      <c r="E133" s="3" t="s">
        <v>493</v>
      </c>
      <c r="F133" s="3" t="s">
        <v>1544</v>
      </c>
      <c r="G133" s="3" t="s">
        <v>497</v>
      </c>
      <c r="H133" s="3" t="s">
        <v>498</v>
      </c>
      <c r="I133" s="3"/>
      <c r="J133" s="4" t="b">
        <v>0</v>
      </c>
      <c r="K133" s="3" t="str">
        <f t="shared" si="9"/>
        <v/>
      </c>
      <c r="L133" s="3"/>
      <c r="M133" s="3"/>
      <c r="N133" s="3" t="b">
        <v>0</v>
      </c>
      <c r="O133" s="3"/>
      <c r="P133" s="3">
        <v>40</v>
      </c>
      <c r="Q133" s="3"/>
      <c r="R133" s="3" t="s">
        <v>1223</v>
      </c>
      <c r="S133" s="3" t="s">
        <v>183</v>
      </c>
      <c r="T133" s="3" t="s">
        <v>22</v>
      </c>
      <c r="U133" s="3" t="b">
        <v>0</v>
      </c>
      <c r="V133" s="3">
        <v>0.60000002384185802</v>
      </c>
      <c r="W133" s="3">
        <v>9</v>
      </c>
      <c r="X133" s="3">
        <v>0.79000002145767201</v>
      </c>
      <c r="Y133" s="3" t="str">
        <f t="shared" si="10"/>
        <v>Species</v>
      </c>
      <c r="Z133" s="3" t="e">
        <v>#N/A</v>
      </c>
      <c r="AA133" s="3" t="s">
        <v>20</v>
      </c>
      <c r="AB133" s="3"/>
      <c r="AC133" s="3"/>
      <c r="AD133" s="3"/>
      <c r="AE133" s="3"/>
      <c r="AF133" s="3"/>
      <c r="AG133" s="3"/>
      <c r="AH133" s="3" t="s">
        <v>1165</v>
      </c>
      <c r="AI133" s="3">
        <v>100</v>
      </c>
      <c r="AJ133" s="3" t="s">
        <v>1173</v>
      </c>
      <c r="AK133" s="3" t="s">
        <v>1165</v>
      </c>
      <c r="AL133" s="5" t="s">
        <v>1165</v>
      </c>
      <c r="AM133" s="3" t="s">
        <v>1165</v>
      </c>
      <c r="AN133" s="3" t="s">
        <v>1165</v>
      </c>
      <c r="AO133" s="3" t="s">
        <v>1165</v>
      </c>
      <c r="AP133" s="3" t="s">
        <v>1165</v>
      </c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6">
        <v>14.360000038146978</v>
      </c>
      <c r="BH133" s="6">
        <v>29</v>
      </c>
      <c r="BI133" s="6">
        <v>29</v>
      </c>
      <c r="BK133" t="s">
        <v>2169</v>
      </c>
    </row>
    <row r="134" spans="1:63" ht="15.75" x14ac:dyDescent="0.25">
      <c r="A134" s="3">
        <v>301</v>
      </c>
      <c r="B134" s="3" t="s">
        <v>499</v>
      </c>
      <c r="C134" s="3" t="s">
        <v>192</v>
      </c>
      <c r="D134" s="3" t="s">
        <v>1303</v>
      </c>
      <c r="E134" s="3" t="s">
        <v>493</v>
      </c>
      <c r="F134" s="3" t="s">
        <v>1545</v>
      </c>
      <c r="G134" s="3" t="s">
        <v>500</v>
      </c>
      <c r="H134" s="3" t="s">
        <v>501</v>
      </c>
      <c r="I134" s="3"/>
      <c r="J134" s="4" t="b">
        <v>0</v>
      </c>
      <c r="K134" s="3" t="str">
        <f t="shared" si="9"/>
        <v/>
      </c>
      <c r="L134" s="3"/>
      <c r="M134" s="3"/>
      <c r="N134" s="3" t="b">
        <v>0</v>
      </c>
      <c r="O134" s="3"/>
      <c r="P134" s="3"/>
      <c r="Q134" s="3"/>
      <c r="R134" s="3" t="s">
        <v>1223</v>
      </c>
      <c r="S134" s="3"/>
      <c r="T134" s="3" t="s">
        <v>22</v>
      </c>
      <c r="U134" s="3" t="b">
        <v>0</v>
      </c>
      <c r="V134" s="3"/>
      <c r="W134" s="3"/>
      <c r="X134" s="3"/>
      <c r="Y134" s="3" t="str">
        <f t="shared" si="10"/>
        <v>Species</v>
      </c>
      <c r="Z134" s="3" t="e">
        <v>#N/A</v>
      </c>
      <c r="AA134" s="3" t="s">
        <v>20</v>
      </c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5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6" t="e">
        <v>#NUM!</v>
      </c>
      <c r="BH134" s="6">
        <v>0</v>
      </c>
      <c r="BI134" s="6" t="e">
        <v>#NUM!</v>
      </c>
      <c r="BK134" t="s">
        <v>2171</v>
      </c>
    </row>
    <row r="135" spans="1:63" ht="15.75" x14ac:dyDescent="0.25">
      <c r="A135" s="3">
        <v>302</v>
      </c>
      <c r="B135" s="3" t="s">
        <v>502</v>
      </c>
      <c r="C135" s="3" t="s">
        <v>192</v>
      </c>
      <c r="D135" s="3" t="s">
        <v>1303</v>
      </c>
      <c r="E135" s="3" t="s">
        <v>493</v>
      </c>
      <c r="F135" s="3" t="s">
        <v>1546</v>
      </c>
      <c r="G135" s="3" t="s">
        <v>503</v>
      </c>
      <c r="H135" s="3" t="s">
        <v>504</v>
      </c>
      <c r="I135" s="3"/>
      <c r="J135" s="4" t="b">
        <v>0</v>
      </c>
      <c r="K135" s="3" t="str">
        <f t="shared" si="9"/>
        <v/>
      </c>
      <c r="L135" s="3"/>
      <c r="M135" s="3"/>
      <c r="N135" s="3" t="b">
        <v>0</v>
      </c>
      <c r="O135" s="3"/>
      <c r="P135" s="3"/>
      <c r="Q135" s="3"/>
      <c r="R135" s="3" t="s">
        <v>1223</v>
      </c>
      <c r="S135" s="3"/>
      <c r="T135" s="3" t="s">
        <v>22</v>
      </c>
      <c r="U135" s="3" t="b">
        <v>0</v>
      </c>
      <c r="V135" s="3"/>
      <c r="W135" s="3"/>
      <c r="X135" s="3"/>
      <c r="Y135" s="3" t="str">
        <f t="shared" si="10"/>
        <v>Species</v>
      </c>
      <c r="Z135" s="3" t="e">
        <v>#N/A</v>
      </c>
      <c r="AA135" s="3" t="s">
        <v>20</v>
      </c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5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6" t="e">
        <v>#NUM!</v>
      </c>
      <c r="BH135" s="6">
        <v>0</v>
      </c>
      <c r="BI135" s="6" t="e">
        <v>#NUM!</v>
      </c>
      <c r="BK135" t="s">
        <v>2173</v>
      </c>
    </row>
    <row r="136" spans="1:63" ht="15.75" x14ac:dyDescent="0.25">
      <c r="A136" s="3">
        <v>126</v>
      </c>
      <c r="B136" s="3" t="s">
        <v>505</v>
      </c>
      <c r="C136" s="3" t="s">
        <v>192</v>
      </c>
      <c r="D136" s="3" t="s">
        <v>1225</v>
      </c>
      <c r="E136" s="3" t="s">
        <v>493</v>
      </c>
      <c r="F136" s="3" t="s">
        <v>1547</v>
      </c>
      <c r="G136" s="3" t="s">
        <v>506</v>
      </c>
      <c r="H136" s="3" t="s">
        <v>507</v>
      </c>
      <c r="I136" s="3"/>
      <c r="J136" s="4" t="b">
        <v>0</v>
      </c>
      <c r="K136" s="3" t="str">
        <f t="shared" si="9"/>
        <v/>
      </c>
      <c r="L136" s="3"/>
      <c r="M136" s="3"/>
      <c r="N136" s="3" t="b">
        <v>0</v>
      </c>
      <c r="O136" s="3"/>
      <c r="P136" s="3">
        <v>40</v>
      </c>
      <c r="Q136" s="3"/>
      <c r="R136" s="3" t="s">
        <v>1223</v>
      </c>
      <c r="S136" s="3"/>
      <c r="T136" s="3" t="s">
        <v>22</v>
      </c>
      <c r="U136" s="3" t="b">
        <v>0</v>
      </c>
      <c r="V136" s="3">
        <v>0.60000002384185802</v>
      </c>
      <c r="W136" s="3">
        <v>9</v>
      </c>
      <c r="X136" s="3">
        <v>0.79000002145767201</v>
      </c>
      <c r="Y136" s="3" t="str">
        <f t="shared" si="10"/>
        <v>Species</v>
      </c>
      <c r="Z136" s="3" t="e">
        <v>#N/A</v>
      </c>
      <c r="AA136" s="3" t="s">
        <v>20</v>
      </c>
      <c r="AB136" s="3"/>
      <c r="AC136" s="3"/>
      <c r="AD136" s="3"/>
      <c r="AE136" s="3"/>
      <c r="AF136" s="3"/>
      <c r="AG136" s="3"/>
      <c r="AH136" s="3" t="s">
        <v>1165</v>
      </c>
      <c r="AI136" s="3" t="s">
        <v>1165</v>
      </c>
      <c r="AJ136" s="3" t="s">
        <v>1165</v>
      </c>
      <c r="AK136" s="3" t="s">
        <v>1165</v>
      </c>
      <c r="AL136" s="5" t="s">
        <v>1165</v>
      </c>
      <c r="AM136" s="3" t="s">
        <v>1165</v>
      </c>
      <c r="AN136" s="3" t="s">
        <v>1165</v>
      </c>
      <c r="AO136" s="3" t="s">
        <v>1165</v>
      </c>
      <c r="AP136" s="3" t="s">
        <v>1165</v>
      </c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6" t="e">
        <v>#NUM!</v>
      </c>
      <c r="BH136" s="6">
        <v>0</v>
      </c>
      <c r="BI136" s="6" t="e">
        <v>#NUM!</v>
      </c>
      <c r="BK136" t="s">
        <v>2186</v>
      </c>
    </row>
    <row r="137" spans="1:63" ht="15.75" hidden="1" x14ac:dyDescent="0.25">
      <c r="A137" s="3">
        <v>127</v>
      </c>
      <c r="B137" s="3" t="s">
        <v>492</v>
      </c>
      <c r="C137" s="3" t="s">
        <v>192</v>
      </c>
      <c r="D137" s="3" t="s">
        <v>1303</v>
      </c>
      <c r="E137" s="3" t="s">
        <v>493</v>
      </c>
      <c r="F137" s="3" t="s">
        <v>1548</v>
      </c>
      <c r="G137" s="3" t="s">
        <v>494</v>
      </c>
      <c r="H137" s="3" t="s">
        <v>1304</v>
      </c>
      <c r="I137" s="3"/>
      <c r="J137" s="4" t="s">
        <v>1168</v>
      </c>
      <c r="K137" s="3" t="str">
        <f t="shared" si="9"/>
        <v/>
      </c>
      <c r="L137" s="3"/>
      <c r="M137" s="3"/>
      <c r="N137" s="3" t="b">
        <v>0</v>
      </c>
      <c r="O137" s="3"/>
      <c r="P137" s="3"/>
      <c r="Q137" s="3"/>
      <c r="R137" s="3" t="s">
        <v>1223</v>
      </c>
      <c r="S137" s="3"/>
      <c r="T137" s="3"/>
      <c r="U137" s="3"/>
      <c r="V137" s="3"/>
      <c r="W137" s="3">
        <v>9</v>
      </c>
      <c r="X137" s="3">
        <v>0.79000002145767201</v>
      </c>
      <c r="Y137" s="3" t="str">
        <f t="shared" si="10"/>
        <v>Genus</v>
      </c>
      <c r="Z137" s="3" t="e">
        <v>#N/A</v>
      </c>
      <c r="AA137" s="3" t="s">
        <v>36</v>
      </c>
      <c r="AB137" s="3"/>
      <c r="AC137" s="3"/>
      <c r="AD137" s="3"/>
      <c r="AE137" s="3"/>
      <c r="AF137" s="3"/>
      <c r="AG137" s="3"/>
      <c r="AH137" s="3" t="s">
        <v>1165</v>
      </c>
      <c r="AI137" s="3" t="s">
        <v>1165</v>
      </c>
      <c r="AJ137" s="3" t="s">
        <v>1165</v>
      </c>
      <c r="AK137" s="3" t="s">
        <v>1165</v>
      </c>
      <c r="AL137" s="5"/>
      <c r="AM137" s="3" t="s">
        <v>1165</v>
      </c>
      <c r="AN137" s="3" t="s">
        <v>1165</v>
      </c>
      <c r="AO137" s="3" t="s">
        <v>1165</v>
      </c>
      <c r="AP137" s="3" t="s">
        <v>1165</v>
      </c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6">
        <v>24</v>
      </c>
      <c r="BH137" s="6">
        <v>606</v>
      </c>
      <c r="BI137" s="6">
        <v>55</v>
      </c>
      <c r="BK137" t="s">
        <v>2187</v>
      </c>
    </row>
    <row r="138" spans="1:63" ht="15.75" x14ac:dyDescent="0.25">
      <c r="A138" s="3">
        <v>128</v>
      </c>
      <c r="B138" s="3" t="s">
        <v>512</v>
      </c>
      <c r="C138" s="3" t="s">
        <v>513</v>
      </c>
      <c r="D138" s="3" t="s">
        <v>1305</v>
      </c>
      <c r="E138" s="3" t="s">
        <v>514</v>
      </c>
      <c r="F138" s="3" t="s">
        <v>1549</v>
      </c>
      <c r="G138" s="3" t="s">
        <v>514</v>
      </c>
      <c r="H138" s="3" t="s">
        <v>515</v>
      </c>
      <c r="I138" s="3"/>
      <c r="J138" s="4" t="b">
        <v>0</v>
      </c>
      <c r="K138" s="3" t="str">
        <f t="shared" si="9"/>
        <v/>
      </c>
      <c r="L138" s="3"/>
      <c r="M138" s="3"/>
      <c r="N138" s="3" t="b">
        <v>0</v>
      </c>
      <c r="O138" s="3"/>
      <c r="P138" s="3">
        <v>40</v>
      </c>
      <c r="Q138" s="3"/>
      <c r="R138" s="3" t="s">
        <v>1163</v>
      </c>
      <c r="S138" s="3" t="s">
        <v>516</v>
      </c>
      <c r="T138" s="3" t="s">
        <v>22</v>
      </c>
      <c r="U138" s="3" t="b">
        <v>0</v>
      </c>
      <c r="V138" s="3">
        <v>0.69999998807907104</v>
      </c>
      <c r="W138" s="3">
        <v>9</v>
      </c>
      <c r="X138" s="3">
        <v>0.79000002145767201</v>
      </c>
      <c r="Y138" s="3" t="str">
        <f t="shared" si="10"/>
        <v>Species</v>
      </c>
      <c r="Z138" s="3" t="e">
        <v>#N/A</v>
      </c>
      <c r="AA138" s="3" t="s">
        <v>20</v>
      </c>
      <c r="AB138" s="3"/>
      <c r="AC138" s="3"/>
      <c r="AD138" s="3"/>
      <c r="AE138" s="3"/>
      <c r="AF138" s="3"/>
      <c r="AG138" s="3"/>
      <c r="AH138" s="3" t="s">
        <v>1165</v>
      </c>
      <c r="AI138" s="3" t="s">
        <v>1165</v>
      </c>
      <c r="AJ138" s="3" t="s">
        <v>1165</v>
      </c>
      <c r="AK138" s="3" t="s">
        <v>1165</v>
      </c>
      <c r="AL138" s="5" t="s">
        <v>1165</v>
      </c>
      <c r="AM138" s="3" t="s">
        <v>1165</v>
      </c>
      <c r="AN138" s="3" t="s">
        <v>1165</v>
      </c>
      <c r="AO138" s="3" t="s">
        <v>1165</v>
      </c>
      <c r="AP138" s="3" t="s">
        <v>1165</v>
      </c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6" t="e">
        <v>#NUM!</v>
      </c>
      <c r="BH138" s="6">
        <v>0</v>
      </c>
      <c r="BI138" s="6" t="e">
        <v>#NUM!</v>
      </c>
      <c r="BK138" t="s">
        <v>2188</v>
      </c>
    </row>
    <row r="139" spans="1:63" ht="15.75" x14ac:dyDescent="0.25">
      <c r="A139" s="3">
        <v>129</v>
      </c>
      <c r="B139" s="3" t="s">
        <v>517</v>
      </c>
      <c r="C139" s="3" t="s">
        <v>518</v>
      </c>
      <c r="D139" s="3" t="s">
        <v>1306</v>
      </c>
      <c r="E139" s="3" t="s">
        <v>519</v>
      </c>
      <c r="F139" s="3" t="s">
        <v>1550</v>
      </c>
      <c r="G139" s="3" t="s">
        <v>520</v>
      </c>
      <c r="H139" s="3" t="s">
        <v>521</v>
      </c>
      <c r="I139" s="3"/>
      <c r="J139" s="4" t="b">
        <v>0</v>
      </c>
      <c r="K139" s="3" t="str">
        <f t="shared" si="9"/>
        <v/>
      </c>
      <c r="L139" s="3"/>
      <c r="M139" s="3"/>
      <c r="N139" s="3" t="b">
        <v>0</v>
      </c>
      <c r="O139" s="3"/>
      <c r="P139" s="3">
        <v>30</v>
      </c>
      <c r="Q139" s="3"/>
      <c r="R139" s="3" t="s">
        <v>1163</v>
      </c>
      <c r="S139" s="3" t="s">
        <v>243</v>
      </c>
      <c r="T139" s="3" t="s">
        <v>22</v>
      </c>
      <c r="U139" s="3" t="b">
        <v>0</v>
      </c>
      <c r="V139" s="3">
        <v>0.730000019073486</v>
      </c>
      <c r="W139" s="3">
        <v>9</v>
      </c>
      <c r="X139" s="3">
        <v>0.79000002145767201</v>
      </c>
      <c r="Y139" s="3" t="str">
        <f t="shared" si="10"/>
        <v>Species</v>
      </c>
      <c r="Z139" s="3" t="e">
        <v>#N/A</v>
      </c>
      <c r="AA139" s="3" t="s">
        <v>20</v>
      </c>
      <c r="AB139" s="3"/>
      <c r="AC139" s="3"/>
      <c r="AD139" s="3"/>
      <c r="AE139" s="3"/>
      <c r="AF139" s="3"/>
      <c r="AG139" s="3"/>
      <c r="AH139" s="3" t="s">
        <v>1165</v>
      </c>
      <c r="AI139" s="3" t="s">
        <v>1165</v>
      </c>
      <c r="AJ139" s="3" t="s">
        <v>1165</v>
      </c>
      <c r="AK139" s="3" t="s">
        <v>1165</v>
      </c>
      <c r="AL139" s="5" t="s">
        <v>1165</v>
      </c>
      <c r="AM139" s="3" t="s">
        <v>1165</v>
      </c>
      <c r="AN139" s="3" t="s">
        <v>1165</v>
      </c>
      <c r="AO139" s="3" t="s">
        <v>1165</v>
      </c>
      <c r="AP139" s="3" t="s">
        <v>1165</v>
      </c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6">
        <v>5</v>
      </c>
      <c r="BH139" s="6">
        <v>504</v>
      </c>
      <c r="BI139" s="6">
        <v>79</v>
      </c>
      <c r="BK139" t="s">
        <v>2190</v>
      </c>
    </row>
    <row r="140" spans="1:63" ht="15.75" x14ac:dyDescent="0.25">
      <c r="A140" s="3">
        <v>130</v>
      </c>
      <c r="B140" s="3" t="s">
        <v>526</v>
      </c>
      <c r="C140" s="3" t="s">
        <v>312</v>
      </c>
      <c r="D140" s="3" t="s">
        <v>1307</v>
      </c>
      <c r="E140" s="3" t="s">
        <v>527</v>
      </c>
      <c r="F140" s="3" t="s">
        <v>1551</v>
      </c>
      <c r="G140" s="3" t="s">
        <v>528</v>
      </c>
      <c r="H140" s="3" t="s">
        <v>529</v>
      </c>
      <c r="I140" s="3"/>
      <c r="J140" s="4" t="b">
        <v>0</v>
      </c>
      <c r="K140" s="3">
        <f t="shared" si="9"/>
        <v>80</v>
      </c>
      <c r="L140" s="3"/>
      <c r="M140" s="3"/>
      <c r="N140" s="3" t="b">
        <v>0</v>
      </c>
      <c r="O140" s="3"/>
      <c r="P140" s="3">
        <v>54.900001525878899</v>
      </c>
      <c r="Q140" s="3"/>
      <c r="R140" s="3" t="s">
        <v>1163</v>
      </c>
      <c r="S140" s="3" t="s">
        <v>61</v>
      </c>
      <c r="T140" s="3" t="s">
        <v>22</v>
      </c>
      <c r="U140" s="3" t="b">
        <v>0</v>
      </c>
      <c r="V140" s="3">
        <v>0.69999998807907104</v>
      </c>
      <c r="W140" s="3">
        <v>9</v>
      </c>
      <c r="X140" s="3">
        <v>0.79000002145767201</v>
      </c>
      <c r="Y140" s="3" t="str">
        <f t="shared" si="10"/>
        <v>Species</v>
      </c>
      <c r="Z140" s="3" t="e">
        <v>#N/A</v>
      </c>
      <c r="AA140" s="3" t="s">
        <v>20</v>
      </c>
      <c r="AB140" s="3"/>
      <c r="AC140" s="3"/>
      <c r="AD140" s="3"/>
      <c r="AE140" s="3"/>
      <c r="AF140" s="3"/>
      <c r="AG140" s="3"/>
      <c r="AH140" s="3">
        <v>100</v>
      </c>
      <c r="AI140" s="3" t="s">
        <v>1165</v>
      </c>
      <c r="AJ140" s="3" t="s">
        <v>1165</v>
      </c>
      <c r="AK140" s="3">
        <v>100</v>
      </c>
      <c r="AL140" s="5">
        <v>80</v>
      </c>
      <c r="AM140" s="3" t="s">
        <v>1165</v>
      </c>
      <c r="AN140" s="3" t="s">
        <v>1165</v>
      </c>
      <c r="AO140" s="3" t="s">
        <v>1165</v>
      </c>
      <c r="AP140" s="3" t="s">
        <v>1165</v>
      </c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6">
        <v>39</v>
      </c>
      <c r="BH140" s="6">
        <v>36</v>
      </c>
      <c r="BI140" s="6">
        <v>43</v>
      </c>
      <c r="BK140" t="s">
        <v>2191</v>
      </c>
    </row>
    <row r="141" spans="1:63" ht="15.75" x14ac:dyDescent="0.25">
      <c r="A141" s="3">
        <v>131</v>
      </c>
      <c r="B141" s="3" t="s">
        <v>534</v>
      </c>
      <c r="C141" s="3" t="s">
        <v>312</v>
      </c>
      <c r="D141" s="3" t="s">
        <v>1307</v>
      </c>
      <c r="E141" s="3" t="s">
        <v>527</v>
      </c>
      <c r="F141" s="3" t="s">
        <v>1552</v>
      </c>
      <c r="G141" s="3" t="s">
        <v>535</v>
      </c>
      <c r="H141" s="3" t="s">
        <v>536</v>
      </c>
      <c r="I141" s="3"/>
      <c r="J141" s="4" t="b">
        <v>0</v>
      </c>
      <c r="K141" s="3" t="str">
        <f t="shared" si="9"/>
        <v/>
      </c>
      <c r="L141" s="3"/>
      <c r="M141" s="3"/>
      <c r="N141" s="3" t="b">
        <v>0</v>
      </c>
      <c r="O141" s="3"/>
      <c r="P141" s="3">
        <v>40</v>
      </c>
      <c r="Q141" s="3"/>
      <c r="R141" s="3" t="s">
        <v>1163</v>
      </c>
      <c r="S141" s="3"/>
      <c r="T141" s="3" t="s">
        <v>22</v>
      </c>
      <c r="U141" s="3" t="b">
        <v>0</v>
      </c>
      <c r="V141" s="3">
        <v>0.69999998807907104</v>
      </c>
      <c r="W141" s="3">
        <v>9</v>
      </c>
      <c r="X141" s="3">
        <v>0.79000002145767201</v>
      </c>
      <c r="Y141" s="3" t="str">
        <f t="shared" si="10"/>
        <v>Species</v>
      </c>
      <c r="Z141" s="3" t="e">
        <v>#N/A</v>
      </c>
      <c r="AA141" s="3" t="s">
        <v>20</v>
      </c>
      <c r="AB141" s="3"/>
      <c r="AC141" s="3"/>
      <c r="AD141" s="3"/>
      <c r="AE141" s="3"/>
      <c r="AF141" s="3"/>
      <c r="AG141" s="3"/>
      <c r="AH141" s="3" t="s">
        <v>1165</v>
      </c>
      <c r="AI141" s="3" t="s">
        <v>1165</v>
      </c>
      <c r="AJ141" s="3" t="s">
        <v>1165</v>
      </c>
      <c r="AK141" s="3" t="s">
        <v>1165</v>
      </c>
      <c r="AL141" s="5" t="s">
        <v>1165</v>
      </c>
      <c r="AM141" s="3" t="s">
        <v>1165</v>
      </c>
      <c r="AN141" s="3" t="s">
        <v>1165</v>
      </c>
      <c r="AO141" s="3" t="s">
        <v>1165</v>
      </c>
      <c r="AP141" s="3" t="s">
        <v>1165</v>
      </c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6">
        <v>55</v>
      </c>
      <c r="BH141" s="6">
        <v>2</v>
      </c>
      <c r="BI141" s="6">
        <v>55</v>
      </c>
      <c r="BK141" t="s">
        <v>2193</v>
      </c>
    </row>
    <row r="142" spans="1:63" ht="15.75" hidden="1" x14ac:dyDescent="0.25">
      <c r="A142" s="3">
        <v>132</v>
      </c>
      <c r="B142" s="3" t="s">
        <v>537</v>
      </c>
      <c r="C142" s="3" t="s">
        <v>312</v>
      </c>
      <c r="D142" s="3" t="s">
        <v>1307</v>
      </c>
      <c r="E142" s="3" t="s">
        <v>527</v>
      </c>
      <c r="F142" s="3" t="s">
        <v>1553</v>
      </c>
      <c r="G142" s="3" t="s">
        <v>538</v>
      </c>
      <c r="H142" s="3" t="s">
        <v>1308</v>
      </c>
      <c r="I142" s="3"/>
      <c r="J142" s="4" t="s">
        <v>1168</v>
      </c>
      <c r="K142" s="3" t="str">
        <f t="shared" si="9"/>
        <v/>
      </c>
      <c r="L142" s="3"/>
      <c r="M142" s="3"/>
      <c r="N142" s="3" t="b">
        <v>0</v>
      </c>
      <c r="O142" s="3"/>
      <c r="P142" s="3"/>
      <c r="Q142" s="3"/>
      <c r="R142" s="3" t="s">
        <v>1163</v>
      </c>
      <c r="S142" s="3"/>
      <c r="T142" s="3"/>
      <c r="U142" s="3"/>
      <c r="V142" s="3"/>
      <c r="W142" s="3">
        <v>9</v>
      </c>
      <c r="X142" s="3">
        <v>0.79000002145767201</v>
      </c>
      <c r="Y142" s="3" t="str">
        <f t="shared" si="10"/>
        <v>Genus</v>
      </c>
      <c r="Z142" s="3" t="e">
        <v>#N/A</v>
      </c>
      <c r="AA142" s="3" t="s">
        <v>36</v>
      </c>
      <c r="AB142" s="3"/>
      <c r="AC142" s="3"/>
      <c r="AD142" s="3"/>
      <c r="AE142" s="3"/>
      <c r="AF142" s="3"/>
      <c r="AG142" s="3"/>
      <c r="AH142" s="3" t="s">
        <v>1165</v>
      </c>
      <c r="AI142" s="3" t="s">
        <v>1165</v>
      </c>
      <c r="AJ142" s="3" t="s">
        <v>1165</v>
      </c>
      <c r="AK142" s="3" t="s">
        <v>1165</v>
      </c>
      <c r="AL142" s="5"/>
      <c r="AM142" s="3" t="s">
        <v>1165</v>
      </c>
      <c r="AN142" s="3" t="s">
        <v>1165</v>
      </c>
      <c r="AO142" s="3" t="s">
        <v>1165</v>
      </c>
      <c r="AP142" s="3" t="s">
        <v>1165</v>
      </c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6">
        <v>38</v>
      </c>
      <c r="BH142" s="6">
        <v>26</v>
      </c>
      <c r="BI142" s="6">
        <v>82</v>
      </c>
      <c r="BK142" t="s">
        <v>2194</v>
      </c>
    </row>
    <row r="143" spans="1:63" ht="15.75" x14ac:dyDescent="0.25">
      <c r="A143" s="3">
        <v>133</v>
      </c>
      <c r="B143" s="3" t="s">
        <v>547</v>
      </c>
      <c r="C143" s="3" t="s">
        <v>63</v>
      </c>
      <c r="D143" s="3" t="s">
        <v>1309</v>
      </c>
      <c r="E143" s="3" t="s">
        <v>541</v>
      </c>
      <c r="F143" s="3" t="s">
        <v>1554</v>
      </c>
      <c r="G143" s="3" t="s">
        <v>548</v>
      </c>
      <c r="H143" s="3" t="s">
        <v>549</v>
      </c>
      <c r="I143" s="3"/>
      <c r="J143" s="4" t="b">
        <v>0</v>
      </c>
      <c r="K143" s="3">
        <f t="shared" si="9"/>
        <v>10</v>
      </c>
      <c r="L143" s="3"/>
      <c r="M143" s="3"/>
      <c r="N143" s="3" t="b">
        <v>0</v>
      </c>
      <c r="O143" s="3"/>
      <c r="P143" s="3">
        <v>40</v>
      </c>
      <c r="Q143" s="3"/>
      <c r="R143" s="3" t="s">
        <v>1163</v>
      </c>
      <c r="S143" s="3" t="s">
        <v>550</v>
      </c>
      <c r="T143" s="3" t="s">
        <v>22</v>
      </c>
      <c r="U143" s="3" t="b">
        <v>0</v>
      </c>
      <c r="V143" s="3">
        <v>0.80000001192092896</v>
      </c>
      <c r="W143" s="3">
        <v>9</v>
      </c>
      <c r="X143" s="3">
        <v>0.79000002145767201</v>
      </c>
      <c r="Y143" s="3" t="str">
        <f t="shared" si="10"/>
        <v>Species</v>
      </c>
      <c r="Z143" s="3" t="e">
        <v>#N/A</v>
      </c>
      <c r="AA143" s="3" t="s">
        <v>20</v>
      </c>
      <c r="AB143" s="3"/>
      <c r="AC143" s="3"/>
      <c r="AD143" s="3"/>
      <c r="AE143" s="3"/>
      <c r="AF143" s="3"/>
      <c r="AG143" s="3"/>
      <c r="AH143" s="3" t="s">
        <v>1165</v>
      </c>
      <c r="AI143" s="3" t="s">
        <v>1165</v>
      </c>
      <c r="AJ143" s="3" t="s">
        <v>1165</v>
      </c>
      <c r="AK143" s="3" t="s">
        <v>1165</v>
      </c>
      <c r="AL143" s="5">
        <v>10</v>
      </c>
      <c r="AM143" s="3" t="s">
        <v>1165</v>
      </c>
      <c r="AN143" s="3" t="s">
        <v>1165</v>
      </c>
      <c r="AO143" s="3" t="s">
        <v>1165</v>
      </c>
      <c r="AP143" s="3" t="s">
        <v>1165</v>
      </c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6">
        <v>11.320000171661414</v>
      </c>
      <c r="BH143" s="6">
        <v>470</v>
      </c>
      <c r="BI143" s="6">
        <v>47.9</v>
      </c>
      <c r="BK143" t="s">
        <v>2195</v>
      </c>
    </row>
    <row r="144" spans="1:63" ht="15.75" x14ac:dyDescent="0.25">
      <c r="A144" s="3">
        <v>134</v>
      </c>
      <c r="B144" s="3" t="s">
        <v>540</v>
      </c>
      <c r="C144" s="3" t="s">
        <v>63</v>
      </c>
      <c r="D144" s="3" t="s">
        <v>1309</v>
      </c>
      <c r="E144" s="3" t="s">
        <v>541</v>
      </c>
      <c r="F144" s="3" t="s">
        <v>1555</v>
      </c>
      <c r="G144" s="3" t="s">
        <v>542</v>
      </c>
      <c r="H144" s="3" t="s">
        <v>543</v>
      </c>
      <c r="I144" s="3" t="s">
        <v>1310</v>
      </c>
      <c r="J144" s="4" t="b">
        <v>0</v>
      </c>
      <c r="K144" s="3">
        <f t="shared" si="9"/>
        <v>20</v>
      </c>
      <c r="L144" s="3"/>
      <c r="M144" s="3"/>
      <c r="N144" s="3" t="b">
        <v>1</v>
      </c>
      <c r="O144" s="3"/>
      <c r="P144" s="3">
        <v>40</v>
      </c>
      <c r="Q144" s="3"/>
      <c r="R144" s="3" t="s">
        <v>1163</v>
      </c>
      <c r="S144" s="3" t="s">
        <v>283</v>
      </c>
      <c r="T144" s="3" t="s">
        <v>22</v>
      </c>
      <c r="U144" s="3" t="b">
        <v>0</v>
      </c>
      <c r="V144" s="3">
        <v>0.81000000238418601</v>
      </c>
      <c r="W144" s="3">
        <v>9</v>
      </c>
      <c r="X144" s="3">
        <v>0.79000002145767201</v>
      </c>
      <c r="Y144" s="3" t="str">
        <f t="shared" si="10"/>
        <v>Species</v>
      </c>
      <c r="Z144" s="3" t="e">
        <v>#N/A</v>
      </c>
      <c r="AA144" s="3" t="s">
        <v>20</v>
      </c>
      <c r="AB144" s="3"/>
      <c r="AC144" s="3"/>
      <c r="AD144" s="3"/>
      <c r="AE144" s="3"/>
      <c r="AF144" s="3"/>
      <c r="AG144" s="3"/>
      <c r="AH144" s="3" t="s">
        <v>1165</v>
      </c>
      <c r="AI144" s="3">
        <v>20</v>
      </c>
      <c r="AJ144" s="3" t="s">
        <v>1311</v>
      </c>
      <c r="AK144" s="3" t="s">
        <v>1165</v>
      </c>
      <c r="AL144" s="5">
        <v>20</v>
      </c>
      <c r="AM144" s="3" t="s">
        <v>1165</v>
      </c>
      <c r="AN144" s="3" t="s">
        <v>1165</v>
      </c>
      <c r="AO144" s="3" t="s">
        <v>1165</v>
      </c>
      <c r="AP144" s="3" t="s">
        <v>1165</v>
      </c>
      <c r="AQ144" s="3"/>
      <c r="AR144" s="3"/>
      <c r="AS144" s="3"/>
      <c r="AT144" s="3"/>
      <c r="AU144" s="3"/>
      <c r="AV144" s="3"/>
      <c r="AW144" s="3"/>
      <c r="AX144" s="3"/>
      <c r="AY144" s="3"/>
      <c r="AZ144" s="3">
        <v>30</v>
      </c>
      <c r="BA144" s="3">
        <v>40</v>
      </c>
      <c r="BB144" s="3">
        <v>12</v>
      </c>
      <c r="BC144" s="3">
        <v>15</v>
      </c>
      <c r="BD144" s="3"/>
      <c r="BE144" s="3"/>
      <c r="BF144" s="3" t="s">
        <v>1312</v>
      </c>
      <c r="BG144" s="6">
        <v>19</v>
      </c>
      <c r="BH144" s="6">
        <v>7035</v>
      </c>
      <c r="BI144" s="6">
        <v>100</v>
      </c>
      <c r="BK144" t="s">
        <v>2196</v>
      </c>
    </row>
    <row r="145" spans="1:63" ht="15.75" hidden="1" x14ac:dyDescent="0.25">
      <c r="A145" s="3">
        <v>135</v>
      </c>
      <c r="B145" s="3" t="s">
        <v>544</v>
      </c>
      <c r="C145" s="3" t="s">
        <v>63</v>
      </c>
      <c r="D145" s="3" t="s">
        <v>1309</v>
      </c>
      <c r="E145" s="3" t="s">
        <v>541</v>
      </c>
      <c r="F145" s="3" t="s">
        <v>1556</v>
      </c>
      <c r="G145" s="3" t="s">
        <v>545</v>
      </c>
      <c r="H145" s="3" t="s">
        <v>1313</v>
      </c>
      <c r="I145" s="3"/>
      <c r="J145" s="4" t="s">
        <v>1168</v>
      </c>
      <c r="K145" s="3" t="str">
        <f t="shared" si="9"/>
        <v/>
      </c>
      <c r="L145" s="3"/>
      <c r="M145" s="3"/>
      <c r="N145" s="3" t="b">
        <v>0</v>
      </c>
      <c r="O145" s="3"/>
      <c r="P145" s="3"/>
      <c r="Q145" s="3"/>
      <c r="R145" s="3" t="s">
        <v>1163</v>
      </c>
      <c r="S145" s="3"/>
      <c r="T145" s="3"/>
      <c r="U145" s="3"/>
      <c r="V145" s="3"/>
      <c r="W145" s="3">
        <v>9</v>
      </c>
      <c r="X145" s="3">
        <v>0.79000002145767201</v>
      </c>
      <c r="Y145" s="3" t="str">
        <f t="shared" si="10"/>
        <v>Genus</v>
      </c>
      <c r="Z145" s="3" t="e">
        <v>#N/A</v>
      </c>
      <c r="AA145" s="3" t="s">
        <v>36</v>
      </c>
      <c r="AB145" s="3"/>
      <c r="AC145" s="3"/>
      <c r="AD145" s="3"/>
      <c r="AE145" s="3"/>
      <c r="AF145" s="3"/>
      <c r="AG145" s="3"/>
      <c r="AH145" s="3" t="s">
        <v>1165</v>
      </c>
      <c r="AI145" s="3" t="s">
        <v>1165</v>
      </c>
      <c r="AJ145" s="3" t="s">
        <v>1165</v>
      </c>
      <c r="AK145" s="3" t="s">
        <v>1165</v>
      </c>
      <c r="AL145" s="5"/>
      <c r="AM145" s="3" t="s">
        <v>1165</v>
      </c>
      <c r="AN145" s="3" t="s">
        <v>1165</v>
      </c>
      <c r="AO145" s="3" t="s">
        <v>1165</v>
      </c>
      <c r="AP145" s="3" t="s">
        <v>1165</v>
      </c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6">
        <v>12.820000000000009</v>
      </c>
      <c r="BH145" s="6">
        <v>297</v>
      </c>
      <c r="BI145" s="6">
        <v>40</v>
      </c>
      <c r="BK145" t="s">
        <v>2197</v>
      </c>
    </row>
    <row r="146" spans="1:63" ht="15.75" x14ac:dyDescent="0.25">
      <c r="A146" s="3">
        <v>136</v>
      </c>
      <c r="B146" s="3" t="s">
        <v>559</v>
      </c>
      <c r="C146" s="3" t="s">
        <v>552</v>
      </c>
      <c r="D146" s="3" t="s">
        <v>1193</v>
      </c>
      <c r="E146" s="3" t="s">
        <v>553</v>
      </c>
      <c r="F146" s="3" t="s">
        <v>1557</v>
      </c>
      <c r="G146" s="3" t="s">
        <v>560</v>
      </c>
      <c r="H146" s="3" t="s">
        <v>561</v>
      </c>
      <c r="I146" s="3"/>
      <c r="J146" s="4" t="b">
        <v>0</v>
      </c>
      <c r="K146" s="3" t="str">
        <f t="shared" si="9"/>
        <v/>
      </c>
      <c r="L146" s="3"/>
      <c r="M146" s="3"/>
      <c r="N146" s="3" t="b">
        <v>0</v>
      </c>
      <c r="O146" s="3"/>
      <c r="P146" s="3">
        <v>40</v>
      </c>
      <c r="Q146" s="3"/>
      <c r="R146" s="3" t="s">
        <v>1163</v>
      </c>
      <c r="S146" s="3" t="s">
        <v>61</v>
      </c>
      <c r="T146" s="3" t="s">
        <v>22</v>
      </c>
      <c r="U146" s="3" t="b">
        <v>0</v>
      </c>
      <c r="V146" s="3">
        <v>0.60000002384185802</v>
      </c>
      <c r="W146" s="3">
        <v>9</v>
      </c>
      <c r="X146" s="3">
        <v>0.87999999523162797</v>
      </c>
      <c r="Y146" s="3" t="str">
        <f t="shared" si="10"/>
        <v>Species</v>
      </c>
      <c r="Z146" s="3" t="e">
        <v>#N/A</v>
      </c>
      <c r="AA146" s="3" t="s">
        <v>20</v>
      </c>
      <c r="AB146" s="3"/>
      <c r="AC146" s="3"/>
      <c r="AD146" s="3"/>
      <c r="AE146" s="3"/>
      <c r="AF146" s="3"/>
      <c r="AG146" s="3"/>
      <c r="AH146" s="3" t="s">
        <v>1165</v>
      </c>
      <c r="AI146" s="3" t="s">
        <v>1165</v>
      </c>
      <c r="AJ146" s="3" t="s">
        <v>1165</v>
      </c>
      <c r="AK146" s="3" t="s">
        <v>1165</v>
      </c>
      <c r="AL146" s="5" t="s">
        <v>1165</v>
      </c>
      <c r="AM146" s="3" t="s">
        <v>1165</v>
      </c>
      <c r="AN146" s="3" t="s">
        <v>1165</v>
      </c>
      <c r="AO146" s="3" t="s">
        <v>1165</v>
      </c>
      <c r="AP146" s="3" t="s">
        <v>1165</v>
      </c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6">
        <v>50.160000000000004</v>
      </c>
      <c r="BH146" s="6">
        <v>7</v>
      </c>
      <c r="BI146" s="6">
        <v>51</v>
      </c>
      <c r="BK146" t="s">
        <v>2198</v>
      </c>
    </row>
    <row r="147" spans="1:63" ht="15.75" x14ac:dyDescent="0.25">
      <c r="A147" s="3">
        <v>137</v>
      </c>
      <c r="B147" s="3" t="s">
        <v>569</v>
      </c>
      <c r="C147" s="3" t="s">
        <v>552</v>
      </c>
      <c r="D147" s="3" t="s">
        <v>1193</v>
      </c>
      <c r="E147" s="3" t="s">
        <v>553</v>
      </c>
      <c r="F147" s="3" t="s">
        <v>1558</v>
      </c>
      <c r="G147" s="3" t="s">
        <v>570</v>
      </c>
      <c r="H147" s="3" t="s">
        <v>571</v>
      </c>
      <c r="I147" s="3"/>
      <c r="J147" s="4" t="b">
        <v>0</v>
      </c>
      <c r="K147" s="3" t="str">
        <f t="shared" si="9"/>
        <v/>
      </c>
      <c r="L147" s="3"/>
      <c r="M147" s="3"/>
      <c r="N147" s="3" t="b">
        <v>0</v>
      </c>
      <c r="O147" s="3"/>
      <c r="P147" s="3">
        <v>40</v>
      </c>
      <c r="Q147" s="3"/>
      <c r="R147" s="3" t="s">
        <v>1163</v>
      </c>
      <c r="S147" s="3"/>
      <c r="T147" s="3" t="s">
        <v>22</v>
      </c>
      <c r="U147" s="3" t="b">
        <v>0</v>
      </c>
      <c r="V147" s="3">
        <v>0.60000002384185802</v>
      </c>
      <c r="W147" s="3">
        <v>9</v>
      </c>
      <c r="X147" s="3">
        <v>0.87999999523162797</v>
      </c>
      <c r="Y147" s="3" t="str">
        <f t="shared" si="10"/>
        <v>Species</v>
      </c>
      <c r="Z147" s="3" t="e">
        <v>#N/A</v>
      </c>
      <c r="AA147" s="3" t="s">
        <v>20</v>
      </c>
      <c r="AB147" s="3"/>
      <c r="AC147" s="3"/>
      <c r="AD147" s="3"/>
      <c r="AE147" s="3"/>
      <c r="AF147" s="3"/>
      <c r="AG147" s="3"/>
      <c r="AH147" s="3" t="s">
        <v>1165</v>
      </c>
      <c r="AI147" s="3" t="s">
        <v>1165</v>
      </c>
      <c r="AJ147" s="3" t="s">
        <v>1165</v>
      </c>
      <c r="AK147" s="3" t="s">
        <v>1165</v>
      </c>
      <c r="AL147" s="5" t="s">
        <v>1165</v>
      </c>
      <c r="AM147" s="3" t="s">
        <v>1165</v>
      </c>
      <c r="AN147" s="3" t="s">
        <v>1165</v>
      </c>
      <c r="AO147" s="3" t="s">
        <v>1165</v>
      </c>
      <c r="AP147" s="3" t="s">
        <v>1165</v>
      </c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6">
        <v>46</v>
      </c>
      <c r="BH147" s="6">
        <v>11</v>
      </c>
      <c r="BI147" s="6">
        <v>53</v>
      </c>
      <c r="BK147" t="s">
        <v>2097</v>
      </c>
    </row>
    <row r="148" spans="1:63" ht="15.75" x14ac:dyDescent="0.25">
      <c r="A148" s="3">
        <v>138</v>
      </c>
      <c r="B148" s="3" t="s">
        <v>572</v>
      </c>
      <c r="C148" s="3" t="s">
        <v>552</v>
      </c>
      <c r="D148" s="3" t="s">
        <v>1193</v>
      </c>
      <c r="E148" s="3" t="s">
        <v>553</v>
      </c>
      <c r="F148" s="3" t="s">
        <v>1559</v>
      </c>
      <c r="G148" s="3" t="s">
        <v>573</v>
      </c>
      <c r="H148" s="3" t="s">
        <v>574</v>
      </c>
      <c r="I148" s="3"/>
      <c r="J148" s="4" t="b">
        <v>0</v>
      </c>
      <c r="K148" s="3" t="str">
        <f t="shared" ref="K148:K179" si="11">IF(AL148="","",AL148)</f>
        <v/>
      </c>
      <c r="L148" s="3"/>
      <c r="M148" s="3"/>
      <c r="N148" s="3" t="b">
        <v>0</v>
      </c>
      <c r="O148" s="3"/>
      <c r="P148" s="3">
        <v>40</v>
      </c>
      <c r="Q148" s="3"/>
      <c r="R148" s="3" t="s">
        <v>1163</v>
      </c>
      <c r="S148" s="3"/>
      <c r="T148" s="3" t="s">
        <v>22</v>
      </c>
      <c r="U148" s="3" t="b">
        <v>0</v>
      </c>
      <c r="V148" s="3">
        <v>0.60000002384185802</v>
      </c>
      <c r="W148" s="3">
        <v>9</v>
      </c>
      <c r="X148" s="3">
        <v>0.87999999523162797</v>
      </c>
      <c r="Y148" s="3" t="str">
        <f t="shared" ref="Y148:Y179" si="12">IF(RIGHT(B148,3)="spp","Genus","Species")</f>
        <v>Species</v>
      </c>
      <c r="Z148" s="3" t="e">
        <v>#N/A</v>
      </c>
      <c r="AA148" s="3" t="s">
        <v>20</v>
      </c>
      <c r="AB148" s="3"/>
      <c r="AC148" s="3"/>
      <c r="AD148" s="3"/>
      <c r="AE148" s="3"/>
      <c r="AF148" s="3"/>
      <c r="AG148" s="3"/>
      <c r="AH148" s="3" t="s">
        <v>1165</v>
      </c>
      <c r="AI148" s="3" t="s">
        <v>1165</v>
      </c>
      <c r="AJ148" s="3" t="s">
        <v>1165</v>
      </c>
      <c r="AK148" s="3" t="s">
        <v>1165</v>
      </c>
      <c r="AL148" s="5" t="s">
        <v>1165</v>
      </c>
      <c r="AM148" s="3" t="s">
        <v>1165</v>
      </c>
      <c r="AN148" s="3" t="s">
        <v>1165</v>
      </c>
      <c r="AO148" s="3" t="s">
        <v>1165</v>
      </c>
      <c r="AP148" s="3" t="s">
        <v>1165</v>
      </c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6">
        <v>46.7</v>
      </c>
      <c r="BH148" s="6">
        <v>6</v>
      </c>
      <c r="BI148" s="6">
        <v>51</v>
      </c>
      <c r="BK148" t="s">
        <v>2165</v>
      </c>
    </row>
    <row r="149" spans="1:63" ht="15.75" x14ac:dyDescent="0.25">
      <c r="A149" s="3">
        <v>139</v>
      </c>
      <c r="B149" s="3" t="s">
        <v>556</v>
      </c>
      <c r="C149" s="3" t="s">
        <v>552</v>
      </c>
      <c r="D149" s="3" t="s">
        <v>1193</v>
      </c>
      <c r="E149" s="3" t="s">
        <v>553</v>
      </c>
      <c r="F149" s="3" t="s">
        <v>1560</v>
      </c>
      <c r="G149" s="3" t="s">
        <v>557</v>
      </c>
      <c r="H149" s="3" t="s">
        <v>558</v>
      </c>
      <c r="I149" s="3"/>
      <c r="J149" s="4" t="b">
        <v>0</v>
      </c>
      <c r="K149" s="3">
        <f t="shared" si="11"/>
        <v>60</v>
      </c>
      <c r="L149" s="3"/>
      <c r="M149" s="3"/>
      <c r="N149" s="3" t="b">
        <v>1</v>
      </c>
      <c r="O149" s="3"/>
      <c r="P149" s="3">
        <v>40</v>
      </c>
      <c r="Q149" s="3"/>
      <c r="R149" s="3" t="s">
        <v>1163</v>
      </c>
      <c r="S149" s="3" t="s">
        <v>61</v>
      </c>
      <c r="T149" s="3" t="s">
        <v>22</v>
      </c>
      <c r="U149" s="3" t="b">
        <v>0</v>
      </c>
      <c r="V149" s="3">
        <v>0.69999998807907104</v>
      </c>
      <c r="W149" s="3">
        <v>9</v>
      </c>
      <c r="X149" s="3">
        <v>0.87999999523162797</v>
      </c>
      <c r="Y149" s="3" t="str">
        <f t="shared" si="12"/>
        <v>Species</v>
      </c>
      <c r="Z149" s="3" t="e">
        <v>#N/A</v>
      </c>
      <c r="AA149" s="3" t="s">
        <v>20</v>
      </c>
      <c r="AB149" s="3"/>
      <c r="AC149" s="3"/>
      <c r="AD149" s="3"/>
      <c r="AE149" s="3"/>
      <c r="AF149" s="3"/>
      <c r="AG149" s="3"/>
      <c r="AH149" s="3" t="s">
        <v>1165</v>
      </c>
      <c r="AI149" s="3" t="s">
        <v>1165</v>
      </c>
      <c r="AJ149" s="3" t="s">
        <v>1165</v>
      </c>
      <c r="AK149" s="3">
        <v>69</v>
      </c>
      <c r="AL149" s="5">
        <v>60</v>
      </c>
      <c r="AM149" s="3" t="s">
        <v>1165</v>
      </c>
      <c r="AN149" s="3" t="s">
        <v>1165</v>
      </c>
      <c r="AO149" s="3" t="s">
        <v>1165</v>
      </c>
      <c r="AP149" s="3" t="s">
        <v>1165</v>
      </c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6">
        <v>62</v>
      </c>
      <c r="BH149" s="6">
        <v>13636</v>
      </c>
      <c r="BI149" s="6">
        <v>198</v>
      </c>
      <c r="BK149" t="s">
        <v>2170</v>
      </c>
    </row>
    <row r="150" spans="1:63" ht="15.75" x14ac:dyDescent="0.25">
      <c r="A150" s="3">
        <v>140</v>
      </c>
      <c r="B150" s="3" t="s">
        <v>565</v>
      </c>
      <c r="C150" s="3" t="s">
        <v>552</v>
      </c>
      <c r="D150" s="3" t="s">
        <v>1193</v>
      </c>
      <c r="E150" s="3" t="s">
        <v>553</v>
      </c>
      <c r="F150" s="3" t="s">
        <v>1561</v>
      </c>
      <c r="G150" s="3" t="s">
        <v>566</v>
      </c>
      <c r="H150" s="3" t="s">
        <v>567</v>
      </c>
      <c r="I150" s="3"/>
      <c r="J150" s="4" t="b">
        <v>0</v>
      </c>
      <c r="K150" s="3" t="str">
        <f t="shared" si="11"/>
        <v/>
      </c>
      <c r="L150" s="3"/>
      <c r="M150" s="3"/>
      <c r="N150" s="3" t="b">
        <v>0</v>
      </c>
      <c r="O150" s="3"/>
      <c r="P150" s="3">
        <v>40</v>
      </c>
      <c r="Q150" s="3"/>
      <c r="R150" s="3" t="s">
        <v>1163</v>
      </c>
      <c r="S150" s="3" t="s">
        <v>568</v>
      </c>
      <c r="T150" s="3" t="s">
        <v>22</v>
      </c>
      <c r="U150" s="3" t="b">
        <v>0</v>
      </c>
      <c r="V150" s="3">
        <v>0.60000002384185802</v>
      </c>
      <c r="W150" s="3">
        <v>9</v>
      </c>
      <c r="X150" s="3">
        <v>0.87999999523162797</v>
      </c>
      <c r="Y150" s="3" t="str">
        <f t="shared" si="12"/>
        <v>Species</v>
      </c>
      <c r="Z150" s="3" t="e">
        <v>#N/A</v>
      </c>
      <c r="AA150" s="3" t="s">
        <v>20</v>
      </c>
      <c r="AB150" s="3"/>
      <c r="AC150" s="3"/>
      <c r="AD150" s="3"/>
      <c r="AE150" s="3"/>
      <c r="AF150" s="3"/>
      <c r="AG150" s="3"/>
      <c r="AH150" s="3" t="s">
        <v>1165</v>
      </c>
      <c r="AI150" s="3" t="s">
        <v>1165</v>
      </c>
      <c r="AJ150" s="3" t="s">
        <v>1165</v>
      </c>
      <c r="AK150" s="3" t="s">
        <v>1165</v>
      </c>
      <c r="AL150" s="5" t="s">
        <v>1165</v>
      </c>
      <c r="AM150" s="3" t="s">
        <v>1165</v>
      </c>
      <c r="AN150" s="3" t="s">
        <v>1165</v>
      </c>
      <c r="AO150" s="3" t="s">
        <v>1165</v>
      </c>
      <c r="AP150" s="3" t="s">
        <v>1165</v>
      </c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6">
        <v>5</v>
      </c>
      <c r="BH150" s="6">
        <v>1</v>
      </c>
      <c r="BI150" s="6">
        <v>5</v>
      </c>
      <c r="BK150" t="s">
        <v>2098</v>
      </c>
    </row>
    <row r="151" spans="1:63" ht="15.75" hidden="1" x14ac:dyDescent="0.25">
      <c r="A151" s="3">
        <v>141</v>
      </c>
      <c r="B151" s="3" t="s">
        <v>562</v>
      </c>
      <c r="C151" s="3" t="s">
        <v>552</v>
      </c>
      <c r="D151" s="3" t="s">
        <v>1193</v>
      </c>
      <c r="E151" s="3" t="s">
        <v>553</v>
      </c>
      <c r="F151" s="3" t="s">
        <v>1562</v>
      </c>
      <c r="G151" s="3" t="s">
        <v>563</v>
      </c>
      <c r="H151" s="3" t="s">
        <v>1314</v>
      </c>
      <c r="I151" s="3"/>
      <c r="J151" s="4" t="s">
        <v>1168</v>
      </c>
      <c r="K151" s="3" t="str">
        <f t="shared" si="11"/>
        <v/>
      </c>
      <c r="L151" s="3"/>
      <c r="M151" s="3"/>
      <c r="N151" s="3" t="b">
        <v>0</v>
      </c>
      <c r="O151" s="3"/>
      <c r="P151" s="3"/>
      <c r="Q151" s="3"/>
      <c r="R151" s="3" t="s">
        <v>1163</v>
      </c>
      <c r="S151" s="3"/>
      <c r="T151" s="3"/>
      <c r="U151" s="3"/>
      <c r="V151" s="3"/>
      <c r="W151" s="3">
        <v>9</v>
      </c>
      <c r="X151" s="3">
        <v>0.87999999523162797</v>
      </c>
      <c r="Y151" s="3" t="str">
        <f t="shared" si="12"/>
        <v>Genus</v>
      </c>
      <c r="Z151" s="3" t="e">
        <v>#N/A</v>
      </c>
      <c r="AA151" s="3" t="s">
        <v>36</v>
      </c>
      <c r="AB151" s="3"/>
      <c r="AC151" s="3"/>
      <c r="AD151" s="3"/>
      <c r="AE151" s="3"/>
      <c r="AF151" s="3"/>
      <c r="AG151" s="3"/>
      <c r="AH151" s="3" t="s">
        <v>1165</v>
      </c>
      <c r="AI151" s="3" t="s">
        <v>1165</v>
      </c>
      <c r="AJ151" s="3" t="s">
        <v>1165</v>
      </c>
      <c r="AK151" s="3" t="s">
        <v>1165</v>
      </c>
      <c r="AL151" s="5"/>
      <c r="AM151" s="3" t="s">
        <v>1165</v>
      </c>
      <c r="AN151" s="3" t="s">
        <v>1165</v>
      </c>
      <c r="AO151" s="3" t="s">
        <v>1165</v>
      </c>
      <c r="AP151" s="3" t="s">
        <v>1165</v>
      </c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6">
        <v>57</v>
      </c>
      <c r="BH151" s="6">
        <v>394</v>
      </c>
      <c r="BI151" s="6">
        <v>110</v>
      </c>
      <c r="BK151" t="s">
        <v>2099</v>
      </c>
    </row>
    <row r="152" spans="1:63" ht="15.75" x14ac:dyDescent="0.25">
      <c r="A152" s="3">
        <v>142</v>
      </c>
      <c r="B152" s="3" t="s">
        <v>136</v>
      </c>
      <c r="C152" s="3" t="s">
        <v>137</v>
      </c>
      <c r="D152" s="3" t="s">
        <v>1315</v>
      </c>
      <c r="E152" s="3" t="s">
        <v>138</v>
      </c>
      <c r="F152" s="3" t="s">
        <v>1563</v>
      </c>
      <c r="G152" s="3" t="s">
        <v>138</v>
      </c>
      <c r="H152" s="3" t="s">
        <v>139</v>
      </c>
      <c r="I152" s="3"/>
      <c r="J152" s="4" t="b">
        <v>0</v>
      </c>
      <c r="K152" s="3">
        <f t="shared" si="11"/>
        <v>60</v>
      </c>
      <c r="L152" s="3"/>
      <c r="M152" s="3"/>
      <c r="N152" s="3" t="b">
        <v>1</v>
      </c>
      <c r="O152" s="3"/>
      <c r="P152" s="3">
        <v>64.5</v>
      </c>
      <c r="Q152" s="3" t="s">
        <v>1316</v>
      </c>
      <c r="R152" s="3" t="s">
        <v>1163</v>
      </c>
      <c r="S152" s="3" t="s">
        <v>140</v>
      </c>
      <c r="T152" s="3" t="s">
        <v>22</v>
      </c>
      <c r="U152" s="3" t="b">
        <v>0</v>
      </c>
      <c r="V152" s="3">
        <v>0.56000000238418601</v>
      </c>
      <c r="W152" s="3">
        <v>9</v>
      </c>
      <c r="X152" s="3">
        <v>0.79000002145767201</v>
      </c>
      <c r="Y152" s="3" t="str">
        <f t="shared" si="12"/>
        <v>Species</v>
      </c>
      <c r="Z152" s="3" t="e">
        <v>#N/A</v>
      </c>
      <c r="AA152" s="3" t="s">
        <v>20</v>
      </c>
      <c r="AB152" s="3"/>
      <c r="AC152" s="3"/>
      <c r="AD152" s="3"/>
      <c r="AE152" s="3"/>
      <c r="AF152" s="3"/>
      <c r="AG152" s="3"/>
      <c r="AH152" s="3">
        <v>60</v>
      </c>
      <c r="AI152" s="3">
        <v>60</v>
      </c>
      <c r="AJ152" s="3" t="s">
        <v>1183</v>
      </c>
      <c r="AK152" s="3">
        <v>60</v>
      </c>
      <c r="AL152" s="5">
        <v>60</v>
      </c>
      <c r="AM152" s="3" t="s">
        <v>1317</v>
      </c>
      <c r="AN152" s="3">
        <v>30</v>
      </c>
      <c r="AO152" s="3">
        <v>60</v>
      </c>
      <c r="AP152" s="3">
        <v>9</v>
      </c>
      <c r="AQ152" s="3">
        <v>15</v>
      </c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6">
        <v>63</v>
      </c>
      <c r="BH152" s="6">
        <v>698</v>
      </c>
      <c r="BI152" s="6">
        <v>125</v>
      </c>
      <c r="BK152" t="s">
        <v>2103</v>
      </c>
    </row>
    <row r="153" spans="1:63" ht="15.75" x14ac:dyDescent="0.25">
      <c r="A153" s="3">
        <v>143</v>
      </c>
      <c r="B153" s="3" t="s">
        <v>464</v>
      </c>
      <c r="C153" s="3" t="s">
        <v>137</v>
      </c>
      <c r="D153" s="3" t="s">
        <v>1318</v>
      </c>
      <c r="E153" s="3" t="s">
        <v>465</v>
      </c>
      <c r="F153" s="3" t="s">
        <v>1564</v>
      </c>
      <c r="G153" s="3" t="s">
        <v>465</v>
      </c>
      <c r="H153" s="3" t="s">
        <v>466</v>
      </c>
      <c r="I153" s="3"/>
      <c r="J153" s="4" t="b">
        <v>0</v>
      </c>
      <c r="K153" s="3">
        <f t="shared" si="11"/>
        <v>80</v>
      </c>
      <c r="L153" s="3"/>
      <c r="M153" s="3"/>
      <c r="N153" s="3" t="b">
        <v>1</v>
      </c>
      <c r="O153" s="3"/>
      <c r="P153" s="3">
        <v>66.900001525878906</v>
      </c>
      <c r="Q153" s="3" t="s">
        <v>1208</v>
      </c>
      <c r="R153" s="3" t="s">
        <v>1163</v>
      </c>
      <c r="S153" s="3" t="s">
        <v>277</v>
      </c>
      <c r="T153" s="3" t="s">
        <v>22</v>
      </c>
      <c r="U153" s="3" t="b">
        <v>1</v>
      </c>
      <c r="V153" s="3">
        <v>0.66000002622604403</v>
      </c>
      <c r="W153" s="3">
        <v>9</v>
      </c>
      <c r="X153" s="3">
        <v>0.67000001668930098</v>
      </c>
      <c r="Y153" s="3" t="str">
        <f t="shared" si="12"/>
        <v>Species</v>
      </c>
      <c r="Z153" s="3" t="e">
        <v>#N/A</v>
      </c>
      <c r="AA153" s="3" t="s">
        <v>20</v>
      </c>
      <c r="AB153" s="3"/>
      <c r="AC153" s="3"/>
      <c r="AD153" s="3"/>
      <c r="AE153" s="3"/>
      <c r="AF153" s="3"/>
      <c r="AG153" s="3"/>
      <c r="AH153" s="3">
        <v>90</v>
      </c>
      <c r="AI153" s="3">
        <v>100</v>
      </c>
      <c r="AJ153" s="3" t="s">
        <v>1183</v>
      </c>
      <c r="AK153" s="3">
        <v>90</v>
      </c>
      <c r="AL153" s="5">
        <v>80</v>
      </c>
      <c r="AM153" s="3" t="s">
        <v>1319</v>
      </c>
      <c r="AN153" s="3">
        <v>60</v>
      </c>
      <c r="AO153" s="3">
        <v>100</v>
      </c>
      <c r="AP153" s="3">
        <v>15</v>
      </c>
      <c r="AQ153" s="3">
        <v>25</v>
      </c>
      <c r="AR153" s="3"/>
      <c r="AS153" s="3"/>
      <c r="AT153" s="3"/>
      <c r="AU153" s="3"/>
      <c r="AV153" s="3"/>
      <c r="AW153" s="3">
        <v>90</v>
      </c>
      <c r="AX153" s="3"/>
      <c r="AY153" s="3">
        <v>30</v>
      </c>
      <c r="AZ153" s="3"/>
      <c r="BA153" s="3"/>
      <c r="BB153" s="3"/>
      <c r="BC153" s="3"/>
      <c r="BD153" s="3"/>
      <c r="BE153" s="3"/>
      <c r="BF153" s="3"/>
      <c r="BG153" s="6">
        <v>39.5</v>
      </c>
      <c r="BH153" s="6">
        <v>13829</v>
      </c>
      <c r="BI153" s="6">
        <v>105</v>
      </c>
      <c r="BK153" t="s">
        <v>2112</v>
      </c>
    </row>
    <row r="154" spans="1:63" ht="15.75" x14ac:dyDescent="0.25">
      <c r="A154" s="3">
        <v>144</v>
      </c>
      <c r="B154" s="3" t="s">
        <v>583</v>
      </c>
      <c r="C154" s="3" t="s">
        <v>584</v>
      </c>
      <c r="D154" s="3" t="s">
        <v>1249</v>
      </c>
      <c r="E154" s="3" t="s">
        <v>585</v>
      </c>
      <c r="F154" s="3" t="s">
        <v>1565</v>
      </c>
      <c r="G154" s="3" t="s">
        <v>586</v>
      </c>
      <c r="H154" s="3" t="s">
        <v>587</v>
      </c>
      <c r="I154" s="3"/>
      <c r="J154" s="4" t="b">
        <v>0</v>
      </c>
      <c r="K154" s="3" t="str">
        <f t="shared" si="11"/>
        <v/>
      </c>
      <c r="L154" s="3"/>
      <c r="M154" s="3"/>
      <c r="N154" s="3" t="b">
        <v>0</v>
      </c>
      <c r="O154" s="3"/>
      <c r="P154" s="3">
        <v>40</v>
      </c>
      <c r="Q154" s="3"/>
      <c r="R154" s="3" t="s">
        <v>1163</v>
      </c>
      <c r="S154" s="3"/>
      <c r="T154" s="3" t="s">
        <v>22</v>
      </c>
      <c r="U154" s="3" t="b">
        <v>0</v>
      </c>
      <c r="V154" s="3">
        <v>0.69999998807907104</v>
      </c>
      <c r="W154" s="3">
        <v>9</v>
      </c>
      <c r="X154" s="3">
        <v>0.79000002145767201</v>
      </c>
      <c r="Y154" s="3" t="str">
        <f t="shared" si="12"/>
        <v>Species</v>
      </c>
      <c r="Z154" s="3" t="e">
        <v>#N/A</v>
      </c>
      <c r="AA154" s="3" t="s">
        <v>20</v>
      </c>
      <c r="AB154" s="3"/>
      <c r="AC154" s="3"/>
      <c r="AD154" s="3"/>
      <c r="AE154" s="3"/>
      <c r="AF154" s="3"/>
      <c r="AG154" s="3"/>
      <c r="AH154" s="3" t="s">
        <v>1165</v>
      </c>
      <c r="AI154" s="3" t="s">
        <v>1165</v>
      </c>
      <c r="AJ154" s="3" t="s">
        <v>1165</v>
      </c>
      <c r="AK154" s="3" t="s">
        <v>1165</v>
      </c>
      <c r="AL154" s="5" t="s">
        <v>1165</v>
      </c>
      <c r="AM154" s="3" t="s">
        <v>1165</v>
      </c>
      <c r="AN154" s="3" t="s">
        <v>1165</v>
      </c>
      <c r="AO154" s="3" t="s">
        <v>1165</v>
      </c>
      <c r="AP154" s="3" t="s">
        <v>1165</v>
      </c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6">
        <v>8.7100000000000009</v>
      </c>
      <c r="BH154" s="6">
        <v>44</v>
      </c>
      <c r="BI154" s="6">
        <v>90</v>
      </c>
      <c r="BK154" t="s">
        <v>2114</v>
      </c>
    </row>
    <row r="155" spans="1:63" ht="15.75" hidden="1" x14ac:dyDescent="0.25">
      <c r="A155" s="3">
        <v>145</v>
      </c>
      <c r="B155" s="3" t="s">
        <v>591</v>
      </c>
      <c r="C155" s="3" t="s">
        <v>584</v>
      </c>
      <c r="D155" s="3" t="s">
        <v>1249</v>
      </c>
      <c r="E155" s="3" t="s">
        <v>585</v>
      </c>
      <c r="F155" s="3" t="s">
        <v>1566</v>
      </c>
      <c r="G155" s="3" t="s">
        <v>592</v>
      </c>
      <c r="H155" s="3" t="s">
        <v>1409</v>
      </c>
      <c r="I155" s="3"/>
      <c r="J155" s="4" t="s">
        <v>1168</v>
      </c>
      <c r="K155" s="3" t="str">
        <f t="shared" si="11"/>
        <v/>
      </c>
      <c r="L155" s="3"/>
      <c r="M155" s="3"/>
      <c r="N155" s="3" t="b">
        <v>0</v>
      </c>
      <c r="O155" s="3"/>
      <c r="P155" s="3"/>
      <c r="Q155" s="3"/>
      <c r="R155" s="3" t="s">
        <v>1163</v>
      </c>
      <c r="S155" s="3"/>
      <c r="T155" s="3"/>
      <c r="U155" s="3"/>
      <c r="V155" s="3"/>
      <c r="W155" s="3"/>
      <c r="X155" s="3">
        <v>0.79</v>
      </c>
      <c r="Y155" s="3" t="str">
        <f t="shared" si="12"/>
        <v>Genus</v>
      </c>
      <c r="Z155" s="3" t="e">
        <v>#N/A</v>
      </c>
      <c r="AA155" s="3" t="s">
        <v>36</v>
      </c>
      <c r="AB155" s="3"/>
      <c r="AC155" s="3"/>
      <c r="AD155" s="3"/>
      <c r="AE155" s="3"/>
      <c r="AF155" s="3"/>
      <c r="AG155" s="3"/>
      <c r="AH155" s="3" t="s">
        <v>1165</v>
      </c>
      <c r="AI155" s="3" t="s">
        <v>1165</v>
      </c>
      <c r="AJ155" s="3" t="s">
        <v>1165</v>
      </c>
      <c r="AK155" s="3" t="s">
        <v>1165</v>
      </c>
      <c r="AL155" s="5"/>
      <c r="AM155" s="3" t="s">
        <v>1165</v>
      </c>
      <c r="AN155" s="3" t="s">
        <v>1165</v>
      </c>
      <c r="AO155" s="3" t="s">
        <v>1165</v>
      </c>
      <c r="AP155" s="3" t="s">
        <v>1165</v>
      </c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6">
        <v>30</v>
      </c>
      <c r="BH155" s="6">
        <v>114</v>
      </c>
      <c r="BI155" s="6">
        <v>80</v>
      </c>
      <c r="BK155" t="s">
        <v>2116</v>
      </c>
    </row>
    <row r="156" spans="1:63" ht="15.75" x14ac:dyDescent="0.25">
      <c r="A156" s="3">
        <v>146</v>
      </c>
      <c r="B156" s="3" t="s">
        <v>594</v>
      </c>
      <c r="C156" s="3" t="s">
        <v>584</v>
      </c>
      <c r="D156" s="3" t="s">
        <v>1249</v>
      </c>
      <c r="E156" s="3" t="s">
        <v>585</v>
      </c>
      <c r="F156" s="3" t="s">
        <v>1567</v>
      </c>
      <c r="G156" s="3" t="s">
        <v>595</v>
      </c>
      <c r="H156" s="3" t="s">
        <v>596</v>
      </c>
      <c r="I156" s="3" t="s">
        <v>1320</v>
      </c>
      <c r="J156" s="4" t="b">
        <v>0</v>
      </c>
      <c r="K156" s="3" t="str">
        <f t="shared" si="11"/>
        <v/>
      </c>
      <c r="L156" s="3"/>
      <c r="M156" s="3"/>
      <c r="N156" s="3" t="b">
        <v>0</v>
      </c>
      <c r="O156" s="3"/>
      <c r="P156" s="3">
        <v>40</v>
      </c>
      <c r="Q156" s="3"/>
      <c r="R156" s="3" t="s">
        <v>1163</v>
      </c>
      <c r="S156" s="3"/>
      <c r="T156" s="3" t="s">
        <v>22</v>
      </c>
      <c r="U156" s="3" t="b">
        <v>0</v>
      </c>
      <c r="V156" s="3">
        <v>0.69999998807907104</v>
      </c>
      <c r="W156" s="3">
        <v>9</v>
      </c>
      <c r="X156" s="3">
        <v>0.79000002145767201</v>
      </c>
      <c r="Y156" s="3" t="str">
        <f t="shared" si="12"/>
        <v>Species</v>
      </c>
      <c r="Z156" s="3" t="e">
        <v>#N/A</v>
      </c>
      <c r="AA156" s="3" t="s">
        <v>20</v>
      </c>
      <c r="AB156" s="3"/>
      <c r="AC156" s="3"/>
      <c r="AD156" s="3"/>
      <c r="AE156" s="3"/>
      <c r="AF156" s="3"/>
      <c r="AG156" s="3"/>
      <c r="AH156" s="3" t="s">
        <v>1165</v>
      </c>
      <c r="AI156" s="3" t="s">
        <v>1165</v>
      </c>
      <c r="AJ156" s="3" t="s">
        <v>1165</v>
      </c>
      <c r="AK156" s="3" t="s">
        <v>1165</v>
      </c>
      <c r="AL156" s="5" t="s">
        <v>1165</v>
      </c>
      <c r="AM156" s="3" t="s">
        <v>1165</v>
      </c>
      <c r="AN156" s="3" t="s">
        <v>1165</v>
      </c>
      <c r="AO156" s="3" t="s">
        <v>1165</v>
      </c>
      <c r="AP156" s="3" t="s">
        <v>1165</v>
      </c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6">
        <v>9.8000000000000007</v>
      </c>
      <c r="BH156" s="6">
        <v>1</v>
      </c>
      <c r="BI156" s="6">
        <v>9.8000000000000007</v>
      </c>
      <c r="BK156" t="s">
        <v>2119</v>
      </c>
    </row>
    <row r="157" spans="1:63" ht="15.75" x14ac:dyDescent="0.25">
      <c r="A157" s="3">
        <v>147</v>
      </c>
      <c r="B157" s="3" t="s">
        <v>597</v>
      </c>
      <c r="C157" s="3" t="s">
        <v>584</v>
      </c>
      <c r="D157" s="3" t="s">
        <v>1249</v>
      </c>
      <c r="E157" s="3" t="s">
        <v>585</v>
      </c>
      <c r="F157" s="3" t="s">
        <v>1568</v>
      </c>
      <c r="G157" s="3" t="s">
        <v>598</v>
      </c>
      <c r="H157" s="3" t="s">
        <v>599</v>
      </c>
      <c r="I157" s="3"/>
      <c r="J157" s="4" t="b">
        <v>0</v>
      </c>
      <c r="K157" s="3" t="str">
        <f t="shared" si="11"/>
        <v/>
      </c>
      <c r="L157" s="3"/>
      <c r="M157" s="3"/>
      <c r="N157" s="3" t="b">
        <v>0</v>
      </c>
      <c r="O157" s="3"/>
      <c r="P157" s="3">
        <v>40</v>
      </c>
      <c r="Q157" s="3"/>
      <c r="R157" s="3" t="s">
        <v>1163</v>
      </c>
      <c r="S157" s="3" t="s">
        <v>600</v>
      </c>
      <c r="T157" s="3" t="s">
        <v>22</v>
      </c>
      <c r="U157" s="3" t="b">
        <v>0</v>
      </c>
      <c r="V157" s="3">
        <v>0.69999998807907104</v>
      </c>
      <c r="W157" s="3">
        <v>9</v>
      </c>
      <c r="X157" s="3">
        <v>0.79000002145767201</v>
      </c>
      <c r="Y157" s="3" t="str">
        <f t="shared" si="12"/>
        <v>Species</v>
      </c>
      <c r="Z157" s="3" t="e">
        <v>#N/A</v>
      </c>
      <c r="AA157" s="3" t="s">
        <v>20</v>
      </c>
      <c r="AB157" s="3"/>
      <c r="AC157" s="3"/>
      <c r="AD157" s="3"/>
      <c r="AE157" s="3"/>
      <c r="AF157" s="3"/>
      <c r="AG157" s="3"/>
      <c r="AH157" s="3" t="s">
        <v>1165</v>
      </c>
      <c r="AI157" s="3" t="s">
        <v>1165</v>
      </c>
      <c r="AJ157" s="3" t="s">
        <v>1165</v>
      </c>
      <c r="AK157" s="3" t="s">
        <v>1165</v>
      </c>
      <c r="AL157" s="5" t="s">
        <v>1165</v>
      </c>
      <c r="AM157" s="3" t="s">
        <v>1165</v>
      </c>
      <c r="AN157" s="3" t="s">
        <v>1165</v>
      </c>
      <c r="AO157" s="3" t="s">
        <v>1165</v>
      </c>
      <c r="AP157" s="3" t="s">
        <v>1165</v>
      </c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6" t="e">
        <v>#NUM!</v>
      </c>
      <c r="BH157" s="6">
        <v>0</v>
      </c>
      <c r="BI157" s="6" t="e">
        <v>#NUM!</v>
      </c>
      <c r="BK157" t="s">
        <v>2122</v>
      </c>
    </row>
    <row r="158" spans="1:63" ht="15.75" x14ac:dyDescent="0.25">
      <c r="A158" s="3">
        <v>148</v>
      </c>
      <c r="B158" s="3" t="s">
        <v>607</v>
      </c>
      <c r="C158" s="3" t="s">
        <v>602</v>
      </c>
      <c r="D158" s="3" t="s">
        <v>1321</v>
      </c>
      <c r="E158" s="3" t="s">
        <v>603</v>
      </c>
      <c r="F158" s="3" t="s">
        <v>1569</v>
      </c>
      <c r="G158" s="3" t="s">
        <v>608</v>
      </c>
      <c r="H158" s="3" t="s">
        <v>609</v>
      </c>
      <c r="I158" s="3"/>
      <c r="J158" s="4" t="b">
        <v>0</v>
      </c>
      <c r="K158" s="3">
        <f t="shared" si="11"/>
        <v>20</v>
      </c>
      <c r="L158" s="3"/>
      <c r="M158" s="3"/>
      <c r="N158" s="3" t="b">
        <v>0</v>
      </c>
      <c r="O158" s="3"/>
      <c r="P158" s="3">
        <v>40</v>
      </c>
      <c r="Q158" s="3"/>
      <c r="R158" s="3" t="s">
        <v>1163</v>
      </c>
      <c r="S158" s="3" t="s">
        <v>298</v>
      </c>
      <c r="T158" s="3" t="s">
        <v>22</v>
      </c>
      <c r="U158" s="3" t="b">
        <v>0</v>
      </c>
      <c r="V158" s="3">
        <v>0.62999999523162797</v>
      </c>
      <c r="W158" s="3">
        <v>9</v>
      </c>
      <c r="X158" s="3">
        <v>0.91000002622604403</v>
      </c>
      <c r="Y158" s="3" t="str">
        <f t="shared" si="12"/>
        <v>Species</v>
      </c>
      <c r="Z158" s="3" t="e">
        <v>#N/A</v>
      </c>
      <c r="AA158" s="3" t="s">
        <v>20</v>
      </c>
      <c r="AB158" s="3" t="s">
        <v>20</v>
      </c>
      <c r="AC158" s="3" t="s">
        <v>20</v>
      </c>
      <c r="AD158" s="3" t="s">
        <v>20</v>
      </c>
      <c r="AE158" s="3" t="s">
        <v>20</v>
      </c>
      <c r="AF158" s="3"/>
      <c r="AG158" s="3"/>
      <c r="AH158" s="3" t="s">
        <v>1165</v>
      </c>
      <c r="AI158" s="3" t="s">
        <v>1165</v>
      </c>
      <c r="AJ158" s="3" t="s">
        <v>1165</v>
      </c>
      <c r="AK158" s="3" t="s">
        <v>1165</v>
      </c>
      <c r="AL158" s="5">
        <v>20</v>
      </c>
      <c r="AM158" s="3" t="s">
        <v>1165</v>
      </c>
      <c r="AN158" s="3" t="s">
        <v>1165</v>
      </c>
      <c r="AO158" s="3" t="s">
        <v>1165</v>
      </c>
      <c r="AP158" s="3" t="s">
        <v>1165</v>
      </c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6">
        <v>20</v>
      </c>
      <c r="BH158" s="6">
        <v>2710</v>
      </c>
      <c r="BI158" s="6">
        <v>150</v>
      </c>
      <c r="BK158" t="s">
        <v>2123</v>
      </c>
    </row>
    <row r="159" spans="1:63" ht="15.75" x14ac:dyDescent="0.25">
      <c r="A159" s="3">
        <v>149</v>
      </c>
      <c r="B159" s="3" t="s">
        <v>642</v>
      </c>
      <c r="C159" s="3" t="s">
        <v>602</v>
      </c>
      <c r="D159" s="3" t="s">
        <v>1321</v>
      </c>
      <c r="E159" s="3" t="s">
        <v>603</v>
      </c>
      <c r="F159" s="3" t="s">
        <v>1570</v>
      </c>
      <c r="G159" s="3" t="s">
        <v>643</v>
      </c>
      <c r="H159" s="3" t="s">
        <v>1322</v>
      </c>
      <c r="I159" s="3"/>
      <c r="J159" s="4" t="b">
        <v>1</v>
      </c>
      <c r="K159" s="3">
        <f t="shared" si="11"/>
        <v>90</v>
      </c>
      <c r="L159" s="3"/>
      <c r="M159" s="3"/>
      <c r="N159" s="3" t="b">
        <v>0</v>
      </c>
      <c r="O159" s="3"/>
      <c r="P159" s="3">
        <v>60.299999237060497</v>
      </c>
      <c r="Q159" s="3" t="s">
        <v>1186</v>
      </c>
      <c r="R159" s="3" t="s">
        <v>1163</v>
      </c>
      <c r="S159" s="3"/>
      <c r="T159" s="3" t="s">
        <v>22</v>
      </c>
      <c r="U159" s="3" t="b">
        <v>0</v>
      </c>
      <c r="V159" s="3">
        <v>0.85000002384185802</v>
      </c>
      <c r="W159" s="3">
        <v>9</v>
      </c>
      <c r="X159" s="3">
        <v>0.85799998044967696</v>
      </c>
      <c r="Y159" s="3" t="str">
        <f t="shared" si="12"/>
        <v>Species</v>
      </c>
      <c r="Z159" s="3" t="e">
        <v>#N/A</v>
      </c>
      <c r="AA159" s="3" t="s">
        <v>20</v>
      </c>
      <c r="AB159" s="3"/>
      <c r="AC159" s="3"/>
      <c r="AD159" s="3"/>
      <c r="AE159" s="3"/>
      <c r="AF159" s="3"/>
      <c r="AG159" s="3"/>
      <c r="AH159" s="3">
        <v>90</v>
      </c>
      <c r="AI159" s="3">
        <v>150</v>
      </c>
      <c r="AJ159" s="3" t="s">
        <v>1183</v>
      </c>
      <c r="AK159" s="3">
        <v>90</v>
      </c>
      <c r="AL159" s="5">
        <v>90</v>
      </c>
      <c r="AM159" s="3" t="s">
        <v>1323</v>
      </c>
      <c r="AN159" s="3">
        <v>50</v>
      </c>
      <c r="AO159" s="3">
        <v>150</v>
      </c>
      <c r="AP159" s="3">
        <v>20</v>
      </c>
      <c r="AQ159" s="3">
        <v>30</v>
      </c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6">
        <v>76</v>
      </c>
      <c r="BH159" s="6">
        <v>200</v>
      </c>
      <c r="BI159" s="6">
        <v>108</v>
      </c>
      <c r="BK159" t="s">
        <v>2126</v>
      </c>
    </row>
    <row r="160" spans="1:63" ht="15.75" x14ac:dyDescent="0.25">
      <c r="A160" s="3">
        <v>150</v>
      </c>
      <c r="B160" s="3" t="s">
        <v>655</v>
      </c>
      <c r="C160" s="3" t="s">
        <v>602</v>
      </c>
      <c r="D160" s="3" t="s">
        <v>1321</v>
      </c>
      <c r="E160" s="3" t="s">
        <v>603</v>
      </c>
      <c r="F160" s="3" t="s">
        <v>1571</v>
      </c>
      <c r="G160" s="3" t="s">
        <v>656</v>
      </c>
      <c r="H160" s="3" t="s">
        <v>657</v>
      </c>
      <c r="I160" s="3"/>
      <c r="J160" s="4" t="b">
        <v>1</v>
      </c>
      <c r="K160" s="3">
        <f t="shared" si="11"/>
        <v>40</v>
      </c>
      <c r="L160" s="3"/>
      <c r="M160" s="3"/>
      <c r="N160" s="3" t="b">
        <v>0</v>
      </c>
      <c r="O160" s="3"/>
      <c r="P160" s="3">
        <v>40</v>
      </c>
      <c r="Q160" s="3"/>
      <c r="R160" s="3" t="s">
        <v>1163</v>
      </c>
      <c r="S160" s="3" t="s">
        <v>658</v>
      </c>
      <c r="T160" s="3" t="s">
        <v>22</v>
      </c>
      <c r="U160" s="3" t="b">
        <v>0</v>
      </c>
      <c r="V160" s="3">
        <v>0.80000001192092896</v>
      </c>
      <c r="W160" s="3">
        <v>9</v>
      </c>
      <c r="X160" s="3">
        <v>0.85799998044967696</v>
      </c>
      <c r="Y160" s="3" t="str">
        <f t="shared" si="12"/>
        <v>Species</v>
      </c>
      <c r="Z160" s="3" t="e">
        <v>#N/A</v>
      </c>
      <c r="AA160" s="3" t="s">
        <v>6</v>
      </c>
      <c r="AB160" s="3"/>
      <c r="AC160" s="3"/>
      <c r="AD160" s="3"/>
      <c r="AE160" s="3"/>
      <c r="AF160" s="3"/>
      <c r="AG160" s="3"/>
      <c r="AH160" s="3" t="s">
        <v>1165</v>
      </c>
      <c r="AI160" s="3" t="s">
        <v>1165</v>
      </c>
      <c r="AJ160" s="3" t="s">
        <v>1165</v>
      </c>
      <c r="AK160" s="3" t="s">
        <v>1165</v>
      </c>
      <c r="AL160" s="5">
        <v>40</v>
      </c>
      <c r="AM160" s="3" t="s">
        <v>1165</v>
      </c>
      <c r="AN160" s="3" t="s">
        <v>1165</v>
      </c>
      <c r="AO160" s="3" t="s">
        <v>1165</v>
      </c>
      <c r="AP160" s="3" t="s">
        <v>1165</v>
      </c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6">
        <v>29.910000000000032</v>
      </c>
      <c r="BH160" s="6">
        <v>492</v>
      </c>
      <c r="BI160" s="6">
        <v>110</v>
      </c>
      <c r="BK160" t="s">
        <v>2130</v>
      </c>
    </row>
    <row r="161" spans="1:63" ht="15.75" x14ac:dyDescent="0.25">
      <c r="A161" s="3">
        <v>151</v>
      </c>
      <c r="B161" s="3" t="s">
        <v>601</v>
      </c>
      <c r="C161" s="3" t="s">
        <v>602</v>
      </c>
      <c r="D161" s="3" t="s">
        <v>1321</v>
      </c>
      <c r="E161" s="3" t="s">
        <v>603</v>
      </c>
      <c r="F161" s="3" t="s">
        <v>1572</v>
      </c>
      <c r="G161" s="3" t="s">
        <v>604</v>
      </c>
      <c r="H161" s="3" t="s">
        <v>605</v>
      </c>
      <c r="I161" s="3"/>
      <c r="J161" s="4" t="b">
        <v>0</v>
      </c>
      <c r="K161" s="3" t="str">
        <f t="shared" si="11"/>
        <v/>
      </c>
      <c r="L161" s="3"/>
      <c r="M161" s="3"/>
      <c r="N161" s="3" t="b">
        <v>0</v>
      </c>
      <c r="O161" s="3"/>
      <c r="P161" s="3">
        <v>40</v>
      </c>
      <c r="Q161" s="3"/>
      <c r="R161" s="3" t="s">
        <v>1163</v>
      </c>
      <c r="S161" s="3" t="s">
        <v>606</v>
      </c>
      <c r="T161" s="3" t="s">
        <v>22</v>
      </c>
      <c r="U161" s="3" t="b">
        <v>0</v>
      </c>
      <c r="V161" s="3">
        <v>0.68000000715255704</v>
      </c>
      <c r="W161" s="3">
        <v>9</v>
      </c>
      <c r="X161" s="3">
        <v>0.85799998044967696</v>
      </c>
      <c r="Y161" s="3" t="str">
        <f t="shared" si="12"/>
        <v>Species</v>
      </c>
      <c r="Z161" s="3" t="e">
        <v>#N/A</v>
      </c>
      <c r="AA161" s="3" t="s">
        <v>20</v>
      </c>
      <c r="AB161" s="3"/>
      <c r="AC161" s="3"/>
      <c r="AD161" s="3"/>
      <c r="AE161" s="3"/>
      <c r="AF161" s="3"/>
      <c r="AG161" s="3"/>
      <c r="AH161" s="3" t="s">
        <v>1165</v>
      </c>
      <c r="AI161" s="3" t="s">
        <v>1165</v>
      </c>
      <c r="AJ161" s="3" t="s">
        <v>1165</v>
      </c>
      <c r="AK161" s="3" t="s">
        <v>1165</v>
      </c>
      <c r="AL161" s="5" t="s">
        <v>1165</v>
      </c>
      <c r="AM161" s="3" t="s">
        <v>1165</v>
      </c>
      <c r="AN161" s="3" t="s">
        <v>1165</v>
      </c>
      <c r="AO161" s="3" t="s">
        <v>1165</v>
      </c>
      <c r="AP161" s="3" t="s">
        <v>1165</v>
      </c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6">
        <v>17</v>
      </c>
      <c r="BH161" s="6">
        <v>57</v>
      </c>
      <c r="BI161" s="6">
        <v>27.9</v>
      </c>
      <c r="BK161" t="s">
        <v>2131</v>
      </c>
    </row>
    <row r="162" spans="1:63" ht="15.75" x14ac:dyDescent="0.25">
      <c r="A162" s="3">
        <v>152</v>
      </c>
      <c r="B162" s="3" t="s">
        <v>617</v>
      </c>
      <c r="C162" s="3" t="s">
        <v>602</v>
      </c>
      <c r="D162" s="3" t="s">
        <v>1321</v>
      </c>
      <c r="E162" s="3" t="s">
        <v>603</v>
      </c>
      <c r="F162" s="3" t="s">
        <v>1573</v>
      </c>
      <c r="G162" s="3" t="s">
        <v>618</v>
      </c>
      <c r="H162" s="3" t="s">
        <v>619</v>
      </c>
      <c r="I162" s="3"/>
      <c r="J162" s="4" t="b">
        <v>0</v>
      </c>
      <c r="K162" s="3">
        <f t="shared" si="11"/>
        <v>20</v>
      </c>
      <c r="L162" s="3"/>
      <c r="M162" s="3"/>
      <c r="N162" s="3" t="b">
        <v>1</v>
      </c>
      <c r="O162" s="3"/>
      <c r="P162" s="3">
        <v>15.8999996185303</v>
      </c>
      <c r="Q162" s="3"/>
      <c r="R162" s="3" t="s">
        <v>1163</v>
      </c>
      <c r="S162" s="3" t="s">
        <v>298</v>
      </c>
      <c r="T162" s="3" t="s">
        <v>22</v>
      </c>
      <c r="U162" s="3" t="b">
        <v>0</v>
      </c>
      <c r="V162" s="3">
        <v>0.769999980926514</v>
      </c>
      <c r="W162" s="3">
        <v>9</v>
      </c>
      <c r="X162" s="3">
        <v>0.85799998044967696</v>
      </c>
      <c r="Y162" s="3" t="str">
        <f t="shared" si="12"/>
        <v>Species</v>
      </c>
      <c r="Z162" s="3" t="e">
        <v>#N/A</v>
      </c>
      <c r="AA162" s="3" t="s">
        <v>20</v>
      </c>
      <c r="AB162" s="3"/>
      <c r="AC162" s="3"/>
      <c r="AD162" s="3"/>
      <c r="AE162" s="3"/>
      <c r="AF162" s="3"/>
      <c r="AG162" s="3"/>
      <c r="AH162" s="3">
        <v>30</v>
      </c>
      <c r="AI162" s="3">
        <v>40</v>
      </c>
      <c r="AJ162" s="3" t="s">
        <v>1173</v>
      </c>
      <c r="AK162" s="3">
        <v>30</v>
      </c>
      <c r="AL162" s="5">
        <v>20</v>
      </c>
      <c r="AM162" s="3" t="s">
        <v>1165</v>
      </c>
      <c r="AN162" s="3" t="s">
        <v>1165</v>
      </c>
      <c r="AO162" s="3" t="s">
        <v>1165</v>
      </c>
      <c r="AP162" s="3" t="s">
        <v>1165</v>
      </c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6">
        <v>14</v>
      </c>
      <c r="BH162" s="6">
        <v>205</v>
      </c>
      <c r="BI162" s="6">
        <v>85</v>
      </c>
      <c r="BK162" t="s">
        <v>2133</v>
      </c>
    </row>
    <row r="163" spans="1:63" ht="15.75" x14ac:dyDescent="0.25">
      <c r="A163" s="3">
        <v>153</v>
      </c>
      <c r="B163" s="3" t="s">
        <v>613</v>
      </c>
      <c r="C163" s="3" t="s">
        <v>602</v>
      </c>
      <c r="D163" s="3" t="s">
        <v>1321</v>
      </c>
      <c r="E163" s="3" t="s">
        <v>603</v>
      </c>
      <c r="F163" s="3" t="s">
        <v>1574</v>
      </c>
      <c r="G163" s="3" t="s">
        <v>614</v>
      </c>
      <c r="H163" s="3" t="s">
        <v>615</v>
      </c>
      <c r="I163" s="3"/>
      <c r="J163" s="4" t="b">
        <v>0</v>
      </c>
      <c r="K163" s="3">
        <f t="shared" si="11"/>
        <v>70</v>
      </c>
      <c r="L163" s="3"/>
      <c r="M163" s="3"/>
      <c r="N163" s="3" t="b">
        <v>1</v>
      </c>
      <c r="O163" s="3"/>
      <c r="P163" s="3">
        <v>63.299999237060497</v>
      </c>
      <c r="Q163" s="3" t="s">
        <v>1189</v>
      </c>
      <c r="R163" s="3" t="s">
        <v>1163</v>
      </c>
      <c r="S163" s="3" t="s">
        <v>616</v>
      </c>
      <c r="T163" s="3" t="s">
        <v>22</v>
      </c>
      <c r="U163" s="3" t="b">
        <v>0</v>
      </c>
      <c r="V163" s="3">
        <v>0.37999999523162797</v>
      </c>
      <c r="W163" s="3">
        <v>9</v>
      </c>
      <c r="X163" s="3">
        <v>0.85799998044967696</v>
      </c>
      <c r="Y163" s="3" t="str">
        <f t="shared" si="12"/>
        <v>Species</v>
      </c>
      <c r="Z163" s="3" t="e">
        <v>#N/A</v>
      </c>
      <c r="AA163" s="3" t="s">
        <v>20</v>
      </c>
      <c r="AB163" s="3"/>
      <c r="AC163" s="3"/>
      <c r="AD163" s="3"/>
      <c r="AE163" s="3"/>
      <c r="AF163" s="3"/>
      <c r="AG163" s="3"/>
      <c r="AH163" s="3">
        <v>75</v>
      </c>
      <c r="AI163" s="3">
        <v>60</v>
      </c>
      <c r="AJ163" s="3" t="s">
        <v>1183</v>
      </c>
      <c r="AK163" s="3">
        <v>75</v>
      </c>
      <c r="AL163" s="5">
        <v>70</v>
      </c>
      <c r="AM163" s="3" t="s">
        <v>1324</v>
      </c>
      <c r="AN163" s="3">
        <v>30</v>
      </c>
      <c r="AO163" s="3">
        <v>60</v>
      </c>
      <c r="AP163" s="3" t="s">
        <v>1165</v>
      </c>
      <c r="AQ163" s="3">
        <v>20</v>
      </c>
      <c r="AR163" s="3"/>
      <c r="AS163" s="3"/>
      <c r="AT163" s="3"/>
      <c r="AU163" s="3"/>
      <c r="AV163" s="3"/>
      <c r="AW163" s="3">
        <v>75</v>
      </c>
      <c r="AX163" s="3"/>
      <c r="AY163" s="3">
        <v>20</v>
      </c>
      <c r="AZ163" s="3"/>
      <c r="BA163" s="3"/>
      <c r="BB163" s="3"/>
      <c r="BC163" s="3"/>
      <c r="BD163" s="3"/>
      <c r="BE163" s="3"/>
      <c r="BF163" s="3"/>
      <c r="BG163" s="6">
        <v>63</v>
      </c>
      <c r="BH163" s="6">
        <v>4536</v>
      </c>
      <c r="BI163" s="6">
        <v>180</v>
      </c>
      <c r="BK163" t="s">
        <v>2134</v>
      </c>
    </row>
    <row r="164" spans="1:63" ht="15.75" x14ac:dyDescent="0.25">
      <c r="A164" s="3">
        <v>154</v>
      </c>
      <c r="B164" s="3" t="s">
        <v>645</v>
      </c>
      <c r="C164" s="3" t="s">
        <v>602</v>
      </c>
      <c r="D164" s="3" t="s">
        <v>1321</v>
      </c>
      <c r="E164" s="3" t="s">
        <v>603</v>
      </c>
      <c r="F164" s="3" t="s">
        <v>1575</v>
      </c>
      <c r="G164" s="3" t="s">
        <v>646</v>
      </c>
      <c r="H164" s="3" t="s">
        <v>647</v>
      </c>
      <c r="I164" s="3"/>
      <c r="J164" s="4" t="b">
        <v>1</v>
      </c>
      <c r="K164" s="3">
        <f t="shared" si="11"/>
        <v>15</v>
      </c>
      <c r="L164" s="3"/>
      <c r="M164" s="3"/>
      <c r="N164" s="3" t="b">
        <v>0</v>
      </c>
      <c r="O164" s="3"/>
      <c r="P164" s="3">
        <v>15</v>
      </c>
      <c r="Q164" s="3"/>
      <c r="R164" s="3" t="s">
        <v>1163</v>
      </c>
      <c r="S164" s="3" t="s">
        <v>648</v>
      </c>
      <c r="T164" s="3" t="s">
        <v>22</v>
      </c>
      <c r="U164" s="3" t="b">
        <v>0</v>
      </c>
      <c r="V164" s="3">
        <v>0.64999997615814198</v>
      </c>
      <c r="W164" s="3">
        <v>9</v>
      </c>
      <c r="X164" s="3">
        <v>0.85799998044967696</v>
      </c>
      <c r="Y164" s="3" t="str">
        <f t="shared" si="12"/>
        <v>Species</v>
      </c>
      <c r="Z164" s="3" t="e">
        <v>#N/A</v>
      </c>
      <c r="AA164" s="3" t="s">
        <v>20</v>
      </c>
      <c r="AB164" s="3"/>
      <c r="AC164" s="3"/>
      <c r="AD164" s="3"/>
      <c r="AE164" s="3"/>
      <c r="AF164" s="3"/>
      <c r="AG164" s="3"/>
      <c r="AH164" s="3">
        <v>15</v>
      </c>
      <c r="AI164" s="3" t="s">
        <v>1165</v>
      </c>
      <c r="AJ164" s="3" t="s">
        <v>1165</v>
      </c>
      <c r="AK164" s="3">
        <v>15</v>
      </c>
      <c r="AL164" s="5">
        <v>15</v>
      </c>
      <c r="AM164" s="3" t="s">
        <v>1165</v>
      </c>
      <c r="AN164" s="3" t="s">
        <v>1165</v>
      </c>
      <c r="AO164" s="3" t="s">
        <v>1165</v>
      </c>
      <c r="AP164" s="3" t="s">
        <v>1165</v>
      </c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6">
        <v>45.900000000000006</v>
      </c>
      <c r="BH164" s="6">
        <v>28</v>
      </c>
      <c r="BI164" s="6">
        <v>66</v>
      </c>
      <c r="BK164" t="s">
        <v>2138</v>
      </c>
    </row>
    <row r="165" spans="1:63" ht="15.75" x14ac:dyDescent="0.25">
      <c r="A165" s="3">
        <v>155</v>
      </c>
      <c r="B165" s="3" t="s">
        <v>624</v>
      </c>
      <c r="C165" s="3" t="s">
        <v>602</v>
      </c>
      <c r="D165" s="3" t="s">
        <v>1321</v>
      </c>
      <c r="E165" s="3" t="s">
        <v>603</v>
      </c>
      <c r="F165" s="3" t="s">
        <v>1576</v>
      </c>
      <c r="G165" s="3" t="s">
        <v>625</v>
      </c>
      <c r="H165" s="3" t="s">
        <v>626</v>
      </c>
      <c r="I165" s="3"/>
      <c r="J165" s="4" t="b">
        <v>0</v>
      </c>
      <c r="K165" s="3">
        <f t="shared" si="11"/>
        <v>60</v>
      </c>
      <c r="L165" s="3"/>
      <c r="M165" s="3"/>
      <c r="N165" s="3" t="b">
        <v>0</v>
      </c>
      <c r="O165" s="3"/>
      <c r="P165" s="3">
        <v>100</v>
      </c>
      <c r="Q165" s="3"/>
      <c r="R165" s="3" t="s">
        <v>1163</v>
      </c>
      <c r="S165" s="3" t="s">
        <v>61</v>
      </c>
      <c r="T165" s="3" t="s">
        <v>22</v>
      </c>
      <c r="U165" s="3" t="b">
        <v>0</v>
      </c>
      <c r="V165" s="3">
        <v>0.68</v>
      </c>
      <c r="W165" s="3">
        <v>9</v>
      </c>
      <c r="X165" s="3">
        <v>0.87999999523162797</v>
      </c>
      <c r="Y165" s="3" t="str">
        <f t="shared" si="12"/>
        <v>Species</v>
      </c>
      <c r="Z165" s="3" t="e">
        <v>#N/A</v>
      </c>
      <c r="AA165" s="3" t="s">
        <v>20</v>
      </c>
      <c r="AB165" s="3"/>
      <c r="AC165" s="3"/>
      <c r="AD165" s="3"/>
      <c r="AE165" s="3"/>
      <c r="AF165" s="3"/>
      <c r="AG165" s="3"/>
      <c r="AH165" s="3" t="s">
        <v>1165</v>
      </c>
      <c r="AI165" s="3" t="s">
        <v>1165</v>
      </c>
      <c r="AJ165" s="3" t="s">
        <v>1165</v>
      </c>
      <c r="AK165" s="3">
        <v>90</v>
      </c>
      <c r="AL165" s="5">
        <v>60</v>
      </c>
      <c r="AM165" s="3" t="s">
        <v>1325</v>
      </c>
      <c r="AN165" s="3">
        <v>30</v>
      </c>
      <c r="AO165" s="3">
        <v>60</v>
      </c>
      <c r="AP165" s="3">
        <v>15</v>
      </c>
      <c r="AQ165" s="3">
        <v>20</v>
      </c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6">
        <v>52</v>
      </c>
      <c r="BH165" s="6">
        <v>32611</v>
      </c>
      <c r="BI165" s="6">
        <v>193</v>
      </c>
      <c r="BK165" t="s">
        <v>2139</v>
      </c>
    </row>
    <row r="166" spans="1:63" ht="15.75" x14ac:dyDescent="0.25">
      <c r="A166" s="3">
        <v>303</v>
      </c>
      <c r="B166" s="3" t="s">
        <v>610</v>
      </c>
      <c r="C166" s="3" t="s">
        <v>602</v>
      </c>
      <c r="D166" s="3" t="s">
        <v>1321</v>
      </c>
      <c r="E166" s="3" t="s">
        <v>603</v>
      </c>
      <c r="F166" s="3" t="s">
        <v>1577</v>
      </c>
      <c r="G166" s="3" t="s">
        <v>611</v>
      </c>
      <c r="H166" s="3" t="s">
        <v>612</v>
      </c>
      <c r="I166" s="3"/>
      <c r="J166" s="4" t="b">
        <v>0</v>
      </c>
      <c r="K166" s="3" t="str">
        <f t="shared" si="11"/>
        <v/>
      </c>
      <c r="L166" s="3"/>
      <c r="M166" s="3"/>
      <c r="N166" s="3" t="b">
        <v>0</v>
      </c>
      <c r="O166" s="3"/>
      <c r="P166" s="3"/>
      <c r="Q166" s="3"/>
      <c r="R166" s="3" t="s">
        <v>1163</v>
      </c>
      <c r="S166" s="3"/>
      <c r="T166" s="3" t="s">
        <v>22</v>
      </c>
      <c r="U166" s="3" t="b">
        <v>0</v>
      </c>
      <c r="V166" s="3">
        <v>0.65</v>
      </c>
      <c r="W166" s="3"/>
      <c r="X166" s="3"/>
      <c r="Y166" s="3" t="str">
        <f t="shared" si="12"/>
        <v>Species</v>
      </c>
      <c r="Z166" s="3" t="e">
        <v>#N/A</v>
      </c>
      <c r="AA166" s="3" t="s">
        <v>20</v>
      </c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5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6" t="e">
        <v>#NUM!</v>
      </c>
      <c r="BH166" s="6">
        <v>0</v>
      </c>
      <c r="BI166" s="6" t="e">
        <v>#NUM!</v>
      </c>
      <c r="BK166" t="s">
        <v>2142</v>
      </c>
    </row>
    <row r="167" spans="1:63" ht="15.75" x14ac:dyDescent="0.25">
      <c r="A167" s="3">
        <v>156</v>
      </c>
      <c r="B167" s="3" t="s">
        <v>631</v>
      </c>
      <c r="C167" s="3" t="s">
        <v>602</v>
      </c>
      <c r="D167" s="3" t="s">
        <v>1321</v>
      </c>
      <c r="E167" s="3" t="s">
        <v>603</v>
      </c>
      <c r="F167" s="3" t="s">
        <v>1578</v>
      </c>
      <c r="G167" s="3" t="s">
        <v>632</v>
      </c>
      <c r="H167" s="3" t="s">
        <v>633</v>
      </c>
      <c r="I167" s="3"/>
      <c r="J167" s="4" t="b">
        <v>1</v>
      </c>
      <c r="K167" s="3">
        <f t="shared" si="11"/>
        <v>60</v>
      </c>
      <c r="L167" s="3"/>
      <c r="M167" s="3"/>
      <c r="N167" s="3" t="b">
        <v>1</v>
      </c>
      <c r="O167" s="3"/>
      <c r="P167" s="3">
        <v>56.099998474121101</v>
      </c>
      <c r="Q167" s="3" t="s">
        <v>1300</v>
      </c>
      <c r="R167" s="3" t="s">
        <v>1163</v>
      </c>
      <c r="S167" s="3" t="s">
        <v>634</v>
      </c>
      <c r="T167" s="3" t="s">
        <v>22</v>
      </c>
      <c r="U167" s="3" t="b">
        <v>0</v>
      </c>
      <c r="V167" s="3">
        <v>0.64999997615814198</v>
      </c>
      <c r="W167" s="3">
        <v>9</v>
      </c>
      <c r="X167" s="3">
        <v>0.82999998331069902</v>
      </c>
      <c r="Y167" s="3" t="str">
        <f t="shared" si="12"/>
        <v>Species</v>
      </c>
      <c r="Z167" s="3" t="e">
        <v>#N/A</v>
      </c>
      <c r="AA167" s="3" t="s">
        <v>6</v>
      </c>
      <c r="AB167" s="3"/>
      <c r="AC167" s="3"/>
      <c r="AD167" s="3"/>
      <c r="AE167" s="3"/>
      <c r="AF167" s="3"/>
      <c r="AG167" s="3"/>
      <c r="AH167" s="3">
        <v>60</v>
      </c>
      <c r="AI167" s="3" t="s">
        <v>1165</v>
      </c>
      <c r="AJ167" s="3" t="s">
        <v>1165</v>
      </c>
      <c r="AK167" s="3">
        <v>60</v>
      </c>
      <c r="AL167" s="5">
        <v>60</v>
      </c>
      <c r="AM167" s="3" t="s">
        <v>1326</v>
      </c>
      <c r="AN167" s="3">
        <v>40</v>
      </c>
      <c r="AO167" s="3">
        <v>130</v>
      </c>
      <c r="AP167" s="3">
        <v>20</v>
      </c>
      <c r="AQ167" s="3">
        <v>25</v>
      </c>
      <c r="AR167" s="3"/>
      <c r="AS167" s="3"/>
      <c r="AT167" s="3"/>
      <c r="AU167" s="3"/>
      <c r="AV167" s="3"/>
      <c r="AW167" s="3">
        <v>60</v>
      </c>
      <c r="AX167" s="3"/>
      <c r="AY167" s="3">
        <v>25</v>
      </c>
      <c r="AZ167" s="3"/>
      <c r="BA167" s="3"/>
      <c r="BB167" s="3"/>
      <c r="BC167" s="3"/>
      <c r="BD167" s="3"/>
      <c r="BE167" s="3"/>
      <c r="BF167" s="3"/>
      <c r="BG167" s="6">
        <v>56</v>
      </c>
      <c r="BH167" s="6">
        <v>11158</v>
      </c>
      <c r="BI167" s="6">
        <v>176</v>
      </c>
      <c r="BK167" t="s">
        <v>2145</v>
      </c>
    </row>
    <row r="168" spans="1:63" ht="15.75" x14ac:dyDescent="0.25">
      <c r="A168" s="3">
        <v>157</v>
      </c>
      <c r="B168" s="3" t="s">
        <v>635</v>
      </c>
      <c r="C168" s="3" t="s">
        <v>602</v>
      </c>
      <c r="D168" s="3" t="s">
        <v>1321</v>
      </c>
      <c r="E168" s="3" t="s">
        <v>603</v>
      </c>
      <c r="F168" s="3" t="s">
        <v>1579</v>
      </c>
      <c r="G168" s="3" t="s">
        <v>636</v>
      </c>
      <c r="H168" s="3" t="s">
        <v>637</v>
      </c>
      <c r="I168" s="3" t="s">
        <v>1327</v>
      </c>
      <c r="J168" s="4" t="b">
        <v>1</v>
      </c>
      <c r="K168" s="3">
        <f t="shared" si="11"/>
        <v>100</v>
      </c>
      <c r="L168" s="3"/>
      <c r="M168" s="3"/>
      <c r="N168" s="3" t="b">
        <v>1</v>
      </c>
      <c r="O168" s="3"/>
      <c r="P168" s="3">
        <v>92.400001525878906</v>
      </c>
      <c r="Q168" s="3" t="s">
        <v>1328</v>
      </c>
      <c r="R168" s="3" t="s">
        <v>1163</v>
      </c>
      <c r="S168" s="3" t="s">
        <v>255</v>
      </c>
      <c r="T168" s="3" t="s">
        <v>22</v>
      </c>
      <c r="U168" s="3" t="b">
        <v>0</v>
      </c>
      <c r="V168" s="3">
        <v>0.61000001430511497</v>
      </c>
      <c r="W168" s="3">
        <v>9</v>
      </c>
      <c r="X168" s="3">
        <v>0.82999998331069902</v>
      </c>
      <c r="Y168" s="3" t="str">
        <f t="shared" si="12"/>
        <v>Species</v>
      </c>
      <c r="Z168" s="3" t="e">
        <v>#N/A</v>
      </c>
      <c r="AA168" s="3" t="s">
        <v>6</v>
      </c>
      <c r="AB168" s="3"/>
      <c r="AC168" s="3"/>
      <c r="AD168" s="3"/>
      <c r="AE168" s="3"/>
      <c r="AF168" s="3"/>
      <c r="AG168" s="3"/>
      <c r="AH168" s="3">
        <v>100</v>
      </c>
      <c r="AI168" s="3">
        <v>100</v>
      </c>
      <c r="AJ168" s="3" t="s">
        <v>1183</v>
      </c>
      <c r="AK168" s="3">
        <v>100</v>
      </c>
      <c r="AL168" s="5">
        <v>100</v>
      </c>
      <c r="AM168" s="3" t="s">
        <v>1329</v>
      </c>
      <c r="AN168" s="3">
        <v>50</v>
      </c>
      <c r="AO168" s="3">
        <v>100</v>
      </c>
      <c r="AP168" s="3">
        <v>20</v>
      </c>
      <c r="AQ168" s="3">
        <v>30</v>
      </c>
      <c r="AR168" s="3"/>
      <c r="AS168" s="3"/>
      <c r="AT168" s="3"/>
      <c r="AU168" s="3"/>
      <c r="AV168" s="3"/>
      <c r="AW168" s="3">
        <v>100</v>
      </c>
      <c r="AX168" s="3"/>
      <c r="AY168" s="3">
        <v>35</v>
      </c>
      <c r="AZ168" s="3"/>
      <c r="BA168" s="3"/>
      <c r="BB168" s="3"/>
      <c r="BC168" s="3"/>
      <c r="BD168" s="3"/>
      <c r="BE168" s="3"/>
      <c r="BF168" s="3"/>
      <c r="BG168" s="6">
        <v>87</v>
      </c>
      <c r="BH168" s="6">
        <v>13871</v>
      </c>
      <c r="BI168" s="6">
        <v>198</v>
      </c>
      <c r="BK168" t="s">
        <v>2146</v>
      </c>
    </row>
    <row r="169" spans="1:63" ht="15.75" hidden="1" x14ac:dyDescent="0.25">
      <c r="A169" s="3">
        <v>158</v>
      </c>
      <c r="B169" s="3" t="s">
        <v>649</v>
      </c>
      <c r="C169" s="3" t="s">
        <v>602</v>
      </c>
      <c r="D169" s="3" t="s">
        <v>1321</v>
      </c>
      <c r="E169" s="3" t="s">
        <v>603</v>
      </c>
      <c r="F169" s="3" t="s">
        <v>1580</v>
      </c>
      <c r="G169" s="3" t="s">
        <v>650</v>
      </c>
      <c r="H169" s="3" t="s">
        <v>1330</v>
      </c>
      <c r="I169" s="3"/>
      <c r="J169" s="4" t="s">
        <v>1168</v>
      </c>
      <c r="K169" s="3" t="str">
        <f t="shared" si="11"/>
        <v/>
      </c>
      <c r="L169" s="3"/>
      <c r="M169" s="3"/>
      <c r="N169" s="3" t="b">
        <v>0</v>
      </c>
      <c r="O169" s="3"/>
      <c r="P169" s="3"/>
      <c r="Q169" s="3"/>
      <c r="R169" s="3" t="s">
        <v>1163</v>
      </c>
      <c r="S169" s="3"/>
      <c r="T169" s="3"/>
      <c r="U169" s="3"/>
      <c r="V169" s="3"/>
      <c r="W169" s="3">
        <v>9</v>
      </c>
      <c r="X169" s="3">
        <v>0.85799998044967696</v>
      </c>
      <c r="Y169" s="3" t="str">
        <f t="shared" si="12"/>
        <v>Genus</v>
      </c>
      <c r="Z169" s="3" t="e">
        <v>#N/A</v>
      </c>
      <c r="AA169" s="3" t="s">
        <v>36</v>
      </c>
      <c r="AB169" s="3"/>
      <c r="AC169" s="3"/>
      <c r="AD169" s="3"/>
      <c r="AE169" s="3"/>
      <c r="AF169" s="3"/>
      <c r="AG169" s="3"/>
      <c r="AH169" s="3" t="s">
        <v>1165</v>
      </c>
      <c r="AI169" s="3" t="s">
        <v>1165</v>
      </c>
      <c r="AJ169" s="3" t="s">
        <v>1165</v>
      </c>
      <c r="AK169" s="3" t="s">
        <v>1165</v>
      </c>
      <c r="AL169" s="5"/>
      <c r="AM169" s="3" t="s">
        <v>1165</v>
      </c>
      <c r="AN169" s="3" t="s">
        <v>1165</v>
      </c>
      <c r="AO169" s="3" t="s">
        <v>1165</v>
      </c>
      <c r="AP169" s="3" t="s">
        <v>1165</v>
      </c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6">
        <v>60.199999999999989</v>
      </c>
      <c r="BH169" s="6">
        <v>329</v>
      </c>
      <c r="BI169" s="6">
        <v>121.8</v>
      </c>
      <c r="BK169" t="s">
        <v>2147</v>
      </c>
    </row>
    <row r="170" spans="1:63" ht="15.75" x14ac:dyDescent="0.25">
      <c r="A170" s="3">
        <v>159</v>
      </c>
      <c r="B170" s="3" t="s">
        <v>620</v>
      </c>
      <c r="C170" s="3" t="s">
        <v>602</v>
      </c>
      <c r="D170" s="3" t="s">
        <v>1321</v>
      </c>
      <c r="E170" s="3" t="s">
        <v>603</v>
      </c>
      <c r="F170" s="3" t="s">
        <v>1581</v>
      </c>
      <c r="G170" s="3" t="s">
        <v>621</v>
      </c>
      <c r="H170" s="3" t="s">
        <v>622</v>
      </c>
      <c r="I170" s="3"/>
      <c r="J170" s="4" t="b">
        <v>1</v>
      </c>
      <c r="K170" s="3" t="str">
        <f t="shared" si="11"/>
        <v/>
      </c>
      <c r="L170" s="3"/>
      <c r="M170" s="3"/>
      <c r="N170" s="3" t="b">
        <v>0</v>
      </c>
      <c r="O170" s="3"/>
      <c r="P170" s="3">
        <v>15.6000003814697</v>
      </c>
      <c r="Q170" s="3" t="s">
        <v>1300</v>
      </c>
      <c r="R170" s="3" t="s">
        <v>1163</v>
      </c>
      <c r="S170" s="3" t="s">
        <v>623</v>
      </c>
      <c r="T170" s="3" t="s">
        <v>22</v>
      </c>
      <c r="U170" s="3" t="b">
        <v>0</v>
      </c>
      <c r="V170" s="3">
        <v>0.40000000596046398</v>
      </c>
      <c r="W170" s="3">
        <v>9</v>
      </c>
      <c r="X170" s="3">
        <v>0.85799998044967696</v>
      </c>
      <c r="Y170" s="3" t="str">
        <f t="shared" si="12"/>
        <v>Species</v>
      </c>
      <c r="Z170" s="3" t="e">
        <v>#N/A</v>
      </c>
      <c r="AA170" s="3" t="s">
        <v>6</v>
      </c>
      <c r="AB170" s="3"/>
      <c r="AC170" s="3"/>
      <c r="AD170" s="3"/>
      <c r="AE170" s="3"/>
      <c r="AF170" s="3"/>
      <c r="AG170" s="3"/>
      <c r="AH170" s="3">
        <v>25</v>
      </c>
      <c r="AI170" s="3" t="s">
        <v>1165</v>
      </c>
      <c r="AJ170" s="3" t="s">
        <v>1165</v>
      </c>
      <c r="AK170" s="3">
        <v>25</v>
      </c>
      <c r="AL170" s="5" t="s">
        <v>1165</v>
      </c>
      <c r="AM170" s="3" t="s">
        <v>1165</v>
      </c>
      <c r="AN170" s="3" t="s">
        <v>1165</v>
      </c>
      <c r="AO170" s="3" t="s">
        <v>1165</v>
      </c>
      <c r="AP170" s="3" t="s">
        <v>1165</v>
      </c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6">
        <v>71.2</v>
      </c>
      <c r="BH170" s="6">
        <v>18</v>
      </c>
      <c r="BI170" s="6">
        <v>80</v>
      </c>
      <c r="BK170" t="s">
        <v>2148</v>
      </c>
    </row>
    <row r="171" spans="1:63" ht="15.75" x14ac:dyDescent="0.25">
      <c r="A171" s="3">
        <v>160</v>
      </c>
      <c r="B171" s="3" t="s">
        <v>638</v>
      </c>
      <c r="C171" s="3" t="s">
        <v>602</v>
      </c>
      <c r="D171" s="3" t="s">
        <v>1321</v>
      </c>
      <c r="E171" s="3" t="s">
        <v>603</v>
      </c>
      <c r="F171" s="3" t="s">
        <v>1582</v>
      </c>
      <c r="G171" s="3" t="s">
        <v>639</v>
      </c>
      <c r="H171" s="3" t="s">
        <v>640</v>
      </c>
      <c r="I171" s="3"/>
      <c r="J171" s="4" t="b">
        <v>1</v>
      </c>
      <c r="K171" s="3">
        <f t="shared" si="11"/>
        <v>90</v>
      </c>
      <c r="L171" s="3"/>
      <c r="M171" s="3"/>
      <c r="N171" s="3" t="b">
        <v>1</v>
      </c>
      <c r="O171" s="3"/>
      <c r="P171" s="3">
        <v>84.300003051757798</v>
      </c>
      <c r="Q171" s="3" t="s">
        <v>1186</v>
      </c>
      <c r="R171" s="3" t="s">
        <v>1163</v>
      </c>
      <c r="S171" s="3" t="s">
        <v>641</v>
      </c>
      <c r="T171" s="3" t="s">
        <v>22</v>
      </c>
      <c r="U171" s="3" t="b">
        <v>0</v>
      </c>
      <c r="V171" s="3">
        <v>0.77999997138977095</v>
      </c>
      <c r="W171" s="3">
        <v>9</v>
      </c>
      <c r="X171" s="3">
        <v>0.83999997377395597</v>
      </c>
      <c r="Y171" s="3" t="str">
        <f t="shared" si="12"/>
        <v>Species</v>
      </c>
      <c r="Z171" s="3" t="e">
        <v>#N/A</v>
      </c>
      <c r="AA171" s="3" t="s">
        <v>6</v>
      </c>
      <c r="AB171" s="3"/>
      <c r="AC171" s="3"/>
      <c r="AD171" s="3"/>
      <c r="AE171" s="3"/>
      <c r="AF171" s="3"/>
      <c r="AG171" s="3"/>
      <c r="AH171" s="3">
        <v>90</v>
      </c>
      <c r="AI171" s="3">
        <v>150</v>
      </c>
      <c r="AJ171" s="3" t="s">
        <v>1183</v>
      </c>
      <c r="AK171" s="3">
        <v>90</v>
      </c>
      <c r="AL171" s="5">
        <v>90</v>
      </c>
      <c r="AM171" s="3" t="s">
        <v>1331</v>
      </c>
      <c r="AN171" s="3">
        <v>50</v>
      </c>
      <c r="AO171" s="3">
        <v>150</v>
      </c>
      <c r="AP171" s="3">
        <v>20</v>
      </c>
      <c r="AQ171" s="3">
        <v>30</v>
      </c>
      <c r="AR171" s="3"/>
      <c r="AS171" s="3"/>
      <c r="AT171" s="3"/>
      <c r="AU171" s="3"/>
      <c r="AV171" s="3"/>
      <c r="AW171" s="3">
        <v>90</v>
      </c>
      <c r="AX171" s="3"/>
      <c r="AY171" s="3">
        <v>35</v>
      </c>
      <c r="AZ171" s="3"/>
      <c r="BA171" s="3"/>
      <c r="BB171" s="3"/>
      <c r="BC171" s="3"/>
      <c r="BD171" s="3"/>
      <c r="BE171" s="3"/>
      <c r="BF171" s="3"/>
      <c r="BG171" s="6">
        <v>63</v>
      </c>
      <c r="BH171" s="6">
        <v>17692</v>
      </c>
      <c r="BI171" s="6">
        <v>181</v>
      </c>
      <c r="BK171" t="s">
        <v>2149</v>
      </c>
    </row>
    <row r="172" spans="1:63" ht="15.75" x14ac:dyDescent="0.25">
      <c r="A172" s="3">
        <v>161</v>
      </c>
      <c r="B172" s="3" t="s">
        <v>627</v>
      </c>
      <c r="C172" s="3" t="s">
        <v>602</v>
      </c>
      <c r="D172" s="3" t="s">
        <v>1321</v>
      </c>
      <c r="E172" s="3" t="s">
        <v>603</v>
      </c>
      <c r="F172" s="3" t="s">
        <v>1583</v>
      </c>
      <c r="G172" s="3" t="s">
        <v>628</v>
      </c>
      <c r="H172" s="3" t="s">
        <v>629</v>
      </c>
      <c r="I172" s="3"/>
      <c r="J172" s="4" t="b">
        <v>0</v>
      </c>
      <c r="K172" s="3">
        <f t="shared" si="11"/>
        <v>60</v>
      </c>
      <c r="L172" s="3"/>
      <c r="M172" s="3"/>
      <c r="N172" s="3" t="b">
        <v>0</v>
      </c>
      <c r="O172" s="3"/>
      <c r="P172" s="3">
        <v>50</v>
      </c>
      <c r="Q172" s="3"/>
      <c r="R172" s="3" t="s">
        <v>1163</v>
      </c>
      <c r="S172" s="3" t="s">
        <v>630</v>
      </c>
      <c r="T172" s="3" t="s">
        <v>22</v>
      </c>
      <c r="U172" s="3" t="b">
        <v>0</v>
      </c>
      <c r="V172" s="3">
        <v>0.68000000715255704</v>
      </c>
      <c r="W172" s="3">
        <v>9</v>
      </c>
      <c r="X172" s="3">
        <v>0.85799998044967696</v>
      </c>
      <c r="Y172" s="3" t="str">
        <f t="shared" si="12"/>
        <v>Species</v>
      </c>
      <c r="Z172" s="3" t="e">
        <v>#N/A</v>
      </c>
      <c r="AA172" s="3" t="s">
        <v>20</v>
      </c>
      <c r="AB172" s="3"/>
      <c r="AC172" s="3"/>
      <c r="AD172" s="3"/>
      <c r="AE172" s="3"/>
      <c r="AF172" s="3"/>
      <c r="AG172" s="3"/>
      <c r="AH172" s="3" t="s">
        <v>1165</v>
      </c>
      <c r="AI172" s="3" t="s">
        <v>1165</v>
      </c>
      <c r="AJ172" s="3" t="s">
        <v>1165</v>
      </c>
      <c r="AK172" s="3" t="s">
        <v>1165</v>
      </c>
      <c r="AL172" s="5">
        <v>60</v>
      </c>
      <c r="AM172" s="3" t="s">
        <v>1165</v>
      </c>
      <c r="AN172" s="3" t="s">
        <v>1165</v>
      </c>
      <c r="AO172" s="3" t="s">
        <v>1165</v>
      </c>
      <c r="AP172" s="3" t="s">
        <v>1165</v>
      </c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6">
        <v>63.199999999999996</v>
      </c>
      <c r="BH172" s="6">
        <v>34</v>
      </c>
      <c r="BI172" s="6">
        <v>79.5</v>
      </c>
      <c r="BK172" t="s">
        <v>2150</v>
      </c>
    </row>
    <row r="173" spans="1:63" ht="15.75" x14ac:dyDescent="0.25">
      <c r="A173" s="3">
        <v>162</v>
      </c>
      <c r="B173" s="3" t="s">
        <v>652</v>
      </c>
      <c r="C173" s="3" t="s">
        <v>602</v>
      </c>
      <c r="D173" s="3" t="s">
        <v>1321</v>
      </c>
      <c r="E173" s="3" t="s">
        <v>603</v>
      </c>
      <c r="F173" s="3" t="s">
        <v>1584</v>
      </c>
      <c r="G173" s="3" t="s">
        <v>653</v>
      </c>
      <c r="H173" s="3" t="s">
        <v>654</v>
      </c>
      <c r="I173" s="3"/>
      <c r="J173" s="4" t="b">
        <v>0</v>
      </c>
      <c r="K173" s="3" t="str">
        <f t="shared" si="11"/>
        <v/>
      </c>
      <c r="L173" s="3"/>
      <c r="M173" s="3"/>
      <c r="N173" s="3" t="b">
        <v>0</v>
      </c>
      <c r="O173" s="3"/>
      <c r="P173" s="3">
        <v>40</v>
      </c>
      <c r="Q173" s="3"/>
      <c r="R173" s="3" t="s">
        <v>1163</v>
      </c>
      <c r="S173" s="3"/>
      <c r="T173" s="3" t="s">
        <v>22</v>
      </c>
      <c r="U173" s="3" t="b">
        <v>0</v>
      </c>
      <c r="V173" s="3">
        <v>0.64999997615814198</v>
      </c>
      <c r="W173" s="3">
        <v>9</v>
      </c>
      <c r="X173" s="3">
        <v>0.85799998044967696</v>
      </c>
      <c r="Y173" s="3" t="str">
        <f t="shared" si="12"/>
        <v>Species</v>
      </c>
      <c r="Z173" s="3" t="e">
        <v>#N/A</v>
      </c>
      <c r="AA173" s="3" t="s">
        <v>20</v>
      </c>
      <c r="AB173" s="3"/>
      <c r="AC173" s="3"/>
      <c r="AD173" s="3"/>
      <c r="AE173" s="3"/>
      <c r="AF173" s="3"/>
      <c r="AG173" s="3"/>
      <c r="AH173" s="3" t="s">
        <v>1165</v>
      </c>
      <c r="AI173" s="3" t="s">
        <v>1165</v>
      </c>
      <c r="AJ173" s="3" t="s">
        <v>1165</v>
      </c>
      <c r="AK173" s="3" t="s">
        <v>1165</v>
      </c>
      <c r="AL173" s="5" t="s">
        <v>1165</v>
      </c>
      <c r="AM173" s="3" t="s">
        <v>1165</v>
      </c>
      <c r="AN173" s="3" t="s">
        <v>1165</v>
      </c>
      <c r="AO173" s="3" t="s">
        <v>1165</v>
      </c>
      <c r="AP173" s="3" t="s">
        <v>1165</v>
      </c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6">
        <v>5</v>
      </c>
      <c r="BH173" s="6">
        <v>8</v>
      </c>
      <c r="BI173" s="6">
        <v>5</v>
      </c>
      <c r="BK173" t="s">
        <v>2153</v>
      </c>
    </row>
    <row r="174" spans="1:63" ht="15.75" x14ac:dyDescent="0.25">
      <c r="A174" s="3">
        <v>163</v>
      </c>
      <c r="B174" s="3" t="s">
        <v>663</v>
      </c>
      <c r="C174" s="3" t="s">
        <v>38</v>
      </c>
      <c r="D174" s="3" t="s">
        <v>1332</v>
      </c>
      <c r="E174" s="3" t="s">
        <v>2218</v>
      </c>
      <c r="F174" s="3" t="s">
        <v>1585</v>
      </c>
      <c r="G174" s="3" t="s">
        <v>2211</v>
      </c>
      <c r="H174" s="3" t="s">
        <v>665</v>
      </c>
      <c r="I174" s="3"/>
      <c r="J174" s="4" t="b">
        <v>1</v>
      </c>
      <c r="K174" s="3">
        <f t="shared" si="11"/>
        <v>40</v>
      </c>
      <c r="L174" s="3"/>
      <c r="M174" s="3"/>
      <c r="N174" s="3" t="b">
        <v>0</v>
      </c>
      <c r="O174" s="3"/>
      <c r="P174" s="3">
        <v>40</v>
      </c>
      <c r="Q174" s="3"/>
      <c r="R174" s="3" t="s">
        <v>1163</v>
      </c>
      <c r="S174" s="3" t="s">
        <v>255</v>
      </c>
      <c r="T174" s="3" t="s">
        <v>22</v>
      </c>
      <c r="U174" s="3" t="b">
        <v>0</v>
      </c>
      <c r="V174" s="3">
        <v>0.40000000596046398</v>
      </c>
      <c r="W174" s="3">
        <v>9</v>
      </c>
      <c r="X174" s="3">
        <v>0.79000002145767201</v>
      </c>
      <c r="Y174" s="3" t="str">
        <f t="shared" si="12"/>
        <v>Species</v>
      </c>
      <c r="Z174" s="3" t="e">
        <v>#N/A</v>
      </c>
      <c r="AA174" s="3" t="s">
        <v>6</v>
      </c>
      <c r="AB174" s="3"/>
      <c r="AC174" s="3"/>
      <c r="AD174" s="3"/>
      <c r="AE174" s="3"/>
      <c r="AF174" s="3"/>
      <c r="AG174" s="3"/>
      <c r="AH174" s="3" t="s">
        <v>1165</v>
      </c>
      <c r="AI174" s="3">
        <v>50</v>
      </c>
      <c r="AJ174" s="3" t="s">
        <v>1269</v>
      </c>
      <c r="AK174" s="3" t="s">
        <v>1165</v>
      </c>
      <c r="AL174" s="5">
        <v>40</v>
      </c>
      <c r="AM174" s="3" t="s">
        <v>1165</v>
      </c>
      <c r="AN174" s="3" t="s">
        <v>1165</v>
      </c>
      <c r="AO174" s="3" t="s">
        <v>1165</v>
      </c>
      <c r="AP174" s="3" t="s">
        <v>1165</v>
      </c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6">
        <v>27.590000343322735</v>
      </c>
      <c r="BH174" s="6">
        <v>312</v>
      </c>
      <c r="BI174" s="6">
        <v>61</v>
      </c>
      <c r="BK174" t="s">
        <v>2154</v>
      </c>
    </row>
    <row r="175" spans="1:63" ht="15.75" x14ac:dyDescent="0.25">
      <c r="A175" s="3">
        <v>164</v>
      </c>
      <c r="B175" s="3" t="s">
        <v>677</v>
      </c>
      <c r="C175" s="3" t="s">
        <v>38</v>
      </c>
      <c r="D175" s="3" t="s">
        <v>1332</v>
      </c>
      <c r="E175" s="3" t="s">
        <v>2218</v>
      </c>
      <c r="F175" s="3" t="s">
        <v>1586</v>
      </c>
      <c r="G175" s="3" t="s">
        <v>2212</v>
      </c>
      <c r="H175" s="3" t="s">
        <v>678</v>
      </c>
      <c r="I175" s="3"/>
      <c r="J175" s="4" t="b">
        <v>0</v>
      </c>
      <c r="K175" s="3" t="str">
        <f t="shared" si="11"/>
        <v/>
      </c>
      <c r="L175" s="3"/>
      <c r="M175" s="3"/>
      <c r="N175" s="3" t="b">
        <v>0</v>
      </c>
      <c r="O175" s="3"/>
      <c r="P175" s="3">
        <v>40</v>
      </c>
      <c r="Q175" s="3"/>
      <c r="R175" s="3" t="s">
        <v>1163</v>
      </c>
      <c r="S175" s="3"/>
      <c r="T175" s="3" t="s">
        <v>22</v>
      </c>
      <c r="U175" s="3" t="b">
        <v>0</v>
      </c>
      <c r="V175" s="3">
        <v>0.40000000596046398</v>
      </c>
      <c r="W175" s="3">
        <v>9</v>
      </c>
      <c r="X175" s="3">
        <v>0.79000002145767201</v>
      </c>
      <c r="Y175" s="3" t="str">
        <f t="shared" si="12"/>
        <v>Species</v>
      </c>
      <c r="Z175" s="3" t="e">
        <v>#N/A</v>
      </c>
      <c r="AA175" s="3" t="s">
        <v>20</v>
      </c>
      <c r="AB175" s="3"/>
      <c r="AC175" s="3"/>
      <c r="AD175" s="3"/>
      <c r="AE175" s="3"/>
      <c r="AF175" s="3"/>
      <c r="AG175" s="3"/>
      <c r="AH175" s="3" t="s">
        <v>1165</v>
      </c>
      <c r="AI175" s="3" t="s">
        <v>1165</v>
      </c>
      <c r="AJ175" s="3" t="s">
        <v>1165</v>
      </c>
      <c r="AK175" s="3" t="s">
        <v>1165</v>
      </c>
      <c r="AL175" s="5" t="s">
        <v>1165</v>
      </c>
      <c r="AM175" s="3" t="s">
        <v>1165</v>
      </c>
      <c r="AN175" s="3" t="s">
        <v>1165</v>
      </c>
      <c r="AO175" s="3" t="s">
        <v>1165</v>
      </c>
      <c r="AP175" s="3" t="s">
        <v>1165</v>
      </c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6">
        <v>8.9</v>
      </c>
      <c r="BH175" s="6">
        <v>2</v>
      </c>
      <c r="BI175" s="6">
        <v>9</v>
      </c>
      <c r="BK175" t="s">
        <v>2157</v>
      </c>
    </row>
    <row r="176" spans="1:63" ht="15.75" x14ac:dyDescent="0.25">
      <c r="A176" s="3">
        <v>165</v>
      </c>
      <c r="B176" s="3" t="s">
        <v>685</v>
      </c>
      <c r="C176" s="3" t="s">
        <v>38</v>
      </c>
      <c r="D176" s="3" t="s">
        <v>1332</v>
      </c>
      <c r="E176" s="3" t="s">
        <v>2218</v>
      </c>
      <c r="F176" s="3" t="s">
        <v>1587</v>
      </c>
      <c r="G176" s="3" t="s">
        <v>2213</v>
      </c>
      <c r="H176" s="3" t="s">
        <v>687</v>
      </c>
      <c r="I176" s="3"/>
      <c r="J176" s="4" t="b">
        <v>0</v>
      </c>
      <c r="K176" s="3">
        <f t="shared" si="11"/>
        <v>40</v>
      </c>
      <c r="L176" s="3"/>
      <c r="M176" s="3"/>
      <c r="N176" s="3" t="b">
        <v>0</v>
      </c>
      <c r="O176" s="3"/>
      <c r="P176" s="3">
        <v>40</v>
      </c>
      <c r="Q176" s="3"/>
      <c r="R176" s="3" t="s">
        <v>1163</v>
      </c>
      <c r="S176" s="3"/>
      <c r="T176" s="3" t="s">
        <v>22</v>
      </c>
      <c r="U176" s="3" t="b">
        <v>0</v>
      </c>
      <c r="V176" s="3">
        <v>0.40000000596046398</v>
      </c>
      <c r="W176" s="3">
        <v>9</v>
      </c>
      <c r="X176" s="3">
        <v>0.79000002145767201</v>
      </c>
      <c r="Y176" s="3" t="str">
        <f t="shared" si="12"/>
        <v>Species</v>
      </c>
      <c r="Z176" s="3" t="e">
        <v>#N/A</v>
      </c>
      <c r="AA176" s="3" t="s">
        <v>20</v>
      </c>
      <c r="AB176" s="3"/>
      <c r="AC176" s="3"/>
      <c r="AD176" s="3"/>
      <c r="AE176" s="3"/>
      <c r="AF176" s="3"/>
      <c r="AG176" s="3"/>
      <c r="AH176" s="3" t="s">
        <v>1165</v>
      </c>
      <c r="AI176" s="3" t="s">
        <v>1165</v>
      </c>
      <c r="AJ176" s="3" t="s">
        <v>1165</v>
      </c>
      <c r="AK176" s="3" t="s">
        <v>1165</v>
      </c>
      <c r="AL176" s="5">
        <v>40</v>
      </c>
      <c r="AM176" s="3" t="s">
        <v>1165</v>
      </c>
      <c r="AN176" s="3" t="s">
        <v>1165</v>
      </c>
      <c r="AO176" s="3" t="s">
        <v>1165</v>
      </c>
      <c r="AP176" s="3" t="s">
        <v>1165</v>
      </c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6">
        <v>24</v>
      </c>
      <c r="BH176" s="6">
        <v>907</v>
      </c>
      <c r="BI176" s="6">
        <v>76</v>
      </c>
      <c r="BK176" t="s">
        <v>2159</v>
      </c>
    </row>
    <row r="177" spans="1:63" ht="15.75" x14ac:dyDescent="0.25">
      <c r="A177" s="3">
        <v>166</v>
      </c>
      <c r="B177" s="3" t="s">
        <v>668</v>
      </c>
      <c r="C177" s="3" t="s">
        <v>38</v>
      </c>
      <c r="D177" s="3" t="s">
        <v>1332</v>
      </c>
      <c r="E177" s="3" t="s">
        <v>2218</v>
      </c>
      <c r="F177" s="3" t="s">
        <v>1588</v>
      </c>
      <c r="G177" s="3" t="s">
        <v>2214</v>
      </c>
      <c r="H177" s="3" t="s">
        <v>670</v>
      </c>
      <c r="I177" s="3"/>
      <c r="J177" s="4" t="b">
        <v>0</v>
      </c>
      <c r="K177" s="3">
        <f t="shared" si="11"/>
        <v>40</v>
      </c>
      <c r="L177" s="3"/>
      <c r="M177" s="3"/>
      <c r="N177" s="3" t="b">
        <v>1</v>
      </c>
      <c r="O177" s="3"/>
      <c r="P177" s="3">
        <v>50</v>
      </c>
      <c r="Q177" s="3"/>
      <c r="R177" s="3" t="s">
        <v>1163</v>
      </c>
      <c r="S177" s="3" t="s">
        <v>61</v>
      </c>
      <c r="T177" s="3" t="s">
        <v>22</v>
      </c>
      <c r="U177" s="3" t="b">
        <v>0</v>
      </c>
      <c r="V177" s="3">
        <v>0.40000000596046398</v>
      </c>
      <c r="W177" s="3">
        <v>9</v>
      </c>
      <c r="X177" s="3">
        <v>0.79000002145767201</v>
      </c>
      <c r="Y177" s="3" t="str">
        <f t="shared" si="12"/>
        <v>Species</v>
      </c>
      <c r="Z177" s="3" t="e">
        <v>#N/A</v>
      </c>
      <c r="AA177" s="3" t="s">
        <v>20</v>
      </c>
      <c r="AB177" s="3"/>
      <c r="AC177" s="3"/>
      <c r="AD177" s="3"/>
      <c r="AE177" s="3"/>
      <c r="AF177" s="3"/>
      <c r="AG177" s="3"/>
      <c r="AH177" s="3" t="s">
        <v>1165</v>
      </c>
      <c r="AI177" s="3" t="s">
        <v>1165</v>
      </c>
      <c r="AJ177" s="3" t="s">
        <v>1165</v>
      </c>
      <c r="AK177" s="3" t="s">
        <v>1165</v>
      </c>
      <c r="AL177" s="5">
        <v>40</v>
      </c>
      <c r="AM177" s="3" t="s">
        <v>1165</v>
      </c>
      <c r="AN177" s="3" t="s">
        <v>1165</v>
      </c>
      <c r="AO177" s="3" t="s">
        <v>1165</v>
      </c>
      <c r="AP177" s="3" t="s">
        <v>1165</v>
      </c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6">
        <v>28</v>
      </c>
      <c r="BH177" s="6">
        <v>510</v>
      </c>
      <c r="BI177" s="6">
        <v>81</v>
      </c>
      <c r="BK177" t="s">
        <v>2160</v>
      </c>
    </row>
    <row r="178" spans="1:63" ht="15.75" x14ac:dyDescent="0.25">
      <c r="A178" s="3">
        <v>167</v>
      </c>
      <c r="B178" s="3" t="s">
        <v>682</v>
      </c>
      <c r="C178" s="3" t="s">
        <v>38</v>
      </c>
      <c r="D178" s="3" t="s">
        <v>1332</v>
      </c>
      <c r="E178" s="3" t="s">
        <v>2218</v>
      </c>
      <c r="F178" s="3" t="s">
        <v>1589</v>
      </c>
      <c r="G178" s="3" t="s">
        <v>683</v>
      </c>
      <c r="H178" s="3" t="s">
        <v>684</v>
      </c>
      <c r="I178" s="3"/>
      <c r="J178" s="4" t="b">
        <v>0</v>
      </c>
      <c r="K178" s="3">
        <f t="shared" si="11"/>
        <v>40</v>
      </c>
      <c r="L178" s="3"/>
      <c r="M178" s="3"/>
      <c r="N178" s="3" t="b">
        <v>0</v>
      </c>
      <c r="O178" s="3"/>
      <c r="P178" s="3">
        <v>40</v>
      </c>
      <c r="Q178" s="3"/>
      <c r="R178" s="3" t="s">
        <v>1163</v>
      </c>
      <c r="S178" s="3"/>
      <c r="T178" s="3" t="s">
        <v>22</v>
      </c>
      <c r="U178" s="3" t="b">
        <v>0</v>
      </c>
      <c r="V178" s="3">
        <v>0.40000000596046398</v>
      </c>
      <c r="W178" s="3">
        <v>9</v>
      </c>
      <c r="X178" s="3">
        <v>0.79000002145767201</v>
      </c>
      <c r="Y178" s="3" t="str">
        <f t="shared" si="12"/>
        <v>Species</v>
      </c>
      <c r="Z178" s="3" t="e">
        <v>#N/A</v>
      </c>
      <c r="AA178" s="3" t="s">
        <v>20</v>
      </c>
      <c r="AB178" s="3"/>
      <c r="AC178" s="3"/>
      <c r="AD178" s="3"/>
      <c r="AE178" s="3"/>
      <c r="AF178" s="3"/>
      <c r="AG178" s="3"/>
      <c r="AH178" s="3" t="s">
        <v>1165</v>
      </c>
      <c r="AI178" s="3" t="s">
        <v>1165</v>
      </c>
      <c r="AJ178" s="3" t="s">
        <v>1165</v>
      </c>
      <c r="AK178" s="3" t="s">
        <v>1165</v>
      </c>
      <c r="AL178" s="5">
        <v>40</v>
      </c>
      <c r="AM178" s="3" t="s">
        <v>1165</v>
      </c>
      <c r="AN178" s="3" t="s">
        <v>1165</v>
      </c>
      <c r="AO178" s="3" t="s">
        <v>1165</v>
      </c>
      <c r="AP178" s="3" t="s">
        <v>1165</v>
      </c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6">
        <v>58</v>
      </c>
      <c r="BH178" s="6">
        <v>48</v>
      </c>
      <c r="BI178" s="6">
        <v>61</v>
      </c>
      <c r="BK178" t="s">
        <v>2169</v>
      </c>
    </row>
    <row r="179" spans="1:63" ht="15.75" x14ac:dyDescent="0.25">
      <c r="A179" s="3">
        <v>168</v>
      </c>
      <c r="B179" s="3" t="s">
        <v>659</v>
      </c>
      <c r="C179" s="3" t="s">
        <v>38</v>
      </c>
      <c r="D179" s="3" t="s">
        <v>1332</v>
      </c>
      <c r="E179" s="3" t="s">
        <v>2218</v>
      </c>
      <c r="F179" s="3" t="s">
        <v>1590</v>
      </c>
      <c r="G179" s="3" t="s">
        <v>2215</v>
      </c>
      <c r="H179" s="3" t="s">
        <v>661</v>
      </c>
      <c r="I179" s="3"/>
      <c r="J179" s="4" t="b">
        <v>0</v>
      </c>
      <c r="K179" s="3" t="str">
        <f t="shared" si="11"/>
        <v/>
      </c>
      <c r="L179" s="3"/>
      <c r="M179" s="3"/>
      <c r="N179" s="3" t="b">
        <v>0</v>
      </c>
      <c r="O179" s="3"/>
      <c r="P179" s="3">
        <v>40</v>
      </c>
      <c r="Q179" s="3"/>
      <c r="R179" s="3" t="s">
        <v>1163</v>
      </c>
      <c r="S179" s="3" t="s">
        <v>662</v>
      </c>
      <c r="T179" s="3" t="s">
        <v>22</v>
      </c>
      <c r="U179" s="3" t="b">
        <v>0</v>
      </c>
      <c r="V179" s="3">
        <v>0.40000000596046398</v>
      </c>
      <c r="W179" s="3">
        <v>9</v>
      </c>
      <c r="X179" s="3">
        <v>0.79000002145767201</v>
      </c>
      <c r="Y179" s="3" t="str">
        <f t="shared" si="12"/>
        <v>Species</v>
      </c>
      <c r="Z179" s="3" t="e">
        <v>#N/A</v>
      </c>
      <c r="AA179" s="3" t="s">
        <v>20</v>
      </c>
      <c r="AB179" s="3"/>
      <c r="AC179" s="3"/>
      <c r="AD179" s="3"/>
      <c r="AE179" s="3"/>
      <c r="AF179" s="3"/>
      <c r="AG179" s="3"/>
      <c r="AH179" s="3" t="s">
        <v>1165</v>
      </c>
      <c r="AI179" s="3" t="s">
        <v>1165</v>
      </c>
      <c r="AJ179" s="3" t="s">
        <v>1165</v>
      </c>
      <c r="AK179" s="3" t="s">
        <v>1165</v>
      </c>
      <c r="AL179" s="5" t="s">
        <v>1165</v>
      </c>
      <c r="AM179" s="3" t="s">
        <v>1165</v>
      </c>
      <c r="AN179" s="3" t="s">
        <v>1165</v>
      </c>
      <c r="AO179" s="3" t="s">
        <v>1165</v>
      </c>
      <c r="AP179" s="3" t="s">
        <v>1165</v>
      </c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6" t="e">
        <v>#NUM!</v>
      </c>
      <c r="BH179" s="6">
        <v>0</v>
      </c>
      <c r="BI179" s="6" t="e">
        <v>#NUM!</v>
      </c>
      <c r="BK179" t="s">
        <v>2171</v>
      </c>
    </row>
    <row r="180" spans="1:63" ht="15.75" x14ac:dyDescent="0.25">
      <c r="A180" s="3">
        <v>169</v>
      </c>
      <c r="B180" s="3" t="s">
        <v>671</v>
      </c>
      <c r="C180" s="3" t="s">
        <v>38</v>
      </c>
      <c r="D180" s="3" t="s">
        <v>1332</v>
      </c>
      <c r="E180" s="3" t="s">
        <v>2218</v>
      </c>
      <c r="F180" s="3" t="s">
        <v>1591</v>
      </c>
      <c r="G180" s="3" t="s">
        <v>2216</v>
      </c>
      <c r="H180" s="3" t="s">
        <v>673</v>
      </c>
      <c r="I180" s="3"/>
      <c r="J180" s="4" t="b">
        <v>1</v>
      </c>
      <c r="K180" s="3">
        <f t="shared" ref="K180:K213" si="13">IF(AL180="","",AL180)</f>
        <v>30</v>
      </c>
      <c r="L180" s="3"/>
      <c r="M180" s="3"/>
      <c r="N180" s="3" t="b">
        <v>0</v>
      </c>
      <c r="O180" s="3"/>
      <c r="P180" s="3">
        <v>22.799999237060501</v>
      </c>
      <c r="Q180" s="3"/>
      <c r="R180" s="3" t="s">
        <v>1163</v>
      </c>
      <c r="S180" s="3"/>
      <c r="T180" s="3" t="s">
        <v>22</v>
      </c>
      <c r="U180" s="3" t="b">
        <v>0</v>
      </c>
      <c r="V180" s="3">
        <v>0.40000000596046398</v>
      </c>
      <c r="W180" s="3">
        <v>9</v>
      </c>
      <c r="X180" s="3">
        <v>0.79000002145767201</v>
      </c>
      <c r="Y180" s="3" t="str">
        <f t="shared" ref="Y180:Y211" si="14">IF(RIGHT(B180,3)="spp","Genus","Species")</f>
        <v>Species</v>
      </c>
      <c r="Z180" s="3" t="e">
        <v>#N/A</v>
      </c>
      <c r="AA180" s="3" t="s">
        <v>20</v>
      </c>
      <c r="AB180" s="3"/>
      <c r="AC180" s="3"/>
      <c r="AD180" s="3"/>
      <c r="AE180" s="3"/>
      <c r="AF180" s="3"/>
      <c r="AG180" s="3"/>
      <c r="AH180" s="3">
        <v>25</v>
      </c>
      <c r="AI180" s="3" t="s">
        <v>1165</v>
      </c>
      <c r="AJ180" s="3" t="s">
        <v>1165</v>
      </c>
      <c r="AK180" s="3">
        <v>25</v>
      </c>
      <c r="AL180" s="5">
        <v>30</v>
      </c>
      <c r="AM180" s="3" t="s">
        <v>1165</v>
      </c>
      <c r="AN180" s="3" t="s">
        <v>1165</v>
      </c>
      <c r="AO180" s="3" t="s">
        <v>1165</v>
      </c>
      <c r="AP180" s="3" t="s">
        <v>1165</v>
      </c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6">
        <v>42.600000000000051</v>
      </c>
      <c r="BH180" s="6">
        <v>189</v>
      </c>
      <c r="BI180" s="6">
        <v>150</v>
      </c>
      <c r="BK180" t="s">
        <v>2173</v>
      </c>
    </row>
    <row r="181" spans="1:63" ht="15.75" hidden="1" x14ac:dyDescent="0.25">
      <c r="A181" s="3">
        <v>170</v>
      </c>
      <c r="B181" s="3" t="s">
        <v>679</v>
      </c>
      <c r="C181" s="3" t="s">
        <v>38</v>
      </c>
      <c r="D181" s="3" t="s">
        <v>1332</v>
      </c>
      <c r="E181" s="3" t="s">
        <v>2218</v>
      </c>
      <c r="F181" s="3" t="s">
        <v>1592</v>
      </c>
      <c r="G181" s="3" t="s">
        <v>680</v>
      </c>
      <c r="H181" s="3" t="s">
        <v>1333</v>
      </c>
      <c r="I181" s="3"/>
      <c r="J181" s="4" t="s">
        <v>1168</v>
      </c>
      <c r="K181" s="3" t="str">
        <f t="shared" si="13"/>
        <v/>
      </c>
      <c r="L181" s="3"/>
      <c r="M181" s="3"/>
      <c r="N181" s="3" t="b">
        <v>0</v>
      </c>
      <c r="O181" s="3"/>
      <c r="P181" s="3"/>
      <c r="Q181" s="3"/>
      <c r="R181" s="3" t="s">
        <v>1163</v>
      </c>
      <c r="S181" s="3"/>
      <c r="T181" s="3"/>
      <c r="U181" s="3"/>
      <c r="V181" s="3"/>
      <c r="W181" s="3">
        <v>9</v>
      </c>
      <c r="X181" s="3">
        <v>0.79000002145767201</v>
      </c>
      <c r="Y181" s="3" t="str">
        <f t="shared" si="14"/>
        <v>Genus</v>
      </c>
      <c r="Z181" s="3" t="e">
        <v>#N/A</v>
      </c>
      <c r="AA181" s="3" t="s">
        <v>36</v>
      </c>
      <c r="AB181" s="3"/>
      <c r="AC181" s="3"/>
      <c r="AD181" s="3"/>
      <c r="AE181" s="3"/>
      <c r="AF181" s="3"/>
      <c r="AG181" s="3"/>
      <c r="AH181" s="3" t="s">
        <v>1165</v>
      </c>
      <c r="AI181" s="3" t="s">
        <v>1165</v>
      </c>
      <c r="AJ181" s="3" t="s">
        <v>1165</v>
      </c>
      <c r="AK181" s="3" t="s">
        <v>1165</v>
      </c>
      <c r="AL181" s="5"/>
      <c r="AM181" s="3" t="s">
        <v>1165</v>
      </c>
      <c r="AN181" s="3" t="s">
        <v>1165</v>
      </c>
      <c r="AO181" s="3" t="s">
        <v>1165</v>
      </c>
      <c r="AP181" s="3" t="s">
        <v>1165</v>
      </c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6">
        <v>34.400000000000006</v>
      </c>
      <c r="BH181" s="6">
        <v>353</v>
      </c>
      <c r="BI181" s="6">
        <v>64</v>
      </c>
      <c r="BK181" t="s">
        <v>2186</v>
      </c>
    </row>
    <row r="182" spans="1:63" ht="15.75" x14ac:dyDescent="0.25">
      <c r="A182" s="3">
        <v>171</v>
      </c>
      <c r="B182" s="3" t="s">
        <v>666</v>
      </c>
      <c r="C182" s="3" t="s">
        <v>38</v>
      </c>
      <c r="D182" s="3" t="s">
        <v>1332</v>
      </c>
      <c r="E182" s="3" t="s">
        <v>2218</v>
      </c>
      <c r="F182" s="3" t="s">
        <v>1593</v>
      </c>
      <c r="G182" s="3" t="s">
        <v>2217</v>
      </c>
      <c r="H182" s="3" t="s">
        <v>667</v>
      </c>
      <c r="I182" s="3"/>
      <c r="J182" s="4" t="b">
        <v>0</v>
      </c>
      <c r="K182" s="3" t="str">
        <f t="shared" si="13"/>
        <v/>
      </c>
      <c r="L182" s="3"/>
      <c r="M182" s="3"/>
      <c r="N182" s="3" t="b">
        <v>0</v>
      </c>
      <c r="O182" s="3"/>
      <c r="P182" s="3">
        <v>40</v>
      </c>
      <c r="Q182" s="3"/>
      <c r="R182" s="3" t="s">
        <v>1163</v>
      </c>
      <c r="S182" s="3"/>
      <c r="T182" s="3" t="s">
        <v>22</v>
      </c>
      <c r="U182" s="3" t="b">
        <v>0</v>
      </c>
      <c r="V182" s="3">
        <v>0.40000000596046398</v>
      </c>
      <c r="W182" s="3">
        <v>9</v>
      </c>
      <c r="X182" s="3">
        <v>0.79000002145767201</v>
      </c>
      <c r="Y182" s="3" t="str">
        <f t="shared" si="14"/>
        <v>Species</v>
      </c>
      <c r="Z182" s="3" t="e">
        <v>#N/A</v>
      </c>
      <c r="AA182" s="3" t="s">
        <v>20</v>
      </c>
      <c r="AB182" s="3"/>
      <c r="AC182" s="3"/>
      <c r="AD182" s="3"/>
      <c r="AE182" s="3"/>
      <c r="AF182" s="3"/>
      <c r="AG182" s="3"/>
      <c r="AH182" s="3" t="s">
        <v>1165</v>
      </c>
      <c r="AI182" s="3" t="s">
        <v>1165</v>
      </c>
      <c r="AJ182" s="3" t="s">
        <v>1165</v>
      </c>
      <c r="AK182" s="3" t="s">
        <v>1165</v>
      </c>
      <c r="AL182" s="5" t="s">
        <v>1165</v>
      </c>
      <c r="AM182" s="3" t="s">
        <v>1165</v>
      </c>
      <c r="AN182" s="3" t="s">
        <v>1165</v>
      </c>
      <c r="AO182" s="3" t="s">
        <v>1165</v>
      </c>
      <c r="AP182" s="3" t="s">
        <v>1165</v>
      </c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6">
        <v>15</v>
      </c>
      <c r="BH182" s="6">
        <v>1</v>
      </c>
      <c r="BI182" s="6">
        <v>15</v>
      </c>
      <c r="BK182" t="s">
        <v>2187</v>
      </c>
    </row>
    <row r="183" spans="1:63" ht="15.75" x14ac:dyDescent="0.25">
      <c r="A183" s="3">
        <v>172</v>
      </c>
      <c r="B183" s="3" t="s">
        <v>693</v>
      </c>
      <c r="C183" s="3" t="s">
        <v>689</v>
      </c>
      <c r="D183" s="3" t="s">
        <v>1334</v>
      </c>
      <c r="E183" s="3" t="s">
        <v>690</v>
      </c>
      <c r="F183" s="3" t="s">
        <v>1594</v>
      </c>
      <c r="G183" s="3" t="s">
        <v>694</v>
      </c>
      <c r="H183" s="3" t="s">
        <v>695</v>
      </c>
      <c r="I183" s="3"/>
      <c r="J183" s="4" t="b">
        <v>0</v>
      </c>
      <c r="K183" s="3" t="str">
        <f t="shared" si="13"/>
        <v/>
      </c>
      <c r="L183" s="3"/>
      <c r="M183" s="3"/>
      <c r="N183" s="3" t="b">
        <v>0</v>
      </c>
      <c r="O183" s="3"/>
      <c r="P183" s="3">
        <v>40</v>
      </c>
      <c r="Q183" s="3"/>
      <c r="R183" s="3" t="s">
        <v>1163</v>
      </c>
      <c r="S183" s="3"/>
      <c r="T183" s="3" t="s">
        <v>22</v>
      </c>
      <c r="U183" s="3" t="b">
        <v>0</v>
      </c>
      <c r="V183" s="3">
        <v>0.80000001192092896</v>
      </c>
      <c r="W183" s="3">
        <v>9</v>
      </c>
      <c r="X183" s="3">
        <v>0.79000002145767201</v>
      </c>
      <c r="Y183" s="3" t="str">
        <f t="shared" si="14"/>
        <v>Species</v>
      </c>
      <c r="Z183" s="3" t="e">
        <v>#N/A</v>
      </c>
      <c r="AA183" s="3" t="s">
        <v>20</v>
      </c>
      <c r="AB183" s="3"/>
      <c r="AC183" s="3"/>
      <c r="AD183" s="3"/>
      <c r="AE183" s="3"/>
      <c r="AF183" s="3"/>
      <c r="AG183" s="3"/>
      <c r="AH183" s="3" t="s">
        <v>1165</v>
      </c>
      <c r="AI183" s="3" t="s">
        <v>1165</v>
      </c>
      <c r="AJ183" s="3" t="s">
        <v>1165</v>
      </c>
      <c r="AK183" s="3" t="s">
        <v>1165</v>
      </c>
      <c r="AL183" s="5" t="s">
        <v>1165</v>
      </c>
      <c r="AM183" s="3" t="s">
        <v>1165</v>
      </c>
      <c r="AN183" s="3" t="s">
        <v>1165</v>
      </c>
      <c r="AO183" s="3" t="s">
        <v>1165</v>
      </c>
      <c r="AP183" s="3" t="s">
        <v>1165</v>
      </c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6">
        <v>12.799999999999999</v>
      </c>
      <c r="BH183" s="6">
        <v>3</v>
      </c>
      <c r="BI183" s="6">
        <v>14</v>
      </c>
      <c r="BK183" t="s">
        <v>2188</v>
      </c>
    </row>
    <row r="184" spans="1:63" ht="15.75" x14ac:dyDescent="0.25">
      <c r="A184" s="3">
        <v>173</v>
      </c>
      <c r="B184" s="3" t="s">
        <v>696</v>
      </c>
      <c r="C184" s="3" t="s">
        <v>689</v>
      </c>
      <c r="D184" s="3" t="s">
        <v>1334</v>
      </c>
      <c r="E184" s="3" t="s">
        <v>690</v>
      </c>
      <c r="F184" s="3" t="s">
        <v>1595</v>
      </c>
      <c r="G184" s="3" t="s">
        <v>697</v>
      </c>
      <c r="H184" s="3" t="s">
        <v>698</v>
      </c>
      <c r="I184" s="3"/>
      <c r="J184" s="4" t="b">
        <v>1</v>
      </c>
      <c r="K184" s="3">
        <f t="shared" si="13"/>
        <v>40</v>
      </c>
      <c r="L184" s="3"/>
      <c r="M184" s="3"/>
      <c r="N184" s="3" t="b">
        <v>0</v>
      </c>
      <c r="O184" s="3"/>
      <c r="P184" s="3">
        <v>21.299999237060501</v>
      </c>
      <c r="Q184" s="3"/>
      <c r="R184" s="3" t="s">
        <v>1163</v>
      </c>
      <c r="S184" s="3"/>
      <c r="T184" s="3" t="s">
        <v>22</v>
      </c>
      <c r="U184" s="3" t="b">
        <v>0</v>
      </c>
      <c r="V184" s="3">
        <v>0.60000002384185802</v>
      </c>
      <c r="W184" s="3">
        <v>9</v>
      </c>
      <c r="X184" s="3">
        <v>0.79000002145767201</v>
      </c>
      <c r="Y184" s="3" t="str">
        <f t="shared" si="14"/>
        <v>Species</v>
      </c>
      <c r="Z184" s="3" t="e">
        <v>#N/A</v>
      </c>
      <c r="AA184" s="3" t="s">
        <v>20</v>
      </c>
      <c r="AB184" s="3"/>
      <c r="AC184" s="3"/>
      <c r="AD184" s="3"/>
      <c r="AE184" s="3"/>
      <c r="AF184" s="3"/>
      <c r="AG184" s="3"/>
      <c r="AH184" s="3">
        <v>40</v>
      </c>
      <c r="AI184" s="3" t="s">
        <v>1165</v>
      </c>
      <c r="AJ184" s="3" t="s">
        <v>1165</v>
      </c>
      <c r="AK184" s="3">
        <v>40</v>
      </c>
      <c r="AL184" s="5">
        <v>40</v>
      </c>
      <c r="AM184" s="3" t="s">
        <v>1165</v>
      </c>
      <c r="AN184" s="3" t="s">
        <v>1165</v>
      </c>
      <c r="AO184" s="3" t="s">
        <v>1165</v>
      </c>
      <c r="AP184" s="3" t="s">
        <v>1165</v>
      </c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6">
        <v>42.05</v>
      </c>
      <c r="BH184" s="6">
        <v>146</v>
      </c>
      <c r="BI184" s="6">
        <v>115</v>
      </c>
      <c r="BK184" t="s">
        <v>2190</v>
      </c>
    </row>
    <row r="185" spans="1:63" ht="15.75" hidden="1" x14ac:dyDescent="0.25">
      <c r="A185" s="3">
        <v>174</v>
      </c>
      <c r="B185" s="3" t="s">
        <v>699</v>
      </c>
      <c r="C185" s="3" t="s">
        <v>689</v>
      </c>
      <c r="D185" s="3" t="s">
        <v>1334</v>
      </c>
      <c r="E185" s="3" t="s">
        <v>690</v>
      </c>
      <c r="F185" s="3" t="s">
        <v>1596</v>
      </c>
      <c r="G185" s="3" t="s">
        <v>700</v>
      </c>
      <c r="H185" s="3" t="s">
        <v>1335</v>
      </c>
      <c r="I185" s="3"/>
      <c r="J185" s="4" t="s">
        <v>1168</v>
      </c>
      <c r="K185" s="3" t="str">
        <f t="shared" si="13"/>
        <v/>
      </c>
      <c r="L185" s="3"/>
      <c r="M185" s="3"/>
      <c r="N185" s="3" t="b">
        <v>0</v>
      </c>
      <c r="O185" s="3"/>
      <c r="P185" s="3"/>
      <c r="Q185" s="3"/>
      <c r="R185" s="3" t="s">
        <v>1163</v>
      </c>
      <c r="S185" s="3"/>
      <c r="T185" s="3"/>
      <c r="U185" s="3"/>
      <c r="V185" s="3"/>
      <c r="W185" s="3">
        <v>9</v>
      </c>
      <c r="X185" s="3">
        <v>0.79000002145767201</v>
      </c>
      <c r="Y185" s="3" t="str">
        <f t="shared" si="14"/>
        <v>Genus</v>
      </c>
      <c r="Z185" s="3" t="e">
        <v>#N/A</v>
      </c>
      <c r="AA185" s="3" t="s">
        <v>36</v>
      </c>
      <c r="AB185" s="3"/>
      <c r="AC185" s="3"/>
      <c r="AD185" s="3"/>
      <c r="AE185" s="3"/>
      <c r="AF185" s="3"/>
      <c r="AG185" s="3"/>
      <c r="AH185" s="3" t="s">
        <v>1165</v>
      </c>
      <c r="AI185" s="3" t="s">
        <v>1165</v>
      </c>
      <c r="AJ185" s="3" t="s">
        <v>1165</v>
      </c>
      <c r="AK185" s="3" t="s">
        <v>1165</v>
      </c>
      <c r="AL185" s="5"/>
      <c r="AM185" s="3" t="s">
        <v>1165</v>
      </c>
      <c r="AN185" s="3" t="s">
        <v>1165</v>
      </c>
      <c r="AO185" s="3" t="s">
        <v>1165</v>
      </c>
      <c r="AP185" s="3" t="s">
        <v>1165</v>
      </c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6">
        <v>32</v>
      </c>
      <c r="BH185" s="6">
        <v>432</v>
      </c>
      <c r="BI185" s="6">
        <v>140</v>
      </c>
      <c r="BK185" t="s">
        <v>2191</v>
      </c>
    </row>
    <row r="186" spans="1:63" ht="15.75" x14ac:dyDescent="0.25">
      <c r="A186" s="3">
        <v>175</v>
      </c>
      <c r="B186" s="3" t="s">
        <v>688</v>
      </c>
      <c r="C186" s="3" t="s">
        <v>689</v>
      </c>
      <c r="D186" s="3" t="s">
        <v>1334</v>
      </c>
      <c r="E186" s="3" t="s">
        <v>690</v>
      </c>
      <c r="F186" s="3" t="s">
        <v>1597</v>
      </c>
      <c r="G186" s="3" t="s">
        <v>691</v>
      </c>
      <c r="H186" s="3" t="s">
        <v>692</v>
      </c>
      <c r="I186" s="3"/>
      <c r="J186" s="4" t="b">
        <v>0</v>
      </c>
      <c r="K186" s="3">
        <f t="shared" si="13"/>
        <v>40</v>
      </c>
      <c r="L186" s="3"/>
      <c r="M186" s="3"/>
      <c r="N186" s="3" t="b">
        <v>0</v>
      </c>
      <c r="O186" s="3"/>
      <c r="P186" s="3">
        <v>40</v>
      </c>
      <c r="Q186" s="3"/>
      <c r="R186" s="3" t="s">
        <v>1163</v>
      </c>
      <c r="S186" s="3" t="s">
        <v>183</v>
      </c>
      <c r="T186" s="3" t="s">
        <v>22</v>
      </c>
      <c r="U186" s="3" t="b">
        <v>0</v>
      </c>
      <c r="V186" s="3">
        <v>0.60000002384185802</v>
      </c>
      <c r="W186" s="3">
        <v>9</v>
      </c>
      <c r="X186" s="3">
        <v>0.79000002145767201</v>
      </c>
      <c r="Y186" s="3" t="str">
        <f t="shared" si="14"/>
        <v>Species</v>
      </c>
      <c r="Z186" s="3" t="e">
        <v>#N/A</v>
      </c>
      <c r="AA186" s="3" t="s">
        <v>20</v>
      </c>
      <c r="AB186" s="3"/>
      <c r="AC186" s="3"/>
      <c r="AD186" s="3"/>
      <c r="AE186" s="3"/>
      <c r="AF186" s="3"/>
      <c r="AG186" s="3"/>
      <c r="AH186" s="3" t="s">
        <v>1165</v>
      </c>
      <c r="AI186" s="3" t="s">
        <v>1165</v>
      </c>
      <c r="AJ186" s="3" t="s">
        <v>1165</v>
      </c>
      <c r="AK186" s="3">
        <v>106</v>
      </c>
      <c r="AL186" s="5">
        <v>40</v>
      </c>
      <c r="AM186" s="3" t="s">
        <v>1165</v>
      </c>
      <c r="AN186" s="3" t="s">
        <v>1165</v>
      </c>
      <c r="AO186" s="3" t="s">
        <v>1165</v>
      </c>
      <c r="AP186" s="3" t="s">
        <v>1165</v>
      </c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6">
        <v>36.050000000000011</v>
      </c>
      <c r="BH186" s="6">
        <v>460</v>
      </c>
      <c r="BI186" s="6">
        <v>145</v>
      </c>
      <c r="BK186" t="s">
        <v>2193</v>
      </c>
    </row>
    <row r="187" spans="1:63" ht="15.75" x14ac:dyDescent="0.25">
      <c r="A187" s="3">
        <v>176</v>
      </c>
      <c r="B187" s="3" t="s">
        <v>1014</v>
      </c>
      <c r="C187" s="3" t="s">
        <v>473</v>
      </c>
      <c r="D187" s="3" t="s">
        <v>1336</v>
      </c>
      <c r="E187" s="3" t="s">
        <v>1011</v>
      </c>
      <c r="F187" s="3" t="s">
        <v>1598</v>
      </c>
      <c r="G187" s="3" t="s">
        <v>1015</v>
      </c>
      <c r="H187" s="3" t="s">
        <v>1016</v>
      </c>
      <c r="I187" s="3"/>
      <c r="J187" s="4" t="b">
        <v>1</v>
      </c>
      <c r="K187" s="3">
        <f t="shared" si="13"/>
        <v>15</v>
      </c>
      <c r="L187" s="3"/>
      <c r="M187" s="3"/>
      <c r="N187" s="3" t="b">
        <v>0</v>
      </c>
      <c r="O187" s="3"/>
      <c r="P187" s="3">
        <v>15</v>
      </c>
      <c r="Q187" s="3"/>
      <c r="R187" s="3" t="s">
        <v>1163</v>
      </c>
      <c r="S187" s="3" t="s">
        <v>1017</v>
      </c>
      <c r="T187" s="3" t="s">
        <v>22</v>
      </c>
      <c r="U187" s="3" t="b">
        <v>0</v>
      </c>
      <c r="V187" s="3">
        <v>0.60000002384185802</v>
      </c>
      <c r="W187" s="3">
        <v>9</v>
      </c>
      <c r="X187" s="3">
        <v>0.79000002145767201</v>
      </c>
      <c r="Y187" s="3" t="str">
        <f t="shared" si="14"/>
        <v>Species</v>
      </c>
      <c r="Z187" s="3" t="e">
        <v>#N/A</v>
      </c>
      <c r="AA187" s="3" t="s">
        <v>20</v>
      </c>
      <c r="AB187" s="3"/>
      <c r="AC187" s="3"/>
      <c r="AD187" s="3"/>
      <c r="AE187" s="3"/>
      <c r="AF187" s="3"/>
      <c r="AG187" s="3"/>
      <c r="AH187" s="3">
        <v>15</v>
      </c>
      <c r="AI187" s="3" t="s">
        <v>1165</v>
      </c>
      <c r="AJ187" s="3" t="s">
        <v>1165</v>
      </c>
      <c r="AK187" s="3">
        <v>15</v>
      </c>
      <c r="AL187" s="5">
        <v>15</v>
      </c>
      <c r="AM187" s="3" t="s">
        <v>1165</v>
      </c>
      <c r="AN187" s="3" t="s">
        <v>1165</v>
      </c>
      <c r="AO187" s="3" t="s">
        <v>1165</v>
      </c>
      <c r="AP187" s="3" t="s">
        <v>1165</v>
      </c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6">
        <v>9</v>
      </c>
      <c r="BH187" s="6">
        <v>31</v>
      </c>
      <c r="BI187" s="6">
        <v>12.8999996185303</v>
      </c>
      <c r="BK187" t="s">
        <v>2194</v>
      </c>
    </row>
    <row r="188" spans="1:63" ht="15.75" x14ac:dyDescent="0.25">
      <c r="A188" s="3">
        <v>177</v>
      </c>
      <c r="B188" s="3" t="s">
        <v>748</v>
      </c>
      <c r="C188" s="3" t="s">
        <v>91</v>
      </c>
      <c r="D188" s="3" t="s">
        <v>1337</v>
      </c>
      <c r="E188" s="3" t="s">
        <v>704</v>
      </c>
      <c r="F188" s="3" t="s">
        <v>1599</v>
      </c>
      <c r="G188" s="3" t="s">
        <v>749</v>
      </c>
      <c r="H188" s="3" t="s">
        <v>750</v>
      </c>
      <c r="I188" s="3"/>
      <c r="J188" s="4" t="b">
        <v>1</v>
      </c>
      <c r="K188" s="3">
        <f t="shared" si="13"/>
        <v>90</v>
      </c>
      <c r="L188" s="3"/>
      <c r="M188" s="3"/>
      <c r="N188" s="3" t="b">
        <v>0</v>
      </c>
      <c r="O188" s="3"/>
      <c r="P188" s="3">
        <v>78</v>
      </c>
      <c r="Q188" s="3" t="s">
        <v>1186</v>
      </c>
      <c r="R188" s="3" t="s">
        <v>1163</v>
      </c>
      <c r="S188" s="3" t="s">
        <v>255</v>
      </c>
      <c r="T188" s="3" t="s">
        <v>22</v>
      </c>
      <c r="U188" s="3" t="b">
        <v>0</v>
      </c>
      <c r="V188" s="3">
        <v>0.68000000715255704</v>
      </c>
      <c r="W188" s="3">
        <v>9</v>
      </c>
      <c r="X188" s="3">
        <v>0.78500002622604403</v>
      </c>
      <c r="Y188" s="3" t="str">
        <f t="shared" si="14"/>
        <v>Species</v>
      </c>
      <c r="Z188" s="3" t="e">
        <v>#N/A</v>
      </c>
      <c r="AA188" s="3" t="s">
        <v>6</v>
      </c>
      <c r="AB188" s="3"/>
      <c r="AC188" s="3"/>
      <c r="AD188" s="3"/>
      <c r="AE188" s="3"/>
      <c r="AF188" s="3"/>
      <c r="AG188" s="3"/>
      <c r="AH188" s="3">
        <v>90</v>
      </c>
      <c r="AI188" s="3" t="s">
        <v>1165</v>
      </c>
      <c r="AJ188" s="3" t="s">
        <v>1165</v>
      </c>
      <c r="AK188" s="3">
        <v>90</v>
      </c>
      <c r="AL188" s="5">
        <v>90</v>
      </c>
      <c r="AM188" s="3" t="s">
        <v>1165</v>
      </c>
      <c r="AN188" s="3" t="s">
        <v>1165</v>
      </c>
      <c r="AO188" s="3" t="s">
        <v>1165</v>
      </c>
      <c r="AP188" s="3" t="s">
        <v>1165</v>
      </c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6">
        <v>67.38000000000001</v>
      </c>
      <c r="BH188" s="6">
        <v>83</v>
      </c>
      <c r="BI188" s="6">
        <v>89.9</v>
      </c>
      <c r="BK188" t="s">
        <v>2195</v>
      </c>
    </row>
    <row r="189" spans="1:63" ht="15.75" x14ac:dyDescent="0.25">
      <c r="A189" s="3">
        <v>178</v>
      </c>
      <c r="B189" s="3" t="s">
        <v>726</v>
      </c>
      <c r="C189" s="3" t="s">
        <v>91</v>
      </c>
      <c r="D189" s="3" t="s">
        <v>1337</v>
      </c>
      <c r="E189" s="3" t="s">
        <v>704</v>
      </c>
      <c r="F189" s="3" t="s">
        <v>1600</v>
      </c>
      <c r="G189" s="3" t="s">
        <v>727</v>
      </c>
      <c r="H189" s="3" t="s">
        <v>728</v>
      </c>
      <c r="I189" s="3" t="s">
        <v>1338</v>
      </c>
      <c r="J189" s="4" t="b">
        <v>1</v>
      </c>
      <c r="K189" s="3">
        <f t="shared" si="13"/>
        <v>70</v>
      </c>
      <c r="L189" s="3"/>
      <c r="M189" s="3"/>
      <c r="N189" s="3" t="b">
        <v>1</v>
      </c>
      <c r="O189" s="3"/>
      <c r="P189" s="3">
        <v>81.599998474121094</v>
      </c>
      <c r="Q189" s="3" t="s">
        <v>1186</v>
      </c>
      <c r="R189" s="3" t="s">
        <v>1163</v>
      </c>
      <c r="S189" s="3" t="s">
        <v>239</v>
      </c>
      <c r="T189" s="3" t="s">
        <v>22</v>
      </c>
      <c r="U189" s="3" t="b">
        <v>1</v>
      </c>
      <c r="V189" s="3">
        <v>0.75999999046325695</v>
      </c>
      <c r="W189" s="3">
        <v>9</v>
      </c>
      <c r="X189" s="3">
        <v>0.78500002622604403</v>
      </c>
      <c r="Y189" s="3" t="str">
        <f t="shared" si="14"/>
        <v>Species</v>
      </c>
      <c r="Z189" s="3" t="e">
        <v>#N/A</v>
      </c>
      <c r="AA189" s="3" t="s">
        <v>6</v>
      </c>
      <c r="AB189" s="3"/>
      <c r="AC189" s="3"/>
      <c r="AD189" s="3"/>
      <c r="AE189" s="3"/>
      <c r="AF189" s="3"/>
      <c r="AG189" s="3"/>
      <c r="AH189" s="3">
        <v>60</v>
      </c>
      <c r="AI189" s="3" t="s">
        <v>1165</v>
      </c>
      <c r="AJ189" s="3" t="s">
        <v>1165</v>
      </c>
      <c r="AK189" s="3">
        <v>60</v>
      </c>
      <c r="AL189" s="5">
        <v>70</v>
      </c>
      <c r="AM189" s="3" t="s">
        <v>1339</v>
      </c>
      <c r="AN189" s="3">
        <v>60</v>
      </c>
      <c r="AO189" s="3">
        <v>80</v>
      </c>
      <c r="AP189" s="3">
        <v>12</v>
      </c>
      <c r="AQ189" s="3">
        <v>18</v>
      </c>
      <c r="AR189" s="3"/>
      <c r="AS189" s="3"/>
      <c r="AT189" s="3"/>
      <c r="AU189" s="3"/>
      <c r="AV189" s="3"/>
      <c r="AW189" s="3">
        <v>60</v>
      </c>
      <c r="AX189" s="3"/>
      <c r="AY189" s="3">
        <v>15</v>
      </c>
      <c r="AZ189" s="3"/>
      <c r="BA189" s="3"/>
      <c r="BB189" s="3"/>
      <c r="BC189" s="3"/>
      <c r="BD189" s="3"/>
      <c r="BE189" s="3"/>
      <c r="BF189" s="3"/>
      <c r="BG189" s="6">
        <v>70</v>
      </c>
      <c r="BH189" s="6">
        <v>1076</v>
      </c>
      <c r="BI189" s="6">
        <v>156</v>
      </c>
      <c r="BK189" t="s">
        <v>2196</v>
      </c>
    </row>
    <row r="190" spans="1:63" ht="15.75" x14ac:dyDescent="0.25">
      <c r="A190" s="3">
        <v>179</v>
      </c>
      <c r="B190" s="3" t="s">
        <v>729</v>
      </c>
      <c r="C190" s="3" t="s">
        <v>91</v>
      </c>
      <c r="D190" s="3" t="s">
        <v>1337</v>
      </c>
      <c r="E190" s="3" t="s">
        <v>704</v>
      </c>
      <c r="F190" s="3" t="s">
        <v>1601</v>
      </c>
      <c r="G190" s="3" t="s">
        <v>730</v>
      </c>
      <c r="H190" s="3" t="s">
        <v>731</v>
      </c>
      <c r="I190" s="3"/>
      <c r="J190" s="4" t="b">
        <v>1</v>
      </c>
      <c r="K190" s="3">
        <f t="shared" si="13"/>
        <v>60</v>
      </c>
      <c r="L190" s="3"/>
      <c r="M190" s="3"/>
      <c r="N190" s="3" t="b">
        <v>0</v>
      </c>
      <c r="O190" s="3"/>
      <c r="P190" s="3">
        <v>61.200000762939503</v>
      </c>
      <c r="Q190" s="3"/>
      <c r="R190" s="3" t="s">
        <v>1163</v>
      </c>
      <c r="S190" s="3" t="s">
        <v>255</v>
      </c>
      <c r="T190" s="3" t="s">
        <v>22</v>
      </c>
      <c r="U190" s="3" t="b">
        <v>0</v>
      </c>
      <c r="V190" s="3">
        <v>0.69999998807907104</v>
      </c>
      <c r="W190" s="3">
        <v>9</v>
      </c>
      <c r="X190" s="3">
        <v>0.78500002622604403</v>
      </c>
      <c r="Y190" s="3" t="str">
        <f t="shared" si="14"/>
        <v>Species</v>
      </c>
      <c r="Z190" s="3" t="e">
        <v>#N/A</v>
      </c>
      <c r="AA190" s="3" t="s">
        <v>20</v>
      </c>
      <c r="AB190" s="3"/>
      <c r="AC190" s="3"/>
      <c r="AD190" s="3"/>
      <c r="AE190" s="3"/>
      <c r="AF190" s="3"/>
      <c r="AG190" s="3"/>
      <c r="AH190" s="3">
        <v>60</v>
      </c>
      <c r="AI190" s="3" t="s">
        <v>1165</v>
      </c>
      <c r="AJ190" s="3" t="s">
        <v>1165</v>
      </c>
      <c r="AK190" s="3">
        <v>60</v>
      </c>
      <c r="AL190" s="5">
        <v>60</v>
      </c>
      <c r="AM190" s="3" t="s">
        <v>1165</v>
      </c>
      <c r="AN190" s="3" t="s">
        <v>1165</v>
      </c>
      <c r="AO190" s="3" t="s">
        <v>1165</v>
      </c>
      <c r="AP190" s="3" t="s">
        <v>1165</v>
      </c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6">
        <v>17.799999999999997</v>
      </c>
      <c r="BH190" s="6">
        <v>15</v>
      </c>
      <c r="BI190" s="6">
        <v>135</v>
      </c>
      <c r="BK190" t="s">
        <v>2197</v>
      </c>
    </row>
    <row r="191" spans="1:63" ht="15.75" x14ac:dyDescent="0.25">
      <c r="A191" s="3">
        <v>180</v>
      </c>
      <c r="B191" s="3" t="s">
        <v>735</v>
      </c>
      <c r="C191" s="3" t="s">
        <v>91</v>
      </c>
      <c r="D191" s="3" t="s">
        <v>1337</v>
      </c>
      <c r="E191" s="3" t="s">
        <v>704</v>
      </c>
      <c r="F191" s="3" t="s">
        <v>1602</v>
      </c>
      <c r="G191" s="3" t="s">
        <v>736</v>
      </c>
      <c r="H191" s="3" t="s">
        <v>737</v>
      </c>
      <c r="I191" s="3"/>
      <c r="J191" s="4" t="b">
        <v>0</v>
      </c>
      <c r="K191" s="3">
        <f t="shared" si="13"/>
        <v>70</v>
      </c>
      <c r="L191" s="3"/>
      <c r="M191" s="3"/>
      <c r="N191" s="3" t="b">
        <v>1</v>
      </c>
      <c r="O191" s="3"/>
      <c r="P191" s="3">
        <v>40</v>
      </c>
      <c r="Q191" s="3" t="s">
        <v>1283</v>
      </c>
      <c r="R191" s="3" t="s">
        <v>1163</v>
      </c>
      <c r="S191" s="3" t="s">
        <v>61</v>
      </c>
      <c r="T191" s="3" t="s">
        <v>22</v>
      </c>
      <c r="U191" s="3" t="b">
        <v>0</v>
      </c>
      <c r="V191" s="3">
        <v>0.79000002145767201</v>
      </c>
      <c r="W191" s="3">
        <v>9</v>
      </c>
      <c r="X191" s="3">
        <v>0.81000000238418601</v>
      </c>
      <c r="Y191" s="3" t="str">
        <f t="shared" si="14"/>
        <v>Species</v>
      </c>
      <c r="Z191" s="3" t="e">
        <v>#N/A</v>
      </c>
      <c r="AA191" s="3" t="s">
        <v>20</v>
      </c>
      <c r="AB191" s="3"/>
      <c r="AC191" s="3"/>
      <c r="AD191" s="3"/>
      <c r="AE191" s="3"/>
      <c r="AF191" s="3"/>
      <c r="AG191" s="3"/>
      <c r="AH191" s="3" t="s">
        <v>1165</v>
      </c>
      <c r="AI191" s="3" t="s">
        <v>1165</v>
      </c>
      <c r="AJ191" s="3" t="s">
        <v>1165</v>
      </c>
      <c r="AK191" s="3">
        <v>75</v>
      </c>
      <c r="AL191" s="5">
        <v>70</v>
      </c>
      <c r="AM191" s="3" t="s">
        <v>1165</v>
      </c>
      <c r="AN191" s="3" t="s">
        <v>1165</v>
      </c>
      <c r="AO191" s="3" t="s">
        <v>1165</v>
      </c>
      <c r="AP191" s="3" t="s">
        <v>1165</v>
      </c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6">
        <v>45.300000000000068</v>
      </c>
      <c r="BH191" s="6">
        <v>628</v>
      </c>
      <c r="BI191" s="6">
        <v>100</v>
      </c>
      <c r="BK191" t="s">
        <v>2198</v>
      </c>
    </row>
    <row r="192" spans="1:63" ht="15.75" x14ac:dyDescent="0.25">
      <c r="A192" s="3">
        <v>181</v>
      </c>
      <c r="B192" s="3" t="s">
        <v>719</v>
      </c>
      <c r="C192" s="3" t="s">
        <v>91</v>
      </c>
      <c r="D192" s="3" t="s">
        <v>1337</v>
      </c>
      <c r="E192" s="3" t="s">
        <v>704</v>
      </c>
      <c r="F192" s="3" t="s">
        <v>1603</v>
      </c>
      <c r="G192" s="3" t="s">
        <v>720</v>
      </c>
      <c r="H192" s="3" t="s">
        <v>721</v>
      </c>
      <c r="I192" s="3"/>
      <c r="J192" s="4" t="b">
        <v>0</v>
      </c>
      <c r="K192" s="3">
        <f t="shared" si="13"/>
        <v>80</v>
      </c>
      <c r="L192" s="3"/>
      <c r="M192" s="3"/>
      <c r="N192" s="3" t="b">
        <v>0</v>
      </c>
      <c r="O192" s="3"/>
      <c r="P192" s="3">
        <v>70</v>
      </c>
      <c r="Q192" s="3" t="s">
        <v>1186</v>
      </c>
      <c r="R192" s="3" t="s">
        <v>1163</v>
      </c>
      <c r="S192" s="3" t="s">
        <v>722</v>
      </c>
      <c r="T192" s="3" t="s">
        <v>22</v>
      </c>
      <c r="U192" s="3" t="b">
        <v>0</v>
      </c>
      <c r="V192" s="3">
        <v>0.69999998807907104</v>
      </c>
      <c r="W192" s="3">
        <v>9</v>
      </c>
      <c r="X192" s="3">
        <v>0.78500002622604403</v>
      </c>
      <c r="Y192" s="3" t="str">
        <f t="shared" si="14"/>
        <v>Species</v>
      </c>
      <c r="Z192" s="3" t="e">
        <v>#N/A</v>
      </c>
      <c r="AA192" s="3" t="s">
        <v>20</v>
      </c>
      <c r="AB192" s="3"/>
      <c r="AC192" s="3"/>
      <c r="AD192" s="3"/>
      <c r="AE192" s="3"/>
      <c r="AF192" s="3"/>
      <c r="AG192" s="3"/>
      <c r="AH192" s="3">
        <v>150</v>
      </c>
      <c r="AI192" s="3">
        <v>60</v>
      </c>
      <c r="AJ192" s="3" t="s">
        <v>1183</v>
      </c>
      <c r="AK192" s="3">
        <v>150</v>
      </c>
      <c r="AL192" s="5">
        <v>80</v>
      </c>
      <c r="AM192" s="3" t="s">
        <v>1165</v>
      </c>
      <c r="AN192" s="3" t="s">
        <v>1165</v>
      </c>
      <c r="AO192" s="3" t="s">
        <v>1165</v>
      </c>
      <c r="AP192" s="3" t="s">
        <v>1165</v>
      </c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6" t="e">
        <v>#NUM!</v>
      </c>
      <c r="BH192" s="6">
        <v>0</v>
      </c>
      <c r="BI192" s="6" t="e">
        <v>#NUM!</v>
      </c>
      <c r="BK192" t="s">
        <v>2097</v>
      </c>
    </row>
    <row r="193" spans="1:63" ht="15.75" x14ac:dyDescent="0.25">
      <c r="A193" s="3">
        <v>182</v>
      </c>
      <c r="B193" s="3" t="s">
        <v>716</v>
      </c>
      <c r="C193" s="3" t="s">
        <v>91</v>
      </c>
      <c r="D193" s="3" t="s">
        <v>1337</v>
      </c>
      <c r="E193" s="3" t="s">
        <v>704</v>
      </c>
      <c r="F193" s="3" t="s">
        <v>1604</v>
      </c>
      <c r="G193" s="3" t="s">
        <v>717</v>
      </c>
      <c r="H193" s="3" t="s">
        <v>718</v>
      </c>
      <c r="I193" s="3"/>
      <c r="J193" s="4" t="b">
        <v>1</v>
      </c>
      <c r="K193" s="3" t="str">
        <f t="shared" si="13"/>
        <v/>
      </c>
      <c r="L193" s="3"/>
      <c r="M193" s="3"/>
      <c r="N193" s="3" t="b">
        <v>0</v>
      </c>
      <c r="O193" s="3"/>
      <c r="P193" s="3">
        <v>50</v>
      </c>
      <c r="Q193" s="3"/>
      <c r="R193" s="3" t="s">
        <v>1163</v>
      </c>
      <c r="S193" s="3"/>
      <c r="T193" s="3" t="s">
        <v>22</v>
      </c>
      <c r="U193" s="3" t="b">
        <v>0</v>
      </c>
      <c r="V193" s="3">
        <v>0.69999998807907104</v>
      </c>
      <c r="W193" s="3">
        <v>9</v>
      </c>
      <c r="X193" s="3">
        <v>0.78500002622604403</v>
      </c>
      <c r="Y193" s="3" t="str">
        <f t="shared" si="14"/>
        <v>Species</v>
      </c>
      <c r="Z193" s="3" t="e">
        <v>#N/A</v>
      </c>
      <c r="AA193" s="3" t="s">
        <v>20</v>
      </c>
      <c r="AB193" s="3"/>
      <c r="AC193" s="3"/>
      <c r="AD193" s="3"/>
      <c r="AE193" s="3"/>
      <c r="AF193" s="3"/>
      <c r="AG193" s="3"/>
      <c r="AH193" s="3" t="s">
        <v>1165</v>
      </c>
      <c r="AI193" s="3" t="s">
        <v>1165</v>
      </c>
      <c r="AJ193" s="3" t="s">
        <v>1165</v>
      </c>
      <c r="AK193" s="3" t="s">
        <v>1165</v>
      </c>
      <c r="AL193" s="5" t="s">
        <v>1165</v>
      </c>
      <c r="AM193" s="3" t="s">
        <v>1165</v>
      </c>
      <c r="AN193" s="3" t="s">
        <v>1165</v>
      </c>
      <c r="AO193" s="3" t="s">
        <v>1165</v>
      </c>
      <c r="AP193" s="3" t="s">
        <v>1165</v>
      </c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6" t="e">
        <v>#NUM!</v>
      </c>
      <c r="BH193" s="6">
        <v>0</v>
      </c>
      <c r="BI193" s="6" t="e">
        <v>#NUM!</v>
      </c>
      <c r="BK193" t="s">
        <v>2126</v>
      </c>
    </row>
    <row r="194" spans="1:63" ht="15.75" x14ac:dyDescent="0.25">
      <c r="A194" s="3">
        <v>284</v>
      </c>
      <c r="B194" s="3" t="s">
        <v>713</v>
      </c>
      <c r="C194" s="3" t="s">
        <v>91</v>
      </c>
      <c r="D194" s="3" t="s">
        <v>1337</v>
      </c>
      <c r="E194" s="3" t="s">
        <v>704</v>
      </c>
      <c r="F194" s="3" t="s">
        <v>1605</v>
      </c>
      <c r="G194" s="3" t="s">
        <v>714</v>
      </c>
      <c r="H194" s="3" t="s">
        <v>715</v>
      </c>
      <c r="I194" s="3"/>
      <c r="J194" s="4" t="b">
        <v>0</v>
      </c>
      <c r="K194" s="3" t="str">
        <f t="shared" si="13"/>
        <v/>
      </c>
      <c r="L194" s="3"/>
      <c r="M194" s="3"/>
      <c r="N194" s="3" t="b">
        <v>0</v>
      </c>
      <c r="O194" s="3"/>
      <c r="P194" s="3"/>
      <c r="Q194" s="3"/>
      <c r="R194" s="3" t="s">
        <v>1163</v>
      </c>
      <c r="S194" s="3"/>
      <c r="T194" s="3" t="s">
        <v>22</v>
      </c>
      <c r="U194" s="3" t="b">
        <v>0</v>
      </c>
      <c r="V194" s="3"/>
      <c r="W194" s="3"/>
      <c r="X194" s="3"/>
      <c r="Y194" s="3" t="str">
        <f t="shared" si="14"/>
        <v>Species</v>
      </c>
      <c r="Z194" s="3" t="e">
        <v>#N/A</v>
      </c>
      <c r="AA194" s="3" t="s">
        <v>20</v>
      </c>
      <c r="AB194" s="3"/>
      <c r="AC194" s="3"/>
      <c r="AD194" s="3"/>
      <c r="AE194" s="3"/>
      <c r="AF194" s="3"/>
      <c r="AG194" s="3"/>
      <c r="AH194" s="3" t="s">
        <v>1165</v>
      </c>
      <c r="AI194" s="3" t="s">
        <v>1165</v>
      </c>
      <c r="AJ194" s="3" t="s">
        <v>1165</v>
      </c>
      <c r="AK194" s="3" t="s">
        <v>1165</v>
      </c>
      <c r="AL194" s="5" t="s">
        <v>1165</v>
      </c>
      <c r="AM194" s="3" t="s">
        <v>1165</v>
      </c>
      <c r="AN194" s="3" t="s">
        <v>1165</v>
      </c>
      <c r="AO194" s="3" t="s">
        <v>1165</v>
      </c>
      <c r="AP194" s="3" t="s">
        <v>1165</v>
      </c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6" t="e">
        <v>#NUM!</v>
      </c>
      <c r="BH194" s="6">
        <v>0</v>
      </c>
      <c r="BI194" s="6" t="e">
        <v>#NUM!</v>
      </c>
      <c r="BK194" t="s">
        <v>2130</v>
      </c>
    </row>
    <row r="195" spans="1:63" ht="15.75" x14ac:dyDescent="0.25">
      <c r="A195" s="3">
        <v>183</v>
      </c>
      <c r="B195" s="3" t="s">
        <v>732</v>
      </c>
      <c r="C195" s="3" t="s">
        <v>91</v>
      </c>
      <c r="D195" s="3" t="s">
        <v>1337</v>
      </c>
      <c r="E195" s="3" t="s">
        <v>704</v>
      </c>
      <c r="F195" s="3" t="s">
        <v>1606</v>
      </c>
      <c r="G195" s="3" t="s">
        <v>733</v>
      </c>
      <c r="H195" s="3" t="s">
        <v>734</v>
      </c>
      <c r="I195" s="3"/>
      <c r="J195" s="4" t="b">
        <v>1</v>
      </c>
      <c r="K195" s="3">
        <f t="shared" si="13"/>
        <v>60</v>
      </c>
      <c r="L195" s="3"/>
      <c r="M195" s="3"/>
      <c r="N195" s="3" t="b">
        <v>1</v>
      </c>
      <c r="O195" s="3"/>
      <c r="P195" s="3">
        <v>59.400001525878899</v>
      </c>
      <c r="Q195" s="3" t="s">
        <v>1300</v>
      </c>
      <c r="R195" s="3" t="s">
        <v>1163</v>
      </c>
      <c r="S195" s="3" t="s">
        <v>239</v>
      </c>
      <c r="T195" s="3" t="s">
        <v>22</v>
      </c>
      <c r="U195" s="3" t="b">
        <v>1</v>
      </c>
      <c r="V195" s="3">
        <v>0.68999999761581399</v>
      </c>
      <c r="W195" s="3">
        <v>9</v>
      </c>
      <c r="X195" s="3">
        <v>0.769999980926514</v>
      </c>
      <c r="Y195" s="3" t="str">
        <f t="shared" si="14"/>
        <v>Species</v>
      </c>
      <c r="Z195" s="3" t="e">
        <v>#N/A</v>
      </c>
      <c r="AA195" s="3" t="s">
        <v>6</v>
      </c>
      <c r="AB195" s="3"/>
      <c r="AC195" s="3"/>
      <c r="AD195" s="3"/>
      <c r="AE195" s="3"/>
      <c r="AF195" s="3"/>
      <c r="AG195" s="3"/>
      <c r="AH195" s="3">
        <v>60</v>
      </c>
      <c r="AI195" s="3">
        <v>60</v>
      </c>
      <c r="AJ195" s="3" t="s">
        <v>1183</v>
      </c>
      <c r="AK195" s="3">
        <v>60</v>
      </c>
      <c r="AL195" s="5">
        <v>60</v>
      </c>
      <c r="AM195" s="3" t="s">
        <v>1340</v>
      </c>
      <c r="AN195" s="3">
        <v>30</v>
      </c>
      <c r="AO195" s="3">
        <v>60</v>
      </c>
      <c r="AP195" s="3">
        <v>15</v>
      </c>
      <c r="AQ195" s="3">
        <v>20</v>
      </c>
      <c r="AR195" s="3"/>
      <c r="AS195" s="3"/>
      <c r="AT195" s="3"/>
      <c r="AU195" s="3"/>
      <c r="AV195" s="3"/>
      <c r="AW195" s="3">
        <v>60</v>
      </c>
      <c r="AX195" s="3"/>
      <c r="AY195" s="3">
        <v>20</v>
      </c>
      <c r="AZ195" s="3"/>
      <c r="BA195" s="3"/>
      <c r="BB195" s="3"/>
      <c r="BC195" s="3"/>
      <c r="BD195" s="3"/>
      <c r="BE195" s="3"/>
      <c r="BF195" s="3"/>
      <c r="BG195" s="6">
        <v>55</v>
      </c>
      <c r="BH195" s="6">
        <v>601</v>
      </c>
      <c r="BI195" s="6">
        <v>136</v>
      </c>
      <c r="BK195" t="s">
        <v>2131</v>
      </c>
    </row>
    <row r="196" spans="1:63" ht="15.75" x14ac:dyDescent="0.25">
      <c r="A196" s="3">
        <v>184</v>
      </c>
      <c r="B196" s="3" t="s">
        <v>738</v>
      </c>
      <c r="C196" s="3" t="s">
        <v>91</v>
      </c>
      <c r="D196" s="3" t="s">
        <v>1337</v>
      </c>
      <c r="E196" s="3" t="s">
        <v>704</v>
      </c>
      <c r="F196" s="3" t="s">
        <v>1607</v>
      </c>
      <c r="G196" s="3" t="s">
        <v>739</v>
      </c>
      <c r="H196" s="3" t="s">
        <v>740</v>
      </c>
      <c r="I196" s="3"/>
      <c r="J196" s="4" t="b">
        <v>1</v>
      </c>
      <c r="K196" s="3">
        <f t="shared" si="13"/>
        <v>90</v>
      </c>
      <c r="L196" s="3"/>
      <c r="M196" s="3"/>
      <c r="N196" s="3" t="b">
        <v>1</v>
      </c>
      <c r="O196" s="3"/>
      <c r="P196" s="3">
        <v>40.5</v>
      </c>
      <c r="Q196" s="3" t="s">
        <v>1210</v>
      </c>
      <c r="R196" s="3" t="s">
        <v>1163</v>
      </c>
      <c r="S196" s="3" t="s">
        <v>741</v>
      </c>
      <c r="T196" s="3" t="s">
        <v>22</v>
      </c>
      <c r="U196" s="3" t="b">
        <v>0</v>
      </c>
      <c r="V196" s="3">
        <v>0.81000000238418601</v>
      </c>
      <c r="W196" s="3">
        <v>9</v>
      </c>
      <c r="X196" s="3">
        <v>0.81000000238418601</v>
      </c>
      <c r="Y196" s="3" t="str">
        <f t="shared" si="14"/>
        <v>Species</v>
      </c>
      <c r="Z196" s="3" t="e">
        <v>#N/A</v>
      </c>
      <c r="AA196" s="3" t="s">
        <v>6</v>
      </c>
      <c r="AB196" s="3"/>
      <c r="AC196" s="3"/>
      <c r="AD196" s="3"/>
      <c r="AE196" s="3"/>
      <c r="AF196" s="3"/>
      <c r="AG196" s="3"/>
      <c r="AH196" s="3">
        <v>90</v>
      </c>
      <c r="AI196" s="3" t="s">
        <v>1165</v>
      </c>
      <c r="AJ196" s="3" t="s">
        <v>1165</v>
      </c>
      <c r="AK196" s="3">
        <v>90</v>
      </c>
      <c r="AL196" s="5">
        <v>90</v>
      </c>
      <c r="AM196" s="3" t="s">
        <v>1341</v>
      </c>
      <c r="AN196" s="3">
        <v>30</v>
      </c>
      <c r="AO196" s="3">
        <v>90</v>
      </c>
      <c r="AP196" s="3">
        <v>18</v>
      </c>
      <c r="AQ196" s="3">
        <v>25</v>
      </c>
      <c r="AR196" s="3"/>
      <c r="AS196" s="3"/>
      <c r="AT196" s="3"/>
      <c r="AU196" s="3"/>
      <c r="AV196" s="3">
        <v>30</v>
      </c>
      <c r="AW196" s="3">
        <v>90</v>
      </c>
      <c r="AX196" s="3"/>
      <c r="AY196" s="3">
        <v>25</v>
      </c>
      <c r="AZ196" s="3"/>
      <c r="BA196" s="3"/>
      <c r="BB196" s="3"/>
      <c r="BC196" s="3"/>
      <c r="BD196" s="3"/>
      <c r="BE196" s="3"/>
      <c r="BF196" s="3"/>
      <c r="BG196" s="6">
        <v>56</v>
      </c>
      <c r="BH196" s="6">
        <v>6092</v>
      </c>
      <c r="BI196" s="6">
        <v>166</v>
      </c>
      <c r="BK196" t="s">
        <v>2141</v>
      </c>
    </row>
    <row r="197" spans="1:63" ht="15.75" x14ac:dyDescent="0.25">
      <c r="A197" s="3">
        <v>185</v>
      </c>
      <c r="B197" s="3" t="s">
        <v>710</v>
      </c>
      <c r="C197" s="3" t="s">
        <v>91</v>
      </c>
      <c r="D197" s="3" t="s">
        <v>1337</v>
      </c>
      <c r="E197" s="3" t="s">
        <v>704</v>
      </c>
      <c r="F197" s="3" t="s">
        <v>1608</v>
      </c>
      <c r="G197" s="3" t="s">
        <v>711</v>
      </c>
      <c r="H197" s="3" t="s">
        <v>712</v>
      </c>
      <c r="I197" s="3"/>
      <c r="J197" s="4" t="b">
        <v>0</v>
      </c>
      <c r="K197" s="3">
        <f t="shared" si="13"/>
        <v>70</v>
      </c>
      <c r="L197" s="3"/>
      <c r="M197" s="3"/>
      <c r="N197" s="3" t="b">
        <v>0</v>
      </c>
      <c r="O197" s="3"/>
      <c r="P197" s="3">
        <v>60</v>
      </c>
      <c r="Q197" s="3"/>
      <c r="R197" s="3" t="s">
        <v>1163</v>
      </c>
      <c r="S197" s="3" t="s">
        <v>255</v>
      </c>
      <c r="T197" s="3" t="s">
        <v>22</v>
      </c>
      <c r="U197" s="3" t="b">
        <v>0</v>
      </c>
      <c r="V197" s="3">
        <v>0.60000002384185802</v>
      </c>
      <c r="W197" s="3">
        <v>9</v>
      </c>
      <c r="X197" s="3">
        <v>0.78500002622604403</v>
      </c>
      <c r="Y197" s="3" t="str">
        <f t="shared" si="14"/>
        <v>Species</v>
      </c>
      <c r="Z197" s="3" t="e">
        <v>#N/A</v>
      </c>
      <c r="AA197" s="3" t="s">
        <v>20</v>
      </c>
      <c r="AB197" s="3"/>
      <c r="AC197" s="3"/>
      <c r="AD197" s="3"/>
      <c r="AE197" s="3"/>
      <c r="AF197" s="3"/>
      <c r="AG197" s="3"/>
      <c r="AH197" s="3">
        <v>90</v>
      </c>
      <c r="AI197" s="3" t="s">
        <v>1165</v>
      </c>
      <c r="AJ197" s="3" t="s">
        <v>1165</v>
      </c>
      <c r="AK197" s="3">
        <v>90</v>
      </c>
      <c r="AL197" s="5">
        <v>70</v>
      </c>
      <c r="AM197" s="3" t="s">
        <v>1165</v>
      </c>
      <c r="AN197" s="3" t="s">
        <v>1165</v>
      </c>
      <c r="AO197" s="3" t="s">
        <v>1165</v>
      </c>
      <c r="AP197" s="3" t="s">
        <v>1165</v>
      </c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6">
        <v>14.56</v>
      </c>
      <c r="BH197" s="6">
        <v>89</v>
      </c>
      <c r="BI197" s="6">
        <v>22</v>
      </c>
      <c r="BK197" t="s">
        <v>2181</v>
      </c>
    </row>
    <row r="198" spans="1:63" ht="15.75" x14ac:dyDescent="0.25">
      <c r="A198" s="3">
        <v>186</v>
      </c>
      <c r="B198" s="3" t="s">
        <v>723</v>
      </c>
      <c r="C198" s="3" t="s">
        <v>91</v>
      </c>
      <c r="D198" s="3" t="s">
        <v>1337</v>
      </c>
      <c r="E198" s="3" t="s">
        <v>704</v>
      </c>
      <c r="F198" s="3" t="s">
        <v>1609</v>
      </c>
      <c r="G198" s="3" t="s">
        <v>724</v>
      </c>
      <c r="H198" s="3" t="s">
        <v>725</v>
      </c>
      <c r="I198" s="3"/>
      <c r="J198" s="4" t="b">
        <v>0</v>
      </c>
      <c r="K198" s="3">
        <f t="shared" si="13"/>
        <v>60</v>
      </c>
      <c r="L198" s="3"/>
      <c r="M198" s="3"/>
      <c r="N198" s="3" t="b">
        <v>0</v>
      </c>
      <c r="O198" s="3"/>
      <c r="P198" s="3">
        <v>40</v>
      </c>
      <c r="Q198" s="3"/>
      <c r="R198" s="3" t="s">
        <v>1163</v>
      </c>
      <c r="S198" s="3" t="s">
        <v>255</v>
      </c>
      <c r="T198" s="3" t="s">
        <v>22</v>
      </c>
      <c r="U198" s="3" t="b">
        <v>0</v>
      </c>
      <c r="V198" s="3">
        <v>0.69999998807907104</v>
      </c>
      <c r="W198" s="3">
        <v>9</v>
      </c>
      <c r="X198" s="3">
        <v>0.78500002622604403</v>
      </c>
      <c r="Y198" s="3" t="str">
        <f t="shared" si="14"/>
        <v>Species</v>
      </c>
      <c r="Z198" s="3" t="e">
        <v>#N/A</v>
      </c>
      <c r="AA198" s="3" t="s">
        <v>20</v>
      </c>
      <c r="AB198" s="3"/>
      <c r="AC198" s="3"/>
      <c r="AD198" s="3"/>
      <c r="AE198" s="3"/>
      <c r="AF198" s="3"/>
      <c r="AG198" s="3"/>
      <c r="AH198" s="3" t="s">
        <v>1165</v>
      </c>
      <c r="AI198" s="3"/>
      <c r="AJ198" s="3"/>
      <c r="AK198" s="3" t="s">
        <v>1165</v>
      </c>
      <c r="AL198" s="5">
        <v>60</v>
      </c>
      <c r="AM198" s="3" t="s">
        <v>1165</v>
      </c>
      <c r="AN198" s="3" t="s">
        <v>1165</v>
      </c>
      <c r="AO198" s="3" t="s">
        <v>1165</v>
      </c>
      <c r="AP198" s="3" t="s">
        <v>1165</v>
      </c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6">
        <v>10.850000000000001</v>
      </c>
      <c r="BH198" s="6">
        <v>4</v>
      </c>
      <c r="BI198" s="6">
        <v>12.5</v>
      </c>
      <c r="BK198" t="s">
        <v>2106</v>
      </c>
    </row>
    <row r="199" spans="1:63" ht="15.75" x14ac:dyDescent="0.25">
      <c r="A199" s="3">
        <v>187</v>
      </c>
      <c r="B199" s="3" t="s">
        <v>742</v>
      </c>
      <c r="C199" s="3" t="s">
        <v>91</v>
      </c>
      <c r="D199" s="3" t="s">
        <v>1337</v>
      </c>
      <c r="E199" s="3" t="s">
        <v>704</v>
      </c>
      <c r="F199" s="3" t="s">
        <v>1610</v>
      </c>
      <c r="G199" s="3" t="s">
        <v>743</v>
      </c>
      <c r="H199" s="3" t="s">
        <v>744</v>
      </c>
      <c r="I199" s="3"/>
      <c r="J199" s="4" t="b">
        <v>1</v>
      </c>
      <c r="K199" s="3">
        <f t="shared" si="13"/>
        <v>60</v>
      </c>
      <c r="L199" s="3"/>
      <c r="M199" s="3"/>
      <c r="N199" s="3" t="b">
        <v>0</v>
      </c>
      <c r="O199" s="3"/>
      <c r="P199" s="3">
        <v>50</v>
      </c>
      <c r="Q199" s="3"/>
      <c r="R199" s="3" t="s">
        <v>1163</v>
      </c>
      <c r="S199" s="3" t="s">
        <v>255</v>
      </c>
      <c r="T199" s="3" t="s">
        <v>22</v>
      </c>
      <c r="U199" s="3" t="b">
        <v>0</v>
      </c>
      <c r="V199" s="3">
        <v>0.69999998807907104</v>
      </c>
      <c r="W199" s="3">
        <v>9</v>
      </c>
      <c r="X199" s="3">
        <v>0.78500002622604403</v>
      </c>
      <c r="Y199" s="3" t="str">
        <f t="shared" si="14"/>
        <v>Species</v>
      </c>
      <c r="Z199" s="3" t="e">
        <v>#N/A</v>
      </c>
      <c r="AA199" s="3" t="s">
        <v>20</v>
      </c>
      <c r="AB199" s="3"/>
      <c r="AC199" s="3"/>
      <c r="AD199" s="3"/>
      <c r="AE199" s="3"/>
      <c r="AF199" s="3"/>
      <c r="AG199" s="3"/>
      <c r="AH199" s="3" t="s">
        <v>1165</v>
      </c>
      <c r="AI199" s="3">
        <v>60</v>
      </c>
      <c r="AJ199" s="3" t="s">
        <v>1183</v>
      </c>
      <c r="AK199" s="3" t="s">
        <v>1165</v>
      </c>
      <c r="AL199" s="5">
        <v>60</v>
      </c>
      <c r="AM199" s="3" t="s">
        <v>1165</v>
      </c>
      <c r="AN199" s="3" t="s">
        <v>1165</v>
      </c>
      <c r="AO199" s="3" t="s">
        <v>1165</v>
      </c>
      <c r="AP199" s="3" t="s">
        <v>1165</v>
      </c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6" t="e">
        <v>#NUM!</v>
      </c>
      <c r="BH199" s="6">
        <v>0</v>
      </c>
      <c r="BI199" s="6" t="e">
        <v>#NUM!</v>
      </c>
      <c r="BK199" t="s">
        <v>2202</v>
      </c>
    </row>
    <row r="200" spans="1:63" ht="15.75" hidden="1" x14ac:dyDescent="0.25">
      <c r="A200" s="3">
        <v>188</v>
      </c>
      <c r="B200" s="3" t="s">
        <v>745</v>
      </c>
      <c r="C200" s="3" t="s">
        <v>91</v>
      </c>
      <c r="D200" s="3" t="s">
        <v>1337</v>
      </c>
      <c r="E200" s="3" t="s">
        <v>704</v>
      </c>
      <c r="F200" s="3" t="s">
        <v>1611</v>
      </c>
      <c r="G200" s="3" t="s">
        <v>746</v>
      </c>
      <c r="H200" s="3" t="s">
        <v>1342</v>
      </c>
      <c r="I200" s="3"/>
      <c r="J200" s="4" t="s">
        <v>1168</v>
      </c>
      <c r="K200" s="3" t="str">
        <f t="shared" si="13"/>
        <v/>
      </c>
      <c r="L200" s="3"/>
      <c r="M200" s="3"/>
      <c r="N200" s="3" t="b">
        <v>0</v>
      </c>
      <c r="O200" s="3"/>
      <c r="P200" s="3"/>
      <c r="Q200" s="3"/>
      <c r="R200" s="3" t="s">
        <v>1163</v>
      </c>
      <c r="S200" s="3"/>
      <c r="T200" s="3"/>
      <c r="U200" s="3"/>
      <c r="V200" s="3"/>
      <c r="W200" s="3">
        <v>9</v>
      </c>
      <c r="X200" s="3">
        <v>0.78500002622604403</v>
      </c>
      <c r="Y200" s="3" t="str">
        <f t="shared" si="14"/>
        <v>Genus</v>
      </c>
      <c r="Z200" s="3" t="e">
        <v>#N/A</v>
      </c>
      <c r="AA200" s="3" t="s">
        <v>36</v>
      </c>
      <c r="AB200" s="3"/>
      <c r="AC200" s="3"/>
      <c r="AD200" s="3"/>
      <c r="AE200" s="3"/>
      <c r="AF200" s="3"/>
      <c r="AG200" s="3"/>
      <c r="AH200" s="3" t="s">
        <v>1165</v>
      </c>
      <c r="AI200" s="3" t="s">
        <v>1165</v>
      </c>
      <c r="AJ200" s="3" t="s">
        <v>1165</v>
      </c>
      <c r="AK200" s="3" t="s">
        <v>1165</v>
      </c>
      <c r="AL200" s="5"/>
      <c r="AM200" s="3" t="s">
        <v>1165</v>
      </c>
      <c r="AN200" s="3" t="s">
        <v>1165</v>
      </c>
      <c r="AO200" s="3" t="s">
        <v>1165</v>
      </c>
      <c r="AP200" s="3" t="s">
        <v>1165</v>
      </c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6">
        <v>40.79999999999999</v>
      </c>
      <c r="BH200" s="6">
        <v>113</v>
      </c>
      <c r="BI200" s="6">
        <v>101</v>
      </c>
      <c r="BK200" t="s">
        <v>2133</v>
      </c>
    </row>
    <row r="201" spans="1:63" ht="15.75" x14ac:dyDescent="0.25">
      <c r="A201" s="3">
        <v>189</v>
      </c>
      <c r="B201" s="3" t="s">
        <v>707</v>
      </c>
      <c r="C201" s="3" t="s">
        <v>91</v>
      </c>
      <c r="D201" s="3" t="s">
        <v>1337</v>
      </c>
      <c r="E201" s="3" t="s">
        <v>704</v>
      </c>
      <c r="F201" s="3" t="s">
        <v>1612</v>
      </c>
      <c r="G201" s="3" t="s">
        <v>708</v>
      </c>
      <c r="H201" s="3" t="s">
        <v>709</v>
      </c>
      <c r="I201" s="3"/>
      <c r="J201" s="4" t="b">
        <v>1</v>
      </c>
      <c r="K201" s="3">
        <f t="shared" si="13"/>
        <v>90</v>
      </c>
      <c r="L201" s="3"/>
      <c r="M201" s="3"/>
      <c r="N201" s="3" t="b">
        <v>0</v>
      </c>
      <c r="O201" s="3"/>
      <c r="P201" s="3">
        <v>73.5</v>
      </c>
      <c r="Q201" s="3" t="s">
        <v>1186</v>
      </c>
      <c r="R201" s="3" t="s">
        <v>1163</v>
      </c>
      <c r="S201" s="3" t="s">
        <v>255</v>
      </c>
      <c r="T201" s="3" t="s">
        <v>22</v>
      </c>
      <c r="U201" s="3" t="b">
        <v>0</v>
      </c>
      <c r="V201" s="3">
        <v>0.69999998807907104</v>
      </c>
      <c r="W201" s="3">
        <v>9</v>
      </c>
      <c r="X201" s="3">
        <v>0.78500002622604403</v>
      </c>
      <c r="Y201" s="3" t="str">
        <f t="shared" si="14"/>
        <v>Species</v>
      </c>
      <c r="Z201" s="3" t="e">
        <v>#N/A</v>
      </c>
      <c r="AA201" s="3" t="s">
        <v>6</v>
      </c>
      <c r="AB201" s="3"/>
      <c r="AC201" s="3"/>
      <c r="AD201" s="3"/>
      <c r="AE201" s="3"/>
      <c r="AF201" s="3"/>
      <c r="AG201" s="3"/>
      <c r="AH201" s="3">
        <v>90</v>
      </c>
      <c r="AI201" s="3">
        <v>90</v>
      </c>
      <c r="AJ201" s="3" t="s">
        <v>1183</v>
      </c>
      <c r="AK201" s="3">
        <v>90</v>
      </c>
      <c r="AL201" s="5">
        <v>90</v>
      </c>
      <c r="AM201" s="3" t="s">
        <v>1165</v>
      </c>
      <c r="AN201" s="3" t="s">
        <v>1165</v>
      </c>
      <c r="AO201" s="3" t="s">
        <v>1165</v>
      </c>
      <c r="AP201" s="3" t="s">
        <v>1165</v>
      </c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6">
        <v>26</v>
      </c>
      <c r="BH201" s="6">
        <v>114</v>
      </c>
      <c r="BI201" s="6">
        <v>113.5</v>
      </c>
      <c r="BK201" t="s">
        <v>2134</v>
      </c>
    </row>
    <row r="202" spans="1:63" ht="15.75" x14ac:dyDescent="0.25">
      <c r="A202" s="3">
        <v>190</v>
      </c>
      <c r="B202" s="3" t="s">
        <v>703</v>
      </c>
      <c r="C202" s="3" t="s">
        <v>91</v>
      </c>
      <c r="D202" s="3" t="s">
        <v>1337</v>
      </c>
      <c r="E202" s="3" t="s">
        <v>704</v>
      </c>
      <c r="F202" s="3" t="s">
        <v>1613</v>
      </c>
      <c r="G202" s="3" t="s">
        <v>705</v>
      </c>
      <c r="H202" s="3" t="s">
        <v>706</v>
      </c>
      <c r="I202" s="3"/>
      <c r="J202" s="4" t="b">
        <v>1</v>
      </c>
      <c r="K202" s="3">
        <f t="shared" si="13"/>
        <v>100</v>
      </c>
      <c r="L202" s="3"/>
      <c r="M202" s="3"/>
      <c r="N202" s="3" t="b">
        <v>1</v>
      </c>
      <c r="O202" s="3"/>
      <c r="P202" s="3">
        <v>93.300003051757798</v>
      </c>
      <c r="Q202" s="3" t="s">
        <v>1283</v>
      </c>
      <c r="R202" s="3" t="s">
        <v>1163</v>
      </c>
      <c r="S202" s="3" t="s">
        <v>239</v>
      </c>
      <c r="T202" s="3" t="s">
        <v>22</v>
      </c>
      <c r="U202" s="3" t="b">
        <v>1</v>
      </c>
      <c r="V202" s="3">
        <v>0.79000002145767201</v>
      </c>
      <c r="W202" s="3">
        <v>9</v>
      </c>
      <c r="X202" s="3">
        <v>0.75</v>
      </c>
      <c r="Y202" s="3" t="str">
        <f t="shared" si="14"/>
        <v>Species</v>
      </c>
      <c r="Z202" s="3" t="e">
        <v>#N/A</v>
      </c>
      <c r="AA202" s="3" t="s">
        <v>6</v>
      </c>
      <c r="AB202" s="3"/>
      <c r="AC202" s="3"/>
      <c r="AD202" s="3"/>
      <c r="AE202" s="3"/>
      <c r="AF202" s="3"/>
      <c r="AG202" s="3"/>
      <c r="AH202" s="3">
        <v>120</v>
      </c>
      <c r="AI202" s="3">
        <v>100</v>
      </c>
      <c r="AJ202" s="3" t="s">
        <v>1183</v>
      </c>
      <c r="AK202" s="3">
        <v>120</v>
      </c>
      <c r="AL202" s="5">
        <v>100</v>
      </c>
      <c r="AM202" s="3" t="s">
        <v>1343</v>
      </c>
      <c r="AN202" s="3">
        <v>60</v>
      </c>
      <c r="AO202" s="3">
        <v>100</v>
      </c>
      <c r="AP202" s="3">
        <v>15</v>
      </c>
      <c r="AQ202" s="3">
        <v>30</v>
      </c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6">
        <v>79.459999084472685</v>
      </c>
      <c r="BH202" s="6">
        <v>507</v>
      </c>
      <c r="BI202" s="6">
        <v>180</v>
      </c>
      <c r="BK202" t="s">
        <v>2191</v>
      </c>
    </row>
    <row r="203" spans="1:63" ht="15.75" x14ac:dyDescent="0.25">
      <c r="A203" s="3">
        <v>191</v>
      </c>
      <c r="B203" s="3" t="s">
        <v>905</v>
      </c>
      <c r="C203" s="3" t="s">
        <v>906</v>
      </c>
      <c r="D203" s="3" t="s">
        <v>1344</v>
      </c>
      <c r="E203" s="3" t="s">
        <v>907</v>
      </c>
      <c r="F203" s="3" t="s">
        <v>1614</v>
      </c>
      <c r="G203" s="3" t="s">
        <v>907</v>
      </c>
      <c r="H203" s="3" t="s">
        <v>908</v>
      </c>
      <c r="I203" s="3"/>
      <c r="J203" s="4" t="b">
        <v>0</v>
      </c>
      <c r="K203" s="3">
        <f t="shared" si="13"/>
        <v>50</v>
      </c>
      <c r="L203" s="3"/>
      <c r="M203" s="3"/>
      <c r="N203" s="3" t="b">
        <v>1</v>
      </c>
      <c r="O203" s="3"/>
      <c r="P203" s="3">
        <v>40</v>
      </c>
      <c r="Q203" s="3"/>
      <c r="R203" s="3" t="s">
        <v>1163</v>
      </c>
      <c r="S203" s="3" t="s">
        <v>42</v>
      </c>
      <c r="T203" s="3" t="s">
        <v>22</v>
      </c>
      <c r="U203" s="3" t="b">
        <v>0</v>
      </c>
      <c r="V203" s="3">
        <v>0.56000000238418601</v>
      </c>
      <c r="W203" s="3">
        <v>9</v>
      </c>
      <c r="X203" s="3">
        <v>0.87000000476837203</v>
      </c>
      <c r="Y203" s="3" t="str">
        <f t="shared" si="14"/>
        <v>Species</v>
      </c>
      <c r="Z203" s="3" t="e">
        <v>#N/A</v>
      </c>
      <c r="AA203" s="3" t="s">
        <v>20</v>
      </c>
      <c r="AB203" s="3"/>
      <c r="AC203" s="3"/>
      <c r="AD203" s="3"/>
      <c r="AE203" s="3"/>
      <c r="AF203" s="3"/>
      <c r="AG203" s="3"/>
      <c r="AH203" s="3" t="s">
        <v>1165</v>
      </c>
      <c r="AI203" s="3" t="s">
        <v>1165</v>
      </c>
      <c r="AJ203" s="3" t="s">
        <v>1165</v>
      </c>
      <c r="AK203" s="3" t="s">
        <v>1165</v>
      </c>
      <c r="AL203" s="5">
        <v>50</v>
      </c>
      <c r="AM203" s="3" t="s">
        <v>1165</v>
      </c>
      <c r="AN203" s="3" t="s">
        <v>1165</v>
      </c>
      <c r="AO203" s="3" t="s">
        <v>1165</v>
      </c>
      <c r="AP203" s="3" t="s">
        <v>1165</v>
      </c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6">
        <v>42</v>
      </c>
      <c r="BH203" s="6">
        <v>324</v>
      </c>
      <c r="BI203" s="6">
        <v>74</v>
      </c>
      <c r="BK203" t="s">
        <v>2185</v>
      </c>
    </row>
    <row r="204" spans="1:63" ht="15.75" x14ac:dyDescent="0.25">
      <c r="A204" s="3">
        <v>192</v>
      </c>
      <c r="B204" s="3" t="s">
        <v>751</v>
      </c>
      <c r="C204" s="3" t="s">
        <v>689</v>
      </c>
      <c r="D204" s="3" t="s">
        <v>1345</v>
      </c>
      <c r="E204" s="3" t="s">
        <v>752</v>
      </c>
      <c r="F204" s="3" t="s">
        <v>1615</v>
      </c>
      <c r="G204" s="3" t="s">
        <v>753</v>
      </c>
      <c r="H204" s="3" t="s">
        <v>754</v>
      </c>
      <c r="I204" s="3"/>
      <c r="J204" s="4" t="b">
        <v>0</v>
      </c>
      <c r="K204" s="3" t="str">
        <f t="shared" si="13"/>
        <v/>
      </c>
      <c r="L204" s="3"/>
      <c r="M204" s="3"/>
      <c r="N204" s="3" t="b">
        <v>0</v>
      </c>
      <c r="O204" s="3"/>
      <c r="P204" s="3">
        <v>40</v>
      </c>
      <c r="Q204" s="3"/>
      <c r="R204" s="3" t="s">
        <v>1163</v>
      </c>
      <c r="S204" s="3" t="s">
        <v>255</v>
      </c>
      <c r="T204" s="3" t="s">
        <v>22</v>
      </c>
      <c r="U204" s="3" t="b">
        <v>0</v>
      </c>
      <c r="V204" s="3">
        <v>0.5</v>
      </c>
      <c r="W204" s="3">
        <v>9</v>
      </c>
      <c r="X204" s="3">
        <v>0.79000002145767201</v>
      </c>
      <c r="Y204" s="3" t="str">
        <f t="shared" si="14"/>
        <v>Species</v>
      </c>
      <c r="Z204" s="3" t="e">
        <v>#N/A</v>
      </c>
      <c r="AA204" s="3" t="s">
        <v>20</v>
      </c>
      <c r="AB204" s="3"/>
      <c r="AC204" s="3"/>
      <c r="AD204" s="3"/>
      <c r="AE204" s="3"/>
      <c r="AF204" s="3"/>
      <c r="AG204" s="3"/>
      <c r="AH204" s="3" t="s">
        <v>1165</v>
      </c>
      <c r="AI204" s="3" t="s">
        <v>1165</v>
      </c>
      <c r="AJ204" s="3" t="s">
        <v>1165</v>
      </c>
      <c r="AK204" s="3" t="s">
        <v>1165</v>
      </c>
      <c r="AL204" s="5" t="s">
        <v>1165</v>
      </c>
      <c r="AM204" s="3" t="s">
        <v>1165</v>
      </c>
      <c r="AN204" s="3" t="s">
        <v>1165</v>
      </c>
      <c r="AO204" s="3" t="s">
        <v>1165</v>
      </c>
      <c r="AP204" s="3" t="s">
        <v>1165</v>
      </c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6">
        <v>40.999999999999993</v>
      </c>
      <c r="BH204" s="6">
        <v>3</v>
      </c>
      <c r="BI204" s="6">
        <v>50</v>
      </c>
      <c r="BK204" t="s">
        <v>2156</v>
      </c>
    </row>
    <row r="205" spans="1:63" ht="15.75" x14ac:dyDescent="0.25">
      <c r="A205" s="3">
        <v>308</v>
      </c>
      <c r="B205" s="3" t="s">
        <v>755</v>
      </c>
      <c r="C205" s="3" t="s">
        <v>756</v>
      </c>
      <c r="D205" s="3" t="s">
        <v>1346</v>
      </c>
      <c r="E205" s="3" t="s">
        <v>757</v>
      </c>
      <c r="F205" s="3" t="s">
        <v>1616</v>
      </c>
      <c r="G205" s="3" t="s">
        <v>758</v>
      </c>
      <c r="H205" s="3" t="s">
        <v>759</v>
      </c>
      <c r="I205" s="3"/>
      <c r="J205" s="4" t="b">
        <v>0</v>
      </c>
      <c r="K205" s="3" t="str">
        <f t="shared" si="13"/>
        <v/>
      </c>
      <c r="L205" s="3"/>
      <c r="M205" s="3"/>
      <c r="N205" s="3" t="b">
        <v>0</v>
      </c>
      <c r="O205" s="3"/>
      <c r="P205" s="3"/>
      <c r="Q205" s="3"/>
      <c r="R205" s="3" t="s">
        <v>1163</v>
      </c>
      <c r="S205" s="3"/>
      <c r="T205" s="3" t="s">
        <v>22</v>
      </c>
      <c r="U205" s="3" t="b">
        <v>0</v>
      </c>
      <c r="V205" s="3"/>
      <c r="W205" s="3"/>
      <c r="X205" s="3"/>
      <c r="Y205" s="3" t="str">
        <f t="shared" si="14"/>
        <v>Species</v>
      </c>
      <c r="Z205" s="3" t="e">
        <v>#N/A</v>
      </c>
      <c r="AA205" s="3" t="s">
        <v>20</v>
      </c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5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6" t="e">
        <v>#NUM!</v>
      </c>
      <c r="BH205" s="6">
        <v>0</v>
      </c>
      <c r="BI205" s="6" t="e">
        <v>#NUM!</v>
      </c>
      <c r="BK205" t="s">
        <v>2153</v>
      </c>
    </row>
    <row r="206" spans="1:63" ht="15.75" x14ac:dyDescent="0.25">
      <c r="A206" s="3">
        <v>193</v>
      </c>
      <c r="B206" s="3" t="s">
        <v>760</v>
      </c>
      <c r="C206" s="3" t="s">
        <v>761</v>
      </c>
      <c r="D206" s="3" t="s">
        <v>1347</v>
      </c>
      <c r="E206" s="3" t="s">
        <v>762</v>
      </c>
      <c r="F206" s="3" t="s">
        <v>1617</v>
      </c>
      <c r="G206" s="3" t="s">
        <v>762</v>
      </c>
      <c r="H206" s="3" t="s">
        <v>763</v>
      </c>
      <c r="I206" s="3"/>
      <c r="J206" s="4" t="b">
        <v>1</v>
      </c>
      <c r="K206" s="3" t="str">
        <f t="shared" si="13"/>
        <v/>
      </c>
      <c r="L206" s="3"/>
      <c r="M206" s="3"/>
      <c r="N206" s="3" t="b">
        <v>0</v>
      </c>
      <c r="O206" s="3"/>
      <c r="P206" s="3">
        <v>20</v>
      </c>
      <c r="Q206" s="3"/>
      <c r="R206" s="3" t="s">
        <v>1163</v>
      </c>
      <c r="S206" s="3"/>
      <c r="T206" s="3" t="s">
        <v>22</v>
      </c>
      <c r="U206" s="3" t="b">
        <v>0</v>
      </c>
      <c r="V206" s="3">
        <v>0.69999998807907104</v>
      </c>
      <c r="W206" s="3">
        <v>9</v>
      </c>
      <c r="X206" s="3">
        <v>0.79000002145767201</v>
      </c>
      <c r="Y206" s="3" t="str">
        <f t="shared" si="14"/>
        <v>Species</v>
      </c>
      <c r="Z206" s="3" t="e">
        <v>#N/A</v>
      </c>
      <c r="AA206" s="3" t="s">
        <v>20</v>
      </c>
      <c r="AB206" s="3"/>
      <c r="AC206" s="3"/>
      <c r="AD206" s="3"/>
      <c r="AE206" s="3"/>
      <c r="AF206" s="3"/>
      <c r="AG206" s="3"/>
      <c r="AH206" s="3" t="s">
        <v>1165</v>
      </c>
      <c r="AI206" s="3" t="s">
        <v>1165</v>
      </c>
      <c r="AJ206" s="3" t="s">
        <v>1165</v>
      </c>
      <c r="AK206" s="3" t="s">
        <v>1165</v>
      </c>
      <c r="AL206" s="5" t="s">
        <v>1165</v>
      </c>
      <c r="AM206" s="3" t="s">
        <v>1165</v>
      </c>
      <c r="AN206" s="3" t="s">
        <v>1165</v>
      </c>
      <c r="AO206" s="3" t="s">
        <v>1165</v>
      </c>
      <c r="AP206" s="3" t="s">
        <v>1165</v>
      </c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6">
        <v>5.9</v>
      </c>
      <c r="BH206" s="6">
        <v>1</v>
      </c>
      <c r="BI206" s="6">
        <v>5.9</v>
      </c>
      <c r="BK206" t="s">
        <v>2138</v>
      </c>
    </row>
    <row r="207" spans="1:63" ht="15.75" x14ac:dyDescent="0.25">
      <c r="A207" s="3">
        <v>281</v>
      </c>
      <c r="B207" s="3" t="s">
        <v>764</v>
      </c>
      <c r="C207" s="3" t="s">
        <v>38</v>
      </c>
      <c r="D207" s="3" t="s">
        <v>1177</v>
      </c>
      <c r="E207" s="3" t="s">
        <v>765</v>
      </c>
      <c r="F207" s="3" t="s">
        <v>1618</v>
      </c>
      <c r="G207" s="3" t="s">
        <v>766</v>
      </c>
      <c r="H207" s="3" t="s">
        <v>767</v>
      </c>
      <c r="I207" s="3"/>
      <c r="J207" s="4" t="b">
        <v>0</v>
      </c>
      <c r="K207" s="3" t="str">
        <f t="shared" si="13"/>
        <v/>
      </c>
      <c r="L207" s="3"/>
      <c r="M207" s="3"/>
      <c r="N207" s="3" t="b">
        <v>0</v>
      </c>
      <c r="O207" s="3"/>
      <c r="P207" s="3"/>
      <c r="Q207" s="3"/>
      <c r="R207" s="3" t="s">
        <v>1163</v>
      </c>
      <c r="S207" s="3"/>
      <c r="T207" s="3" t="s">
        <v>22</v>
      </c>
      <c r="U207" s="3" t="b">
        <v>0</v>
      </c>
      <c r="V207" s="3"/>
      <c r="W207" s="3"/>
      <c r="X207" s="3"/>
      <c r="Y207" s="3" t="str">
        <f t="shared" si="14"/>
        <v>Species</v>
      </c>
      <c r="Z207" s="3" t="e">
        <v>#N/A</v>
      </c>
      <c r="AA207" s="3" t="s">
        <v>20</v>
      </c>
      <c r="AB207" s="3"/>
      <c r="AC207" s="3"/>
      <c r="AD207" s="3"/>
      <c r="AE207" s="3"/>
      <c r="AF207" s="3"/>
      <c r="AG207" s="3"/>
      <c r="AH207" s="3" t="s">
        <v>1165</v>
      </c>
      <c r="AI207" s="3" t="s">
        <v>1165</v>
      </c>
      <c r="AJ207" s="3" t="s">
        <v>1165</v>
      </c>
      <c r="AK207" s="3" t="s">
        <v>1165</v>
      </c>
      <c r="AL207" s="5" t="s">
        <v>1165</v>
      </c>
      <c r="AM207" s="3" t="s">
        <v>1165</v>
      </c>
      <c r="AN207" s="3" t="s">
        <v>1165</v>
      </c>
      <c r="AO207" s="3" t="s">
        <v>1165</v>
      </c>
      <c r="AP207" s="3" t="s">
        <v>1165</v>
      </c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6" t="e">
        <v>#NUM!</v>
      </c>
      <c r="BH207" s="6">
        <v>0</v>
      </c>
      <c r="BI207" s="6" t="e">
        <v>#NUM!</v>
      </c>
      <c r="BK207" t="s">
        <v>2139</v>
      </c>
    </row>
    <row r="208" spans="1:63" ht="15.75" x14ac:dyDescent="0.25">
      <c r="A208" s="3">
        <v>194</v>
      </c>
      <c r="B208" s="3" t="s">
        <v>772</v>
      </c>
      <c r="C208" s="3" t="s">
        <v>38</v>
      </c>
      <c r="D208" s="3" t="s">
        <v>1348</v>
      </c>
      <c r="E208" s="3" t="s">
        <v>769</v>
      </c>
      <c r="F208" s="3" t="s">
        <v>1619</v>
      </c>
      <c r="G208" s="3" t="s">
        <v>773</v>
      </c>
      <c r="H208" s="3" t="s">
        <v>774</v>
      </c>
      <c r="I208" s="3"/>
      <c r="J208" s="4" t="b">
        <v>0</v>
      </c>
      <c r="K208" s="3">
        <f t="shared" si="13"/>
        <v>30</v>
      </c>
      <c r="L208" s="3"/>
      <c r="M208" s="3"/>
      <c r="N208" s="3" t="b">
        <v>1</v>
      </c>
      <c r="O208" s="3"/>
      <c r="P208" s="3">
        <v>40</v>
      </c>
      <c r="Q208" s="3"/>
      <c r="R208" s="3" t="s">
        <v>1163</v>
      </c>
      <c r="S208" s="3"/>
      <c r="T208" s="3" t="s">
        <v>22</v>
      </c>
      <c r="U208" s="3" t="b">
        <v>0</v>
      </c>
      <c r="V208" s="3">
        <v>0.5</v>
      </c>
      <c r="W208" s="3">
        <v>9</v>
      </c>
      <c r="X208" s="3">
        <v>0.80000001192092896</v>
      </c>
      <c r="Y208" s="3" t="str">
        <f t="shared" si="14"/>
        <v>Species</v>
      </c>
      <c r="Z208" s="3" t="e">
        <v>#N/A</v>
      </c>
      <c r="AA208" s="3" t="s">
        <v>20</v>
      </c>
      <c r="AB208" s="3"/>
      <c r="AC208" s="3"/>
      <c r="AD208" s="3"/>
      <c r="AE208" s="3"/>
      <c r="AF208" s="3"/>
      <c r="AG208" s="3"/>
      <c r="AH208" s="3" t="s">
        <v>1165</v>
      </c>
      <c r="AI208" s="3">
        <v>30</v>
      </c>
      <c r="AJ208" s="3" t="s">
        <v>1349</v>
      </c>
      <c r="AK208" s="3" t="s">
        <v>1165</v>
      </c>
      <c r="AL208" s="5">
        <v>30</v>
      </c>
      <c r="AM208" s="3" t="s">
        <v>1165</v>
      </c>
      <c r="AN208" s="3" t="s">
        <v>1165</v>
      </c>
      <c r="AO208" s="3" t="s">
        <v>1165</v>
      </c>
      <c r="AP208" s="3" t="s">
        <v>1165</v>
      </c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6">
        <v>31.6</v>
      </c>
      <c r="BH208" s="6">
        <v>271</v>
      </c>
      <c r="BI208" s="6">
        <v>69</v>
      </c>
      <c r="BK208" t="s">
        <v>2142</v>
      </c>
    </row>
    <row r="209" spans="1:63" ht="15.75" x14ac:dyDescent="0.25">
      <c r="A209" s="3">
        <v>195</v>
      </c>
      <c r="B209" s="3" t="s">
        <v>768</v>
      </c>
      <c r="C209" s="3" t="s">
        <v>38</v>
      </c>
      <c r="D209" s="3" t="s">
        <v>1348</v>
      </c>
      <c r="E209" s="3" t="s">
        <v>769</v>
      </c>
      <c r="F209" s="3" t="s">
        <v>1620</v>
      </c>
      <c r="G209" s="3" t="s">
        <v>770</v>
      </c>
      <c r="H209" s="3" t="s">
        <v>771</v>
      </c>
      <c r="I209" s="3"/>
      <c r="J209" s="4" t="b">
        <v>0</v>
      </c>
      <c r="K209" s="3" t="str">
        <f t="shared" si="13"/>
        <v/>
      </c>
      <c r="L209" s="3"/>
      <c r="M209" s="3"/>
      <c r="N209" s="3" t="b">
        <v>0</v>
      </c>
      <c r="O209" s="3"/>
      <c r="P209" s="3">
        <v>40</v>
      </c>
      <c r="Q209" s="3"/>
      <c r="R209" s="3" t="s">
        <v>1163</v>
      </c>
      <c r="S209" s="3"/>
      <c r="T209" s="3" t="s">
        <v>22</v>
      </c>
      <c r="U209" s="3" t="b">
        <v>0</v>
      </c>
      <c r="V209" s="3">
        <v>0.74000000953674305</v>
      </c>
      <c r="W209" s="3">
        <v>9</v>
      </c>
      <c r="X209" s="3">
        <v>0.80000001192092896</v>
      </c>
      <c r="Y209" s="3" t="str">
        <f t="shared" si="14"/>
        <v>Species</v>
      </c>
      <c r="Z209" s="3" t="e">
        <v>#N/A</v>
      </c>
      <c r="AA209" s="3" t="s">
        <v>20</v>
      </c>
      <c r="AB209" s="3"/>
      <c r="AC209" s="3"/>
      <c r="AD209" s="3"/>
      <c r="AE209" s="3"/>
      <c r="AF209" s="3"/>
      <c r="AG209" s="3"/>
      <c r="AH209" s="3" t="s">
        <v>1165</v>
      </c>
      <c r="AI209" s="3" t="s">
        <v>1165</v>
      </c>
      <c r="AJ209" s="3" t="s">
        <v>1165</v>
      </c>
      <c r="AK209" s="3" t="s">
        <v>1165</v>
      </c>
      <c r="AL209" s="5" t="s">
        <v>1165</v>
      </c>
      <c r="AM209" s="3" t="s">
        <v>1165</v>
      </c>
      <c r="AN209" s="3" t="s">
        <v>1165</v>
      </c>
      <c r="AO209" s="3" t="s">
        <v>1165</v>
      </c>
      <c r="AP209" s="3" t="s">
        <v>1165</v>
      </c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6">
        <v>11.62</v>
      </c>
      <c r="BH209" s="6">
        <v>180</v>
      </c>
      <c r="BI209" s="6">
        <v>21</v>
      </c>
      <c r="BK209" t="s">
        <v>2143</v>
      </c>
    </row>
    <row r="210" spans="1:63" ht="15.75" x14ac:dyDescent="0.25">
      <c r="A210" s="3">
        <v>196</v>
      </c>
      <c r="B210" s="3" t="s">
        <v>778</v>
      </c>
      <c r="C210" s="3" t="s">
        <v>38</v>
      </c>
      <c r="D210" s="3" t="s">
        <v>1348</v>
      </c>
      <c r="E210" s="3" t="s">
        <v>769</v>
      </c>
      <c r="F210" s="3" t="s">
        <v>1621</v>
      </c>
      <c r="G210" s="3" t="s">
        <v>779</v>
      </c>
      <c r="H210" s="3" t="s">
        <v>780</v>
      </c>
      <c r="I210" s="3"/>
      <c r="J210" s="4" t="b">
        <v>0</v>
      </c>
      <c r="K210" s="3" t="str">
        <f t="shared" si="13"/>
        <v/>
      </c>
      <c r="L210" s="3"/>
      <c r="M210" s="3"/>
      <c r="N210" s="3" t="b">
        <v>0</v>
      </c>
      <c r="O210" s="3"/>
      <c r="P210" s="3">
        <v>40</v>
      </c>
      <c r="Q210" s="3"/>
      <c r="R210" s="3" t="s">
        <v>1163</v>
      </c>
      <c r="S210" s="3" t="s">
        <v>781</v>
      </c>
      <c r="T210" s="3" t="s">
        <v>22</v>
      </c>
      <c r="U210" s="3" t="b">
        <v>0</v>
      </c>
      <c r="V210" s="3">
        <v>0.5</v>
      </c>
      <c r="W210" s="3">
        <v>9</v>
      </c>
      <c r="X210" s="3">
        <v>0.80000001192092896</v>
      </c>
      <c r="Y210" s="3" t="str">
        <f t="shared" si="14"/>
        <v>Species</v>
      </c>
      <c r="Z210" s="3" t="e">
        <v>#N/A</v>
      </c>
      <c r="AA210" s="3" t="s">
        <v>20</v>
      </c>
      <c r="AB210" s="3"/>
      <c r="AC210" s="3"/>
      <c r="AD210" s="3"/>
      <c r="AE210" s="3"/>
      <c r="AF210" s="3"/>
      <c r="AG210" s="3"/>
      <c r="AH210" s="3" t="s">
        <v>1165</v>
      </c>
      <c r="AI210" s="3" t="s">
        <v>1165</v>
      </c>
      <c r="AJ210" s="3" t="s">
        <v>1165</v>
      </c>
      <c r="AK210" s="3" t="s">
        <v>1165</v>
      </c>
      <c r="AL210" s="5" t="s">
        <v>1165</v>
      </c>
      <c r="AM210" s="3" t="s">
        <v>1165</v>
      </c>
      <c r="AN210" s="3" t="s">
        <v>1165</v>
      </c>
      <c r="AO210" s="3" t="s">
        <v>1165</v>
      </c>
      <c r="AP210" s="3" t="s">
        <v>1165</v>
      </c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6" t="e">
        <v>#NUM!</v>
      </c>
      <c r="BH210" s="6">
        <v>0</v>
      </c>
      <c r="BI210" s="6" t="e">
        <v>#NUM!</v>
      </c>
      <c r="BK210" t="s">
        <v>2115</v>
      </c>
    </row>
    <row r="211" spans="1:63" ht="15.75" x14ac:dyDescent="0.25">
      <c r="A211" s="3">
        <v>197</v>
      </c>
      <c r="B211" s="3" t="s">
        <v>775</v>
      </c>
      <c r="C211" s="3" t="s">
        <v>38</v>
      </c>
      <c r="D211" s="3" t="s">
        <v>1348</v>
      </c>
      <c r="E211" s="3" t="s">
        <v>769</v>
      </c>
      <c r="F211" s="3" t="s">
        <v>1622</v>
      </c>
      <c r="G211" s="3" t="s">
        <v>776</v>
      </c>
      <c r="H211" s="3" t="s">
        <v>1350</v>
      </c>
      <c r="I211" s="3"/>
      <c r="J211" s="4" t="s">
        <v>1168</v>
      </c>
      <c r="K211" s="3">
        <f t="shared" si="13"/>
        <v>30</v>
      </c>
      <c r="L211" s="3"/>
      <c r="M211" s="3"/>
      <c r="N211" s="3" t="b">
        <v>0</v>
      </c>
      <c r="O211" s="3"/>
      <c r="P211" s="3">
        <v>40</v>
      </c>
      <c r="Q211" s="3"/>
      <c r="R211" s="3" t="s">
        <v>1163</v>
      </c>
      <c r="S211" s="3"/>
      <c r="T211" s="3" t="s">
        <v>22</v>
      </c>
      <c r="U211" s="3" t="b">
        <v>0</v>
      </c>
      <c r="V211" s="3">
        <v>0.5</v>
      </c>
      <c r="W211" s="3">
        <v>9</v>
      </c>
      <c r="X211" s="3">
        <v>0.80000001192092896</v>
      </c>
      <c r="Y211" s="3" t="str">
        <f t="shared" si="14"/>
        <v>Species</v>
      </c>
      <c r="Z211" s="3" t="e">
        <v>#N/A</v>
      </c>
      <c r="AA211" s="3" t="s">
        <v>20</v>
      </c>
      <c r="AB211" s="3"/>
      <c r="AC211" s="3"/>
      <c r="AD211" s="3"/>
      <c r="AE211" s="3"/>
      <c r="AF211" s="3"/>
      <c r="AG211" s="3"/>
      <c r="AH211" s="3" t="s">
        <v>1165</v>
      </c>
      <c r="AI211" s="3" t="s">
        <v>1165</v>
      </c>
      <c r="AJ211" s="3" t="s">
        <v>1165</v>
      </c>
      <c r="AK211" s="3" t="s">
        <v>1165</v>
      </c>
      <c r="AL211" s="5">
        <v>30</v>
      </c>
      <c r="AM211" s="3" t="s">
        <v>1165</v>
      </c>
      <c r="AN211" s="3" t="s">
        <v>1165</v>
      </c>
      <c r="AO211" s="3" t="s">
        <v>1165</v>
      </c>
      <c r="AP211" s="3" t="s">
        <v>1165</v>
      </c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6">
        <v>31</v>
      </c>
      <c r="BH211" s="6">
        <v>102</v>
      </c>
      <c r="BI211" s="6">
        <v>54</v>
      </c>
      <c r="BK211" t="s">
        <v>2127</v>
      </c>
    </row>
    <row r="212" spans="1:63" ht="15.75" x14ac:dyDescent="0.25">
      <c r="A212" s="3">
        <v>198</v>
      </c>
      <c r="B212" s="3" t="s">
        <v>782</v>
      </c>
      <c r="C212" s="3" t="s">
        <v>137</v>
      </c>
      <c r="D212" s="3" t="s">
        <v>1351</v>
      </c>
      <c r="E212" s="3" t="s">
        <v>783</v>
      </c>
      <c r="F212" s="3" t="s">
        <v>1623</v>
      </c>
      <c r="G212" s="3" t="s">
        <v>784</v>
      </c>
      <c r="H212" s="3" t="s">
        <v>785</v>
      </c>
      <c r="I212" s="3"/>
      <c r="J212" s="4" t="b">
        <v>0</v>
      </c>
      <c r="K212" s="3">
        <f t="shared" si="13"/>
        <v>30</v>
      </c>
      <c r="L212" s="3"/>
      <c r="M212" s="3"/>
      <c r="N212" s="3" t="b">
        <v>0</v>
      </c>
      <c r="O212" s="3"/>
      <c r="P212" s="3">
        <v>40</v>
      </c>
      <c r="Q212" s="3"/>
      <c r="R212" s="3" t="s">
        <v>1163</v>
      </c>
      <c r="S212" s="3" t="s">
        <v>786</v>
      </c>
      <c r="T212" s="3" t="s">
        <v>22</v>
      </c>
      <c r="U212" s="3" t="b">
        <v>0</v>
      </c>
      <c r="V212" s="3">
        <v>0.60000002384185802</v>
      </c>
      <c r="W212" s="3">
        <v>9</v>
      </c>
      <c r="X212" s="3">
        <v>0.79000002145767201</v>
      </c>
      <c r="Y212" s="3" t="str">
        <f t="shared" ref="Y212:Y243" si="15">IF(RIGHT(B212,3)="spp","Genus","Species")</f>
        <v>Species</v>
      </c>
      <c r="Z212" s="3" t="e">
        <v>#N/A</v>
      </c>
      <c r="AA212" s="3" t="s">
        <v>20</v>
      </c>
      <c r="AB212" s="3"/>
      <c r="AC212" s="3"/>
      <c r="AD212" s="3"/>
      <c r="AE212" s="3"/>
      <c r="AF212" s="3"/>
      <c r="AG212" s="3"/>
      <c r="AH212" s="3" t="s">
        <v>1165</v>
      </c>
      <c r="AI212" s="3" t="s">
        <v>1165</v>
      </c>
      <c r="AJ212" s="3" t="s">
        <v>1165</v>
      </c>
      <c r="AK212" s="3" t="s">
        <v>1165</v>
      </c>
      <c r="AL212" s="5">
        <v>30</v>
      </c>
      <c r="AM212" s="3" t="s">
        <v>1165</v>
      </c>
      <c r="AN212" s="3" t="s">
        <v>1165</v>
      </c>
      <c r="AO212" s="3" t="s">
        <v>1165</v>
      </c>
      <c r="AP212" s="3" t="s">
        <v>1165</v>
      </c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6">
        <v>26</v>
      </c>
      <c r="BH212" s="6">
        <v>129</v>
      </c>
      <c r="BI212" s="6">
        <v>39</v>
      </c>
      <c r="BK212" t="s">
        <v>2142</v>
      </c>
    </row>
    <row r="213" spans="1:63" ht="15.75" x14ac:dyDescent="0.25">
      <c r="A213" s="3">
        <v>199</v>
      </c>
      <c r="B213" s="3" t="s">
        <v>787</v>
      </c>
      <c r="C213" s="3" t="s">
        <v>788</v>
      </c>
      <c r="D213" s="3" t="s">
        <v>1352</v>
      </c>
      <c r="E213" s="3" t="s">
        <v>789</v>
      </c>
      <c r="F213" s="3" t="s">
        <v>1624</v>
      </c>
      <c r="G213" s="3" t="s">
        <v>789</v>
      </c>
      <c r="H213" s="3" t="s">
        <v>790</v>
      </c>
      <c r="I213" s="3"/>
      <c r="J213" s="4" t="b">
        <v>0</v>
      </c>
      <c r="K213" s="3" t="str">
        <f t="shared" si="13"/>
        <v/>
      </c>
      <c r="L213" s="3"/>
      <c r="M213" s="3"/>
      <c r="N213" s="3" t="b">
        <v>0</v>
      </c>
      <c r="O213" s="3"/>
      <c r="P213" s="3">
        <v>40</v>
      </c>
      <c r="Q213" s="3"/>
      <c r="R213" s="3" t="s">
        <v>1163</v>
      </c>
      <c r="S213" s="3" t="s">
        <v>255</v>
      </c>
      <c r="T213" s="3" t="s">
        <v>22</v>
      </c>
      <c r="U213" s="3" t="b">
        <v>0</v>
      </c>
      <c r="V213" s="3">
        <v>0.69999998807907104</v>
      </c>
      <c r="W213" s="3">
        <v>9</v>
      </c>
      <c r="X213" s="3">
        <v>0.79000002145767201</v>
      </c>
      <c r="Y213" s="3" t="str">
        <f t="shared" si="15"/>
        <v>Species</v>
      </c>
      <c r="Z213" s="3" t="e">
        <v>#N/A</v>
      </c>
      <c r="AA213" s="3" t="s">
        <v>20</v>
      </c>
      <c r="AB213" s="3"/>
      <c r="AC213" s="3"/>
      <c r="AD213" s="3"/>
      <c r="AE213" s="3"/>
      <c r="AF213" s="3"/>
      <c r="AG213" s="3"/>
      <c r="AH213" s="3" t="s">
        <v>1165</v>
      </c>
      <c r="AI213" s="3" t="s">
        <v>1165</v>
      </c>
      <c r="AJ213" s="3" t="s">
        <v>1165</v>
      </c>
      <c r="AK213" s="3" t="s">
        <v>1165</v>
      </c>
      <c r="AL213" s="5" t="s">
        <v>1165</v>
      </c>
      <c r="AM213" s="3" t="s">
        <v>1165</v>
      </c>
      <c r="AN213" s="3" t="s">
        <v>1165</v>
      </c>
      <c r="AO213" s="3" t="s">
        <v>1165</v>
      </c>
      <c r="AP213" s="3" t="s">
        <v>1165</v>
      </c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6" t="e">
        <v>#NUM!</v>
      </c>
      <c r="BH213" s="6">
        <v>0</v>
      </c>
      <c r="BI213" s="6" t="e">
        <v>#NUM!</v>
      </c>
      <c r="BK213" t="s">
        <v>2128</v>
      </c>
    </row>
    <row r="214" spans="1:63" ht="15.75" x14ac:dyDescent="0.25">
      <c r="A214" s="3">
        <v>200</v>
      </c>
      <c r="B214" s="3" t="s">
        <v>811</v>
      </c>
      <c r="C214" s="3" t="s">
        <v>312</v>
      </c>
      <c r="D214" s="3" t="s">
        <v>1353</v>
      </c>
      <c r="E214" s="3" t="s">
        <v>796</v>
      </c>
      <c r="F214" s="3" t="s">
        <v>1625</v>
      </c>
      <c r="G214" s="3" t="s">
        <v>812</v>
      </c>
      <c r="H214" s="3" t="s">
        <v>813</v>
      </c>
      <c r="I214" s="3"/>
      <c r="J214" s="4" t="b">
        <v>0</v>
      </c>
      <c r="K214" s="3">
        <v>50</v>
      </c>
      <c r="L214" s="3"/>
      <c r="M214" s="3"/>
      <c r="N214" s="3" t="b">
        <v>1</v>
      </c>
      <c r="O214" s="3"/>
      <c r="P214" s="3">
        <v>40.200000762939503</v>
      </c>
      <c r="Q214" s="3"/>
      <c r="R214" s="3" t="s">
        <v>1223</v>
      </c>
      <c r="S214" s="3" t="s">
        <v>390</v>
      </c>
      <c r="T214" s="3" t="s">
        <v>22</v>
      </c>
      <c r="U214" s="3" t="b">
        <v>0</v>
      </c>
      <c r="V214" s="3">
        <v>0.62999999523162797</v>
      </c>
      <c r="W214" s="3">
        <v>9</v>
      </c>
      <c r="X214" s="3">
        <v>0.79000002145767201</v>
      </c>
      <c r="Y214" s="3" t="str">
        <f t="shared" si="15"/>
        <v>Species</v>
      </c>
      <c r="Z214" s="3" t="e">
        <v>#N/A</v>
      </c>
      <c r="AA214" s="3" t="s">
        <v>20</v>
      </c>
      <c r="AB214" s="3"/>
      <c r="AC214" s="3"/>
      <c r="AD214" s="3"/>
      <c r="AE214" s="3"/>
      <c r="AF214" s="3"/>
      <c r="AG214" s="3"/>
      <c r="AH214" s="3">
        <v>30</v>
      </c>
      <c r="AI214" s="3">
        <v>150</v>
      </c>
      <c r="AJ214" s="3" t="s">
        <v>1183</v>
      </c>
      <c r="AK214" s="3">
        <v>30</v>
      </c>
      <c r="AL214" s="5">
        <v>50</v>
      </c>
      <c r="AM214" s="3" t="s">
        <v>1165</v>
      </c>
      <c r="AN214" s="3" t="s">
        <v>1165</v>
      </c>
      <c r="AO214" s="3" t="s">
        <v>1165</v>
      </c>
      <c r="AP214" s="3" t="s">
        <v>1165</v>
      </c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6">
        <v>43.299999237060497</v>
      </c>
      <c r="BH214" s="6">
        <v>4835</v>
      </c>
      <c r="BI214" s="6">
        <v>138.39999389648401</v>
      </c>
      <c r="BK214" t="s">
        <v>2180</v>
      </c>
    </row>
    <row r="215" spans="1:63" ht="15.75" x14ac:dyDescent="0.25">
      <c r="A215" s="3">
        <v>201</v>
      </c>
      <c r="B215" s="3" t="s">
        <v>795</v>
      </c>
      <c r="C215" s="3" t="s">
        <v>312</v>
      </c>
      <c r="D215" s="3" t="s">
        <v>1353</v>
      </c>
      <c r="E215" s="3" t="s">
        <v>796</v>
      </c>
      <c r="F215" s="3" t="s">
        <v>1626</v>
      </c>
      <c r="G215" s="3" t="s">
        <v>797</v>
      </c>
      <c r="H215" s="3" t="s">
        <v>798</v>
      </c>
      <c r="I215" s="3"/>
      <c r="J215" s="4" t="b">
        <v>0</v>
      </c>
      <c r="K215" s="3" t="str">
        <f t="shared" ref="K215:K251" si="16">IF(AL215="","",AL215)</f>
        <v/>
      </c>
      <c r="L215" s="3"/>
      <c r="M215" s="3"/>
      <c r="N215" s="3" t="b">
        <v>0</v>
      </c>
      <c r="O215" s="3"/>
      <c r="P215" s="3">
        <v>40</v>
      </c>
      <c r="Q215" s="3" t="s">
        <v>1354</v>
      </c>
      <c r="R215" s="3" t="s">
        <v>1223</v>
      </c>
      <c r="S215" s="3" t="s">
        <v>799</v>
      </c>
      <c r="T215" s="3" t="s">
        <v>22</v>
      </c>
      <c r="U215" s="3" t="b">
        <v>0</v>
      </c>
      <c r="V215" s="3">
        <v>0.60000002384185802</v>
      </c>
      <c r="W215" s="3">
        <v>9</v>
      </c>
      <c r="X215" s="3">
        <v>0.79000002145767201</v>
      </c>
      <c r="Y215" s="3" t="str">
        <f t="shared" si="15"/>
        <v>Species</v>
      </c>
      <c r="Z215" s="3" t="e">
        <v>#N/A</v>
      </c>
      <c r="AA215" s="3" t="s">
        <v>20</v>
      </c>
      <c r="AB215" s="3"/>
      <c r="AC215" s="3"/>
      <c r="AD215" s="3"/>
      <c r="AE215" s="3"/>
      <c r="AF215" s="3"/>
      <c r="AG215" s="3"/>
      <c r="AH215" s="3" t="s">
        <v>1165</v>
      </c>
      <c r="AI215" s="3" t="s">
        <v>1165</v>
      </c>
      <c r="AJ215" s="3" t="s">
        <v>1165</v>
      </c>
      <c r="AK215" s="3" t="s">
        <v>1165</v>
      </c>
      <c r="AL215" s="5" t="s">
        <v>1165</v>
      </c>
      <c r="AM215" s="3" t="s">
        <v>1165</v>
      </c>
      <c r="AN215" s="3" t="s">
        <v>1165</v>
      </c>
      <c r="AO215" s="3" t="s">
        <v>1165</v>
      </c>
      <c r="AP215" s="3" t="s">
        <v>1165</v>
      </c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6">
        <v>7</v>
      </c>
      <c r="BH215" s="6">
        <v>1</v>
      </c>
      <c r="BI215" s="6">
        <v>7</v>
      </c>
      <c r="BK215" t="s">
        <v>2145</v>
      </c>
    </row>
    <row r="216" spans="1:63" ht="15.75" x14ac:dyDescent="0.25">
      <c r="A216" s="3">
        <v>305</v>
      </c>
      <c r="B216" s="3" t="s">
        <v>839</v>
      </c>
      <c r="C216" s="3" t="s">
        <v>312</v>
      </c>
      <c r="D216" s="3" t="s">
        <v>1353</v>
      </c>
      <c r="E216" s="3" t="s">
        <v>796</v>
      </c>
      <c r="F216" s="3" t="s">
        <v>1627</v>
      </c>
      <c r="G216" s="3" t="s">
        <v>840</v>
      </c>
      <c r="H216" s="3" t="s">
        <v>841</v>
      </c>
      <c r="I216" s="3"/>
      <c r="J216" s="4" t="b">
        <v>0</v>
      </c>
      <c r="K216" s="3" t="str">
        <f t="shared" si="16"/>
        <v/>
      </c>
      <c r="L216" s="3"/>
      <c r="M216" s="3"/>
      <c r="N216" s="3" t="b">
        <v>0</v>
      </c>
      <c r="O216" s="3"/>
      <c r="P216" s="3"/>
      <c r="Q216" s="3"/>
      <c r="R216" s="3" t="s">
        <v>1223</v>
      </c>
      <c r="S216" s="3"/>
      <c r="T216" s="3" t="s">
        <v>22</v>
      </c>
      <c r="U216" s="3" t="b">
        <v>0</v>
      </c>
      <c r="V216" s="3"/>
      <c r="W216" s="3"/>
      <c r="X216" s="3"/>
      <c r="Y216" s="3" t="str">
        <f t="shared" si="15"/>
        <v>Species</v>
      </c>
      <c r="Z216" s="3" t="e">
        <v>#N/A</v>
      </c>
      <c r="AA216" s="3" t="s">
        <v>20</v>
      </c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5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6" t="e">
        <v>#NUM!</v>
      </c>
      <c r="BH216" s="6">
        <v>0</v>
      </c>
      <c r="BI216" s="6" t="e">
        <v>#NUM!</v>
      </c>
      <c r="BK216" t="s">
        <v>2111</v>
      </c>
    </row>
    <row r="217" spans="1:63" ht="15.75" x14ac:dyDescent="0.25">
      <c r="A217" s="3">
        <v>202</v>
      </c>
      <c r="B217" s="3" t="s">
        <v>800</v>
      </c>
      <c r="C217" s="3" t="s">
        <v>312</v>
      </c>
      <c r="D217" s="3" t="s">
        <v>1353</v>
      </c>
      <c r="E217" s="3" t="s">
        <v>796</v>
      </c>
      <c r="F217" s="3" t="s">
        <v>1628</v>
      </c>
      <c r="G217" s="3" t="s">
        <v>801</v>
      </c>
      <c r="H217" s="3" t="s">
        <v>802</v>
      </c>
      <c r="I217" s="3"/>
      <c r="J217" s="4" t="b">
        <v>1</v>
      </c>
      <c r="K217" s="3">
        <f t="shared" si="16"/>
        <v>30</v>
      </c>
      <c r="L217" s="3"/>
      <c r="M217" s="3"/>
      <c r="N217" s="3" t="b">
        <v>1</v>
      </c>
      <c r="O217" s="3"/>
      <c r="P217" s="3">
        <v>31.799999237060501</v>
      </c>
      <c r="Q217" s="3" t="s">
        <v>1210</v>
      </c>
      <c r="R217" s="3" t="s">
        <v>1223</v>
      </c>
      <c r="S217" s="3" t="s">
        <v>803</v>
      </c>
      <c r="T217" s="3" t="s">
        <v>22</v>
      </c>
      <c r="U217" s="3" t="b">
        <v>0</v>
      </c>
      <c r="V217" s="3">
        <v>0.52999997138977095</v>
      </c>
      <c r="W217" s="3">
        <v>9</v>
      </c>
      <c r="X217" s="3">
        <v>0.79000002145767201</v>
      </c>
      <c r="Y217" s="3" t="str">
        <f t="shared" si="15"/>
        <v>Species</v>
      </c>
      <c r="Z217" s="3" t="e">
        <v>#N/A</v>
      </c>
      <c r="AA217" s="3" t="s">
        <v>6</v>
      </c>
      <c r="AB217" s="3"/>
      <c r="AC217" s="3"/>
      <c r="AD217" s="3"/>
      <c r="AE217" s="3"/>
      <c r="AF217" s="3"/>
      <c r="AG217" s="3"/>
      <c r="AH217" s="3">
        <v>30</v>
      </c>
      <c r="AI217" s="3" t="s">
        <v>1165</v>
      </c>
      <c r="AJ217" s="3" t="s">
        <v>1165</v>
      </c>
      <c r="AK217" s="3">
        <v>30</v>
      </c>
      <c r="AL217" s="5">
        <v>30</v>
      </c>
      <c r="AM217" s="3" t="s">
        <v>1165</v>
      </c>
      <c r="AN217" s="3" t="s">
        <v>1165</v>
      </c>
      <c r="AO217" s="3" t="s">
        <v>1165</v>
      </c>
      <c r="AP217" s="3" t="s">
        <v>1165</v>
      </c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6">
        <v>36</v>
      </c>
      <c r="BH217" s="6">
        <v>374</v>
      </c>
      <c r="BI217" s="6">
        <v>63</v>
      </c>
      <c r="BK217" t="s">
        <v>2146</v>
      </c>
    </row>
    <row r="218" spans="1:63" ht="15.75" x14ac:dyDescent="0.25">
      <c r="A218" s="3">
        <v>306</v>
      </c>
      <c r="B218" s="3" t="s">
        <v>836</v>
      </c>
      <c r="C218" s="3" t="s">
        <v>312</v>
      </c>
      <c r="D218" s="3" t="s">
        <v>1353</v>
      </c>
      <c r="E218" s="3" t="s">
        <v>796</v>
      </c>
      <c r="F218" s="3" t="s">
        <v>1629</v>
      </c>
      <c r="G218" s="3" t="s">
        <v>837</v>
      </c>
      <c r="H218" s="3" t="s">
        <v>838</v>
      </c>
      <c r="I218" s="3"/>
      <c r="J218" s="4" t="b">
        <v>0</v>
      </c>
      <c r="K218" s="3" t="str">
        <f t="shared" si="16"/>
        <v/>
      </c>
      <c r="L218" s="3"/>
      <c r="M218" s="3"/>
      <c r="N218" s="3" t="b">
        <v>0</v>
      </c>
      <c r="O218" s="3"/>
      <c r="P218" s="3"/>
      <c r="Q218" s="3"/>
      <c r="R218" s="3" t="s">
        <v>1223</v>
      </c>
      <c r="S218" s="3"/>
      <c r="T218" s="3" t="s">
        <v>22</v>
      </c>
      <c r="U218" s="3" t="b">
        <v>0</v>
      </c>
      <c r="V218" s="3"/>
      <c r="W218" s="3"/>
      <c r="X218" s="3"/>
      <c r="Y218" s="3" t="str">
        <f t="shared" si="15"/>
        <v>Species</v>
      </c>
      <c r="Z218" s="3" t="e">
        <v>#N/A</v>
      </c>
      <c r="AA218" s="3" t="s">
        <v>20</v>
      </c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5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6" t="e">
        <v>#NUM!</v>
      </c>
      <c r="BH218" s="6">
        <v>0</v>
      </c>
      <c r="BI218" s="6" t="e">
        <v>#NUM!</v>
      </c>
      <c r="BK218" t="s">
        <v>2147</v>
      </c>
    </row>
    <row r="219" spans="1:63" ht="15.75" x14ac:dyDescent="0.25">
      <c r="A219" s="3">
        <v>203</v>
      </c>
      <c r="B219" s="3" t="s">
        <v>808</v>
      </c>
      <c r="C219" s="3" t="s">
        <v>312</v>
      </c>
      <c r="D219" s="3" t="s">
        <v>1353</v>
      </c>
      <c r="E219" s="3" t="s">
        <v>796</v>
      </c>
      <c r="F219" s="3" t="s">
        <v>1630</v>
      </c>
      <c r="G219" s="3" t="s">
        <v>809</v>
      </c>
      <c r="H219" s="3" t="s">
        <v>810</v>
      </c>
      <c r="I219" s="3"/>
      <c r="J219" s="4" t="b">
        <v>0</v>
      </c>
      <c r="K219" s="3">
        <f t="shared" si="16"/>
        <v>15</v>
      </c>
      <c r="L219" s="3"/>
      <c r="M219" s="3"/>
      <c r="N219" s="3" t="b">
        <v>0</v>
      </c>
      <c r="O219" s="3"/>
      <c r="P219" s="3">
        <v>40</v>
      </c>
      <c r="Q219" s="3"/>
      <c r="R219" s="3" t="s">
        <v>1223</v>
      </c>
      <c r="S219" s="3" t="s">
        <v>61</v>
      </c>
      <c r="T219" s="3" t="s">
        <v>22</v>
      </c>
      <c r="U219" s="3" t="b">
        <v>0</v>
      </c>
      <c r="V219" s="3">
        <v>0.60000002384185802</v>
      </c>
      <c r="W219" s="3">
        <v>9</v>
      </c>
      <c r="X219" s="3">
        <v>0.79000002145767201</v>
      </c>
      <c r="Y219" s="3" t="str">
        <f t="shared" si="15"/>
        <v>Species</v>
      </c>
      <c r="Z219" s="3" t="e">
        <v>#N/A</v>
      </c>
      <c r="AA219" s="3" t="s">
        <v>20</v>
      </c>
      <c r="AB219" s="3"/>
      <c r="AC219" s="3"/>
      <c r="AD219" s="3"/>
      <c r="AE219" s="3"/>
      <c r="AF219" s="3"/>
      <c r="AG219" s="3"/>
      <c r="AH219" s="3" t="s">
        <v>1165</v>
      </c>
      <c r="AI219" s="3" t="s">
        <v>1165</v>
      </c>
      <c r="AJ219" s="3" t="s">
        <v>1165</v>
      </c>
      <c r="AK219" s="3" t="s">
        <v>1165</v>
      </c>
      <c r="AL219" s="5">
        <v>15</v>
      </c>
      <c r="AM219" s="3" t="s">
        <v>1165</v>
      </c>
      <c r="AN219" s="3" t="s">
        <v>1165</v>
      </c>
      <c r="AO219" s="3" t="s">
        <v>1165</v>
      </c>
      <c r="AP219" s="3" t="s">
        <v>1165</v>
      </c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6">
        <v>12.899999999999999</v>
      </c>
      <c r="BH219" s="6">
        <v>62</v>
      </c>
      <c r="BI219" s="6">
        <v>58</v>
      </c>
      <c r="BK219" t="s">
        <v>2198</v>
      </c>
    </row>
    <row r="220" spans="1:63" ht="15.75" x14ac:dyDescent="0.25">
      <c r="A220" s="3">
        <v>204</v>
      </c>
      <c r="B220" s="3" t="s">
        <v>821</v>
      </c>
      <c r="C220" s="3" t="s">
        <v>312</v>
      </c>
      <c r="D220" s="3" t="s">
        <v>1353</v>
      </c>
      <c r="E220" s="3" t="s">
        <v>796</v>
      </c>
      <c r="F220" s="3" t="s">
        <v>1631</v>
      </c>
      <c r="G220" s="3" t="s">
        <v>822</v>
      </c>
      <c r="H220" s="3" t="s">
        <v>823</v>
      </c>
      <c r="I220" s="3"/>
      <c r="J220" s="4" t="b">
        <v>1</v>
      </c>
      <c r="K220" s="3">
        <f t="shared" si="16"/>
        <v>30</v>
      </c>
      <c r="L220" s="3"/>
      <c r="M220" s="3"/>
      <c r="N220" s="3" t="b">
        <v>0</v>
      </c>
      <c r="O220" s="3"/>
      <c r="P220" s="3">
        <v>25.799999237060501</v>
      </c>
      <c r="Q220" s="3" t="s">
        <v>1186</v>
      </c>
      <c r="R220" s="3" t="s">
        <v>1223</v>
      </c>
      <c r="S220" s="3" t="s">
        <v>824</v>
      </c>
      <c r="T220" s="3" t="s">
        <v>22</v>
      </c>
      <c r="U220" s="3" t="b">
        <v>0</v>
      </c>
      <c r="V220" s="3">
        <v>0.60000002384185802</v>
      </c>
      <c r="W220" s="3">
        <v>9</v>
      </c>
      <c r="X220" s="3">
        <v>0.79000002145767201</v>
      </c>
      <c r="Y220" s="3" t="str">
        <f t="shared" si="15"/>
        <v>Species</v>
      </c>
      <c r="Z220" s="3" t="e">
        <v>#N/A</v>
      </c>
      <c r="AA220" s="3" t="s">
        <v>6</v>
      </c>
      <c r="AB220" s="3"/>
      <c r="AC220" s="3"/>
      <c r="AD220" s="3"/>
      <c r="AE220" s="3"/>
      <c r="AF220" s="3"/>
      <c r="AG220" s="3"/>
      <c r="AH220" s="3">
        <v>30</v>
      </c>
      <c r="AI220" s="3" t="s">
        <v>1165</v>
      </c>
      <c r="AJ220" s="3" t="s">
        <v>1165</v>
      </c>
      <c r="AK220" s="3">
        <v>30</v>
      </c>
      <c r="AL220" s="5">
        <v>30</v>
      </c>
      <c r="AM220" s="3" t="s">
        <v>1165</v>
      </c>
      <c r="AN220" s="3" t="s">
        <v>1165</v>
      </c>
      <c r="AO220" s="3" t="s">
        <v>1165</v>
      </c>
      <c r="AP220" s="3" t="s">
        <v>1165</v>
      </c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6">
        <v>34.299999999999997</v>
      </c>
      <c r="BH220" s="6">
        <v>2</v>
      </c>
      <c r="BI220" s="6">
        <v>37</v>
      </c>
      <c r="BK220" t="s">
        <v>2148</v>
      </c>
    </row>
    <row r="221" spans="1:63" ht="15.75" x14ac:dyDescent="0.25">
      <c r="A221" s="3">
        <v>205</v>
      </c>
      <c r="B221" s="3" t="s">
        <v>814</v>
      </c>
      <c r="C221" s="3" t="s">
        <v>312</v>
      </c>
      <c r="D221" s="3" t="s">
        <v>1353</v>
      </c>
      <c r="E221" s="3" t="s">
        <v>796</v>
      </c>
      <c r="F221" s="3" t="s">
        <v>1632</v>
      </c>
      <c r="G221" s="3" t="s">
        <v>815</v>
      </c>
      <c r="H221" s="3" t="s">
        <v>816</v>
      </c>
      <c r="I221" s="3"/>
      <c r="J221" s="4" t="b">
        <v>0</v>
      </c>
      <c r="K221" s="3">
        <f t="shared" si="16"/>
        <v>80</v>
      </c>
      <c r="L221" s="3"/>
      <c r="M221" s="3"/>
      <c r="N221" s="3" t="b">
        <v>0</v>
      </c>
      <c r="O221" s="3"/>
      <c r="P221" s="3">
        <v>60</v>
      </c>
      <c r="Q221" s="3" t="s">
        <v>1355</v>
      </c>
      <c r="R221" s="3" t="s">
        <v>1223</v>
      </c>
      <c r="S221" s="3" t="s">
        <v>255</v>
      </c>
      <c r="T221" s="3" t="s">
        <v>22</v>
      </c>
      <c r="U221" s="3" t="b">
        <v>0</v>
      </c>
      <c r="V221" s="3">
        <v>0.60000002384185802</v>
      </c>
      <c r="W221" s="3">
        <v>9</v>
      </c>
      <c r="X221" s="3">
        <v>0.79000002145767201</v>
      </c>
      <c r="Y221" s="3" t="str">
        <f t="shared" si="15"/>
        <v>Species</v>
      </c>
      <c r="Z221" s="3" t="e">
        <v>#N/A</v>
      </c>
      <c r="AA221" s="3" t="s">
        <v>20</v>
      </c>
      <c r="AB221" s="3"/>
      <c r="AC221" s="3"/>
      <c r="AD221" s="3"/>
      <c r="AE221" s="3"/>
      <c r="AF221" s="3"/>
      <c r="AG221" s="3"/>
      <c r="AH221" s="3">
        <v>100</v>
      </c>
      <c r="AI221" s="3" t="s">
        <v>1165</v>
      </c>
      <c r="AJ221" s="3" t="s">
        <v>1165</v>
      </c>
      <c r="AK221" s="3">
        <v>100</v>
      </c>
      <c r="AL221" s="5">
        <v>80</v>
      </c>
      <c r="AM221" s="3" t="s">
        <v>1165</v>
      </c>
      <c r="AN221" s="3" t="s">
        <v>1165</v>
      </c>
      <c r="AO221" s="3" t="s">
        <v>1165</v>
      </c>
      <c r="AP221" s="3" t="s">
        <v>1165</v>
      </c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6">
        <v>52</v>
      </c>
      <c r="BH221" s="6">
        <v>6</v>
      </c>
      <c r="BI221" s="6">
        <v>54</v>
      </c>
      <c r="BK221" t="s">
        <v>2117</v>
      </c>
    </row>
    <row r="222" spans="1:63" ht="15.75" x14ac:dyDescent="0.25">
      <c r="A222" s="3">
        <v>206</v>
      </c>
      <c r="B222" s="3" t="s">
        <v>817</v>
      </c>
      <c r="C222" s="3" t="s">
        <v>312</v>
      </c>
      <c r="D222" s="3" t="s">
        <v>1353</v>
      </c>
      <c r="E222" s="3" t="s">
        <v>796</v>
      </c>
      <c r="F222" s="3" t="s">
        <v>1633</v>
      </c>
      <c r="G222" s="3" t="s">
        <v>818</v>
      </c>
      <c r="H222" s="3" t="s">
        <v>819</v>
      </c>
      <c r="I222" s="3"/>
      <c r="J222" s="4" t="b">
        <v>1</v>
      </c>
      <c r="K222" s="3">
        <f t="shared" si="16"/>
        <v>75</v>
      </c>
      <c r="L222" s="3"/>
      <c r="M222" s="3"/>
      <c r="N222" s="3" t="b">
        <v>0</v>
      </c>
      <c r="O222" s="3"/>
      <c r="P222" s="3">
        <v>56.400001525878899</v>
      </c>
      <c r="Q222" s="3" t="s">
        <v>1186</v>
      </c>
      <c r="R222" s="3" t="s">
        <v>1223</v>
      </c>
      <c r="S222" s="3" t="s">
        <v>820</v>
      </c>
      <c r="T222" s="3" t="s">
        <v>22</v>
      </c>
      <c r="U222" s="3" t="b">
        <v>0</v>
      </c>
      <c r="V222" s="3">
        <v>0.69999998807907104</v>
      </c>
      <c r="W222" s="3">
        <v>9</v>
      </c>
      <c r="X222" s="3">
        <v>0.79000002145767201</v>
      </c>
      <c r="Y222" s="3" t="str">
        <f t="shared" si="15"/>
        <v>Species</v>
      </c>
      <c r="Z222" s="3" t="e">
        <v>#N/A</v>
      </c>
      <c r="AA222" s="3" t="s">
        <v>6</v>
      </c>
      <c r="AB222" s="3"/>
      <c r="AC222" s="3"/>
      <c r="AD222" s="3"/>
      <c r="AE222" s="3"/>
      <c r="AF222" s="3"/>
      <c r="AG222" s="3"/>
      <c r="AH222" s="3">
        <v>75</v>
      </c>
      <c r="AI222" s="3">
        <v>150</v>
      </c>
      <c r="AJ222" s="3" t="s">
        <v>1183</v>
      </c>
      <c r="AK222" s="3">
        <v>75</v>
      </c>
      <c r="AL222" s="5">
        <v>75</v>
      </c>
      <c r="AM222" s="3" t="s">
        <v>1356</v>
      </c>
      <c r="AN222" s="3">
        <v>50</v>
      </c>
      <c r="AO222" s="3">
        <v>150</v>
      </c>
      <c r="AP222" s="3">
        <v>20</v>
      </c>
      <c r="AQ222" s="3">
        <v>30</v>
      </c>
      <c r="AR222" s="3">
        <v>1</v>
      </c>
      <c r="AS222" s="3">
        <v>2</v>
      </c>
      <c r="AT222" s="3">
        <v>50</v>
      </c>
      <c r="AU222" s="3">
        <v>80</v>
      </c>
      <c r="AV222" s="3"/>
      <c r="AW222" s="3">
        <v>75</v>
      </c>
      <c r="AX222" s="3"/>
      <c r="AY222" s="3">
        <v>25</v>
      </c>
      <c r="AZ222" s="3"/>
      <c r="BA222" s="3"/>
      <c r="BB222" s="3"/>
      <c r="BC222" s="3"/>
      <c r="BD222" s="3"/>
      <c r="BE222" s="3"/>
      <c r="BF222" s="3"/>
      <c r="BG222" s="6">
        <v>43</v>
      </c>
      <c r="BH222" s="6">
        <v>889</v>
      </c>
      <c r="BI222" s="6">
        <v>99</v>
      </c>
      <c r="BK222" t="s">
        <v>2149</v>
      </c>
    </row>
    <row r="223" spans="1:63" ht="15.75" x14ac:dyDescent="0.25">
      <c r="A223" s="3">
        <v>208</v>
      </c>
      <c r="B223" s="3" t="s">
        <v>832</v>
      </c>
      <c r="C223" s="3" t="s">
        <v>312</v>
      </c>
      <c r="D223" s="3" t="s">
        <v>1353</v>
      </c>
      <c r="E223" s="3" t="s">
        <v>796</v>
      </c>
      <c r="F223" s="3" t="s">
        <v>1634</v>
      </c>
      <c r="G223" s="3" t="s">
        <v>833</v>
      </c>
      <c r="H223" s="3" t="s">
        <v>834</v>
      </c>
      <c r="I223" s="3"/>
      <c r="J223" s="4" t="b">
        <v>0</v>
      </c>
      <c r="K223" s="3">
        <f t="shared" si="16"/>
        <v>50</v>
      </c>
      <c r="L223" s="3"/>
      <c r="M223" s="3"/>
      <c r="N223" s="3" t="b">
        <v>1</v>
      </c>
      <c r="O223" s="3"/>
      <c r="P223" s="3">
        <v>50</v>
      </c>
      <c r="Q223" s="3"/>
      <c r="R223" s="3" t="s">
        <v>1223</v>
      </c>
      <c r="S223" s="3" t="s">
        <v>835</v>
      </c>
      <c r="T223" s="3" t="s">
        <v>22</v>
      </c>
      <c r="U223" s="3" t="b">
        <v>0</v>
      </c>
      <c r="V223" s="3">
        <v>0.52999997138977095</v>
      </c>
      <c r="W223" s="3">
        <v>9</v>
      </c>
      <c r="X223" s="3">
        <v>0.79000002145767201</v>
      </c>
      <c r="Y223" s="3" t="str">
        <f t="shared" si="15"/>
        <v>Species</v>
      </c>
      <c r="Z223" s="3" t="e">
        <v>#N/A</v>
      </c>
      <c r="AA223" s="3" t="s">
        <v>20</v>
      </c>
      <c r="AB223" s="3"/>
      <c r="AC223" s="3"/>
      <c r="AD223" s="3"/>
      <c r="AE223" s="3"/>
      <c r="AF223" s="3"/>
      <c r="AG223" s="3"/>
      <c r="AH223" s="3" t="s">
        <v>1165</v>
      </c>
      <c r="AI223" s="3">
        <v>50</v>
      </c>
      <c r="AJ223" s="3" t="s">
        <v>1183</v>
      </c>
      <c r="AK223" s="3">
        <v>58</v>
      </c>
      <c r="AL223" s="5">
        <v>50</v>
      </c>
      <c r="AM223" s="3" t="s">
        <v>1357</v>
      </c>
      <c r="AN223" s="3">
        <v>20</v>
      </c>
      <c r="AO223" s="3">
        <v>50</v>
      </c>
      <c r="AP223" s="3">
        <v>20</v>
      </c>
      <c r="AQ223" s="3">
        <v>35</v>
      </c>
      <c r="AR223" s="3"/>
      <c r="AS223" s="3"/>
      <c r="AT223" s="3"/>
      <c r="AU223" s="3"/>
      <c r="AV223" s="3"/>
      <c r="AW223" s="3"/>
      <c r="AX223" s="3"/>
      <c r="AY223" s="3">
        <v>30</v>
      </c>
      <c r="AZ223" s="3"/>
      <c r="BA223" s="3"/>
      <c r="BB223" s="3"/>
      <c r="BC223" s="3"/>
      <c r="BD223" s="3"/>
      <c r="BE223" s="3"/>
      <c r="BF223" s="3"/>
      <c r="BG223" s="6">
        <v>40.700000000000045</v>
      </c>
      <c r="BH223" s="6">
        <v>1887</v>
      </c>
      <c r="BI223" s="6">
        <v>82</v>
      </c>
      <c r="BK223" t="s">
        <v>2150</v>
      </c>
    </row>
    <row r="224" spans="1:63" ht="15.75" hidden="1" x14ac:dyDescent="0.25">
      <c r="A224" s="3">
        <v>209</v>
      </c>
      <c r="B224" s="3" t="s">
        <v>825</v>
      </c>
      <c r="C224" s="3" t="s">
        <v>312</v>
      </c>
      <c r="D224" s="3" t="s">
        <v>1353</v>
      </c>
      <c r="E224" s="3" t="s">
        <v>796</v>
      </c>
      <c r="F224" s="3" t="s">
        <v>1635</v>
      </c>
      <c r="G224" s="3" t="s">
        <v>826</v>
      </c>
      <c r="H224" s="3" t="s">
        <v>1358</v>
      </c>
      <c r="I224" s="3"/>
      <c r="J224" s="4" t="s">
        <v>1168</v>
      </c>
      <c r="K224" s="3" t="str">
        <f t="shared" si="16"/>
        <v/>
      </c>
      <c r="L224" s="3"/>
      <c r="M224" s="3"/>
      <c r="N224" s="3" t="b">
        <v>0</v>
      </c>
      <c r="O224" s="3"/>
      <c r="P224" s="3"/>
      <c r="Q224" s="3"/>
      <c r="R224" s="3" t="s">
        <v>1223</v>
      </c>
      <c r="S224" s="3"/>
      <c r="T224" s="3"/>
      <c r="U224" s="3"/>
      <c r="V224" s="3"/>
      <c r="W224" s="3">
        <v>9</v>
      </c>
      <c r="X224" s="3">
        <v>0.79000002145767201</v>
      </c>
      <c r="Y224" s="3" t="str">
        <f t="shared" si="15"/>
        <v>Genus</v>
      </c>
      <c r="Z224" s="3" t="e">
        <v>#N/A</v>
      </c>
      <c r="AA224" s="3" t="s">
        <v>36</v>
      </c>
      <c r="AB224" s="3"/>
      <c r="AC224" s="3"/>
      <c r="AD224" s="3"/>
      <c r="AE224" s="3"/>
      <c r="AF224" s="3"/>
      <c r="AG224" s="3"/>
      <c r="AH224" s="3" t="s">
        <v>1165</v>
      </c>
      <c r="AI224" s="3" t="s">
        <v>1165</v>
      </c>
      <c r="AJ224" s="3" t="s">
        <v>1165</v>
      </c>
      <c r="AK224" s="3" t="s">
        <v>1165</v>
      </c>
      <c r="AL224" s="5"/>
      <c r="AM224" s="3" t="s">
        <v>1165</v>
      </c>
      <c r="AN224" s="3" t="s">
        <v>1165</v>
      </c>
      <c r="AO224" s="3" t="s">
        <v>1165</v>
      </c>
      <c r="AP224" s="3" t="s">
        <v>1165</v>
      </c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6">
        <v>32.799999999999997</v>
      </c>
      <c r="BH224" s="6">
        <v>71</v>
      </c>
      <c r="BI224" s="6">
        <v>60</v>
      </c>
      <c r="BK224" t="s">
        <v>2146</v>
      </c>
    </row>
    <row r="225" spans="1:63" ht="15.75" x14ac:dyDescent="0.25">
      <c r="A225" s="3">
        <v>311</v>
      </c>
      <c r="B225" s="3" t="s">
        <v>804</v>
      </c>
      <c r="C225" s="3" t="s">
        <v>312</v>
      </c>
      <c r="D225" s="3" t="s">
        <v>1353</v>
      </c>
      <c r="E225" s="3" t="s">
        <v>796</v>
      </c>
      <c r="F225" s="3" t="s">
        <v>1636</v>
      </c>
      <c r="G225" s="3" t="s">
        <v>805</v>
      </c>
      <c r="H225" s="3" t="s">
        <v>806</v>
      </c>
      <c r="I225" s="3"/>
      <c r="J225" s="4" t="b">
        <v>0</v>
      </c>
      <c r="K225" s="3">
        <f t="shared" si="16"/>
        <v>100</v>
      </c>
      <c r="L225" s="3"/>
      <c r="M225" s="3"/>
      <c r="N225" s="3" t="b">
        <v>0</v>
      </c>
      <c r="O225" s="3"/>
      <c r="P225" s="3"/>
      <c r="Q225" s="3"/>
      <c r="R225" s="3" t="s">
        <v>1223</v>
      </c>
      <c r="S225" s="3" t="s">
        <v>807</v>
      </c>
      <c r="T225" s="3" t="s">
        <v>22</v>
      </c>
      <c r="U225" s="3" t="b">
        <v>1</v>
      </c>
      <c r="V225" s="3"/>
      <c r="W225" s="3">
        <v>9</v>
      </c>
      <c r="X225" s="3">
        <v>0.79000002145767201</v>
      </c>
      <c r="Y225" s="3" t="str">
        <f t="shared" si="15"/>
        <v>Species</v>
      </c>
      <c r="Z225" s="3" t="e">
        <v>#N/A</v>
      </c>
      <c r="AA225" s="3" t="s">
        <v>20</v>
      </c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5">
        <v>100</v>
      </c>
      <c r="AM225" s="3" t="s">
        <v>1359</v>
      </c>
      <c r="AN225" s="3">
        <v>100</v>
      </c>
      <c r="AO225" s="3">
        <v>150</v>
      </c>
      <c r="AP225" s="3">
        <v>30</v>
      </c>
      <c r="AQ225" s="3">
        <v>40</v>
      </c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6">
        <v>34.399999999999991</v>
      </c>
      <c r="BH225" s="6">
        <v>10</v>
      </c>
      <c r="BI225" s="6">
        <v>47</v>
      </c>
      <c r="BK225" t="s">
        <v>2144</v>
      </c>
    </row>
    <row r="226" spans="1:63" ht="15.75" x14ac:dyDescent="0.25">
      <c r="A226" s="3">
        <v>210</v>
      </c>
      <c r="B226" s="3" t="s">
        <v>828</v>
      </c>
      <c r="C226" s="3" t="s">
        <v>312</v>
      </c>
      <c r="D226" s="3" t="s">
        <v>1353</v>
      </c>
      <c r="E226" s="3" t="s">
        <v>796</v>
      </c>
      <c r="F226" s="3" t="s">
        <v>1637</v>
      </c>
      <c r="G226" s="3" t="s">
        <v>829</v>
      </c>
      <c r="H226" s="3" t="s">
        <v>830</v>
      </c>
      <c r="I226" s="3"/>
      <c r="J226" s="4" t="b">
        <v>1</v>
      </c>
      <c r="K226" s="3">
        <f t="shared" si="16"/>
        <v>100</v>
      </c>
      <c r="L226" s="3"/>
      <c r="M226" s="3"/>
      <c r="N226" s="3" t="b">
        <v>1</v>
      </c>
      <c r="O226" s="3"/>
      <c r="P226" s="3">
        <v>81.599998474121094</v>
      </c>
      <c r="Q226" s="3" t="s">
        <v>1186</v>
      </c>
      <c r="R226" s="3" t="s">
        <v>1223</v>
      </c>
      <c r="S226" s="3" t="s">
        <v>831</v>
      </c>
      <c r="T226" s="3" t="s">
        <v>22</v>
      </c>
      <c r="U226" s="3" t="b">
        <v>0</v>
      </c>
      <c r="V226" s="3">
        <v>0.75</v>
      </c>
      <c r="W226" s="3">
        <v>9</v>
      </c>
      <c r="X226" s="3">
        <v>0.79000002145767201</v>
      </c>
      <c r="Y226" s="3" t="str">
        <f t="shared" si="15"/>
        <v>Species</v>
      </c>
      <c r="Z226" s="3" t="e">
        <v>#N/A</v>
      </c>
      <c r="AA226" s="3" t="s">
        <v>6</v>
      </c>
      <c r="AB226" s="3"/>
      <c r="AC226" s="3"/>
      <c r="AD226" s="3"/>
      <c r="AE226" s="3"/>
      <c r="AF226" s="3"/>
      <c r="AG226" s="3"/>
      <c r="AH226" s="3">
        <v>100</v>
      </c>
      <c r="AI226" s="3">
        <v>150</v>
      </c>
      <c r="AJ226" s="3" t="s">
        <v>1183</v>
      </c>
      <c r="AK226" s="3">
        <v>100</v>
      </c>
      <c r="AL226" s="5">
        <v>100</v>
      </c>
      <c r="AM226" s="3" t="s">
        <v>1360</v>
      </c>
      <c r="AN226" s="3">
        <v>100</v>
      </c>
      <c r="AO226" s="3">
        <v>150</v>
      </c>
      <c r="AP226" s="3">
        <v>30</v>
      </c>
      <c r="AQ226" s="3">
        <v>40</v>
      </c>
      <c r="AR226" s="3"/>
      <c r="AS226" s="3"/>
      <c r="AT226" s="3"/>
      <c r="AU226" s="3"/>
      <c r="AV226" s="3"/>
      <c r="AW226" s="3">
        <v>100</v>
      </c>
      <c r="AX226" s="3"/>
      <c r="AY226" s="3">
        <v>30</v>
      </c>
      <c r="AZ226" s="3"/>
      <c r="BA226" s="3"/>
      <c r="BB226" s="3"/>
      <c r="BC226" s="3"/>
      <c r="BD226" s="3"/>
      <c r="BE226" s="3"/>
      <c r="BF226" s="3"/>
      <c r="BG226" s="6">
        <v>52</v>
      </c>
      <c r="BH226" s="6">
        <v>2133</v>
      </c>
      <c r="BI226" s="6">
        <v>120</v>
      </c>
      <c r="BK226" t="s">
        <v>2120</v>
      </c>
    </row>
    <row r="227" spans="1:63" ht="15.75" x14ac:dyDescent="0.25">
      <c r="A227" s="3">
        <v>211</v>
      </c>
      <c r="B227" s="3" t="s">
        <v>850</v>
      </c>
      <c r="C227" s="3" t="s">
        <v>843</v>
      </c>
      <c r="D227" s="3" t="s">
        <v>1361</v>
      </c>
      <c r="E227" s="3" t="s">
        <v>844</v>
      </c>
      <c r="F227" s="3" t="s">
        <v>1638</v>
      </c>
      <c r="G227" s="3" t="s">
        <v>851</v>
      </c>
      <c r="H227" s="3" t="s">
        <v>852</v>
      </c>
      <c r="I227" s="3"/>
      <c r="J227" s="4" t="b">
        <v>0</v>
      </c>
      <c r="K227" s="3">
        <f t="shared" si="16"/>
        <v>75</v>
      </c>
      <c r="L227" s="3"/>
      <c r="M227" s="3"/>
      <c r="N227" s="3" t="b">
        <v>0</v>
      </c>
      <c r="O227" s="3"/>
      <c r="P227" s="3">
        <v>40</v>
      </c>
      <c r="Q227" s="3"/>
      <c r="R227" s="3" t="s">
        <v>1163</v>
      </c>
      <c r="S227" s="3"/>
      <c r="T227" s="3" t="s">
        <v>22</v>
      </c>
      <c r="U227" s="3" t="b">
        <v>0</v>
      </c>
      <c r="V227" s="3">
        <v>0.68000000715255704</v>
      </c>
      <c r="W227" s="3">
        <v>9</v>
      </c>
      <c r="X227" s="3">
        <v>0.86000001430511497</v>
      </c>
      <c r="Y227" s="3" t="str">
        <f t="shared" si="15"/>
        <v>Species</v>
      </c>
      <c r="Z227" s="3" t="e">
        <v>#N/A</v>
      </c>
      <c r="AA227" s="3" t="s">
        <v>20</v>
      </c>
      <c r="AB227" s="3"/>
      <c r="AC227" s="3"/>
      <c r="AD227" s="3"/>
      <c r="AE227" s="3"/>
      <c r="AF227" s="3"/>
      <c r="AG227" s="3"/>
      <c r="AH227" s="3" t="s">
        <v>1165</v>
      </c>
      <c r="AI227" s="3" t="s">
        <v>1165</v>
      </c>
      <c r="AJ227" s="3" t="s">
        <v>1165</v>
      </c>
      <c r="AK227" s="3">
        <v>75</v>
      </c>
      <c r="AL227" s="5">
        <v>75</v>
      </c>
      <c r="AM227" s="3" t="s">
        <v>1165</v>
      </c>
      <c r="AN227" s="3" t="s">
        <v>1165</v>
      </c>
      <c r="AO227" s="3" t="s">
        <v>1165</v>
      </c>
      <c r="AP227" s="3" t="s">
        <v>1165</v>
      </c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6">
        <v>59.400001525878899</v>
      </c>
      <c r="BH227" s="6">
        <v>81</v>
      </c>
      <c r="BI227" s="6">
        <v>80</v>
      </c>
      <c r="BK227" t="s">
        <v>2153</v>
      </c>
    </row>
    <row r="228" spans="1:63" ht="15.75" hidden="1" x14ac:dyDescent="0.25">
      <c r="A228" s="3">
        <v>213</v>
      </c>
      <c r="B228" s="3" t="s">
        <v>847</v>
      </c>
      <c r="C228" s="3" t="s">
        <v>843</v>
      </c>
      <c r="D228" s="3" t="s">
        <v>1361</v>
      </c>
      <c r="E228" s="3" t="s">
        <v>844</v>
      </c>
      <c r="F228" s="3" t="s">
        <v>1639</v>
      </c>
      <c r="G228" s="3" t="s">
        <v>848</v>
      </c>
      <c r="H228" s="3" t="s">
        <v>1362</v>
      </c>
      <c r="I228" s="3"/>
      <c r="J228" s="4" t="s">
        <v>1168</v>
      </c>
      <c r="K228" s="3" t="str">
        <f t="shared" si="16"/>
        <v/>
      </c>
      <c r="L228" s="3"/>
      <c r="M228" s="3"/>
      <c r="N228" s="3" t="b">
        <v>0</v>
      </c>
      <c r="O228" s="3"/>
      <c r="P228" s="3"/>
      <c r="Q228" s="3"/>
      <c r="R228" s="3" t="s">
        <v>1163</v>
      </c>
      <c r="S228" s="3"/>
      <c r="T228" s="3"/>
      <c r="U228" s="3"/>
      <c r="V228" s="3"/>
      <c r="W228" s="3">
        <v>9</v>
      </c>
      <c r="X228" s="3">
        <v>0.86000001430511497</v>
      </c>
      <c r="Y228" s="3" t="str">
        <f t="shared" si="15"/>
        <v>Genus</v>
      </c>
      <c r="Z228" s="3" t="e">
        <v>#N/A</v>
      </c>
      <c r="AA228" s="3" t="s">
        <v>36</v>
      </c>
      <c r="AB228" s="3"/>
      <c r="AC228" s="3"/>
      <c r="AD228" s="3"/>
      <c r="AE228" s="3"/>
      <c r="AF228" s="3"/>
      <c r="AG228" s="3"/>
      <c r="AH228" s="3" t="s">
        <v>1165</v>
      </c>
      <c r="AI228" s="3" t="s">
        <v>1165</v>
      </c>
      <c r="AJ228" s="3" t="s">
        <v>1165</v>
      </c>
      <c r="AK228" s="3" t="s">
        <v>1165</v>
      </c>
      <c r="AL228" s="5"/>
      <c r="AM228" s="3" t="s">
        <v>1165</v>
      </c>
      <c r="AN228" s="3" t="s">
        <v>1165</v>
      </c>
      <c r="AO228" s="3" t="s">
        <v>1165</v>
      </c>
      <c r="AP228" s="3" t="s">
        <v>1165</v>
      </c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6" t="e">
        <v>#NUM!</v>
      </c>
      <c r="BH228" s="6">
        <v>0</v>
      </c>
      <c r="BI228" s="6" t="e">
        <v>#NUM!</v>
      </c>
      <c r="BK228" t="s">
        <v>2128</v>
      </c>
    </row>
    <row r="229" spans="1:63" ht="15.75" x14ac:dyDescent="0.25">
      <c r="A229" s="3">
        <v>214</v>
      </c>
      <c r="B229" s="3" t="s">
        <v>210</v>
      </c>
      <c r="C229" s="3" t="s">
        <v>38</v>
      </c>
      <c r="D229" s="3" t="s">
        <v>1177</v>
      </c>
      <c r="E229" s="3" t="s">
        <v>211</v>
      </c>
      <c r="F229" s="3" t="s">
        <v>1640</v>
      </c>
      <c r="G229" s="3" t="s">
        <v>212</v>
      </c>
      <c r="H229" s="3" t="s">
        <v>213</v>
      </c>
      <c r="I229" s="3"/>
      <c r="J229" s="4" t="b">
        <v>1</v>
      </c>
      <c r="K229" s="3">
        <f t="shared" si="16"/>
        <v>30</v>
      </c>
      <c r="L229" s="3"/>
      <c r="M229" s="3"/>
      <c r="N229" s="3" t="b">
        <v>1</v>
      </c>
      <c r="O229" s="3"/>
      <c r="P229" s="3">
        <v>6</v>
      </c>
      <c r="Q229" s="3"/>
      <c r="R229" s="3" t="s">
        <v>1163</v>
      </c>
      <c r="S229" s="3" t="s">
        <v>214</v>
      </c>
      <c r="T229" s="3" t="s">
        <v>22</v>
      </c>
      <c r="U229" s="3" t="b">
        <v>0</v>
      </c>
      <c r="V229" s="3">
        <v>0.5</v>
      </c>
      <c r="W229" s="3">
        <v>9</v>
      </c>
      <c r="X229" s="3">
        <v>0.79000002145767201</v>
      </c>
      <c r="Y229" s="3" t="str">
        <f t="shared" si="15"/>
        <v>Species</v>
      </c>
      <c r="Z229" s="3" t="e">
        <v>#N/A</v>
      </c>
      <c r="AA229" s="3" t="s">
        <v>20</v>
      </c>
      <c r="AB229" s="3"/>
      <c r="AC229" s="3"/>
      <c r="AD229" s="3"/>
      <c r="AE229" s="3"/>
      <c r="AF229" s="3"/>
      <c r="AG229" s="3"/>
      <c r="AH229" s="3" t="s">
        <v>1165</v>
      </c>
      <c r="AI229" s="3">
        <v>20</v>
      </c>
      <c r="AJ229" s="3" t="s">
        <v>1183</v>
      </c>
      <c r="AK229" s="3" t="s">
        <v>1165</v>
      </c>
      <c r="AL229" s="5">
        <v>30</v>
      </c>
      <c r="AM229" s="3" t="s">
        <v>1165</v>
      </c>
      <c r="AN229" s="3" t="s">
        <v>1165</v>
      </c>
      <c r="AO229" s="3" t="s">
        <v>1165</v>
      </c>
      <c r="AP229" s="3" t="s">
        <v>1165</v>
      </c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6">
        <v>24</v>
      </c>
      <c r="BH229" s="6">
        <v>84</v>
      </c>
      <c r="BI229" s="6">
        <v>54</v>
      </c>
      <c r="BK229" t="s">
        <v>2152</v>
      </c>
    </row>
    <row r="230" spans="1:63" ht="15.75" x14ac:dyDescent="0.25">
      <c r="A230" s="3">
        <v>215</v>
      </c>
      <c r="B230" s="3" t="s">
        <v>222</v>
      </c>
      <c r="C230" s="3" t="s">
        <v>38</v>
      </c>
      <c r="D230" s="3" t="s">
        <v>1177</v>
      </c>
      <c r="E230" s="3" t="s">
        <v>211</v>
      </c>
      <c r="F230" s="3" t="s">
        <v>1641</v>
      </c>
      <c r="G230" s="3" t="s">
        <v>223</v>
      </c>
      <c r="H230" s="3" t="s">
        <v>224</v>
      </c>
      <c r="I230" s="3"/>
      <c r="J230" s="4" t="b">
        <v>1</v>
      </c>
      <c r="K230" s="3">
        <f t="shared" si="16"/>
        <v>30</v>
      </c>
      <c r="L230" s="3"/>
      <c r="M230" s="3"/>
      <c r="N230" s="3" t="b">
        <v>0</v>
      </c>
      <c r="O230" s="3"/>
      <c r="P230" s="3">
        <v>30</v>
      </c>
      <c r="Q230" s="3"/>
      <c r="R230" s="3" t="s">
        <v>1163</v>
      </c>
      <c r="S230" s="3" t="s">
        <v>110</v>
      </c>
      <c r="T230" s="3" t="s">
        <v>22</v>
      </c>
      <c r="U230" s="3" t="b">
        <v>0</v>
      </c>
      <c r="V230" s="3">
        <v>0.55000001192092896</v>
      </c>
      <c r="W230" s="3">
        <v>9</v>
      </c>
      <c r="X230" s="3">
        <v>0.79000002145767201</v>
      </c>
      <c r="Y230" s="3" t="str">
        <f t="shared" si="15"/>
        <v>Species</v>
      </c>
      <c r="Z230" s="3" t="e">
        <v>#N/A</v>
      </c>
      <c r="AA230" s="3" t="s">
        <v>20</v>
      </c>
      <c r="AB230" s="3"/>
      <c r="AC230" s="3"/>
      <c r="AD230" s="3"/>
      <c r="AE230" s="3"/>
      <c r="AF230" s="3"/>
      <c r="AG230" s="3"/>
      <c r="AH230" s="3">
        <v>25</v>
      </c>
      <c r="AI230" s="3">
        <v>25</v>
      </c>
      <c r="AJ230" s="3" t="s">
        <v>1183</v>
      </c>
      <c r="AK230" s="3">
        <v>25</v>
      </c>
      <c r="AL230" s="5">
        <v>30</v>
      </c>
      <c r="AM230" s="3" t="s">
        <v>1165</v>
      </c>
      <c r="AN230" s="3" t="s">
        <v>1165</v>
      </c>
      <c r="AO230" s="3" t="s">
        <v>1165</v>
      </c>
      <c r="AP230" s="3" t="s">
        <v>1165</v>
      </c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6">
        <v>37.45000000000001</v>
      </c>
      <c r="BH230" s="6">
        <v>18</v>
      </c>
      <c r="BI230" s="6">
        <v>46</v>
      </c>
      <c r="BK230" t="s">
        <v>2154</v>
      </c>
    </row>
    <row r="231" spans="1:63" ht="15.75" x14ac:dyDescent="0.25">
      <c r="A231" s="3">
        <v>216</v>
      </c>
      <c r="B231" s="3" t="s">
        <v>219</v>
      </c>
      <c r="C231" s="3" t="s">
        <v>38</v>
      </c>
      <c r="D231" s="3" t="s">
        <v>1177</v>
      </c>
      <c r="E231" s="3" t="s">
        <v>211</v>
      </c>
      <c r="F231" s="3" t="s">
        <v>1642</v>
      </c>
      <c r="G231" s="3" t="s">
        <v>220</v>
      </c>
      <c r="H231" s="3" t="s">
        <v>221</v>
      </c>
      <c r="I231" s="3"/>
      <c r="J231" s="4" t="b">
        <v>0</v>
      </c>
      <c r="K231" s="3" t="str">
        <f t="shared" si="16"/>
        <v/>
      </c>
      <c r="L231" s="3"/>
      <c r="M231" s="3"/>
      <c r="N231" s="3" t="b">
        <v>0</v>
      </c>
      <c r="O231" s="3"/>
      <c r="P231" s="3">
        <v>40</v>
      </c>
      <c r="Q231" s="3"/>
      <c r="R231" s="3" t="s">
        <v>1163</v>
      </c>
      <c r="S231" s="3"/>
      <c r="T231" s="3" t="s">
        <v>22</v>
      </c>
      <c r="U231" s="3" t="b">
        <v>0</v>
      </c>
      <c r="V231" s="3">
        <v>0.55000001192092896</v>
      </c>
      <c r="W231" s="3">
        <v>9</v>
      </c>
      <c r="X231" s="3">
        <v>0.79000002145767201</v>
      </c>
      <c r="Y231" s="3" t="str">
        <f t="shared" si="15"/>
        <v>Species</v>
      </c>
      <c r="Z231" s="3" t="e">
        <v>#N/A</v>
      </c>
      <c r="AA231" s="3" t="s">
        <v>20</v>
      </c>
      <c r="AB231" s="3"/>
      <c r="AC231" s="3"/>
      <c r="AD231" s="3"/>
      <c r="AE231" s="3"/>
      <c r="AF231" s="3"/>
      <c r="AG231" s="3"/>
      <c r="AH231" s="3" t="s">
        <v>1165</v>
      </c>
      <c r="AI231" s="3" t="s">
        <v>1165</v>
      </c>
      <c r="AJ231" s="3" t="s">
        <v>1165</v>
      </c>
      <c r="AK231" s="3" t="s">
        <v>1165</v>
      </c>
      <c r="AL231" s="5" t="s">
        <v>1165</v>
      </c>
      <c r="AM231" s="3" t="s">
        <v>1165</v>
      </c>
      <c r="AN231" s="3" t="s">
        <v>1165</v>
      </c>
      <c r="AO231" s="3" t="s">
        <v>1165</v>
      </c>
      <c r="AP231" s="3" t="s">
        <v>1165</v>
      </c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6">
        <v>35.300000000000004</v>
      </c>
      <c r="BH231" s="6">
        <v>4</v>
      </c>
      <c r="BI231" s="6">
        <v>39.5</v>
      </c>
      <c r="BK231" t="s">
        <v>2158</v>
      </c>
    </row>
    <row r="232" spans="1:63" ht="15.75" x14ac:dyDescent="0.25">
      <c r="A232" s="3">
        <v>287</v>
      </c>
      <c r="B232" s="3" t="s">
        <v>206</v>
      </c>
      <c r="C232" s="3" t="s">
        <v>207</v>
      </c>
      <c r="D232" s="3" t="s">
        <v>1231</v>
      </c>
      <c r="E232" s="3" t="s">
        <v>207</v>
      </c>
      <c r="F232" s="3" t="s">
        <v>1643</v>
      </c>
      <c r="G232" s="3" t="s">
        <v>208</v>
      </c>
      <c r="H232" s="3" t="s">
        <v>209</v>
      </c>
      <c r="I232" s="3"/>
      <c r="J232" s="4" t="b">
        <v>0</v>
      </c>
      <c r="K232" s="3" t="str">
        <f t="shared" si="16"/>
        <v/>
      </c>
      <c r="L232" s="3"/>
      <c r="M232" s="3"/>
      <c r="N232" s="3" t="b">
        <v>0</v>
      </c>
      <c r="O232" s="3"/>
      <c r="P232" s="3"/>
      <c r="Q232" s="3"/>
      <c r="R232" s="3" t="s">
        <v>1223</v>
      </c>
      <c r="S232" s="3"/>
      <c r="T232" s="3" t="s">
        <v>22</v>
      </c>
      <c r="U232" s="3" t="b">
        <v>0</v>
      </c>
      <c r="V232" s="3"/>
      <c r="W232" s="3"/>
      <c r="X232" s="3"/>
      <c r="Y232" s="3" t="str">
        <f t="shared" si="15"/>
        <v>Species</v>
      </c>
      <c r="Z232" s="3" t="e">
        <v>#N/A</v>
      </c>
      <c r="AA232" s="3" t="s">
        <v>20</v>
      </c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5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6" t="e">
        <v>#NUM!</v>
      </c>
      <c r="BH232" s="6">
        <v>0</v>
      </c>
      <c r="BI232" s="6" t="e">
        <v>#NUM!</v>
      </c>
      <c r="BK232" t="s">
        <v>2171</v>
      </c>
    </row>
    <row r="233" spans="1:63" ht="15.75" x14ac:dyDescent="0.25">
      <c r="A233" s="3">
        <v>217</v>
      </c>
      <c r="B233" s="3" t="s">
        <v>861</v>
      </c>
      <c r="C233" s="3" t="s">
        <v>856</v>
      </c>
      <c r="D233" s="3" t="s">
        <v>1188</v>
      </c>
      <c r="E233" s="3" t="s">
        <v>857</v>
      </c>
      <c r="F233" s="3" t="s">
        <v>1644</v>
      </c>
      <c r="G233" s="3" t="s">
        <v>862</v>
      </c>
      <c r="H233" s="3" t="s">
        <v>863</v>
      </c>
      <c r="I233" s="3"/>
      <c r="J233" s="4" t="b">
        <v>1</v>
      </c>
      <c r="K233" s="3">
        <f t="shared" si="16"/>
        <v>60</v>
      </c>
      <c r="L233" s="3"/>
      <c r="M233" s="3"/>
      <c r="N233" s="3" t="b">
        <v>1</v>
      </c>
      <c r="O233" s="3"/>
      <c r="P233" s="3">
        <v>66</v>
      </c>
      <c r="Q233" s="3" t="s">
        <v>1363</v>
      </c>
      <c r="R233" s="3" t="s">
        <v>1163</v>
      </c>
      <c r="S233" s="3" t="s">
        <v>864</v>
      </c>
      <c r="T233" s="3" t="s">
        <v>22</v>
      </c>
      <c r="U233" s="3" t="b">
        <v>0</v>
      </c>
      <c r="V233" s="3">
        <v>0.30000001192092901</v>
      </c>
      <c r="W233" s="3">
        <v>9</v>
      </c>
      <c r="X233" s="3">
        <v>0.79500001668930098</v>
      </c>
      <c r="Y233" s="3" t="str">
        <f t="shared" si="15"/>
        <v>Species</v>
      </c>
      <c r="Z233" s="3" t="e">
        <v>#N/A</v>
      </c>
      <c r="AA233" s="3" t="s">
        <v>6</v>
      </c>
      <c r="AB233" s="3"/>
      <c r="AC233" s="3"/>
      <c r="AD233" s="3"/>
      <c r="AE233" s="3"/>
      <c r="AF233" s="3"/>
      <c r="AG233" s="3"/>
      <c r="AH233" s="3">
        <v>50</v>
      </c>
      <c r="AI233" s="3">
        <v>60</v>
      </c>
      <c r="AJ233" s="3" t="s">
        <v>1183</v>
      </c>
      <c r="AK233" s="3">
        <v>50</v>
      </c>
      <c r="AL233" s="5">
        <v>60</v>
      </c>
      <c r="AM233" s="3" t="s">
        <v>1165</v>
      </c>
      <c r="AN233" s="3" t="s">
        <v>1165</v>
      </c>
      <c r="AO233" s="3" t="s">
        <v>1165</v>
      </c>
      <c r="AP233" s="3" t="s">
        <v>1165</v>
      </c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6">
        <v>53</v>
      </c>
      <c r="BH233" s="6">
        <v>238</v>
      </c>
      <c r="BI233" s="6">
        <v>125</v>
      </c>
      <c r="BK233" t="s">
        <v>2118</v>
      </c>
    </row>
    <row r="234" spans="1:63" ht="15.75" x14ac:dyDescent="0.25">
      <c r="A234" s="3">
        <v>218</v>
      </c>
      <c r="B234" s="3" t="s">
        <v>873</v>
      </c>
      <c r="C234" s="3" t="s">
        <v>856</v>
      </c>
      <c r="D234" s="3" t="s">
        <v>1188</v>
      </c>
      <c r="E234" s="3" t="s">
        <v>857</v>
      </c>
      <c r="F234" s="3" t="s">
        <v>1645</v>
      </c>
      <c r="G234" s="3" t="s">
        <v>874</v>
      </c>
      <c r="H234" s="3" t="s">
        <v>875</v>
      </c>
      <c r="I234" s="3"/>
      <c r="J234" s="4" t="b">
        <v>0</v>
      </c>
      <c r="K234" s="3">
        <f t="shared" si="16"/>
        <v>90</v>
      </c>
      <c r="L234" s="3"/>
      <c r="M234" s="3"/>
      <c r="N234" s="3" t="b">
        <v>1</v>
      </c>
      <c r="O234" s="3"/>
      <c r="P234" s="3">
        <v>80</v>
      </c>
      <c r="Q234" s="3" t="s">
        <v>1203</v>
      </c>
      <c r="R234" s="3" t="s">
        <v>1163</v>
      </c>
      <c r="S234" s="3" t="s">
        <v>860</v>
      </c>
      <c r="T234" s="3" t="s">
        <v>22</v>
      </c>
      <c r="U234" s="3" t="b">
        <v>0</v>
      </c>
      <c r="V234" s="3">
        <v>0.40000000596046398</v>
      </c>
      <c r="W234" s="3">
        <v>9</v>
      </c>
      <c r="X234" s="3">
        <v>0.79500001668930098</v>
      </c>
      <c r="Y234" s="3" t="str">
        <f t="shared" si="15"/>
        <v>Species</v>
      </c>
      <c r="Z234" s="3" t="e">
        <v>#N/A</v>
      </c>
      <c r="AA234" s="3" t="s">
        <v>20</v>
      </c>
      <c r="AB234" s="3"/>
      <c r="AC234" s="3"/>
      <c r="AD234" s="3"/>
      <c r="AE234" s="3"/>
      <c r="AF234" s="3"/>
      <c r="AG234" s="3"/>
      <c r="AH234" s="3" t="s">
        <v>1165</v>
      </c>
      <c r="AI234" s="3" t="s">
        <v>1165</v>
      </c>
      <c r="AJ234" s="3" t="s">
        <v>1165</v>
      </c>
      <c r="AK234" s="3" t="s">
        <v>1165</v>
      </c>
      <c r="AL234" s="5">
        <v>90</v>
      </c>
      <c r="AM234" s="3" t="s">
        <v>1165</v>
      </c>
      <c r="AN234" s="3" t="s">
        <v>1165</v>
      </c>
      <c r="AO234" s="3" t="s">
        <v>1165</v>
      </c>
      <c r="AP234" s="3" t="s">
        <v>1165</v>
      </c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6">
        <v>90.4</v>
      </c>
      <c r="BH234" s="6">
        <v>69</v>
      </c>
      <c r="BI234" s="6">
        <v>132</v>
      </c>
      <c r="BK234" t="s">
        <v>2157</v>
      </c>
    </row>
    <row r="235" spans="1:63" ht="15.75" x14ac:dyDescent="0.25">
      <c r="A235" s="3">
        <v>219</v>
      </c>
      <c r="B235" s="3" t="s">
        <v>883</v>
      </c>
      <c r="C235" s="3" t="s">
        <v>856</v>
      </c>
      <c r="D235" s="3" t="s">
        <v>1188</v>
      </c>
      <c r="E235" s="3" t="s">
        <v>857</v>
      </c>
      <c r="F235" s="3" t="s">
        <v>1646</v>
      </c>
      <c r="G235" s="3" t="s">
        <v>884</v>
      </c>
      <c r="H235" s="3" t="s">
        <v>885</v>
      </c>
      <c r="I235" s="3"/>
      <c r="J235" s="4" t="b">
        <v>1</v>
      </c>
      <c r="K235" s="3">
        <f t="shared" si="16"/>
        <v>80</v>
      </c>
      <c r="L235" s="3"/>
      <c r="M235" s="3"/>
      <c r="N235" s="3" t="b">
        <v>0</v>
      </c>
      <c r="O235" s="3"/>
      <c r="P235" s="3">
        <v>80</v>
      </c>
      <c r="Q235" s="3"/>
      <c r="R235" s="3" t="s">
        <v>1163</v>
      </c>
      <c r="S235" s="3"/>
      <c r="T235" s="3" t="s">
        <v>22</v>
      </c>
      <c r="U235" s="3" t="b">
        <v>0</v>
      </c>
      <c r="V235" s="3">
        <v>0.34999999403953602</v>
      </c>
      <c r="W235" s="3">
        <v>9</v>
      </c>
      <c r="X235" s="3">
        <v>0.79500001668930098</v>
      </c>
      <c r="Y235" s="3" t="str">
        <f t="shared" si="15"/>
        <v>Species</v>
      </c>
      <c r="Z235" s="3" t="e">
        <v>#N/A</v>
      </c>
      <c r="AA235" s="3" t="s">
        <v>20</v>
      </c>
      <c r="AB235" s="3"/>
      <c r="AC235" s="3"/>
      <c r="AD235" s="3"/>
      <c r="AE235" s="3"/>
      <c r="AF235" s="3"/>
      <c r="AG235" s="3"/>
      <c r="AH235" s="3" t="s">
        <v>1165</v>
      </c>
      <c r="AI235" s="3" t="s">
        <v>1165</v>
      </c>
      <c r="AJ235" s="3" t="s">
        <v>1165</v>
      </c>
      <c r="AK235" s="3" t="s">
        <v>1165</v>
      </c>
      <c r="AL235" s="5">
        <v>80</v>
      </c>
      <c r="AM235" s="3" t="s">
        <v>1165</v>
      </c>
      <c r="AN235" s="3" t="s">
        <v>1165</v>
      </c>
      <c r="AO235" s="3" t="s">
        <v>1165</v>
      </c>
      <c r="AP235" s="3" t="s">
        <v>1165</v>
      </c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6">
        <v>73.399999999999991</v>
      </c>
      <c r="BH235" s="6">
        <v>3</v>
      </c>
      <c r="BI235" s="6">
        <v>86</v>
      </c>
      <c r="BK235" t="s">
        <v>2124</v>
      </c>
    </row>
    <row r="236" spans="1:63" ht="15.75" hidden="1" x14ac:dyDescent="0.25">
      <c r="A236" s="3">
        <v>220</v>
      </c>
      <c r="B236" s="3" t="s">
        <v>876</v>
      </c>
      <c r="C236" s="3" t="s">
        <v>856</v>
      </c>
      <c r="D236" s="3" t="s">
        <v>1188</v>
      </c>
      <c r="E236" s="3" t="s">
        <v>857</v>
      </c>
      <c r="F236" s="3" t="s">
        <v>1647</v>
      </c>
      <c r="G236" s="3" t="s">
        <v>877</v>
      </c>
      <c r="H236" s="3" t="s">
        <v>1364</v>
      </c>
      <c r="I236" s="3"/>
      <c r="J236" s="4" t="s">
        <v>1168</v>
      </c>
      <c r="K236" s="3" t="str">
        <f t="shared" si="16"/>
        <v/>
      </c>
      <c r="L236" s="3"/>
      <c r="M236" s="3"/>
      <c r="N236" s="3" t="b">
        <v>0</v>
      </c>
      <c r="O236" s="3"/>
      <c r="P236" s="3"/>
      <c r="Q236" s="3"/>
      <c r="R236" s="3" t="s">
        <v>1163</v>
      </c>
      <c r="S236" s="3"/>
      <c r="T236" s="3"/>
      <c r="U236" s="3"/>
      <c r="V236" s="3"/>
      <c r="W236" s="3">
        <v>9</v>
      </c>
      <c r="X236" s="3">
        <v>0.79500001668930098</v>
      </c>
      <c r="Y236" s="3" t="str">
        <f t="shared" si="15"/>
        <v>Genus</v>
      </c>
      <c r="Z236" s="3" t="e">
        <v>#N/A</v>
      </c>
      <c r="AA236" s="3" t="s">
        <v>36</v>
      </c>
      <c r="AB236" s="3"/>
      <c r="AC236" s="3"/>
      <c r="AD236" s="3"/>
      <c r="AE236" s="3"/>
      <c r="AF236" s="3"/>
      <c r="AG236" s="3"/>
      <c r="AH236" s="3" t="s">
        <v>1165</v>
      </c>
      <c r="AI236" s="3" t="s">
        <v>1165</v>
      </c>
      <c r="AJ236" s="3" t="s">
        <v>1165</v>
      </c>
      <c r="AK236" s="3" t="s">
        <v>1165</v>
      </c>
      <c r="AL236" s="5"/>
      <c r="AM236" s="3" t="s">
        <v>1165</v>
      </c>
      <c r="AN236" s="3" t="s">
        <v>1165</v>
      </c>
      <c r="AO236" s="3" t="s">
        <v>1165</v>
      </c>
      <c r="AP236" s="3" t="s">
        <v>1165</v>
      </c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6">
        <v>67.999999999999972</v>
      </c>
      <c r="BH236" s="6">
        <v>235</v>
      </c>
      <c r="BI236" s="6">
        <v>160</v>
      </c>
      <c r="BK236" t="s">
        <v>2159</v>
      </c>
    </row>
    <row r="237" spans="1:63" ht="15.75" x14ac:dyDescent="0.25">
      <c r="A237" s="3">
        <v>221</v>
      </c>
      <c r="B237" s="3" t="s">
        <v>855</v>
      </c>
      <c r="C237" s="3" t="s">
        <v>856</v>
      </c>
      <c r="D237" s="3" t="s">
        <v>1188</v>
      </c>
      <c r="E237" s="3" t="s">
        <v>857</v>
      </c>
      <c r="F237" s="3" t="s">
        <v>1648</v>
      </c>
      <c r="G237" s="3" t="s">
        <v>858</v>
      </c>
      <c r="H237" s="3" t="s">
        <v>859</v>
      </c>
      <c r="I237" s="3"/>
      <c r="J237" s="4" t="b">
        <v>0</v>
      </c>
      <c r="K237" s="3">
        <f t="shared" si="16"/>
        <v>60</v>
      </c>
      <c r="L237" s="3"/>
      <c r="M237" s="3"/>
      <c r="N237" s="3" t="b">
        <v>1</v>
      </c>
      <c r="O237" s="3"/>
      <c r="P237" s="3">
        <v>100</v>
      </c>
      <c r="Q237" s="3" t="s">
        <v>1203</v>
      </c>
      <c r="R237" s="3" t="s">
        <v>1163</v>
      </c>
      <c r="S237" s="3" t="s">
        <v>860</v>
      </c>
      <c r="T237" s="3" t="s">
        <v>22</v>
      </c>
      <c r="U237" s="3" t="b">
        <v>0</v>
      </c>
      <c r="V237" s="3">
        <v>0.44999998807907099</v>
      </c>
      <c r="W237" s="3">
        <v>9</v>
      </c>
      <c r="X237" s="3">
        <v>0.79500001668930098</v>
      </c>
      <c r="Y237" s="3" t="str">
        <f t="shared" si="15"/>
        <v>Species</v>
      </c>
      <c r="Z237" s="3" t="e">
        <v>#N/A</v>
      </c>
      <c r="AA237" s="3" t="s">
        <v>20</v>
      </c>
      <c r="AB237" s="3"/>
      <c r="AC237" s="3"/>
      <c r="AD237" s="3"/>
      <c r="AE237" s="3"/>
      <c r="AF237" s="3"/>
      <c r="AG237" s="3"/>
      <c r="AH237" s="3" t="s">
        <v>1165</v>
      </c>
      <c r="AI237" s="3" t="s">
        <v>1165</v>
      </c>
      <c r="AJ237" s="3" t="s">
        <v>1165</v>
      </c>
      <c r="AK237" s="3" t="s">
        <v>1165</v>
      </c>
      <c r="AL237" s="5">
        <v>60</v>
      </c>
      <c r="AM237" s="3" t="s">
        <v>1165</v>
      </c>
      <c r="AN237" s="3" t="s">
        <v>1165</v>
      </c>
      <c r="AO237" s="3" t="s">
        <v>1165</v>
      </c>
      <c r="AP237" s="3" t="s">
        <v>1165</v>
      </c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6">
        <v>55</v>
      </c>
      <c r="BH237" s="6">
        <v>372</v>
      </c>
      <c r="BI237" s="6">
        <v>153</v>
      </c>
      <c r="BK237" t="s">
        <v>2160</v>
      </c>
    </row>
    <row r="238" spans="1:63" ht="15.75" hidden="1" x14ac:dyDescent="0.25">
      <c r="A238" s="3">
        <v>222</v>
      </c>
      <c r="B238" s="3" t="s">
        <v>247</v>
      </c>
      <c r="C238" s="3" t="s">
        <v>38</v>
      </c>
      <c r="D238" s="3" t="s">
        <v>1177</v>
      </c>
      <c r="E238" s="3" t="s">
        <v>211</v>
      </c>
      <c r="F238" s="3" t="s">
        <v>1649</v>
      </c>
      <c r="G238" s="3" t="s">
        <v>248</v>
      </c>
      <c r="H238" s="3" t="s">
        <v>1241</v>
      </c>
      <c r="I238" s="3"/>
      <c r="J238" s="4" t="s">
        <v>1168</v>
      </c>
      <c r="K238" s="3" t="str">
        <f t="shared" si="16"/>
        <v/>
      </c>
      <c r="L238" s="3"/>
      <c r="M238" s="3"/>
      <c r="N238" s="3" t="b">
        <v>0</v>
      </c>
      <c r="O238" s="3"/>
      <c r="P238" s="3"/>
      <c r="Q238" s="3"/>
      <c r="R238" s="3" t="s">
        <v>1163</v>
      </c>
      <c r="S238" s="3"/>
      <c r="T238" s="3"/>
      <c r="U238" s="3"/>
      <c r="V238" s="3"/>
      <c r="W238" s="3">
        <v>9</v>
      </c>
      <c r="X238" s="3">
        <v>0.79000002145767201</v>
      </c>
      <c r="Y238" s="3" t="str">
        <f t="shared" si="15"/>
        <v>Genus</v>
      </c>
      <c r="Z238" s="3" t="e">
        <v>#N/A</v>
      </c>
      <c r="AA238" s="3" t="s">
        <v>36</v>
      </c>
      <c r="AB238" s="3"/>
      <c r="AC238" s="3"/>
      <c r="AD238" s="3"/>
      <c r="AE238" s="3"/>
      <c r="AF238" s="3"/>
      <c r="AG238" s="3"/>
      <c r="AH238" s="3" t="s">
        <v>1165</v>
      </c>
      <c r="AI238" s="3" t="s">
        <v>1165</v>
      </c>
      <c r="AJ238" s="3" t="s">
        <v>1165</v>
      </c>
      <c r="AK238" s="3" t="s">
        <v>1165</v>
      </c>
      <c r="AL238" s="5"/>
      <c r="AM238" s="3" t="s">
        <v>1165</v>
      </c>
      <c r="AN238" s="3" t="s">
        <v>1165</v>
      </c>
      <c r="AO238" s="3" t="s">
        <v>1165</v>
      </c>
      <c r="AP238" s="3" t="s">
        <v>1165</v>
      </c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6">
        <v>35.700000000000045</v>
      </c>
      <c r="BH238" s="6">
        <v>814</v>
      </c>
      <c r="BI238" s="6">
        <v>108</v>
      </c>
      <c r="BK238" t="s">
        <v>2130</v>
      </c>
    </row>
    <row r="239" spans="1:63" ht="15.75" x14ac:dyDescent="0.25">
      <c r="A239" s="3">
        <v>223</v>
      </c>
      <c r="B239" s="3" t="s">
        <v>386</v>
      </c>
      <c r="C239" s="3" t="s">
        <v>387</v>
      </c>
      <c r="D239" s="3" t="s">
        <v>1365</v>
      </c>
      <c r="E239" s="3" t="s">
        <v>388</v>
      </c>
      <c r="F239" s="3" t="s">
        <v>1650</v>
      </c>
      <c r="G239" s="3" t="s">
        <v>388</v>
      </c>
      <c r="H239" s="3" t="s">
        <v>389</v>
      </c>
      <c r="I239" s="3"/>
      <c r="J239" s="4" t="b">
        <v>0</v>
      </c>
      <c r="K239" s="3" t="str">
        <f t="shared" si="16"/>
        <v/>
      </c>
      <c r="L239" s="3"/>
      <c r="M239" s="3"/>
      <c r="N239" s="3" t="b">
        <v>0</v>
      </c>
      <c r="O239" s="3"/>
      <c r="P239" s="3">
        <v>40</v>
      </c>
      <c r="Q239" s="3"/>
      <c r="R239" s="3" t="s">
        <v>1163</v>
      </c>
      <c r="S239" s="3" t="s">
        <v>390</v>
      </c>
      <c r="T239" s="3" t="s">
        <v>22</v>
      </c>
      <c r="U239" s="3" t="b">
        <v>0</v>
      </c>
      <c r="V239" s="3">
        <v>0.60000002384185802</v>
      </c>
      <c r="W239" s="3">
        <v>9</v>
      </c>
      <c r="X239" s="3">
        <v>0.81000000238418601</v>
      </c>
      <c r="Y239" s="3" t="str">
        <f t="shared" si="15"/>
        <v>Species</v>
      </c>
      <c r="Z239" s="3" t="e">
        <v>#N/A</v>
      </c>
      <c r="AA239" s="3" t="s">
        <v>20</v>
      </c>
      <c r="AB239" s="3"/>
      <c r="AC239" s="3"/>
      <c r="AD239" s="3"/>
      <c r="AE239" s="3"/>
      <c r="AF239" s="3"/>
      <c r="AG239" s="3"/>
      <c r="AH239" s="3" t="s">
        <v>1165</v>
      </c>
      <c r="AI239" s="3" t="s">
        <v>1165</v>
      </c>
      <c r="AJ239" s="3" t="s">
        <v>1165</v>
      </c>
      <c r="AK239" s="3" t="s">
        <v>1165</v>
      </c>
      <c r="AL239" s="5" t="s">
        <v>1165</v>
      </c>
      <c r="AM239" s="3" t="s">
        <v>1165</v>
      </c>
      <c r="AN239" s="3" t="s">
        <v>1165</v>
      </c>
      <c r="AO239" s="3" t="s">
        <v>1165</v>
      </c>
      <c r="AP239" s="3" t="s">
        <v>1165</v>
      </c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6">
        <v>7.9</v>
      </c>
      <c r="BH239" s="6">
        <v>2</v>
      </c>
      <c r="BI239" s="6">
        <v>8</v>
      </c>
      <c r="BK239" t="s">
        <v>2174</v>
      </c>
    </row>
    <row r="240" spans="1:63" ht="15.75" x14ac:dyDescent="0.25">
      <c r="A240" s="3">
        <v>224</v>
      </c>
      <c r="B240" s="3" t="s">
        <v>889</v>
      </c>
      <c r="C240" s="3" t="s">
        <v>137</v>
      </c>
      <c r="D240" s="3" t="s">
        <v>1366</v>
      </c>
      <c r="E240" s="3" t="s">
        <v>890</v>
      </c>
      <c r="F240" s="3" t="s">
        <v>1651</v>
      </c>
      <c r="G240" s="3" t="s">
        <v>890</v>
      </c>
      <c r="H240" s="3" t="s">
        <v>891</v>
      </c>
      <c r="I240" s="3"/>
      <c r="J240" s="4" t="b">
        <v>1</v>
      </c>
      <c r="K240" s="3">
        <f t="shared" si="16"/>
        <v>25</v>
      </c>
      <c r="L240" s="3"/>
      <c r="M240" s="3"/>
      <c r="N240" s="3" t="b">
        <v>1</v>
      </c>
      <c r="O240" s="3"/>
      <c r="P240" s="3">
        <v>13.6199998855591</v>
      </c>
      <c r="Q240" s="3"/>
      <c r="R240" s="3" t="s">
        <v>1163</v>
      </c>
      <c r="S240" s="3" t="s">
        <v>892</v>
      </c>
      <c r="T240" s="3" t="s">
        <v>22</v>
      </c>
      <c r="U240" s="3" t="b">
        <v>0</v>
      </c>
      <c r="V240" s="3">
        <v>0.68999999761581399</v>
      </c>
      <c r="W240" s="3">
        <v>9</v>
      </c>
      <c r="X240" s="3">
        <v>0.79000002145767201</v>
      </c>
      <c r="Y240" s="3" t="str">
        <f t="shared" si="15"/>
        <v>Species</v>
      </c>
      <c r="Z240" s="3" t="e">
        <v>#N/A</v>
      </c>
      <c r="AA240" s="3" t="s">
        <v>20</v>
      </c>
      <c r="AB240" s="3"/>
      <c r="AC240" s="3"/>
      <c r="AD240" s="3"/>
      <c r="AE240" s="3"/>
      <c r="AF240" s="3"/>
      <c r="AG240" s="3"/>
      <c r="AH240" s="3">
        <v>25</v>
      </c>
      <c r="AI240" s="3">
        <v>30</v>
      </c>
      <c r="AJ240" s="3" t="s">
        <v>1183</v>
      </c>
      <c r="AK240" s="3">
        <v>25</v>
      </c>
      <c r="AL240" s="5">
        <v>25</v>
      </c>
      <c r="AM240" s="3" t="s">
        <v>1165</v>
      </c>
      <c r="AN240" s="3" t="s">
        <v>1165</v>
      </c>
      <c r="AO240" s="3" t="s">
        <v>1165</v>
      </c>
      <c r="AP240" s="3" t="s">
        <v>1165</v>
      </c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6">
        <v>14.440000000000003</v>
      </c>
      <c r="BH240" s="6">
        <v>169</v>
      </c>
      <c r="BI240" s="6">
        <v>50.3</v>
      </c>
      <c r="BK240" t="s">
        <v>2166</v>
      </c>
    </row>
    <row r="241" spans="1:63" ht="15.75" x14ac:dyDescent="0.25">
      <c r="A241" s="3">
        <v>225</v>
      </c>
      <c r="B241" s="3" t="s">
        <v>893</v>
      </c>
      <c r="C241" s="3" t="s">
        <v>279</v>
      </c>
      <c r="D241" s="3" t="s">
        <v>1367</v>
      </c>
      <c r="E241" s="3" t="s">
        <v>894</v>
      </c>
      <c r="F241" s="3" t="s">
        <v>1652</v>
      </c>
      <c r="G241" s="3" t="s">
        <v>895</v>
      </c>
      <c r="H241" s="3" t="s">
        <v>896</v>
      </c>
      <c r="I241" s="3"/>
      <c r="J241" s="4" t="b">
        <v>0</v>
      </c>
      <c r="K241" s="3">
        <f t="shared" si="16"/>
        <v>90</v>
      </c>
      <c r="L241" s="3"/>
      <c r="M241" s="3"/>
      <c r="N241" s="3" t="b">
        <v>0</v>
      </c>
      <c r="O241" s="3"/>
      <c r="P241" s="3">
        <v>98.699996948242202</v>
      </c>
      <c r="Q241" s="3"/>
      <c r="R241" s="3" t="s">
        <v>1223</v>
      </c>
      <c r="S241" s="3" t="s">
        <v>897</v>
      </c>
      <c r="T241" s="3" t="s">
        <v>22</v>
      </c>
      <c r="U241" s="3" t="b">
        <v>0</v>
      </c>
      <c r="V241" s="3">
        <v>0.87000000476837203</v>
      </c>
      <c r="W241" s="3">
        <v>9</v>
      </c>
      <c r="X241" s="3">
        <v>0.79000002145767201</v>
      </c>
      <c r="Y241" s="3" t="str">
        <f t="shared" si="15"/>
        <v>Species</v>
      </c>
      <c r="Z241" s="3" t="e">
        <v>#N/A</v>
      </c>
      <c r="AA241" s="3" t="s">
        <v>20</v>
      </c>
      <c r="AB241" s="3"/>
      <c r="AC241" s="3"/>
      <c r="AD241" s="3"/>
      <c r="AE241" s="3"/>
      <c r="AF241" s="3"/>
      <c r="AG241" s="3"/>
      <c r="AH241" s="3">
        <v>300</v>
      </c>
      <c r="AI241" s="3" t="s">
        <v>1165</v>
      </c>
      <c r="AJ241" s="3" t="s">
        <v>1165</v>
      </c>
      <c r="AK241" s="3">
        <v>300</v>
      </c>
      <c r="AL241" s="5">
        <v>90</v>
      </c>
      <c r="AM241" s="3" t="s">
        <v>1165</v>
      </c>
      <c r="AN241" s="3" t="s">
        <v>1165</v>
      </c>
      <c r="AO241" s="3" t="s">
        <v>1165</v>
      </c>
      <c r="AP241" s="3" t="s">
        <v>1165</v>
      </c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6">
        <v>50.58</v>
      </c>
      <c r="BH241" s="6">
        <v>20</v>
      </c>
      <c r="BI241" s="6">
        <v>52.5</v>
      </c>
      <c r="BK241" t="s">
        <v>2103</v>
      </c>
    </row>
    <row r="242" spans="1:63" ht="15.75" x14ac:dyDescent="0.25">
      <c r="A242" s="3">
        <v>286</v>
      </c>
      <c r="B242" s="3" t="s">
        <v>918</v>
      </c>
      <c r="C242" s="3" t="s">
        <v>279</v>
      </c>
      <c r="D242" s="3" t="s">
        <v>1368</v>
      </c>
      <c r="E242" s="3" t="s">
        <v>919</v>
      </c>
      <c r="F242" s="3" t="s">
        <v>1653</v>
      </c>
      <c r="G242" s="3" t="s">
        <v>894</v>
      </c>
      <c r="H242" s="3" t="s">
        <v>920</v>
      </c>
      <c r="I242" s="3"/>
      <c r="J242" s="4" t="b">
        <v>0</v>
      </c>
      <c r="K242" s="3" t="str">
        <f t="shared" si="16"/>
        <v/>
      </c>
      <c r="L242" s="3"/>
      <c r="M242" s="3"/>
      <c r="N242" s="3" t="b">
        <v>0</v>
      </c>
      <c r="O242" s="3"/>
      <c r="P242" s="3"/>
      <c r="Q242" s="3"/>
      <c r="R242" s="3" t="s">
        <v>1223</v>
      </c>
      <c r="S242" s="3" t="s">
        <v>921</v>
      </c>
      <c r="T242" s="3" t="s">
        <v>22</v>
      </c>
      <c r="U242" s="3" t="b">
        <v>1</v>
      </c>
      <c r="V242" s="3"/>
      <c r="W242" s="3">
        <v>9</v>
      </c>
      <c r="X242" s="3"/>
      <c r="Y242" s="3" t="str">
        <f t="shared" si="15"/>
        <v>Species</v>
      </c>
      <c r="Z242" s="3" t="e">
        <v>#N/A</v>
      </c>
      <c r="AA242" s="3" t="s">
        <v>20</v>
      </c>
      <c r="AB242" s="3"/>
      <c r="AC242" s="3"/>
      <c r="AD242" s="3"/>
      <c r="AE242" s="3"/>
      <c r="AF242" s="3"/>
      <c r="AG242" s="3"/>
      <c r="AH242" s="3" t="s">
        <v>1165</v>
      </c>
      <c r="AI242" s="3" t="s">
        <v>1165</v>
      </c>
      <c r="AJ242" s="3" t="s">
        <v>1165</v>
      </c>
      <c r="AK242" s="3" t="s">
        <v>1165</v>
      </c>
      <c r="AL242" s="5" t="s">
        <v>1165</v>
      </c>
      <c r="AM242" s="3" t="s">
        <v>1165</v>
      </c>
      <c r="AN242" s="3" t="s">
        <v>1165</v>
      </c>
      <c r="AO242" s="3" t="s">
        <v>1165</v>
      </c>
      <c r="AP242" s="3" t="s">
        <v>1165</v>
      </c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6" t="e">
        <v>#NUM!</v>
      </c>
      <c r="BH242" s="6">
        <v>0</v>
      </c>
      <c r="BI242" s="6" t="e">
        <v>#NUM!</v>
      </c>
      <c r="BK242" t="s">
        <v>2132</v>
      </c>
    </row>
    <row r="243" spans="1:63" ht="15.75" x14ac:dyDescent="0.25">
      <c r="A243" s="3">
        <v>227</v>
      </c>
      <c r="B243" s="3" t="s">
        <v>898</v>
      </c>
      <c r="C243" s="3" t="s">
        <v>38</v>
      </c>
      <c r="D243" s="3" t="s">
        <v>1369</v>
      </c>
      <c r="E243" s="3" t="s">
        <v>899</v>
      </c>
      <c r="F243" s="3" t="s">
        <v>1654</v>
      </c>
      <c r="G243" s="3" t="s">
        <v>898</v>
      </c>
      <c r="H243" s="3" t="s">
        <v>1410</v>
      </c>
      <c r="I243" s="3"/>
      <c r="J243" s="4" t="s">
        <v>1168</v>
      </c>
      <c r="K243" s="3" t="str">
        <f t="shared" si="16"/>
        <v/>
      </c>
      <c r="L243" s="3"/>
      <c r="M243" s="3"/>
      <c r="N243" s="3" t="b">
        <v>0</v>
      </c>
      <c r="O243" s="3"/>
      <c r="P243" s="3"/>
      <c r="Q243" s="3"/>
      <c r="R243" s="3" t="s">
        <v>1163</v>
      </c>
      <c r="S243" s="3"/>
      <c r="T243" s="3" t="s">
        <v>22</v>
      </c>
      <c r="U243" s="3" t="b">
        <v>0</v>
      </c>
      <c r="V243" s="3"/>
      <c r="W243" s="3"/>
      <c r="X243" s="3"/>
      <c r="Y243" s="3" t="str">
        <f t="shared" si="15"/>
        <v>Species</v>
      </c>
      <c r="Z243" s="3" t="e">
        <v>#N/A</v>
      </c>
      <c r="AA243" s="3" t="s">
        <v>36</v>
      </c>
      <c r="AB243" s="3"/>
      <c r="AC243" s="3"/>
      <c r="AD243" s="3"/>
      <c r="AE243" s="3"/>
      <c r="AF243" s="3"/>
      <c r="AG243" s="3"/>
      <c r="AH243" s="3" t="s">
        <v>1165</v>
      </c>
      <c r="AI243" s="3" t="s">
        <v>1165</v>
      </c>
      <c r="AJ243" s="3" t="s">
        <v>1165</v>
      </c>
      <c r="AK243" s="3" t="s">
        <v>1165</v>
      </c>
      <c r="AL243" s="5" t="s">
        <v>1165</v>
      </c>
      <c r="AM243" s="3" t="s">
        <v>1165</v>
      </c>
      <c r="AN243" s="3" t="s">
        <v>1165</v>
      </c>
      <c r="AO243" s="3" t="s">
        <v>1165</v>
      </c>
      <c r="AP243" s="3" t="s">
        <v>1165</v>
      </c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6" t="e">
        <v>#NUM!</v>
      </c>
      <c r="BH243" s="6">
        <v>0</v>
      </c>
      <c r="BI243" s="6" t="e">
        <v>#NUM!</v>
      </c>
      <c r="BK243" t="s">
        <v>2192</v>
      </c>
    </row>
    <row r="244" spans="1:63" ht="15.75" x14ac:dyDescent="0.25">
      <c r="A244" s="3">
        <v>228</v>
      </c>
      <c r="B244" s="3" t="s">
        <v>901</v>
      </c>
      <c r="C244" s="3" t="s">
        <v>902</v>
      </c>
      <c r="D244" s="3" t="s">
        <v>1370</v>
      </c>
      <c r="E244" s="3" t="s">
        <v>903</v>
      </c>
      <c r="F244" s="3" t="s">
        <v>1655</v>
      </c>
      <c r="G244" s="3" t="s">
        <v>903</v>
      </c>
      <c r="H244" s="3" t="s">
        <v>904</v>
      </c>
      <c r="I244" s="3"/>
      <c r="J244" s="4" t="b">
        <v>0</v>
      </c>
      <c r="K244" s="3">
        <f t="shared" si="16"/>
        <v>10</v>
      </c>
      <c r="L244" s="3"/>
      <c r="M244" s="3"/>
      <c r="N244" s="3" t="b">
        <v>0</v>
      </c>
      <c r="O244" s="3"/>
      <c r="P244" s="3"/>
      <c r="Q244" s="3"/>
      <c r="R244" s="3" t="s">
        <v>1163</v>
      </c>
      <c r="S244" s="3"/>
      <c r="T244" s="3" t="s">
        <v>22</v>
      </c>
      <c r="U244" s="3" t="b">
        <v>0</v>
      </c>
      <c r="V244" s="3"/>
      <c r="W244" s="3"/>
      <c r="X244" s="3"/>
      <c r="Y244" s="3" t="str">
        <f t="shared" ref="Y244:Y251" si="17">IF(RIGHT(B244,3)="spp","Genus","Species")</f>
        <v>Species</v>
      </c>
      <c r="Z244" s="3" t="e">
        <v>#N/A</v>
      </c>
      <c r="AA244" s="3" t="s">
        <v>20</v>
      </c>
      <c r="AB244" s="3"/>
      <c r="AC244" s="3"/>
      <c r="AD244" s="3"/>
      <c r="AE244" s="3"/>
      <c r="AF244" s="3"/>
      <c r="AG244" s="3"/>
      <c r="AH244" s="3" t="s">
        <v>1165</v>
      </c>
      <c r="AI244" s="3" t="s">
        <v>1165</v>
      </c>
      <c r="AJ244" s="3" t="s">
        <v>1165</v>
      </c>
      <c r="AK244" s="3" t="s">
        <v>1165</v>
      </c>
      <c r="AL244" s="5">
        <v>10</v>
      </c>
      <c r="AM244" s="3" t="s">
        <v>1165</v>
      </c>
      <c r="AN244" s="3" t="s">
        <v>1165</v>
      </c>
      <c r="AO244" s="3" t="s">
        <v>1165</v>
      </c>
      <c r="AP244" s="3" t="s">
        <v>1165</v>
      </c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6">
        <v>6.5</v>
      </c>
      <c r="BH244" s="6">
        <v>16</v>
      </c>
      <c r="BI244" s="6">
        <v>9</v>
      </c>
      <c r="BK244" t="s">
        <v>2145</v>
      </c>
    </row>
    <row r="245" spans="1:63" ht="15.75" x14ac:dyDescent="0.25">
      <c r="A245" s="3">
        <v>229</v>
      </c>
      <c r="B245" s="3" t="s">
        <v>914</v>
      </c>
      <c r="C245" s="3" t="s">
        <v>915</v>
      </c>
      <c r="D245" s="3" t="s">
        <v>1371</v>
      </c>
      <c r="E245" s="3" t="s">
        <v>916</v>
      </c>
      <c r="F245" s="3" t="s">
        <v>1656</v>
      </c>
      <c r="G245" s="3" t="s">
        <v>916</v>
      </c>
      <c r="H245" s="3" t="s">
        <v>917</v>
      </c>
      <c r="I245" s="3"/>
      <c r="J245" s="4" t="b">
        <v>1</v>
      </c>
      <c r="K245" s="3">
        <f t="shared" si="16"/>
        <v>40</v>
      </c>
      <c r="L245" s="3"/>
      <c r="M245" s="3"/>
      <c r="N245" s="3" t="b">
        <v>0</v>
      </c>
      <c r="O245" s="3"/>
      <c r="P245" s="3">
        <v>49.200000762939503</v>
      </c>
      <c r="Q245" s="3"/>
      <c r="R245" s="3" t="s">
        <v>1163</v>
      </c>
      <c r="S245" s="3" t="s">
        <v>255</v>
      </c>
      <c r="T245" s="3" t="s">
        <v>22</v>
      </c>
      <c r="U245" s="3" t="b">
        <v>0</v>
      </c>
      <c r="V245" s="3">
        <v>0.68999999761581399</v>
      </c>
      <c r="W245" s="3">
        <v>9</v>
      </c>
      <c r="X245" s="3">
        <v>0.79000002145767201</v>
      </c>
      <c r="Y245" s="3" t="str">
        <f t="shared" si="17"/>
        <v>Species</v>
      </c>
      <c r="Z245" s="3" t="e">
        <v>#N/A</v>
      </c>
      <c r="AA245" s="3" t="s">
        <v>20</v>
      </c>
      <c r="AB245" s="3"/>
      <c r="AC245" s="3"/>
      <c r="AD245" s="3"/>
      <c r="AE245" s="3"/>
      <c r="AF245" s="3"/>
      <c r="AG245" s="3"/>
      <c r="AH245" s="3">
        <v>50</v>
      </c>
      <c r="AI245" s="3">
        <v>40</v>
      </c>
      <c r="AJ245" s="3" t="s">
        <v>1183</v>
      </c>
      <c r="AK245" s="3">
        <v>50</v>
      </c>
      <c r="AL245" s="5">
        <v>40</v>
      </c>
      <c r="AM245" s="3" t="s">
        <v>1165</v>
      </c>
      <c r="AN245" s="3" t="s">
        <v>1165</v>
      </c>
      <c r="AO245" s="3" t="s">
        <v>1165</v>
      </c>
      <c r="AP245" s="3" t="s">
        <v>1165</v>
      </c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6">
        <v>30</v>
      </c>
      <c r="BH245" s="6">
        <v>11</v>
      </c>
      <c r="BI245" s="6">
        <v>32</v>
      </c>
      <c r="BK245" t="s">
        <v>2131</v>
      </c>
    </row>
    <row r="246" spans="1:63" ht="15.75" x14ac:dyDescent="0.25">
      <c r="A246" s="3">
        <v>231</v>
      </c>
      <c r="B246" s="3" t="s">
        <v>922</v>
      </c>
      <c r="C246" s="3" t="s">
        <v>38</v>
      </c>
      <c r="D246" s="3" t="s">
        <v>1372</v>
      </c>
      <c r="E246" s="3" t="s">
        <v>923</v>
      </c>
      <c r="F246" s="3" t="s">
        <v>1657</v>
      </c>
      <c r="G246" s="3" t="s">
        <v>924</v>
      </c>
      <c r="H246" s="3" t="s">
        <v>925</v>
      </c>
      <c r="I246" s="3"/>
      <c r="J246" s="4" t="b">
        <v>0</v>
      </c>
      <c r="K246" s="3">
        <f t="shared" si="16"/>
        <v>15</v>
      </c>
      <c r="L246" s="3"/>
      <c r="M246" s="3"/>
      <c r="N246" s="3" t="b">
        <v>0</v>
      </c>
      <c r="O246" s="3"/>
      <c r="P246" s="3">
        <v>40</v>
      </c>
      <c r="Q246" s="3"/>
      <c r="R246" s="3" t="s">
        <v>1163</v>
      </c>
      <c r="S246" s="3" t="s">
        <v>255</v>
      </c>
      <c r="T246" s="3" t="s">
        <v>22</v>
      </c>
      <c r="U246" s="3" t="b">
        <v>0</v>
      </c>
      <c r="V246" s="3">
        <v>0.80000001192092896</v>
      </c>
      <c r="W246" s="3">
        <v>9</v>
      </c>
      <c r="X246" s="3">
        <v>0.769999980926514</v>
      </c>
      <c r="Y246" s="3" t="str">
        <f t="shared" si="17"/>
        <v>Species</v>
      </c>
      <c r="Z246" s="3" t="e">
        <v>#N/A</v>
      </c>
      <c r="AA246" s="3" t="s">
        <v>20</v>
      </c>
      <c r="AB246" s="3"/>
      <c r="AC246" s="3"/>
      <c r="AD246" s="3"/>
      <c r="AE246" s="3"/>
      <c r="AF246" s="3"/>
      <c r="AG246" s="3"/>
      <c r="AH246" s="3" t="s">
        <v>1165</v>
      </c>
      <c r="AI246" s="3" t="s">
        <v>1165</v>
      </c>
      <c r="AJ246" s="3" t="s">
        <v>1165</v>
      </c>
      <c r="AK246" s="3" t="s">
        <v>1165</v>
      </c>
      <c r="AL246" s="5">
        <v>15</v>
      </c>
      <c r="AM246" s="3" t="s">
        <v>1165</v>
      </c>
      <c r="AN246" s="3" t="s">
        <v>1165</v>
      </c>
      <c r="AO246" s="3" t="s">
        <v>1165</v>
      </c>
      <c r="AP246" s="3" t="s">
        <v>1165</v>
      </c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6">
        <v>16.399999999999999</v>
      </c>
      <c r="BH246" s="6">
        <v>16</v>
      </c>
      <c r="BI246" s="6">
        <v>30</v>
      </c>
      <c r="BK246" t="s">
        <v>2196</v>
      </c>
    </row>
    <row r="247" spans="1:63" ht="15.75" x14ac:dyDescent="0.25">
      <c r="A247" s="3">
        <v>232</v>
      </c>
      <c r="B247" s="3" t="s">
        <v>928</v>
      </c>
      <c r="C247" s="3" t="s">
        <v>38</v>
      </c>
      <c r="D247" s="3" t="s">
        <v>1372</v>
      </c>
      <c r="E247" s="3" t="s">
        <v>923</v>
      </c>
      <c r="F247" s="3" t="s">
        <v>1658</v>
      </c>
      <c r="G247" s="3" t="s">
        <v>929</v>
      </c>
      <c r="H247" s="3" t="s">
        <v>930</v>
      </c>
      <c r="I247" s="3"/>
      <c r="J247" s="4" t="b">
        <v>1</v>
      </c>
      <c r="K247" s="3">
        <f t="shared" si="16"/>
        <v>30</v>
      </c>
      <c r="L247" s="3"/>
      <c r="M247" s="3"/>
      <c r="N247" s="3" t="b">
        <v>0</v>
      </c>
      <c r="O247" s="3"/>
      <c r="P247" s="3">
        <v>40</v>
      </c>
      <c r="Q247" s="3"/>
      <c r="R247" s="3" t="s">
        <v>1163</v>
      </c>
      <c r="S247" s="3" t="s">
        <v>255</v>
      </c>
      <c r="T247" s="3" t="s">
        <v>22</v>
      </c>
      <c r="U247" s="3" t="b">
        <v>0</v>
      </c>
      <c r="V247" s="3">
        <v>0.80000001192092896</v>
      </c>
      <c r="W247" s="3">
        <v>9</v>
      </c>
      <c r="X247" s="3">
        <v>0.769999980926514</v>
      </c>
      <c r="Y247" s="3" t="str">
        <f t="shared" si="17"/>
        <v>Species</v>
      </c>
      <c r="Z247" s="3" t="e">
        <v>#N/A</v>
      </c>
      <c r="AA247" s="3" t="s">
        <v>20</v>
      </c>
      <c r="AB247" s="3"/>
      <c r="AC247" s="3"/>
      <c r="AD247" s="3"/>
      <c r="AE247" s="3"/>
      <c r="AF247" s="3"/>
      <c r="AG247" s="3"/>
      <c r="AH247" s="3" t="s">
        <v>1165</v>
      </c>
      <c r="AI247" s="3">
        <v>30</v>
      </c>
      <c r="AJ247" s="3" t="s">
        <v>1183</v>
      </c>
      <c r="AK247" s="3" t="s">
        <v>1165</v>
      </c>
      <c r="AL247" s="5">
        <v>30</v>
      </c>
      <c r="AM247" s="3" t="s">
        <v>1165</v>
      </c>
      <c r="AN247" s="3" t="s">
        <v>1165</v>
      </c>
      <c r="AO247" s="3" t="s">
        <v>1165</v>
      </c>
      <c r="AP247" s="3" t="s">
        <v>1165</v>
      </c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6">
        <v>10.39999990463255</v>
      </c>
      <c r="BH247" s="6">
        <v>86</v>
      </c>
      <c r="BI247" s="6">
        <v>43</v>
      </c>
      <c r="BK247" t="s">
        <v>2109</v>
      </c>
    </row>
    <row r="248" spans="1:63" ht="15.75" hidden="1" x14ac:dyDescent="0.25">
      <c r="A248" s="3">
        <v>233</v>
      </c>
      <c r="B248" s="3" t="s">
        <v>931</v>
      </c>
      <c r="C248" s="3" t="s">
        <v>38</v>
      </c>
      <c r="D248" s="3" t="s">
        <v>1372</v>
      </c>
      <c r="E248" s="3" t="s">
        <v>923</v>
      </c>
      <c r="F248" s="3" t="s">
        <v>1659</v>
      </c>
      <c r="G248" s="3" t="s">
        <v>932</v>
      </c>
      <c r="H248" s="3" t="s">
        <v>1373</v>
      </c>
      <c r="I248" s="3"/>
      <c r="J248" s="4" t="s">
        <v>1168</v>
      </c>
      <c r="K248" s="3" t="str">
        <f t="shared" si="16"/>
        <v/>
      </c>
      <c r="L248" s="3"/>
      <c r="M248" s="3"/>
      <c r="N248" s="3" t="b">
        <v>0</v>
      </c>
      <c r="O248" s="3"/>
      <c r="P248" s="3"/>
      <c r="Q248" s="3"/>
      <c r="R248" s="3" t="s">
        <v>1163</v>
      </c>
      <c r="S248" s="3"/>
      <c r="T248" s="3"/>
      <c r="U248" s="3"/>
      <c r="V248" s="3"/>
      <c r="W248" s="3">
        <v>9</v>
      </c>
      <c r="X248" s="3">
        <v>0.769999980926514</v>
      </c>
      <c r="Y248" s="3" t="str">
        <f t="shared" si="17"/>
        <v>Genus</v>
      </c>
      <c r="Z248" s="3" t="e">
        <v>#N/A</v>
      </c>
      <c r="AA248" s="3" t="s">
        <v>36</v>
      </c>
      <c r="AB248" s="3"/>
      <c r="AC248" s="3"/>
      <c r="AD248" s="3"/>
      <c r="AE248" s="3"/>
      <c r="AF248" s="3"/>
      <c r="AG248" s="3"/>
      <c r="AH248" s="3" t="s">
        <v>1165</v>
      </c>
      <c r="AI248" s="3" t="s">
        <v>1165</v>
      </c>
      <c r="AJ248" s="3" t="s">
        <v>1165</v>
      </c>
      <c r="AK248" s="3" t="s">
        <v>1165</v>
      </c>
      <c r="AL248" s="5"/>
      <c r="AM248" s="3" t="s">
        <v>1165</v>
      </c>
      <c r="AN248" s="3" t="s">
        <v>1165</v>
      </c>
      <c r="AO248" s="3" t="s">
        <v>1165</v>
      </c>
      <c r="AP248" s="3" t="s">
        <v>1165</v>
      </c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6">
        <v>10.089999961853037</v>
      </c>
      <c r="BH248" s="6">
        <v>100</v>
      </c>
      <c r="BI248" s="6">
        <v>22</v>
      </c>
      <c r="BK248" t="s">
        <v>2172</v>
      </c>
    </row>
    <row r="249" spans="1:63" ht="15.75" x14ac:dyDescent="0.25">
      <c r="A249" s="3">
        <v>230</v>
      </c>
      <c r="B249" s="3" t="s">
        <v>926</v>
      </c>
      <c r="C249" s="3" t="s">
        <v>38</v>
      </c>
      <c r="D249" s="3" t="s">
        <v>1372</v>
      </c>
      <c r="E249" s="3" t="s">
        <v>923</v>
      </c>
      <c r="F249" s="3" t="s">
        <v>1660</v>
      </c>
      <c r="G249" s="3" t="s">
        <v>923</v>
      </c>
      <c r="H249" s="3" t="s">
        <v>927</v>
      </c>
      <c r="I249" s="3"/>
      <c r="J249" s="4" t="b">
        <v>1</v>
      </c>
      <c r="K249" s="3">
        <f t="shared" si="16"/>
        <v>10</v>
      </c>
      <c r="L249" s="3"/>
      <c r="M249" s="3"/>
      <c r="N249" s="3" t="b">
        <v>0</v>
      </c>
      <c r="O249" s="3"/>
      <c r="P249" s="3">
        <v>20</v>
      </c>
      <c r="Q249" s="3"/>
      <c r="R249" s="3" t="s">
        <v>1163</v>
      </c>
      <c r="S249" s="3" t="s">
        <v>255</v>
      </c>
      <c r="T249" s="3" t="s">
        <v>22</v>
      </c>
      <c r="U249" s="3" t="b">
        <v>0</v>
      </c>
      <c r="V249" s="3">
        <v>0.80000001192092896</v>
      </c>
      <c r="W249" s="3">
        <v>9</v>
      </c>
      <c r="X249" s="3">
        <v>0.769999980926514</v>
      </c>
      <c r="Y249" s="3" t="str">
        <f t="shared" si="17"/>
        <v>Species</v>
      </c>
      <c r="Z249" s="3" t="e">
        <v>#N/A</v>
      </c>
      <c r="AA249" s="3" t="s">
        <v>6</v>
      </c>
      <c r="AB249" s="3"/>
      <c r="AC249" s="3"/>
      <c r="AD249" s="3"/>
      <c r="AE249" s="3"/>
      <c r="AF249" s="3"/>
      <c r="AG249" s="3"/>
      <c r="AH249" s="3" t="s">
        <v>1165</v>
      </c>
      <c r="AI249" s="3" t="s">
        <v>1165</v>
      </c>
      <c r="AJ249" s="3" t="s">
        <v>1165</v>
      </c>
      <c r="AK249" s="3" t="s">
        <v>1165</v>
      </c>
      <c r="AL249" s="5">
        <v>10</v>
      </c>
      <c r="AM249" s="3" t="s">
        <v>1165</v>
      </c>
      <c r="AN249" s="3" t="s">
        <v>1165</v>
      </c>
      <c r="AO249" s="3" t="s">
        <v>1165</v>
      </c>
      <c r="AP249" s="3" t="s">
        <v>1165</v>
      </c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6">
        <v>7</v>
      </c>
      <c r="BH249" s="6">
        <v>3344</v>
      </c>
      <c r="BI249" s="6">
        <v>70</v>
      </c>
      <c r="BK249" t="s">
        <v>2119</v>
      </c>
    </row>
    <row r="250" spans="1:63" ht="15.75" x14ac:dyDescent="0.25">
      <c r="A250" s="3">
        <v>234</v>
      </c>
      <c r="B250" s="3" t="s">
        <v>934</v>
      </c>
      <c r="C250" s="3" t="s">
        <v>935</v>
      </c>
      <c r="D250" s="3" t="s">
        <v>1374</v>
      </c>
      <c r="E250" s="3" t="s">
        <v>936</v>
      </c>
      <c r="F250" s="3" t="s">
        <v>1661</v>
      </c>
      <c r="G250" s="3" t="s">
        <v>937</v>
      </c>
      <c r="H250" s="3" t="s">
        <v>938</v>
      </c>
      <c r="I250" s="3"/>
      <c r="J250" s="4" t="b">
        <v>0</v>
      </c>
      <c r="K250" s="3" t="str">
        <f t="shared" si="16"/>
        <v/>
      </c>
      <c r="L250" s="3"/>
      <c r="M250" s="3"/>
      <c r="N250" s="3" t="b">
        <v>0</v>
      </c>
      <c r="O250" s="3"/>
      <c r="P250" s="3">
        <v>40</v>
      </c>
      <c r="Q250" s="3"/>
      <c r="R250" s="3" t="s">
        <v>1163</v>
      </c>
      <c r="S250" s="3" t="s">
        <v>255</v>
      </c>
      <c r="T250" s="3" t="s">
        <v>22</v>
      </c>
      <c r="U250" s="3" t="b">
        <v>0</v>
      </c>
      <c r="V250" s="3">
        <v>0.5</v>
      </c>
      <c r="W250" s="3">
        <v>9</v>
      </c>
      <c r="X250" s="3">
        <v>0.79000002145767201</v>
      </c>
      <c r="Y250" s="3" t="str">
        <f t="shared" si="17"/>
        <v>Species</v>
      </c>
      <c r="Z250" s="3" t="e">
        <v>#N/A</v>
      </c>
      <c r="AA250" s="3" t="s">
        <v>20</v>
      </c>
      <c r="AB250" s="3"/>
      <c r="AC250" s="3"/>
      <c r="AD250" s="3"/>
      <c r="AE250" s="3"/>
      <c r="AF250" s="3"/>
      <c r="AG250" s="3"/>
      <c r="AH250" s="3" t="s">
        <v>1165</v>
      </c>
      <c r="AI250" s="3" t="s">
        <v>1165</v>
      </c>
      <c r="AJ250" s="3" t="s">
        <v>1165</v>
      </c>
      <c r="AK250" s="3" t="s">
        <v>1165</v>
      </c>
      <c r="AL250" s="5" t="s">
        <v>1165</v>
      </c>
      <c r="AM250" s="3" t="s">
        <v>1165</v>
      </c>
      <c r="AN250" s="3" t="s">
        <v>1165</v>
      </c>
      <c r="AO250" s="3" t="s">
        <v>1165</v>
      </c>
      <c r="AP250" s="3" t="s">
        <v>1165</v>
      </c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6" t="e">
        <v>#NUM!</v>
      </c>
      <c r="BH250" s="6">
        <v>0</v>
      </c>
      <c r="BI250" s="6" t="e">
        <v>#NUM!</v>
      </c>
      <c r="BK250" t="s">
        <v>2161</v>
      </c>
    </row>
    <row r="251" spans="1:63" ht="15.75" x14ac:dyDescent="0.25">
      <c r="A251" s="3">
        <v>235</v>
      </c>
      <c r="B251" s="3" t="s">
        <v>939</v>
      </c>
      <c r="C251" s="3" t="s">
        <v>940</v>
      </c>
      <c r="D251" s="3" t="s">
        <v>1375</v>
      </c>
      <c r="E251" s="3" t="s">
        <v>941</v>
      </c>
      <c r="F251" s="3" t="s">
        <v>1662</v>
      </c>
      <c r="G251" s="3" t="s">
        <v>941</v>
      </c>
      <c r="H251" s="3" t="s">
        <v>942</v>
      </c>
      <c r="I251" s="3"/>
      <c r="J251" s="4" t="b">
        <v>0</v>
      </c>
      <c r="K251" s="3">
        <f t="shared" si="16"/>
        <v>15</v>
      </c>
      <c r="L251" s="3"/>
      <c r="M251" s="3"/>
      <c r="N251" s="3" t="b">
        <v>0</v>
      </c>
      <c r="O251" s="3"/>
      <c r="P251" s="3">
        <v>40</v>
      </c>
      <c r="Q251" s="3"/>
      <c r="R251" s="3" t="s">
        <v>1163</v>
      </c>
      <c r="S251" s="3" t="s">
        <v>943</v>
      </c>
      <c r="T251" s="3" t="s">
        <v>22</v>
      </c>
      <c r="U251" s="3" t="b">
        <v>0</v>
      </c>
      <c r="V251" s="3">
        <v>0.60000002384185802</v>
      </c>
      <c r="W251" s="3">
        <v>9</v>
      </c>
      <c r="X251" s="3">
        <v>0.79000002145767201</v>
      </c>
      <c r="Y251" s="3" t="str">
        <f t="shared" si="17"/>
        <v>Species</v>
      </c>
      <c r="Z251" s="3" t="e">
        <v>#N/A</v>
      </c>
      <c r="AA251" s="3" t="s">
        <v>20</v>
      </c>
      <c r="AB251" s="3"/>
      <c r="AC251" s="3"/>
      <c r="AD251" s="3"/>
      <c r="AE251" s="3"/>
      <c r="AF251" s="3"/>
      <c r="AG251" s="3"/>
      <c r="AH251" s="3" t="s">
        <v>1165</v>
      </c>
      <c r="AI251" s="3" t="s">
        <v>1165</v>
      </c>
      <c r="AJ251" s="3" t="s">
        <v>1165</v>
      </c>
      <c r="AK251" s="3" t="s">
        <v>1165</v>
      </c>
      <c r="AL251" s="5">
        <v>15</v>
      </c>
      <c r="AM251" s="3" t="s">
        <v>1165</v>
      </c>
      <c r="AN251" s="3" t="s">
        <v>1165</v>
      </c>
      <c r="AO251" s="3" t="s">
        <v>1165</v>
      </c>
      <c r="AP251" s="3" t="s">
        <v>1165</v>
      </c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6">
        <v>12.899999999999999</v>
      </c>
      <c r="BH251" s="6">
        <v>42</v>
      </c>
      <c r="BI251" s="6">
        <v>34</v>
      </c>
      <c r="BK251" t="s">
        <v>2199</v>
      </c>
    </row>
    <row r="252" spans="1:63" ht="15.75" hidden="1" x14ac:dyDescent="0.25">
      <c r="A252" s="3">
        <v>236</v>
      </c>
      <c r="B252" s="3" t="s">
        <v>1376</v>
      </c>
      <c r="C252" s="3" t="s">
        <v>944</v>
      </c>
      <c r="D252" s="3" t="s">
        <v>944</v>
      </c>
      <c r="E252" s="3" t="s">
        <v>944</v>
      </c>
      <c r="F252" s="3" t="s">
        <v>944</v>
      </c>
      <c r="G252" s="3" t="s">
        <v>944</v>
      </c>
      <c r="H252" s="3" t="s">
        <v>944</v>
      </c>
      <c r="I252" s="3"/>
      <c r="J252" s="4" t="s">
        <v>1168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 t="s">
        <v>1251</v>
      </c>
      <c r="Z252" s="3" t="e">
        <v>#N/A</v>
      </c>
      <c r="AA252" s="3" t="e">
        <v>#N/A</v>
      </c>
      <c r="AB252" s="3"/>
      <c r="AC252" s="3"/>
      <c r="AD252" s="3"/>
      <c r="AE252" s="3"/>
      <c r="AF252" s="3"/>
      <c r="AG252" s="3"/>
      <c r="AH252" s="3"/>
      <c r="AI252" s="3" t="s">
        <v>1165</v>
      </c>
      <c r="AJ252" s="3" t="s">
        <v>1165</v>
      </c>
      <c r="AK252" s="3" t="s">
        <v>1165</v>
      </c>
      <c r="AL252" s="5" t="s">
        <v>1165</v>
      </c>
      <c r="AM252" s="3" t="s">
        <v>1165</v>
      </c>
      <c r="AN252" s="3" t="s">
        <v>1165</v>
      </c>
      <c r="AO252" s="3" t="s">
        <v>1165</v>
      </c>
      <c r="AP252" s="3" t="s">
        <v>1165</v>
      </c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6"/>
      <c r="BH252" s="6"/>
      <c r="BI252" s="6"/>
      <c r="BK252" t="s">
        <v>2169</v>
      </c>
    </row>
    <row r="253" spans="1:63" ht="15.75" x14ac:dyDescent="0.25">
      <c r="A253" s="3">
        <v>237</v>
      </c>
      <c r="B253" s="3" t="s">
        <v>969</v>
      </c>
      <c r="C253" s="3" t="s">
        <v>312</v>
      </c>
      <c r="D253" s="3" t="s">
        <v>1377</v>
      </c>
      <c r="E253" s="3" t="s">
        <v>959</v>
      </c>
      <c r="F253" s="3" t="s">
        <v>1663</v>
      </c>
      <c r="G253" s="3" t="s">
        <v>970</v>
      </c>
      <c r="H253" s="3" t="s">
        <v>971</v>
      </c>
      <c r="I253" s="3"/>
      <c r="J253" s="4" t="b">
        <v>1</v>
      </c>
      <c r="K253" s="3">
        <f t="shared" ref="K253:K260" si="18">IF(AL253="","",AL253)</f>
        <v>30</v>
      </c>
      <c r="L253" s="3"/>
      <c r="M253" s="3"/>
      <c r="N253" s="3" t="b">
        <v>1</v>
      </c>
      <c r="O253" s="3"/>
      <c r="P253" s="3">
        <v>30.299999237060501</v>
      </c>
      <c r="Q253" s="3"/>
      <c r="R253" s="3" t="s">
        <v>1223</v>
      </c>
      <c r="S253" s="3" t="s">
        <v>972</v>
      </c>
      <c r="T253" s="3" t="s">
        <v>22</v>
      </c>
      <c r="U253" s="3" t="b">
        <v>0</v>
      </c>
      <c r="V253" s="3">
        <v>0.57999998331069902</v>
      </c>
      <c r="W253" s="3">
        <v>9</v>
      </c>
      <c r="X253" s="3">
        <v>0.79000002145767201</v>
      </c>
      <c r="Y253" s="3" t="str">
        <f t="shared" ref="Y253:Y260" si="19">IF(RIGHT(B253,3)="spp","Genus","Species")</f>
        <v>Species</v>
      </c>
      <c r="Z253" s="3" t="e">
        <v>#N/A</v>
      </c>
      <c r="AA253" s="3" t="s">
        <v>6</v>
      </c>
      <c r="AB253" s="3"/>
      <c r="AC253" s="3"/>
      <c r="AD253" s="3"/>
      <c r="AE253" s="3"/>
      <c r="AF253" s="3"/>
      <c r="AG253" s="3"/>
      <c r="AH253" s="3">
        <v>60</v>
      </c>
      <c r="AI253" s="3">
        <v>30</v>
      </c>
      <c r="AJ253" s="3" t="s">
        <v>1183</v>
      </c>
      <c r="AK253" s="3">
        <v>60</v>
      </c>
      <c r="AL253" s="5">
        <v>30</v>
      </c>
      <c r="AM253" s="3" t="s">
        <v>1165</v>
      </c>
      <c r="AN253" s="3" t="s">
        <v>1165</v>
      </c>
      <c r="AO253" s="3" t="s">
        <v>1165</v>
      </c>
      <c r="AP253" s="3" t="s">
        <v>1165</v>
      </c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6">
        <v>43</v>
      </c>
      <c r="BH253" s="6">
        <v>162</v>
      </c>
      <c r="BI253" s="6">
        <v>62</v>
      </c>
      <c r="BK253" t="s">
        <v>2160</v>
      </c>
    </row>
    <row r="254" spans="1:63" ht="15.75" x14ac:dyDescent="0.25">
      <c r="A254" s="3">
        <v>238</v>
      </c>
      <c r="B254" s="3" t="s">
        <v>976</v>
      </c>
      <c r="C254" s="3" t="s">
        <v>312</v>
      </c>
      <c r="D254" s="3" t="s">
        <v>1377</v>
      </c>
      <c r="E254" s="3" t="s">
        <v>959</v>
      </c>
      <c r="F254" s="3" t="s">
        <v>1664</v>
      </c>
      <c r="G254" s="3" t="s">
        <v>977</v>
      </c>
      <c r="H254" s="3" t="s">
        <v>978</v>
      </c>
      <c r="I254" s="3"/>
      <c r="J254" s="4" t="b">
        <v>0</v>
      </c>
      <c r="K254" s="3">
        <f t="shared" si="18"/>
        <v>60</v>
      </c>
      <c r="L254" s="3"/>
      <c r="M254" s="3"/>
      <c r="N254" s="3" t="b">
        <v>1</v>
      </c>
      <c r="O254" s="3"/>
      <c r="P254" s="3">
        <v>40.799999237060497</v>
      </c>
      <c r="Q254" s="3" t="s">
        <v>1294</v>
      </c>
      <c r="R254" s="3" t="s">
        <v>1223</v>
      </c>
      <c r="S254" s="3" t="s">
        <v>979</v>
      </c>
      <c r="T254" s="3" t="s">
        <v>22</v>
      </c>
      <c r="U254" s="3" t="b">
        <v>0</v>
      </c>
      <c r="V254" s="3">
        <v>0.769999980926514</v>
      </c>
      <c r="W254" s="3">
        <v>9</v>
      </c>
      <c r="X254" s="3">
        <v>0.79000002145767201</v>
      </c>
      <c r="Y254" s="3" t="str">
        <f t="shared" si="19"/>
        <v>Species</v>
      </c>
      <c r="Z254" s="3" t="e">
        <v>#N/A</v>
      </c>
      <c r="AA254" s="3" t="s">
        <v>20</v>
      </c>
      <c r="AB254" s="3"/>
      <c r="AC254" s="3"/>
      <c r="AD254" s="3"/>
      <c r="AE254" s="3"/>
      <c r="AF254" s="3"/>
      <c r="AG254" s="3"/>
      <c r="AH254" s="3">
        <v>90</v>
      </c>
      <c r="AI254" s="3" t="s">
        <v>1165</v>
      </c>
      <c r="AJ254" s="3" t="s">
        <v>1165</v>
      </c>
      <c r="AK254" s="3">
        <v>90</v>
      </c>
      <c r="AL254" s="5">
        <v>60</v>
      </c>
      <c r="AM254" s="3" t="s">
        <v>1378</v>
      </c>
      <c r="AN254" s="3">
        <v>30</v>
      </c>
      <c r="AO254" s="3">
        <v>100</v>
      </c>
      <c r="AP254" s="3">
        <v>20</v>
      </c>
      <c r="AQ254" s="3">
        <v>30</v>
      </c>
      <c r="AR254" s="3"/>
      <c r="AS254" s="3"/>
      <c r="AT254" s="3"/>
      <c r="AU254" s="3"/>
      <c r="AV254" s="3"/>
      <c r="AW254" s="3">
        <v>90</v>
      </c>
      <c r="AX254" s="3"/>
      <c r="AY254" s="3">
        <v>30</v>
      </c>
      <c r="AZ254" s="3"/>
      <c r="BA254" s="3"/>
      <c r="BB254" s="3"/>
      <c r="BC254" s="3"/>
      <c r="BD254" s="3"/>
      <c r="BE254" s="3"/>
      <c r="BF254" s="3"/>
      <c r="BG254" s="6">
        <v>40</v>
      </c>
      <c r="BH254" s="6">
        <v>9843</v>
      </c>
      <c r="BI254" s="6">
        <v>105</v>
      </c>
      <c r="BK254" t="s">
        <v>2171</v>
      </c>
    </row>
    <row r="255" spans="1:63" ht="15.75" x14ac:dyDescent="0.25">
      <c r="A255" s="3">
        <v>239</v>
      </c>
      <c r="B255" s="3" t="s">
        <v>963</v>
      </c>
      <c r="C255" s="3" t="s">
        <v>312</v>
      </c>
      <c r="D255" s="3" t="s">
        <v>1377</v>
      </c>
      <c r="E255" s="3" t="s">
        <v>959</v>
      </c>
      <c r="F255" s="3" t="s">
        <v>1665</v>
      </c>
      <c r="G255" s="3" t="s">
        <v>964</v>
      </c>
      <c r="H255" s="3" t="s">
        <v>965</v>
      </c>
      <c r="I255" s="3"/>
      <c r="J255" s="4" t="b">
        <v>0</v>
      </c>
      <c r="K255" s="3">
        <f t="shared" si="18"/>
        <v>50</v>
      </c>
      <c r="L255" s="3"/>
      <c r="M255" s="3"/>
      <c r="N255" s="3" t="b">
        <v>0</v>
      </c>
      <c r="O255" s="3"/>
      <c r="P255" s="3">
        <v>40</v>
      </c>
      <c r="Q255" s="3" t="s">
        <v>1379</v>
      </c>
      <c r="R255" s="3" t="s">
        <v>1223</v>
      </c>
      <c r="S255" s="3" t="s">
        <v>1380</v>
      </c>
      <c r="T255" s="3" t="s">
        <v>22</v>
      </c>
      <c r="U255" s="3" t="b">
        <v>0</v>
      </c>
      <c r="V255" s="3">
        <v>0.75</v>
      </c>
      <c r="W255" s="3">
        <v>9</v>
      </c>
      <c r="X255" s="3">
        <v>0.79000002145767201</v>
      </c>
      <c r="Y255" s="3" t="str">
        <f t="shared" si="19"/>
        <v>Species</v>
      </c>
      <c r="Z255" s="3" t="e">
        <v>#N/A</v>
      </c>
      <c r="AA255" s="3" t="s">
        <v>20</v>
      </c>
      <c r="AB255" s="3"/>
      <c r="AC255" s="3"/>
      <c r="AD255" s="3"/>
      <c r="AE255" s="3"/>
      <c r="AF255" s="3"/>
      <c r="AG255" s="3"/>
      <c r="AH255" s="3">
        <v>90</v>
      </c>
      <c r="AI255" s="3" t="s">
        <v>1165</v>
      </c>
      <c r="AJ255" s="3" t="s">
        <v>1165</v>
      </c>
      <c r="AK255" s="3">
        <v>90</v>
      </c>
      <c r="AL255" s="5">
        <v>50</v>
      </c>
      <c r="AM255" s="3" t="s">
        <v>1165</v>
      </c>
      <c r="AN255" s="3" t="s">
        <v>1165</v>
      </c>
      <c r="AO255" s="3" t="s">
        <v>1165</v>
      </c>
      <c r="AP255" s="3" t="s">
        <v>1165</v>
      </c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6">
        <v>50</v>
      </c>
      <c r="BH255" s="6">
        <v>1</v>
      </c>
      <c r="BI255" s="6">
        <v>50</v>
      </c>
      <c r="BK255" t="s">
        <v>2113</v>
      </c>
    </row>
    <row r="256" spans="1:63" ht="15.75" x14ac:dyDescent="0.25">
      <c r="A256" s="3">
        <v>240</v>
      </c>
      <c r="B256" s="3" t="s">
        <v>958</v>
      </c>
      <c r="C256" s="3" t="s">
        <v>312</v>
      </c>
      <c r="D256" s="3" t="s">
        <v>1377</v>
      </c>
      <c r="E256" s="3" t="s">
        <v>959</v>
      </c>
      <c r="F256" s="3" t="s">
        <v>1666</v>
      </c>
      <c r="G256" s="3" t="s">
        <v>960</v>
      </c>
      <c r="H256" s="3" t="s">
        <v>961</v>
      </c>
      <c r="I256" s="3"/>
      <c r="J256" s="4" t="b">
        <v>0</v>
      </c>
      <c r="K256" s="3">
        <f t="shared" si="18"/>
        <v>70</v>
      </c>
      <c r="L256" s="3"/>
      <c r="M256" s="3"/>
      <c r="N256" s="3" t="b">
        <v>0</v>
      </c>
      <c r="O256" s="3"/>
      <c r="P256" s="3">
        <v>67.5</v>
      </c>
      <c r="Q256" s="3"/>
      <c r="R256" s="3" t="s">
        <v>1223</v>
      </c>
      <c r="S256" s="3" t="s">
        <v>962</v>
      </c>
      <c r="T256" s="3" t="s">
        <v>22</v>
      </c>
      <c r="U256" s="3" t="b">
        <v>0</v>
      </c>
      <c r="V256" s="3">
        <v>0.70999997854232799</v>
      </c>
      <c r="W256" s="3">
        <v>9</v>
      </c>
      <c r="X256" s="3">
        <v>0.79000002145767201</v>
      </c>
      <c r="Y256" s="3" t="str">
        <f t="shared" si="19"/>
        <v>Species</v>
      </c>
      <c r="Z256" s="3" t="e">
        <v>#N/A</v>
      </c>
      <c r="AA256" s="3" t="s">
        <v>20</v>
      </c>
      <c r="AB256" s="3"/>
      <c r="AC256" s="3"/>
      <c r="AD256" s="3"/>
      <c r="AE256" s="3"/>
      <c r="AF256" s="3"/>
      <c r="AG256" s="3"/>
      <c r="AH256" s="3">
        <v>130</v>
      </c>
      <c r="AI256" s="3">
        <v>100</v>
      </c>
      <c r="AJ256" s="3" t="s">
        <v>1183</v>
      </c>
      <c r="AK256" s="3">
        <v>130</v>
      </c>
      <c r="AL256" s="5">
        <v>70</v>
      </c>
      <c r="AM256" s="3" t="s">
        <v>1381</v>
      </c>
      <c r="AN256" s="3">
        <v>30</v>
      </c>
      <c r="AO256" s="3">
        <v>100</v>
      </c>
      <c r="AP256" s="3">
        <v>20</v>
      </c>
      <c r="AQ256" s="3">
        <v>30</v>
      </c>
      <c r="AR256" s="3"/>
      <c r="AS256" s="3"/>
      <c r="AT256" s="3"/>
      <c r="AU256" s="3"/>
      <c r="AV256" s="3"/>
      <c r="AW256" s="3">
        <v>130</v>
      </c>
      <c r="AX256" s="3"/>
      <c r="AY256" s="3">
        <v>40</v>
      </c>
      <c r="AZ256" s="3"/>
      <c r="BA256" s="3"/>
      <c r="BB256" s="3"/>
      <c r="BC256" s="3"/>
      <c r="BD256" s="3"/>
      <c r="BE256" s="3"/>
      <c r="BF256" s="3"/>
      <c r="BG256" s="6">
        <v>53</v>
      </c>
      <c r="BH256" s="6">
        <v>2460</v>
      </c>
      <c r="BI256" s="6">
        <v>112</v>
      </c>
      <c r="BK256" t="s">
        <v>2108</v>
      </c>
    </row>
    <row r="257" spans="1:63" ht="15.75" x14ac:dyDescent="0.25">
      <c r="A257" s="3">
        <v>241</v>
      </c>
      <c r="B257" s="3" t="s">
        <v>980</v>
      </c>
      <c r="C257" s="3" t="s">
        <v>312</v>
      </c>
      <c r="D257" s="3" t="s">
        <v>1377</v>
      </c>
      <c r="E257" s="3" t="s">
        <v>959</v>
      </c>
      <c r="F257" s="3" t="s">
        <v>1667</v>
      </c>
      <c r="G257" s="3" t="s">
        <v>981</v>
      </c>
      <c r="H257" s="3" t="s">
        <v>982</v>
      </c>
      <c r="I257" s="3"/>
      <c r="J257" s="4" t="b">
        <v>1</v>
      </c>
      <c r="K257" s="3">
        <f t="shared" si="18"/>
        <v>60</v>
      </c>
      <c r="L257" s="3"/>
      <c r="M257" s="3"/>
      <c r="N257" s="3" t="b">
        <v>0</v>
      </c>
      <c r="O257" s="3"/>
      <c r="P257" s="3">
        <v>42.900001525878899</v>
      </c>
      <c r="Q257" s="3" t="s">
        <v>1379</v>
      </c>
      <c r="R257" s="3" t="s">
        <v>1223</v>
      </c>
      <c r="S257" s="3"/>
      <c r="T257" s="3" t="s">
        <v>22</v>
      </c>
      <c r="U257" s="3" t="b">
        <v>0</v>
      </c>
      <c r="V257" s="3">
        <v>0.75</v>
      </c>
      <c r="W257" s="3">
        <v>9</v>
      </c>
      <c r="X257" s="3">
        <v>0.79000002145767201</v>
      </c>
      <c r="Y257" s="3" t="str">
        <f t="shared" si="19"/>
        <v>Species</v>
      </c>
      <c r="Z257" s="3" t="e">
        <v>#N/A</v>
      </c>
      <c r="AA257" s="3" t="s">
        <v>6</v>
      </c>
      <c r="AB257" s="3"/>
      <c r="AC257" s="3"/>
      <c r="AD257" s="3"/>
      <c r="AE257" s="3"/>
      <c r="AF257" s="3"/>
      <c r="AG257" s="3"/>
      <c r="AH257" s="3">
        <v>60</v>
      </c>
      <c r="AI257" s="3" t="s">
        <v>1165</v>
      </c>
      <c r="AJ257" s="3" t="s">
        <v>1165</v>
      </c>
      <c r="AK257" s="3">
        <v>60</v>
      </c>
      <c r="AL257" s="5">
        <v>60</v>
      </c>
      <c r="AM257" s="3" t="s">
        <v>1165</v>
      </c>
      <c r="AN257" s="3" t="s">
        <v>1165</v>
      </c>
      <c r="AO257" s="3" t="s">
        <v>1165</v>
      </c>
      <c r="AP257" s="3" t="s">
        <v>1165</v>
      </c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6">
        <v>41</v>
      </c>
      <c r="BH257" s="6">
        <v>86</v>
      </c>
      <c r="BI257" s="6">
        <v>80</v>
      </c>
      <c r="BK257" t="s">
        <v>2173</v>
      </c>
    </row>
    <row r="258" spans="1:63" ht="15.75" x14ac:dyDescent="0.25">
      <c r="A258" s="3">
        <v>242</v>
      </c>
      <c r="B258" s="3" t="s">
        <v>973</v>
      </c>
      <c r="C258" s="3" t="s">
        <v>312</v>
      </c>
      <c r="D258" s="3" t="s">
        <v>1377</v>
      </c>
      <c r="E258" s="3" t="s">
        <v>959</v>
      </c>
      <c r="F258" s="3" t="s">
        <v>1668</v>
      </c>
      <c r="G258" s="3" t="s">
        <v>974</v>
      </c>
      <c r="H258" s="3" t="s">
        <v>975</v>
      </c>
      <c r="I258" s="3"/>
      <c r="J258" s="4" t="b">
        <v>0</v>
      </c>
      <c r="K258" s="3">
        <f t="shared" si="18"/>
        <v>50</v>
      </c>
      <c r="L258" s="3"/>
      <c r="M258" s="3"/>
      <c r="N258" s="3" t="b">
        <v>0</v>
      </c>
      <c r="O258" s="3"/>
      <c r="P258" s="3">
        <v>40</v>
      </c>
      <c r="Q258" s="3"/>
      <c r="R258" s="3" t="s">
        <v>1223</v>
      </c>
      <c r="S258" s="3"/>
      <c r="T258" s="3" t="s">
        <v>22</v>
      </c>
      <c r="U258" s="3" t="b">
        <v>0</v>
      </c>
      <c r="V258" s="3">
        <v>0.77999997138977095</v>
      </c>
      <c r="W258" s="3">
        <v>9</v>
      </c>
      <c r="X258" s="3">
        <v>0.79000002145767201</v>
      </c>
      <c r="Y258" s="3" t="str">
        <f t="shared" si="19"/>
        <v>Species</v>
      </c>
      <c r="Z258" s="3" t="e">
        <v>#N/A</v>
      </c>
      <c r="AA258" s="3" t="s">
        <v>20</v>
      </c>
      <c r="AB258" s="3"/>
      <c r="AC258" s="3"/>
      <c r="AD258" s="3"/>
      <c r="AE258" s="3"/>
      <c r="AF258" s="3"/>
      <c r="AG258" s="3"/>
      <c r="AH258" s="3" t="s">
        <v>1165</v>
      </c>
      <c r="AI258" s="3" t="s">
        <v>1165</v>
      </c>
      <c r="AJ258" s="3" t="s">
        <v>1165</v>
      </c>
      <c r="AK258" s="3" t="s">
        <v>1165</v>
      </c>
      <c r="AL258" s="5">
        <v>50</v>
      </c>
      <c r="AM258" s="3" t="s">
        <v>1165</v>
      </c>
      <c r="AN258" s="3" t="s">
        <v>1165</v>
      </c>
      <c r="AO258" s="3" t="s">
        <v>1165</v>
      </c>
      <c r="AP258" s="3" t="s">
        <v>1165</v>
      </c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6">
        <v>22</v>
      </c>
      <c r="BH258" s="6">
        <v>287</v>
      </c>
      <c r="BI258" s="6">
        <v>52</v>
      </c>
      <c r="BK258" t="s">
        <v>2131</v>
      </c>
    </row>
    <row r="259" spans="1:63" ht="15.75" hidden="1" x14ac:dyDescent="0.25">
      <c r="A259" s="3">
        <v>243</v>
      </c>
      <c r="B259" s="3" t="s">
        <v>983</v>
      </c>
      <c r="C259" s="3" t="s">
        <v>312</v>
      </c>
      <c r="D259" s="3" t="s">
        <v>1377</v>
      </c>
      <c r="E259" s="3" t="s">
        <v>959</v>
      </c>
      <c r="F259" s="3" t="s">
        <v>1669</v>
      </c>
      <c r="G259" s="3" t="s">
        <v>984</v>
      </c>
      <c r="H259" s="3" t="s">
        <v>1382</v>
      </c>
      <c r="I259" s="3"/>
      <c r="J259" s="4" t="s">
        <v>1168</v>
      </c>
      <c r="K259" s="3" t="str">
        <f t="shared" si="18"/>
        <v/>
      </c>
      <c r="L259" s="3"/>
      <c r="M259" s="3"/>
      <c r="N259" s="3" t="b">
        <v>0</v>
      </c>
      <c r="O259" s="3"/>
      <c r="P259" s="3"/>
      <c r="Q259" s="3"/>
      <c r="R259" s="3" t="s">
        <v>1223</v>
      </c>
      <c r="S259" s="3"/>
      <c r="T259" s="3"/>
      <c r="U259" s="3"/>
      <c r="V259" s="3"/>
      <c r="W259" s="3">
        <v>9</v>
      </c>
      <c r="X259" s="3">
        <v>0.79000002145767201</v>
      </c>
      <c r="Y259" s="3" t="str">
        <f t="shared" si="19"/>
        <v>Genus</v>
      </c>
      <c r="Z259" s="3" t="e">
        <v>#N/A</v>
      </c>
      <c r="AA259" s="3" t="s">
        <v>36</v>
      </c>
      <c r="AB259" s="3"/>
      <c r="AC259" s="3"/>
      <c r="AD259" s="3"/>
      <c r="AE259" s="3"/>
      <c r="AF259" s="3"/>
      <c r="AG259" s="3"/>
      <c r="AH259" s="3" t="s">
        <v>1165</v>
      </c>
      <c r="AI259" s="3" t="s">
        <v>1165</v>
      </c>
      <c r="AJ259" s="3" t="s">
        <v>1165</v>
      </c>
      <c r="AK259" s="3" t="s">
        <v>1165</v>
      </c>
      <c r="AL259" s="5"/>
      <c r="AM259" s="3" t="s">
        <v>1165</v>
      </c>
      <c r="AN259" s="3" t="s">
        <v>1165</v>
      </c>
      <c r="AO259" s="3" t="s">
        <v>1165</v>
      </c>
      <c r="AP259" s="3" t="s">
        <v>1165</v>
      </c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6">
        <v>40</v>
      </c>
      <c r="BH259" s="6">
        <v>351</v>
      </c>
      <c r="BI259" s="6">
        <v>85.5</v>
      </c>
      <c r="BK259" t="s">
        <v>2178</v>
      </c>
    </row>
    <row r="260" spans="1:63" ht="15.75" x14ac:dyDescent="0.25">
      <c r="A260" s="3">
        <v>244</v>
      </c>
      <c r="B260" s="3" t="s">
        <v>966</v>
      </c>
      <c r="C260" s="3" t="s">
        <v>312</v>
      </c>
      <c r="D260" s="3" t="s">
        <v>1377</v>
      </c>
      <c r="E260" s="3" t="s">
        <v>959</v>
      </c>
      <c r="F260" s="3" t="s">
        <v>1670</v>
      </c>
      <c r="G260" s="3" t="s">
        <v>967</v>
      </c>
      <c r="H260" s="3" t="s">
        <v>968</v>
      </c>
      <c r="I260" s="3"/>
      <c r="J260" s="4" t="b">
        <v>1</v>
      </c>
      <c r="K260" s="3">
        <f t="shared" si="18"/>
        <v>60</v>
      </c>
      <c r="L260" s="3"/>
      <c r="M260" s="3"/>
      <c r="N260" s="3" t="b">
        <v>1</v>
      </c>
      <c r="O260" s="3"/>
      <c r="P260" s="3">
        <v>38.700000762939503</v>
      </c>
      <c r="Q260" s="3" t="s">
        <v>1186</v>
      </c>
      <c r="R260" s="3" t="s">
        <v>1223</v>
      </c>
      <c r="S260" s="3" t="s">
        <v>118</v>
      </c>
      <c r="T260" s="3" t="s">
        <v>22</v>
      </c>
      <c r="U260" s="3" t="b">
        <v>0</v>
      </c>
      <c r="V260" s="3">
        <v>0.72000002861022905</v>
      </c>
      <c r="W260" s="3">
        <v>9</v>
      </c>
      <c r="X260" s="3">
        <v>0.79000002145767201</v>
      </c>
      <c r="Y260" s="3" t="str">
        <f t="shared" si="19"/>
        <v>Species</v>
      </c>
      <c r="Z260" s="3" t="e">
        <v>#N/A</v>
      </c>
      <c r="AA260" s="3" t="s">
        <v>6</v>
      </c>
      <c r="AB260" s="3"/>
      <c r="AC260" s="3"/>
      <c r="AD260" s="3"/>
      <c r="AE260" s="3"/>
      <c r="AF260" s="3"/>
      <c r="AG260" s="3"/>
      <c r="AH260" s="3">
        <v>60</v>
      </c>
      <c r="AI260" s="3" t="s">
        <v>1165</v>
      </c>
      <c r="AJ260" s="3" t="s">
        <v>1165</v>
      </c>
      <c r="AK260" s="3">
        <v>60</v>
      </c>
      <c r="AL260" s="5">
        <v>60</v>
      </c>
      <c r="AM260" s="3" t="s">
        <v>1383</v>
      </c>
      <c r="AN260" s="3">
        <v>50</v>
      </c>
      <c r="AO260" s="3">
        <v>100</v>
      </c>
      <c r="AP260" s="3">
        <v>24</v>
      </c>
      <c r="AQ260" s="3">
        <v>40</v>
      </c>
      <c r="AR260" s="3"/>
      <c r="AS260" s="3"/>
      <c r="AT260" s="3"/>
      <c r="AU260" s="3"/>
      <c r="AV260" s="3"/>
      <c r="AW260" s="3">
        <v>60</v>
      </c>
      <c r="AX260" s="3"/>
      <c r="AY260" s="3">
        <v>25</v>
      </c>
      <c r="AZ260" s="3"/>
      <c r="BA260" s="3"/>
      <c r="BB260" s="3"/>
      <c r="BC260" s="3"/>
      <c r="BD260" s="3"/>
      <c r="BE260" s="3"/>
      <c r="BF260" s="3"/>
      <c r="BG260" s="6">
        <v>42</v>
      </c>
      <c r="BH260" s="6">
        <v>8573</v>
      </c>
      <c r="BI260" s="6">
        <v>115</v>
      </c>
      <c r="BK260" t="s">
        <v>2110</v>
      </c>
    </row>
    <row r="261" spans="1:63" ht="15.75" hidden="1" x14ac:dyDescent="0.25">
      <c r="A261" s="3">
        <v>283</v>
      </c>
      <c r="B261" s="3" t="s">
        <v>702</v>
      </c>
      <c r="C261" s="3" t="s">
        <v>36</v>
      </c>
      <c r="D261" s="3" t="s">
        <v>36</v>
      </c>
      <c r="E261" s="3" t="s">
        <v>36</v>
      </c>
      <c r="F261" s="3" t="s">
        <v>36</v>
      </c>
      <c r="G261" s="3" t="s">
        <v>702</v>
      </c>
      <c r="H261" s="3" t="s">
        <v>702</v>
      </c>
      <c r="I261" s="3"/>
      <c r="J261" s="4" t="s">
        <v>1168</v>
      </c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 t="s">
        <v>1251</v>
      </c>
      <c r="Z261" s="3" t="e">
        <v>#N/A</v>
      </c>
      <c r="AA261" s="3" t="s">
        <v>36</v>
      </c>
      <c r="AB261" s="3"/>
      <c r="AC261" s="3"/>
      <c r="AD261" s="3"/>
      <c r="AE261" s="3"/>
      <c r="AF261" s="3"/>
      <c r="AG261" s="3"/>
      <c r="AH261" s="3"/>
      <c r="AI261" s="3" t="s">
        <v>1165</v>
      </c>
      <c r="AJ261" s="3" t="s">
        <v>1165</v>
      </c>
      <c r="AK261" s="3" t="s">
        <v>1165</v>
      </c>
      <c r="AL261" s="5"/>
      <c r="AM261" s="3" t="s">
        <v>1165</v>
      </c>
      <c r="AN261" s="3" t="s">
        <v>1165</v>
      </c>
      <c r="AO261" s="3" t="s">
        <v>1165</v>
      </c>
      <c r="AP261" s="3" t="s">
        <v>1165</v>
      </c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6"/>
      <c r="BH261" s="6"/>
      <c r="BI261" s="6"/>
      <c r="BK261" t="s">
        <v>2176</v>
      </c>
    </row>
    <row r="262" spans="1:63" ht="15.75" x14ac:dyDescent="0.25">
      <c r="A262" s="3">
        <v>246</v>
      </c>
      <c r="B262" s="3" t="s">
        <v>990</v>
      </c>
      <c r="C262" s="3" t="s">
        <v>940</v>
      </c>
      <c r="D262" s="3" t="s">
        <v>1384</v>
      </c>
      <c r="E262" s="3" t="s">
        <v>987</v>
      </c>
      <c r="F262" s="3" t="s">
        <v>1671</v>
      </c>
      <c r="G262" s="3" t="s">
        <v>987</v>
      </c>
      <c r="H262" s="3" t="s">
        <v>991</v>
      </c>
      <c r="I262" s="3"/>
      <c r="J262" s="4" t="b">
        <v>1</v>
      </c>
      <c r="K262" s="3">
        <f t="shared" ref="K262:K269" si="20">IF(AL262="","",AL262)</f>
        <v>20</v>
      </c>
      <c r="L262" s="3"/>
      <c r="M262" s="3"/>
      <c r="N262" s="3" t="b">
        <v>0</v>
      </c>
      <c r="O262" s="3"/>
      <c r="P262" s="3">
        <v>12.8999996185303</v>
      </c>
      <c r="Q262" s="3" t="s">
        <v>1247</v>
      </c>
      <c r="R262" s="3" t="s">
        <v>1163</v>
      </c>
      <c r="S262" s="3" t="s">
        <v>992</v>
      </c>
      <c r="T262" s="3" t="s">
        <v>22</v>
      </c>
      <c r="U262" s="3" t="b">
        <v>0</v>
      </c>
      <c r="V262" s="3">
        <v>0.80000001192092896</v>
      </c>
      <c r="W262" s="3">
        <v>9</v>
      </c>
      <c r="X262" s="3">
        <v>0.79000002145767201</v>
      </c>
      <c r="Y262" s="3" t="str">
        <f>IF(RIGHT(B262,3)="spp","Genus","Species")</f>
        <v>Species</v>
      </c>
      <c r="Z262" s="3" t="e">
        <v>#N/A</v>
      </c>
      <c r="AA262" s="3" t="s">
        <v>6</v>
      </c>
      <c r="AB262" s="3"/>
      <c r="AC262" s="3"/>
      <c r="AD262" s="3"/>
      <c r="AE262" s="3"/>
      <c r="AF262" s="3"/>
      <c r="AG262" s="3"/>
      <c r="AH262" s="3">
        <v>10</v>
      </c>
      <c r="AI262" s="3" t="s">
        <v>1165</v>
      </c>
      <c r="AJ262" s="3" t="s">
        <v>1165</v>
      </c>
      <c r="AK262" s="3">
        <v>10</v>
      </c>
      <c r="AL262" s="5">
        <v>20</v>
      </c>
      <c r="AM262" s="3" t="s">
        <v>1165</v>
      </c>
      <c r="AN262" s="3" t="s">
        <v>1165</v>
      </c>
      <c r="AO262" s="3" t="s">
        <v>1165</v>
      </c>
      <c r="AP262" s="3" t="s">
        <v>1165</v>
      </c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6">
        <v>25</v>
      </c>
      <c r="BH262" s="6">
        <v>225</v>
      </c>
      <c r="BI262" s="6">
        <v>58</v>
      </c>
      <c r="BK262" t="s">
        <v>2201</v>
      </c>
    </row>
    <row r="263" spans="1:63" ht="15.75" hidden="1" x14ac:dyDescent="0.25">
      <c r="A263" s="3">
        <v>247</v>
      </c>
      <c r="B263" s="3" t="s">
        <v>986</v>
      </c>
      <c r="C263" s="3" t="s">
        <v>940</v>
      </c>
      <c r="D263" s="3" t="s">
        <v>1384</v>
      </c>
      <c r="E263" s="3" t="s">
        <v>987</v>
      </c>
      <c r="F263" s="3" t="s">
        <v>1672</v>
      </c>
      <c r="G263" s="3" t="s">
        <v>988</v>
      </c>
      <c r="H263" s="3" t="s">
        <v>1385</v>
      </c>
      <c r="I263" s="3"/>
      <c r="J263" s="4" t="s">
        <v>1168</v>
      </c>
      <c r="K263" s="3" t="str">
        <f t="shared" si="20"/>
        <v/>
      </c>
      <c r="L263" s="3"/>
      <c r="M263" s="3"/>
      <c r="N263" s="3" t="b">
        <v>1</v>
      </c>
      <c r="O263" s="3"/>
      <c r="P263" s="3"/>
      <c r="Q263" s="3"/>
      <c r="R263" s="3" t="s">
        <v>1163</v>
      </c>
      <c r="S263" s="3"/>
      <c r="T263" s="3"/>
      <c r="U263" s="3"/>
      <c r="V263" s="3"/>
      <c r="W263" s="3">
        <v>9</v>
      </c>
      <c r="X263" s="3">
        <v>0.69999998807907104</v>
      </c>
      <c r="Y263" s="3" t="str">
        <f>IF(RIGHT(B263,3)="spp","Genus","Species")</f>
        <v>Genus</v>
      </c>
      <c r="Z263" s="3" t="e">
        <v>#N/A</v>
      </c>
      <c r="AA263" s="3" t="s">
        <v>36</v>
      </c>
      <c r="AB263" s="3"/>
      <c r="AC263" s="3"/>
      <c r="AD263" s="3"/>
      <c r="AE263" s="3"/>
      <c r="AF263" s="3"/>
      <c r="AG263" s="3"/>
      <c r="AH263" s="3" t="s">
        <v>1165</v>
      </c>
      <c r="AI263" s="3" t="s">
        <v>1165</v>
      </c>
      <c r="AJ263" s="3" t="s">
        <v>1165</v>
      </c>
      <c r="AK263" s="3" t="s">
        <v>1165</v>
      </c>
      <c r="AL263" s="5"/>
      <c r="AM263" s="3" t="s">
        <v>1165</v>
      </c>
      <c r="AN263" s="3" t="s">
        <v>1165</v>
      </c>
      <c r="AO263" s="3" t="s">
        <v>1165</v>
      </c>
      <c r="AP263" s="3" t="s">
        <v>1165</v>
      </c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6">
        <v>13.100000000000001</v>
      </c>
      <c r="BH263" s="6">
        <v>70</v>
      </c>
      <c r="BI263" s="6">
        <v>20</v>
      </c>
      <c r="BK263" t="s">
        <v>2182</v>
      </c>
    </row>
    <row r="264" spans="1:63" ht="15.75" x14ac:dyDescent="0.25">
      <c r="A264" s="3">
        <v>248</v>
      </c>
      <c r="B264" s="3" t="s">
        <v>993</v>
      </c>
      <c r="C264" s="3" t="s">
        <v>994</v>
      </c>
      <c r="D264" s="3" t="s">
        <v>1386</v>
      </c>
      <c r="E264" s="3" t="s">
        <v>995</v>
      </c>
      <c r="F264" s="3" t="s">
        <v>1673</v>
      </c>
      <c r="G264" s="3" t="s">
        <v>995</v>
      </c>
      <c r="H264" s="3" t="s">
        <v>996</v>
      </c>
      <c r="I264" s="3"/>
      <c r="J264" s="4" t="b">
        <v>0</v>
      </c>
      <c r="K264" s="3">
        <f t="shared" si="20"/>
        <v>50</v>
      </c>
      <c r="L264" s="3"/>
      <c r="M264" s="3"/>
      <c r="N264" s="3" t="b">
        <v>0</v>
      </c>
      <c r="O264" s="3"/>
      <c r="P264" s="3">
        <v>41.400001525878899</v>
      </c>
      <c r="Q264" s="3"/>
      <c r="R264" s="3" t="s">
        <v>1163</v>
      </c>
      <c r="S264" s="3" t="s">
        <v>255</v>
      </c>
      <c r="T264" s="3" t="s">
        <v>22</v>
      </c>
      <c r="U264" s="3" t="b">
        <v>0</v>
      </c>
      <c r="V264" s="3">
        <v>0.44999998807907099</v>
      </c>
      <c r="W264" s="3">
        <v>9</v>
      </c>
      <c r="X264" s="3">
        <v>0.81999999284744296</v>
      </c>
      <c r="Y264" s="3" t="str">
        <f>IF(RIGHT(B264,3)="spp","Genus","Species")</f>
        <v>Species</v>
      </c>
      <c r="Z264" s="3" t="e">
        <v>#N/A</v>
      </c>
      <c r="AA264" s="3" t="s">
        <v>20</v>
      </c>
      <c r="AB264" s="3"/>
      <c r="AC264" s="3"/>
      <c r="AD264" s="3"/>
      <c r="AE264" s="3"/>
      <c r="AF264" s="3"/>
      <c r="AG264" s="3"/>
      <c r="AH264" s="3">
        <v>50</v>
      </c>
      <c r="AI264" s="3" t="s">
        <v>1165</v>
      </c>
      <c r="AJ264" s="3" t="s">
        <v>1165</v>
      </c>
      <c r="AK264" s="3">
        <v>50</v>
      </c>
      <c r="AL264" s="5">
        <v>50</v>
      </c>
      <c r="AM264" s="3" t="s">
        <v>1165</v>
      </c>
      <c r="AN264" s="3" t="s">
        <v>1165</v>
      </c>
      <c r="AO264" s="3" t="s">
        <v>1165</v>
      </c>
      <c r="AP264" s="3" t="s">
        <v>1165</v>
      </c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6">
        <v>13.002999999999998</v>
      </c>
      <c r="BH264" s="6">
        <v>8</v>
      </c>
      <c r="BI264" s="6">
        <v>20.010000000000002</v>
      </c>
      <c r="BK264" t="s">
        <v>2190</v>
      </c>
    </row>
    <row r="265" spans="1:63" ht="15.75" x14ac:dyDescent="0.25">
      <c r="A265" s="3">
        <v>249</v>
      </c>
      <c r="B265" s="3" t="s">
        <v>842</v>
      </c>
      <c r="C265" s="3" t="s">
        <v>843</v>
      </c>
      <c r="D265" s="3" t="s">
        <v>1361</v>
      </c>
      <c r="E265" s="3" t="s">
        <v>844</v>
      </c>
      <c r="F265" s="3" t="s">
        <v>1674</v>
      </c>
      <c r="G265" s="3" t="s">
        <v>845</v>
      </c>
      <c r="H265" s="3" t="s">
        <v>846</v>
      </c>
      <c r="I265" s="3"/>
      <c r="J265" s="4" t="b">
        <v>1</v>
      </c>
      <c r="K265" s="3">
        <f t="shared" si="20"/>
        <v>90</v>
      </c>
      <c r="L265" s="3"/>
      <c r="M265" s="3"/>
      <c r="N265" s="3" t="b">
        <v>0</v>
      </c>
      <c r="O265" s="3"/>
      <c r="P265" s="3">
        <v>138.89999389648401</v>
      </c>
      <c r="Q265" s="3" t="s">
        <v>1279</v>
      </c>
      <c r="R265" s="3" t="s">
        <v>1163</v>
      </c>
      <c r="S265" s="3" t="s">
        <v>255</v>
      </c>
      <c r="T265" s="3" t="s">
        <v>22</v>
      </c>
      <c r="U265" s="3" t="b">
        <v>0</v>
      </c>
      <c r="V265" s="3">
        <v>0.68999999761581399</v>
      </c>
      <c r="W265" s="3">
        <v>9</v>
      </c>
      <c r="X265" s="3">
        <v>0.86000001430511497</v>
      </c>
      <c r="Y265" s="3" t="str">
        <f>IF(RIGHT(B265,3)="spp","Genus","Species")</f>
        <v>Species</v>
      </c>
      <c r="Z265" s="3" t="e">
        <v>#N/A</v>
      </c>
      <c r="AA265" s="3" t="s">
        <v>20</v>
      </c>
      <c r="AB265" s="3"/>
      <c r="AC265" s="3"/>
      <c r="AD265" s="3"/>
      <c r="AE265" s="3"/>
      <c r="AF265" s="3"/>
      <c r="AG265" s="3"/>
      <c r="AH265" s="3">
        <v>200</v>
      </c>
      <c r="AI265" s="3" t="s">
        <v>1165</v>
      </c>
      <c r="AJ265" s="3" t="s">
        <v>1165</v>
      </c>
      <c r="AK265" s="3">
        <v>200</v>
      </c>
      <c r="AL265" s="5">
        <v>90</v>
      </c>
      <c r="AM265" s="3" t="s">
        <v>1165</v>
      </c>
      <c r="AN265" s="3" t="s">
        <v>1165</v>
      </c>
      <c r="AO265" s="3" t="s">
        <v>1165</v>
      </c>
      <c r="AP265" s="3" t="s">
        <v>1165</v>
      </c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6">
        <v>47.350000000000016</v>
      </c>
      <c r="BH265" s="6">
        <v>74</v>
      </c>
      <c r="BI265" s="6">
        <v>86.5</v>
      </c>
      <c r="BK265" t="s">
        <v>2121</v>
      </c>
    </row>
    <row r="266" spans="1:63" ht="15.75" x14ac:dyDescent="0.25">
      <c r="A266" s="3">
        <v>250</v>
      </c>
      <c r="B266" s="3" t="s">
        <v>530</v>
      </c>
      <c r="C266" s="3" t="s">
        <v>312</v>
      </c>
      <c r="D266" s="3" t="s">
        <v>1307</v>
      </c>
      <c r="E266" s="3" t="s">
        <v>527</v>
      </c>
      <c r="F266" s="3" t="s">
        <v>1675</v>
      </c>
      <c r="G266" s="3" t="s">
        <v>531</v>
      </c>
      <c r="H266" s="3" t="s">
        <v>532</v>
      </c>
      <c r="I266" s="3"/>
      <c r="J266" s="4" t="b">
        <v>1</v>
      </c>
      <c r="K266" s="3">
        <f t="shared" si="20"/>
        <v>40</v>
      </c>
      <c r="L266" s="3"/>
      <c r="M266" s="3"/>
      <c r="N266" s="3" t="b">
        <v>1</v>
      </c>
      <c r="O266" s="3"/>
      <c r="P266" s="3">
        <v>40.200000762939503</v>
      </c>
      <c r="Q266" s="3" t="s">
        <v>1210</v>
      </c>
      <c r="R266" s="3" t="s">
        <v>1163</v>
      </c>
      <c r="S266" s="3" t="s">
        <v>533</v>
      </c>
      <c r="T266" s="3" t="s">
        <v>22</v>
      </c>
      <c r="U266" s="3" t="b">
        <v>0</v>
      </c>
      <c r="V266" s="3">
        <v>0.69999998807907104</v>
      </c>
      <c r="W266" s="3">
        <v>9</v>
      </c>
      <c r="X266" s="3">
        <v>0.79000002145767201</v>
      </c>
      <c r="Y266" s="3" t="str">
        <f>IF(RIGHT(B266,3)="spp","Genus","Species")</f>
        <v>Species</v>
      </c>
      <c r="Z266" s="3" t="e">
        <v>#N/A</v>
      </c>
      <c r="AA266" s="3" t="s">
        <v>6</v>
      </c>
      <c r="AB266" s="3"/>
      <c r="AC266" s="3"/>
      <c r="AD266" s="3"/>
      <c r="AE266" s="3"/>
      <c r="AF266" s="3"/>
      <c r="AG266" s="3"/>
      <c r="AH266" s="3">
        <v>40</v>
      </c>
      <c r="AI266" s="3" t="s">
        <v>1165</v>
      </c>
      <c r="AJ266" s="3" t="s">
        <v>1165</v>
      </c>
      <c r="AK266" s="3">
        <v>40</v>
      </c>
      <c r="AL266" s="5">
        <v>40</v>
      </c>
      <c r="AM266" s="3" t="s">
        <v>1165</v>
      </c>
      <c r="AN266" s="3" t="s">
        <v>1165</v>
      </c>
      <c r="AO266" s="3" t="s">
        <v>1165</v>
      </c>
      <c r="AP266" s="3" t="s">
        <v>1165</v>
      </c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6">
        <v>38</v>
      </c>
      <c r="BH266" s="6">
        <v>355</v>
      </c>
      <c r="BI266" s="6">
        <v>63</v>
      </c>
      <c r="BK266" t="s">
        <v>2187</v>
      </c>
    </row>
    <row r="267" spans="1:63" ht="15.75" hidden="1" x14ac:dyDescent="0.25">
      <c r="A267" s="3">
        <v>251</v>
      </c>
      <c r="B267" s="3" t="s">
        <v>1387</v>
      </c>
      <c r="C267" s="3" t="s">
        <v>1388</v>
      </c>
      <c r="D267" s="3" t="s">
        <v>1388</v>
      </c>
      <c r="E267" s="3" t="s">
        <v>1388</v>
      </c>
      <c r="F267" s="3" t="s">
        <v>1388</v>
      </c>
      <c r="G267" s="3" t="s">
        <v>1388</v>
      </c>
      <c r="H267" s="3" t="s">
        <v>1388</v>
      </c>
      <c r="I267" s="3"/>
      <c r="J267" s="4" t="s">
        <v>1168</v>
      </c>
      <c r="K267" s="3" t="str">
        <f t="shared" si="20"/>
        <v/>
      </c>
      <c r="L267" s="3"/>
      <c r="M267" s="3"/>
      <c r="N267" s="3" t="b">
        <v>1</v>
      </c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 t="s">
        <v>1251</v>
      </c>
      <c r="Z267" s="3" t="e">
        <v>#N/A</v>
      </c>
      <c r="AA267" s="3" t="e">
        <v>#N/A</v>
      </c>
      <c r="AB267" s="3"/>
      <c r="AC267" s="3"/>
      <c r="AD267" s="3"/>
      <c r="AE267" s="3"/>
      <c r="AF267" s="3"/>
      <c r="AG267" s="3"/>
      <c r="AH267" s="3"/>
      <c r="AI267" s="3" t="s">
        <v>1165</v>
      </c>
      <c r="AJ267" s="3" t="s">
        <v>1165</v>
      </c>
      <c r="AK267" s="3" t="s">
        <v>1165</v>
      </c>
      <c r="AL267" s="5" t="s">
        <v>1165</v>
      </c>
      <c r="AM267" s="3" t="s">
        <v>1165</v>
      </c>
      <c r="AN267" s="3" t="s">
        <v>1165</v>
      </c>
      <c r="AO267" s="3" t="s">
        <v>1165</v>
      </c>
      <c r="AP267" s="3" t="s">
        <v>1165</v>
      </c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6"/>
      <c r="BH267" s="6"/>
      <c r="BI267" s="6"/>
      <c r="BK267" t="s">
        <v>2183</v>
      </c>
    </row>
    <row r="268" spans="1:63" ht="15.75" x14ac:dyDescent="0.25">
      <c r="A268" s="3">
        <v>252</v>
      </c>
      <c r="B268" s="3" t="s">
        <v>999</v>
      </c>
      <c r="C268" s="3" t="s">
        <v>1000</v>
      </c>
      <c r="D268" s="3" t="s">
        <v>1389</v>
      </c>
      <c r="E268" s="3" t="s">
        <v>1001</v>
      </c>
      <c r="F268" s="3" t="s">
        <v>1676</v>
      </c>
      <c r="G268" s="3" t="s">
        <v>1001</v>
      </c>
      <c r="H268" s="3" t="s">
        <v>1002</v>
      </c>
      <c r="I268" s="3"/>
      <c r="J268" s="4" t="b">
        <v>0</v>
      </c>
      <c r="K268" s="3">
        <f t="shared" si="20"/>
        <v>75</v>
      </c>
      <c r="L268" s="3"/>
      <c r="M268" s="3"/>
      <c r="N268" s="3" t="b">
        <v>0</v>
      </c>
      <c r="O268" s="3"/>
      <c r="P268" s="3">
        <v>40.5</v>
      </c>
      <c r="Q268" s="3" t="s">
        <v>1316</v>
      </c>
      <c r="R268" s="3" t="s">
        <v>1163</v>
      </c>
      <c r="S268" s="3" t="s">
        <v>183</v>
      </c>
      <c r="T268" s="3" t="s">
        <v>22</v>
      </c>
      <c r="U268" s="3" t="b">
        <v>0</v>
      </c>
      <c r="V268" s="3">
        <v>0.490000009536743</v>
      </c>
      <c r="W268" s="3">
        <v>9</v>
      </c>
      <c r="X268" s="3">
        <v>0.79000002145767201</v>
      </c>
      <c r="Y268" s="3" t="str">
        <f>IF(RIGHT(B268,3)="spp","Genus","Species")</f>
        <v>Species</v>
      </c>
      <c r="Z268" s="3" t="s">
        <v>19</v>
      </c>
      <c r="AA268" s="3" t="s">
        <v>20</v>
      </c>
      <c r="AB268" s="3"/>
      <c r="AC268" s="3"/>
      <c r="AD268" s="3"/>
      <c r="AE268" s="3"/>
      <c r="AF268" s="3"/>
      <c r="AG268" s="3"/>
      <c r="AH268" s="3">
        <v>75</v>
      </c>
      <c r="AI268" s="3" t="s">
        <v>1165</v>
      </c>
      <c r="AJ268" s="3" t="s">
        <v>1165</v>
      </c>
      <c r="AK268" s="3">
        <v>75</v>
      </c>
      <c r="AL268" s="5">
        <v>75</v>
      </c>
      <c r="AM268" s="3" t="s">
        <v>1390</v>
      </c>
      <c r="AN268" s="3">
        <v>30</v>
      </c>
      <c r="AO268" s="3">
        <v>100</v>
      </c>
      <c r="AP268" s="3">
        <v>15</v>
      </c>
      <c r="AQ268" s="3">
        <v>30</v>
      </c>
      <c r="AR268" s="3"/>
      <c r="AS268" s="3"/>
      <c r="AT268" s="3"/>
      <c r="AU268" s="3"/>
      <c r="AV268" s="3"/>
      <c r="AW268" s="3">
        <v>75</v>
      </c>
      <c r="AX268" s="3"/>
      <c r="AY268" s="3">
        <v>25</v>
      </c>
      <c r="AZ268" s="3"/>
      <c r="BA268" s="3"/>
      <c r="BB268" s="3"/>
      <c r="BC268" s="3"/>
      <c r="BD268" s="3"/>
      <c r="BE268" s="3"/>
      <c r="BF268" s="3"/>
      <c r="BG268" s="6">
        <v>55</v>
      </c>
      <c r="BH268" s="6">
        <v>736</v>
      </c>
      <c r="BI268" s="6">
        <v>120</v>
      </c>
      <c r="BK268" t="s">
        <v>2155</v>
      </c>
    </row>
    <row r="269" spans="1:63" ht="15.75" x14ac:dyDescent="0.25">
      <c r="A269" s="3">
        <v>253</v>
      </c>
      <c r="B269" s="3" t="s">
        <v>1003</v>
      </c>
      <c r="C269" s="3" t="s">
        <v>584</v>
      </c>
      <c r="D269" s="3" t="s">
        <v>1391</v>
      </c>
      <c r="E269" s="3" t="s">
        <v>1004</v>
      </c>
      <c r="F269" s="3" t="s">
        <v>1677</v>
      </c>
      <c r="G269" s="3" t="s">
        <v>1005</v>
      </c>
      <c r="H269" s="3" t="s">
        <v>1006</v>
      </c>
      <c r="I269" s="3"/>
      <c r="J269" s="4" t="b">
        <v>1</v>
      </c>
      <c r="K269" s="3">
        <f t="shared" si="20"/>
        <v>100</v>
      </c>
      <c r="L269" s="3"/>
      <c r="M269" s="3"/>
      <c r="N269" s="3" t="b">
        <v>0</v>
      </c>
      <c r="O269" s="3"/>
      <c r="P269" s="3">
        <v>77.400001525878906</v>
      </c>
      <c r="Q269" s="3" t="s">
        <v>1210</v>
      </c>
      <c r="R269" s="3" t="s">
        <v>1163</v>
      </c>
      <c r="S269" s="3" t="s">
        <v>255</v>
      </c>
      <c r="T269" s="3" t="s">
        <v>22</v>
      </c>
      <c r="U269" s="3" t="b">
        <v>0</v>
      </c>
      <c r="V269" s="3">
        <v>0.769999980926514</v>
      </c>
      <c r="W269" s="3">
        <v>9</v>
      </c>
      <c r="X269" s="3">
        <v>0.89999997615814198</v>
      </c>
      <c r="Y269" s="3" t="str">
        <f>IF(RIGHT(B269,3)="spp","Genus","Species")</f>
        <v>Species</v>
      </c>
      <c r="Z269" s="3" t="s">
        <v>26</v>
      </c>
      <c r="AA269" s="3" t="s">
        <v>20</v>
      </c>
      <c r="AB269" s="3"/>
      <c r="AC269" s="3"/>
      <c r="AD269" s="3"/>
      <c r="AE269" s="3"/>
      <c r="AF269" s="3"/>
      <c r="AG269" s="3"/>
      <c r="AH269" s="3">
        <v>100</v>
      </c>
      <c r="AI269" s="3">
        <v>150</v>
      </c>
      <c r="AJ269" s="3" t="s">
        <v>1183</v>
      </c>
      <c r="AK269" s="3">
        <v>100</v>
      </c>
      <c r="AL269" s="5">
        <v>100</v>
      </c>
      <c r="AM269" s="3" t="s">
        <v>1392</v>
      </c>
      <c r="AN269" s="3">
        <v>60</v>
      </c>
      <c r="AO269" s="3">
        <v>150</v>
      </c>
      <c r="AP269" s="3">
        <v>20</v>
      </c>
      <c r="AQ269" s="3">
        <v>30</v>
      </c>
      <c r="AR269" s="3"/>
      <c r="AS269" s="3"/>
      <c r="AT269" s="3"/>
      <c r="AU269" s="3"/>
      <c r="AV269" s="3"/>
      <c r="AW269" s="3">
        <v>100</v>
      </c>
      <c r="AX269" s="3"/>
      <c r="AY269" s="3">
        <v>35</v>
      </c>
      <c r="AZ269" s="3"/>
      <c r="BA269" s="3"/>
      <c r="BB269" s="3"/>
      <c r="BC269" s="3"/>
      <c r="BD269" s="3"/>
      <c r="BE269" s="3"/>
      <c r="BF269" s="3"/>
      <c r="BG269" s="6">
        <v>44.900000000000006</v>
      </c>
      <c r="BH269" s="6">
        <v>142</v>
      </c>
      <c r="BI269" s="6">
        <v>152</v>
      </c>
      <c r="BK269" t="s">
        <v>2101</v>
      </c>
    </row>
    <row r="270" spans="1:63" ht="15.75" hidden="1" x14ac:dyDescent="0.25">
      <c r="A270" s="3">
        <v>254</v>
      </c>
      <c r="B270" s="3" t="s">
        <v>1007</v>
      </c>
      <c r="C270" s="3" t="s">
        <v>1008</v>
      </c>
      <c r="D270" s="3" t="s">
        <v>1008</v>
      </c>
      <c r="E270" s="3" t="s">
        <v>1008</v>
      </c>
      <c r="F270" s="3" t="s">
        <v>1008</v>
      </c>
      <c r="G270" s="3" t="s">
        <v>1009</v>
      </c>
      <c r="H270" s="3" t="s">
        <v>1009</v>
      </c>
      <c r="I270" s="3"/>
      <c r="J270" s="4" t="s">
        <v>1168</v>
      </c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 t="s">
        <v>1251</v>
      </c>
      <c r="Z270" s="3" t="s">
        <v>36</v>
      </c>
      <c r="AA270" s="3" t="s">
        <v>36</v>
      </c>
      <c r="AB270" s="3"/>
      <c r="AC270" s="3"/>
      <c r="AD270" s="3"/>
      <c r="AE270" s="3"/>
      <c r="AF270" s="3"/>
      <c r="AG270" s="3"/>
      <c r="AH270" s="3" t="s">
        <v>1165</v>
      </c>
      <c r="AI270" s="3" t="s">
        <v>1165</v>
      </c>
      <c r="AJ270" s="3" t="s">
        <v>1165</v>
      </c>
      <c r="AK270" s="3" t="s">
        <v>1165</v>
      </c>
      <c r="AL270" s="5"/>
      <c r="AM270" s="3" t="s">
        <v>1165</v>
      </c>
      <c r="AN270" s="3" t="s">
        <v>1165</v>
      </c>
      <c r="AO270" s="3" t="s">
        <v>1165</v>
      </c>
      <c r="AP270" s="3" t="s">
        <v>1165</v>
      </c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6"/>
      <c r="BH270" s="6"/>
      <c r="BI270" s="6"/>
      <c r="BK270" t="s">
        <v>2141</v>
      </c>
    </row>
    <row r="271" spans="1:63" ht="15.75" hidden="1" x14ac:dyDescent="0.25">
      <c r="A271" s="3">
        <v>255</v>
      </c>
      <c r="B271" s="3" t="s">
        <v>1018</v>
      </c>
      <c r="C271" s="3" t="s">
        <v>473</v>
      </c>
      <c r="D271" s="3" t="s">
        <v>1336</v>
      </c>
      <c r="E271" s="3" t="s">
        <v>1011</v>
      </c>
      <c r="F271" s="3" t="s">
        <v>1678</v>
      </c>
      <c r="G271" s="3" t="s">
        <v>1015</v>
      </c>
      <c r="H271" s="3" t="s">
        <v>1393</v>
      </c>
      <c r="I271" s="3"/>
      <c r="J271" s="4" t="s">
        <v>1168</v>
      </c>
      <c r="K271" s="3" t="str">
        <f t="shared" ref="K271:K293" si="21">IF(AL271="","",AL271)</f>
        <v/>
      </c>
      <c r="L271" s="3"/>
      <c r="M271" s="3"/>
      <c r="N271" s="3" t="b">
        <v>1</v>
      </c>
      <c r="O271" s="3"/>
      <c r="P271" s="3"/>
      <c r="Q271" s="3"/>
      <c r="R271" s="3" t="s">
        <v>1163</v>
      </c>
      <c r="S271" s="3"/>
      <c r="T271" s="3"/>
      <c r="U271" s="3"/>
      <c r="V271" s="3"/>
      <c r="W271" s="3">
        <v>9</v>
      </c>
      <c r="X271" s="3">
        <v>0.69999998807907104</v>
      </c>
      <c r="Y271" s="3" t="str">
        <f t="shared" ref="Y271:Y293" si="22">IF(RIGHT(B271,3)="spp","Genus","Species")</f>
        <v>Genus</v>
      </c>
      <c r="Z271" s="3" t="s">
        <v>36</v>
      </c>
      <c r="AA271" s="3" t="s">
        <v>36</v>
      </c>
      <c r="AB271" s="3"/>
      <c r="AC271" s="3"/>
      <c r="AD271" s="3"/>
      <c r="AE271" s="3"/>
      <c r="AF271" s="3"/>
      <c r="AG271" s="3"/>
      <c r="AH271" s="3" t="s">
        <v>1165</v>
      </c>
      <c r="AI271" s="3" t="s">
        <v>1165</v>
      </c>
      <c r="AJ271" s="3" t="s">
        <v>1165</v>
      </c>
      <c r="AK271" s="3" t="s">
        <v>1165</v>
      </c>
      <c r="AL271" s="5"/>
      <c r="AM271" s="3" t="s">
        <v>1165</v>
      </c>
      <c r="AN271" s="3" t="s">
        <v>1165</v>
      </c>
      <c r="AO271" s="3" t="s">
        <v>1165</v>
      </c>
      <c r="AP271" s="3" t="s">
        <v>1165</v>
      </c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6">
        <v>9</v>
      </c>
      <c r="BH271" s="6">
        <v>15</v>
      </c>
      <c r="BI271" s="6">
        <v>10</v>
      </c>
      <c r="BK271" t="s">
        <v>2110</v>
      </c>
    </row>
    <row r="272" spans="1:63" ht="15.75" x14ac:dyDescent="0.25">
      <c r="A272" s="3">
        <v>256</v>
      </c>
      <c r="B272" s="3" t="s">
        <v>1032</v>
      </c>
      <c r="C272" s="3" t="s">
        <v>441</v>
      </c>
      <c r="D272" s="3" t="s">
        <v>1218</v>
      </c>
      <c r="E272" s="3" t="s">
        <v>1026</v>
      </c>
      <c r="F272" s="3" t="s">
        <v>1679</v>
      </c>
      <c r="G272" s="3" t="s">
        <v>1033</v>
      </c>
      <c r="H272" s="3" t="s">
        <v>1034</v>
      </c>
      <c r="I272" s="3"/>
      <c r="J272" s="4" t="b">
        <v>1</v>
      </c>
      <c r="K272" s="3">
        <f t="shared" si="21"/>
        <v>100</v>
      </c>
      <c r="L272" s="3"/>
      <c r="M272" s="3"/>
      <c r="N272" s="3" t="b">
        <v>1</v>
      </c>
      <c r="O272" s="3"/>
      <c r="P272" s="3">
        <v>92.400001525878906</v>
      </c>
      <c r="Q272" s="3" t="s">
        <v>1210</v>
      </c>
      <c r="R272" s="3" t="s">
        <v>1163</v>
      </c>
      <c r="S272" s="3" t="s">
        <v>1035</v>
      </c>
      <c r="T272" s="3" t="s">
        <v>22</v>
      </c>
      <c r="U272" s="3" t="b">
        <v>0</v>
      </c>
      <c r="V272" s="3">
        <v>0.67000001668930098</v>
      </c>
      <c r="W272" s="3">
        <v>9</v>
      </c>
      <c r="X272" s="3">
        <v>0.91000002622604403</v>
      </c>
      <c r="Y272" s="3" t="str">
        <f t="shared" si="22"/>
        <v>Species</v>
      </c>
      <c r="Z272" s="3" t="s">
        <v>26</v>
      </c>
      <c r="AA272" s="3" t="s">
        <v>20</v>
      </c>
      <c r="AB272" s="3"/>
      <c r="AC272" s="3"/>
      <c r="AD272" s="3"/>
      <c r="AE272" s="3"/>
      <c r="AF272" s="3"/>
      <c r="AG272" s="3"/>
      <c r="AH272" s="3">
        <v>120</v>
      </c>
      <c r="AI272" s="3">
        <v>120</v>
      </c>
      <c r="AJ272" s="3" t="s">
        <v>1183</v>
      </c>
      <c r="AK272" s="3">
        <v>120</v>
      </c>
      <c r="AL272" s="5">
        <v>100</v>
      </c>
      <c r="AM272" s="3" t="s">
        <v>1394</v>
      </c>
      <c r="AN272" s="3">
        <v>60</v>
      </c>
      <c r="AO272" s="3">
        <v>120</v>
      </c>
      <c r="AP272" s="3">
        <v>20</v>
      </c>
      <c r="AQ272" s="3">
        <v>27</v>
      </c>
      <c r="AR272" s="3"/>
      <c r="AS272" s="3"/>
      <c r="AT272" s="3"/>
      <c r="AU272" s="3"/>
      <c r="AV272" s="3"/>
      <c r="AW272" s="3">
        <v>120</v>
      </c>
      <c r="AX272" s="3"/>
      <c r="AY272" s="3">
        <v>30</v>
      </c>
      <c r="AZ272" s="3"/>
      <c r="BA272" s="3"/>
      <c r="BB272" s="3"/>
      <c r="BC272" s="3"/>
      <c r="BD272" s="3"/>
      <c r="BE272" s="3"/>
      <c r="BF272" s="3"/>
      <c r="BG272" s="6">
        <v>68</v>
      </c>
      <c r="BH272" s="6">
        <v>1402</v>
      </c>
      <c r="BI272" s="6">
        <v>124</v>
      </c>
      <c r="BK272" t="s">
        <v>2164</v>
      </c>
    </row>
    <row r="273" spans="1:63" ht="15.75" x14ac:dyDescent="0.25">
      <c r="A273" s="3">
        <v>257</v>
      </c>
      <c r="B273" s="3" t="s">
        <v>1036</v>
      </c>
      <c r="C273" s="3" t="s">
        <v>441</v>
      </c>
      <c r="D273" s="3" t="s">
        <v>1218</v>
      </c>
      <c r="E273" s="3" t="s">
        <v>1026</v>
      </c>
      <c r="F273" s="3" t="s">
        <v>1680</v>
      </c>
      <c r="G273" s="3" t="s">
        <v>1037</v>
      </c>
      <c r="H273" s="3" t="s">
        <v>1038</v>
      </c>
      <c r="I273" s="3"/>
      <c r="J273" s="4" t="b">
        <v>0</v>
      </c>
      <c r="K273" s="3">
        <f t="shared" si="21"/>
        <v>70</v>
      </c>
      <c r="L273" s="3"/>
      <c r="M273" s="3"/>
      <c r="N273" s="3" t="b">
        <v>0</v>
      </c>
      <c r="O273" s="3"/>
      <c r="P273" s="3">
        <v>40</v>
      </c>
      <c r="Q273" s="3"/>
      <c r="R273" s="3" t="s">
        <v>1163</v>
      </c>
      <c r="S273" s="3" t="s">
        <v>1039</v>
      </c>
      <c r="T273" s="3" t="s">
        <v>22</v>
      </c>
      <c r="U273" s="3" t="b">
        <v>0</v>
      </c>
      <c r="V273" s="3">
        <v>0.69999998807907104</v>
      </c>
      <c r="W273" s="3">
        <v>9</v>
      </c>
      <c r="X273" s="3">
        <v>0.91000002622604403</v>
      </c>
      <c r="Y273" s="3" t="str">
        <f t="shared" si="22"/>
        <v>Species</v>
      </c>
      <c r="Z273" s="3" t="s">
        <v>26</v>
      </c>
      <c r="AA273" s="3" t="s">
        <v>20</v>
      </c>
      <c r="AB273" s="3"/>
      <c r="AC273" s="3"/>
      <c r="AD273" s="3"/>
      <c r="AE273" s="3"/>
      <c r="AF273" s="3"/>
      <c r="AG273" s="3"/>
      <c r="AH273" s="3" t="s">
        <v>1165</v>
      </c>
      <c r="AI273" s="3" t="s">
        <v>1165</v>
      </c>
      <c r="AJ273" s="3" t="s">
        <v>1165</v>
      </c>
      <c r="AK273" s="3" t="s">
        <v>1165</v>
      </c>
      <c r="AL273" s="5">
        <v>70</v>
      </c>
      <c r="AM273" s="3" t="s">
        <v>1165</v>
      </c>
      <c r="AN273" s="3" t="s">
        <v>1165</v>
      </c>
      <c r="AO273" s="3" t="s">
        <v>1165</v>
      </c>
      <c r="AP273" s="3" t="s">
        <v>1165</v>
      </c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6">
        <v>38.980000000000004</v>
      </c>
      <c r="BH273" s="6">
        <v>4</v>
      </c>
      <c r="BI273" s="6">
        <v>40</v>
      </c>
      <c r="BK273" t="s">
        <v>2105</v>
      </c>
    </row>
    <row r="274" spans="1:63" ht="15.75" x14ac:dyDescent="0.25">
      <c r="A274" s="3">
        <v>310</v>
      </c>
      <c r="B274" s="3" t="s">
        <v>1029</v>
      </c>
      <c r="C274" s="3" t="s">
        <v>441</v>
      </c>
      <c r="D274" s="3" t="s">
        <v>1218</v>
      </c>
      <c r="E274" s="3" t="s">
        <v>1026</v>
      </c>
      <c r="F274" s="3" t="s">
        <v>1681</v>
      </c>
      <c r="G274" s="3" t="s">
        <v>1030</v>
      </c>
      <c r="H274" s="3" t="s">
        <v>1031</v>
      </c>
      <c r="I274" s="3"/>
      <c r="J274" s="4" t="b">
        <v>0</v>
      </c>
      <c r="K274" s="3" t="str">
        <f t="shared" si="21"/>
        <v/>
      </c>
      <c r="L274" s="3"/>
      <c r="M274" s="3"/>
      <c r="N274" s="3" t="b">
        <v>0</v>
      </c>
      <c r="O274" s="3"/>
      <c r="P274" s="3"/>
      <c r="Q274" s="3"/>
      <c r="R274" s="3" t="s">
        <v>1163</v>
      </c>
      <c r="S274" s="3" t="s">
        <v>298</v>
      </c>
      <c r="T274" s="3" t="s">
        <v>22</v>
      </c>
      <c r="U274" s="3"/>
      <c r="V274" s="3"/>
      <c r="W274" s="3"/>
      <c r="X274" s="3"/>
      <c r="Y274" s="3" t="str">
        <f t="shared" si="22"/>
        <v>Species</v>
      </c>
      <c r="Z274" s="3" t="s">
        <v>26</v>
      </c>
      <c r="AA274" s="3" t="s">
        <v>20</v>
      </c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5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6">
        <v>32.199999999999996</v>
      </c>
      <c r="BH274" s="6">
        <v>3</v>
      </c>
      <c r="BI274" s="6">
        <v>37</v>
      </c>
      <c r="BK274" t="s">
        <v>2134</v>
      </c>
    </row>
    <row r="275" spans="1:63" ht="15.75" hidden="1" x14ac:dyDescent="0.25">
      <c r="A275" s="3">
        <v>258</v>
      </c>
      <c r="B275" s="3" t="s">
        <v>1040</v>
      </c>
      <c r="C275" s="3" t="s">
        <v>441</v>
      </c>
      <c r="D275" s="3" t="s">
        <v>1218</v>
      </c>
      <c r="E275" s="3" t="s">
        <v>1026</v>
      </c>
      <c r="F275" s="3" t="s">
        <v>1682</v>
      </c>
      <c r="G275" s="3" t="s">
        <v>1041</v>
      </c>
      <c r="H275" s="3" t="s">
        <v>1395</v>
      </c>
      <c r="I275" s="3"/>
      <c r="J275" s="4" t="s">
        <v>1168</v>
      </c>
      <c r="K275" s="3" t="str">
        <f t="shared" si="21"/>
        <v/>
      </c>
      <c r="L275" s="3"/>
      <c r="M275" s="3"/>
      <c r="N275" s="3" t="b">
        <v>0</v>
      </c>
      <c r="O275" s="3"/>
      <c r="P275" s="3"/>
      <c r="Q275" s="3"/>
      <c r="R275" s="3" t="s">
        <v>1163</v>
      </c>
      <c r="S275" s="3"/>
      <c r="T275" s="3"/>
      <c r="U275" s="3"/>
      <c r="V275" s="3"/>
      <c r="W275" s="3">
        <v>9</v>
      </c>
      <c r="X275" s="3">
        <v>0.91000002622604403</v>
      </c>
      <c r="Y275" s="3" t="str">
        <f t="shared" si="22"/>
        <v>Genus</v>
      </c>
      <c r="Z275" s="3" t="s">
        <v>36</v>
      </c>
      <c r="AA275" s="3" t="s">
        <v>36</v>
      </c>
      <c r="AB275" s="3"/>
      <c r="AC275" s="3"/>
      <c r="AD275" s="3"/>
      <c r="AE275" s="3"/>
      <c r="AF275" s="3"/>
      <c r="AG275" s="3"/>
      <c r="AH275" s="3" t="s">
        <v>1165</v>
      </c>
      <c r="AI275" s="3" t="s">
        <v>1165</v>
      </c>
      <c r="AJ275" s="3" t="s">
        <v>1165</v>
      </c>
      <c r="AK275" s="3" t="s">
        <v>1165</v>
      </c>
      <c r="AL275" s="5"/>
      <c r="AM275" s="3" t="s">
        <v>1165</v>
      </c>
      <c r="AN275" s="3" t="s">
        <v>1165</v>
      </c>
      <c r="AO275" s="3" t="s">
        <v>1165</v>
      </c>
      <c r="AP275" s="3" t="s">
        <v>1165</v>
      </c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6">
        <v>77.3</v>
      </c>
      <c r="BH275" s="6">
        <v>35</v>
      </c>
      <c r="BI275" s="6">
        <v>92.5</v>
      </c>
      <c r="BK275" t="s">
        <v>2186</v>
      </c>
    </row>
    <row r="276" spans="1:63" ht="15.75" x14ac:dyDescent="0.25">
      <c r="A276" s="3">
        <v>285</v>
      </c>
      <c r="B276" s="3" t="s">
        <v>1010</v>
      </c>
      <c r="C276" s="3" t="s">
        <v>473</v>
      </c>
      <c r="D276" s="3" t="s">
        <v>1336</v>
      </c>
      <c r="E276" s="3" t="s">
        <v>1011</v>
      </c>
      <c r="F276" s="3" t="s">
        <v>1683</v>
      </c>
      <c r="G276" s="3" t="s">
        <v>1012</v>
      </c>
      <c r="H276" s="3" t="s">
        <v>1013</v>
      </c>
      <c r="I276" s="3"/>
      <c r="J276" s="4" t="b">
        <v>0</v>
      </c>
      <c r="K276" s="3">
        <f t="shared" si="21"/>
        <v>10</v>
      </c>
      <c r="L276" s="3"/>
      <c r="M276" s="3"/>
      <c r="N276" s="3" t="b">
        <v>0</v>
      </c>
      <c r="O276" s="3"/>
      <c r="P276" s="3"/>
      <c r="Q276" s="3"/>
      <c r="R276" s="3" t="s">
        <v>1163</v>
      </c>
      <c r="S276" s="3"/>
      <c r="T276" s="3" t="s">
        <v>22</v>
      </c>
      <c r="U276" s="3" t="b">
        <v>0</v>
      </c>
      <c r="V276" s="3"/>
      <c r="W276" s="3"/>
      <c r="X276" s="3"/>
      <c r="Y276" s="3" t="str">
        <f t="shared" si="22"/>
        <v>Species</v>
      </c>
      <c r="Z276" s="3" t="s">
        <v>26</v>
      </c>
      <c r="AA276" s="3" t="s">
        <v>20</v>
      </c>
      <c r="AB276" s="3"/>
      <c r="AC276" s="3"/>
      <c r="AD276" s="3"/>
      <c r="AE276" s="3"/>
      <c r="AF276" s="3"/>
      <c r="AG276" s="3"/>
      <c r="AH276" s="3" t="s">
        <v>1165</v>
      </c>
      <c r="AI276" s="3" t="s">
        <v>1165</v>
      </c>
      <c r="AJ276" s="3" t="s">
        <v>1165</v>
      </c>
      <c r="AK276" s="3" t="s">
        <v>1165</v>
      </c>
      <c r="AL276" s="5">
        <v>10</v>
      </c>
      <c r="AM276" s="3" t="s">
        <v>1165</v>
      </c>
      <c r="AN276" s="3" t="s">
        <v>1165</v>
      </c>
      <c r="AO276" s="3" t="s">
        <v>1165</v>
      </c>
      <c r="AP276" s="3" t="s">
        <v>1165</v>
      </c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6">
        <v>5</v>
      </c>
      <c r="BH276" s="6">
        <v>1</v>
      </c>
      <c r="BI276" s="6">
        <v>5</v>
      </c>
      <c r="BK276" t="s">
        <v>2111</v>
      </c>
    </row>
    <row r="277" spans="1:63" ht="15.75" x14ac:dyDescent="0.25">
      <c r="A277" s="3">
        <v>226</v>
      </c>
      <c r="B277" s="3" t="s">
        <v>997</v>
      </c>
      <c r="C277" s="3" t="s">
        <v>192</v>
      </c>
      <c r="D277" s="3" t="s">
        <v>1224</v>
      </c>
      <c r="E277" s="3" t="s">
        <v>998</v>
      </c>
      <c r="F277" s="3" t="s">
        <v>1462</v>
      </c>
      <c r="G277" s="3" t="s">
        <v>201</v>
      </c>
      <c r="H277" s="3" t="s">
        <v>202</v>
      </c>
      <c r="I277" s="3"/>
      <c r="J277" s="4" t="b">
        <v>0</v>
      </c>
      <c r="K277" s="3">
        <f t="shared" si="21"/>
        <v>90</v>
      </c>
      <c r="L277" s="3"/>
      <c r="M277" s="3"/>
      <c r="N277" s="3" t="b">
        <v>0</v>
      </c>
      <c r="O277" s="3"/>
      <c r="P277" s="3">
        <v>60</v>
      </c>
      <c r="Q277" s="3"/>
      <c r="R277" s="3" t="s">
        <v>1223</v>
      </c>
      <c r="S277" s="3"/>
      <c r="T277" s="3" t="s">
        <v>22</v>
      </c>
      <c r="U277" s="3" t="b">
        <v>0</v>
      </c>
      <c r="V277" s="3">
        <v>0.69999998807907104</v>
      </c>
      <c r="W277" s="3">
        <v>9</v>
      </c>
      <c r="X277" s="3">
        <v>0.69999998807907104</v>
      </c>
      <c r="Y277" s="3" t="str">
        <f t="shared" si="22"/>
        <v>Species</v>
      </c>
      <c r="Z277" s="3" t="s">
        <v>26</v>
      </c>
      <c r="AA277" s="3" t="s">
        <v>20</v>
      </c>
      <c r="AB277" s="3"/>
      <c r="AC277" s="3"/>
      <c r="AD277" s="3"/>
      <c r="AE277" s="3"/>
      <c r="AF277" s="3"/>
      <c r="AG277" s="3"/>
      <c r="AH277" s="3" t="s">
        <v>1165</v>
      </c>
      <c r="AI277" s="3" t="s">
        <v>1165</v>
      </c>
      <c r="AJ277" s="3" t="s">
        <v>1165</v>
      </c>
      <c r="AK277" s="3" t="s">
        <v>1165</v>
      </c>
      <c r="AL277" s="5">
        <v>90</v>
      </c>
      <c r="AM277" s="3" t="s">
        <v>1165</v>
      </c>
      <c r="AN277" s="3" t="s">
        <v>1165</v>
      </c>
      <c r="AO277" s="3" t="s">
        <v>1165</v>
      </c>
      <c r="AP277" s="3" t="s">
        <v>1165</v>
      </c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6">
        <v>37.75</v>
      </c>
      <c r="BH277" s="6">
        <v>10</v>
      </c>
      <c r="BI277" s="6">
        <v>40</v>
      </c>
      <c r="BK277" t="s">
        <v>2147</v>
      </c>
    </row>
    <row r="278" spans="1:63" ht="15.75" x14ac:dyDescent="0.25">
      <c r="A278" s="3">
        <v>259</v>
      </c>
      <c r="B278" s="3" t="s">
        <v>674</v>
      </c>
      <c r="C278" s="3" t="s">
        <v>38</v>
      </c>
      <c r="D278" s="3" t="s">
        <v>1332</v>
      </c>
      <c r="E278" s="3" t="s">
        <v>660</v>
      </c>
      <c r="F278" s="3" t="s">
        <v>1684</v>
      </c>
      <c r="G278" s="3" t="s">
        <v>675</v>
      </c>
      <c r="H278" s="3" t="s">
        <v>676</v>
      </c>
      <c r="I278" s="3" t="s">
        <v>1396</v>
      </c>
      <c r="J278" s="4" t="b">
        <v>0</v>
      </c>
      <c r="K278" s="3" t="str">
        <f t="shared" si="21"/>
        <v/>
      </c>
      <c r="L278" s="3"/>
      <c r="M278" s="3"/>
      <c r="N278" s="3" t="b">
        <v>0</v>
      </c>
      <c r="O278" s="3"/>
      <c r="P278" s="3">
        <v>40</v>
      </c>
      <c r="Q278" s="3"/>
      <c r="R278" s="3" t="s">
        <v>1163</v>
      </c>
      <c r="S278" s="3"/>
      <c r="T278" s="3" t="s">
        <v>22</v>
      </c>
      <c r="U278" s="3" t="b">
        <v>0</v>
      </c>
      <c r="V278" s="3">
        <v>0.40000000596046398</v>
      </c>
      <c r="W278" s="3">
        <v>9</v>
      </c>
      <c r="X278" s="3">
        <v>0.79000002145767201</v>
      </c>
      <c r="Y278" s="3" t="str">
        <f t="shared" si="22"/>
        <v>Species</v>
      </c>
      <c r="Z278" s="3" t="s">
        <v>26</v>
      </c>
      <c r="AA278" s="3" t="s">
        <v>20</v>
      </c>
      <c r="AB278" s="3"/>
      <c r="AC278" s="3"/>
      <c r="AD278" s="3"/>
      <c r="AE278" s="3"/>
      <c r="AF278" s="3"/>
      <c r="AG278" s="3"/>
      <c r="AH278" s="3" t="s">
        <v>1165</v>
      </c>
      <c r="AI278" s="3" t="s">
        <v>1165</v>
      </c>
      <c r="AJ278" s="3" t="s">
        <v>1165</v>
      </c>
      <c r="AK278" s="3" t="s">
        <v>1165</v>
      </c>
      <c r="AL278" s="5" t="s">
        <v>1165</v>
      </c>
      <c r="AM278" s="3" t="s">
        <v>1165</v>
      </c>
      <c r="AN278" s="3" t="s">
        <v>1165</v>
      </c>
      <c r="AO278" s="3" t="s">
        <v>1165</v>
      </c>
      <c r="AP278" s="3" t="s">
        <v>1165</v>
      </c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6">
        <v>43.4</v>
      </c>
      <c r="BH278" s="6">
        <v>3</v>
      </c>
      <c r="BI278" s="6">
        <v>45</v>
      </c>
      <c r="BK278" t="s">
        <v>2187</v>
      </c>
    </row>
    <row r="279" spans="1:63" ht="15.75" x14ac:dyDescent="0.25">
      <c r="A279" s="3">
        <v>316</v>
      </c>
      <c r="B279" s="3" t="s">
        <v>1082</v>
      </c>
      <c r="C279" s="3" t="s">
        <v>856</v>
      </c>
      <c r="D279" s="3" t="s">
        <v>1397</v>
      </c>
      <c r="E279" s="3" t="s">
        <v>1044</v>
      </c>
      <c r="F279" s="3" t="s">
        <v>1685</v>
      </c>
      <c r="G279" s="3" t="s">
        <v>1083</v>
      </c>
      <c r="H279" s="3" t="s">
        <v>1084</v>
      </c>
      <c r="I279" s="3"/>
      <c r="J279" s="4" t="b">
        <v>0</v>
      </c>
      <c r="K279" s="3" t="str">
        <f t="shared" si="21"/>
        <v/>
      </c>
      <c r="L279" s="3"/>
      <c r="M279" s="3"/>
      <c r="N279" s="3" t="b">
        <v>0</v>
      </c>
      <c r="O279" s="3"/>
      <c r="P279" s="3"/>
      <c r="Q279" s="3"/>
      <c r="R279" s="3" t="s">
        <v>1163</v>
      </c>
      <c r="S279" s="3" t="s">
        <v>255</v>
      </c>
      <c r="T279" s="3" t="s">
        <v>22</v>
      </c>
      <c r="U279" s="3" t="b">
        <v>0</v>
      </c>
      <c r="V279" s="3"/>
      <c r="W279" s="3"/>
      <c r="X279" s="3"/>
      <c r="Y279" s="3" t="str">
        <f t="shared" si="22"/>
        <v>Species</v>
      </c>
      <c r="Z279" s="3" t="s">
        <v>26</v>
      </c>
      <c r="AA279" s="3" t="s">
        <v>20</v>
      </c>
      <c r="AB279" s="3"/>
      <c r="AC279" s="3"/>
      <c r="AD279" s="3"/>
      <c r="AE279" s="3"/>
      <c r="AF279" s="3"/>
      <c r="AG279" s="3"/>
      <c r="AH279" s="3"/>
      <c r="AI279" s="3" t="s">
        <v>1165</v>
      </c>
      <c r="AJ279" s="3" t="s">
        <v>1165</v>
      </c>
      <c r="AK279" s="3"/>
      <c r="AL279" s="5" t="s">
        <v>1165</v>
      </c>
      <c r="AM279" s="3" t="s">
        <v>1398</v>
      </c>
      <c r="AN279" s="3">
        <v>6</v>
      </c>
      <c r="AO279" s="3">
        <v>15</v>
      </c>
      <c r="AP279" s="3">
        <v>3</v>
      </c>
      <c r="AQ279" s="3">
        <v>7</v>
      </c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6">
        <v>13</v>
      </c>
      <c r="BH279" s="6">
        <v>1</v>
      </c>
      <c r="BI279" s="6">
        <v>13</v>
      </c>
      <c r="BK279" t="s">
        <v>2146</v>
      </c>
    </row>
    <row r="280" spans="1:63" ht="15.75" x14ac:dyDescent="0.25">
      <c r="A280" s="3">
        <v>260</v>
      </c>
      <c r="B280" s="3" t="s">
        <v>1066</v>
      </c>
      <c r="C280" s="3" t="s">
        <v>856</v>
      </c>
      <c r="D280" s="3" t="s">
        <v>1397</v>
      </c>
      <c r="E280" s="3" t="s">
        <v>1044</v>
      </c>
      <c r="F280" s="3" t="s">
        <v>1686</v>
      </c>
      <c r="G280" s="3" t="s">
        <v>1067</v>
      </c>
      <c r="H280" s="3" t="s">
        <v>1068</v>
      </c>
      <c r="I280" s="3" t="s">
        <v>1399</v>
      </c>
      <c r="J280" s="4" t="b">
        <v>0</v>
      </c>
      <c r="K280" s="3" t="str">
        <f t="shared" si="21"/>
        <v/>
      </c>
      <c r="L280" s="3"/>
      <c r="M280" s="3"/>
      <c r="N280" s="3" t="b">
        <v>0</v>
      </c>
      <c r="O280" s="3"/>
      <c r="P280" s="3">
        <v>40</v>
      </c>
      <c r="Q280" s="3"/>
      <c r="R280" s="3" t="s">
        <v>1163</v>
      </c>
      <c r="S280" s="3"/>
      <c r="T280" s="3" t="s">
        <v>22</v>
      </c>
      <c r="U280" s="3" t="b">
        <v>0</v>
      </c>
      <c r="V280" s="3">
        <v>0.34999999403953602</v>
      </c>
      <c r="W280" s="3">
        <v>9</v>
      </c>
      <c r="X280" s="3">
        <v>0.79000002145767201</v>
      </c>
      <c r="Y280" s="3" t="str">
        <f t="shared" si="22"/>
        <v>Species</v>
      </c>
      <c r="Z280" s="3" t="s">
        <v>26</v>
      </c>
      <c r="AA280" s="3" t="s">
        <v>20</v>
      </c>
      <c r="AB280" s="3"/>
      <c r="AC280" s="3"/>
      <c r="AD280" s="3"/>
      <c r="AE280" s="3"/>
      <c r="AF280" s="3"/>
      <c r="AG280" s="3"/>
      <c r="AH280" s="3" t="s">
        <v>1165</v>
      </c>
      <c r="AI280" s="3" t="s">
        <v>1165</v>
      </c>
      <c r="AJ280" s="3" t="s">
        <v>1165</v>
      </c>
      <c r="AK280" s="3" t="s">
        <v>1165</v>
      </c>
      <c r="AL280" s="5" t="s">
        <v>1165</v>
      </c>
      <c r="AM280" s="3" t="s">
        <v>1165</v>
      </c>
      <c r="AN280" s="3" t="s">
        <v>1165</v>
      </c>
      <c r="AO280" s="3" t="s">
        <v>1165</v>
      </c>
      <c r="AP280" s="3" t="s">
        <v>1165</v>
      </c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6">
        <v>89.06</v>
      </c>
      <c r="BH280" s="6">
        <v>7</v>
      </c>
      <c r="BI280" s="6">
        <v>89.9</v>
      </c>
      <c r="BK280" t="s">
        <v>2188</v>
      </c>
    </row>
    <row r="281" spans="1:63" ht="15.75" x14ac:dyDescent="0.25">
      <c r="A281" s="3">
        <v>315</v>
      </c>
      <c r="B281" s="3" t="s">
        <v>1053</v>
      </c>
      <c r="C281" s="3" t="s">
        <v>856</v>
      </c>
      <c r="D281" s="3" t="s">
        <v>1397</v>
      </c>
      <c r="E281" s="3" t="s">
        <v>1044</v>
      </c>
      <c r="F281" s="3" t="s">
        <v>1687</v>
      </c>
      <c r="G281" s="3" t="s">
        <v>1054</v>
      </c>
      <c r="H281" s="3" t="s">
        <v>1055</v>
      </c>
      <c r="I281" s="3"/>
      <c r="J281" s="4" t="b">
        <v>1</v>
      </c>
      <c r="K281" s="3" t="str">
        <f t="shared" si="21"/>
        <v/>
      </c>
      <c r="L281" s="3"/>
      <c r="M281" s="3"/>
      <c r="N281" s="3" t="b">
        <v>0</v>
      </c>
      <c r="O281" s="3"/>
      <c r="P281" s="3"/>
      <c r="Q281" s="3"/>
      <c r="R281" s="3" t="s">
        <v>1163</v>
      </c>
      <c r="S281" s="3" t="s">
        <v>255</v>
      </c>
      <c r="T281" s="3" t="s">
        <v>22</v>
      </c>
      <c r="U281" s="3" t="b">
        <v>0</v>
      </c>
      <c r="V281" s="3"/>
      <c r="W281" s="3"/>
      <c r="X281" s="3"/>
      <c r="Y281" s="3" t="str">
        <f t="shared" si="22"/>
        <v>Species</v>
      </c>
      <c r="Z281" s="3" t="s">
        <v>26</v>
      </c>
      <c r="AA281" s="3" t="s">
        <v>20</v>
      </c>
      <c r="AB281" s="3"/>
      <c r="AC281" s="3"/>
      <c r="AD281" s="3"/>
      <c r="AE281" s="3"/>
      <c r="AF281" s="3"/>
      <c r="AG281" s="3"/>
      <c r="AH281" s="3"/>
      <c r="AI281" s="3" t="s">
        <v>1165</v>
      </c>
      <c r="AJ281" s="3" t="s">
        <v>1165</v>
      </c>
      <c r="AK281" s="3"/>
      <c r="AL281" s="5" t="s">
        <v>1165</v>
      </c>
      <c r="AM281" s="3" t="s">
        <v>1400</v>
      </c>
      <c r="AN281" s="3">
        <v>6</v>
      </c>
      <c r="AO281" s="3">
        <v>15</v>
      </c>
      <c r="AP281" s="3">
        <v>3</v>
      </c>
      <c r="AQ281" s="3">
        <v>7</v>
      </c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6">
        <v>20.399999999999999</v>
      </c>
      <c r="BH281" s="6">
        <v>2</v>
      </c>
      <c r="BI281" s="6">
        <v>22</v>
      </c>
      <c r="BK281" t="s">
        <v>2102</v>
      </c>
    </row>
    <row r="282" spans="1:63" ht="15.75" x14ac:dyDescent="0.25">
      <c r="A282" s="3">
        <v>261</v>
      </c>
      <c r="B282" s="3" t="s">
        <v>1076</v>
      </c>
      <c r="C282" s="3" t="s">
        <v>856</v>
      </c>
      <c r="D282" s="3" t="s">
        <v>1397</v>
      </c>
      <c r="E282" s="3" t="s">
        <v>1044</v>
      </c>
      <c r="F282" s="3" t="s">
        <v>1688</v>
      </c>
      <c r="G282" s="3" t="s">
        <v>1077</v>
      </c>
      <c r="H282" s="3" t="s">
        <v>1078</v>
      </c>
      <c r="I282" s="3"/>
      <c r="J282" s="4" t="b">
        <v>1</v>
      </c>
      <c r="K282" s="3">
        <f t="shared" si="21"/>
        <v>100</v>
      </c>
      <c r="L282" s="3"/>
      <c r="M282" s="3"/>
      <c r="N282" s="3" t="b">
        <v>0</v>
      </c>
      <c r="O282" s="3"/>
      <c r="P282" s="3">
        <v>25</v>
      </c>
      <c r="Q282" s="3" t="s">
        <v>1363</v>
      </c>
      <c r="R282" s="3" t="s">
        <v>1163</v>
      </c>
      <c r="S282" s="3"/>
      <c r="T282" s="3" t="s">
        <v>22</v>
      </c>
      <c r="U282" s="3" t="b">
        <v>0</v>
      </c>
      <c r="V282" s="3">
        <v>0.46999999880790699</v>
      </c>
      <c r="W282" s="3">
        <v>9</v>
      </c>
      <c r="X282" s="3">
        <v>0.79000002145767201</v>
      </c>
      <c r="Y282" s="3" t="str">
        <f t="shared" si="22"/>
        <v>Species</v>
      </c>
      <c r="Z282" s="3" t="s">
        <v>26</v>
      </c>
      <c r="AA282" s="3" t="s">
        <v>6</v>
      </c>
      <c r="AB282" s="3"/>
      <c r="AC282" s="3"/>
      <c r="AD282" s="3"/>
      <c r="AE282" s="3"/>
      <c r="AF282" s="3"/>
      <c r="AG282" s="3"/>
      <c r="AH282" s="3">
        <v>30</v>
      </c>
      <c r="AI282" s="3">
        <v>100</v>
      </c>
      <c r="AJ282" s="3" t="s">
        <v>1183</v>
      </c>
      <c r="AK282" s="3">
        <v>30</v>
      </c>
      <c r="AL282" s="5">
        <v>100</v>
      </c>
      <c r="AM282" s="3" t="s">
        <v>1165</v>
      </c>
      <c r="AN282" s="3" t="s">
        <v>1165</v>
      </c>
      <c r="AO282" s="3" t="s">
        <v>1165</v>
      </c>
      <c r="AP282" s="3" t="s">
        <v>1165</v>
      </c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6">
        <v>93.020001220703122</v>
      </c>
      <c r="BH282" s="6">
        <v>69</v>
      </c>
      <c r="BI282" s="6">
        <v>150</v>
      </c>
      <c r="BK282" t="s">
        <v>2190</v>
      </c>
    </row>
    <row r="283" spans="1:63" ht="15.75" x14ac:dyDescent="0.25">
      <c r="A283" s="3">
        <v>262</v>
      </c>
      <c r="B283" s="3" t="s">
        <v>1072</v>
      </c>
      <c r="C283" s="3" t="s">
        <v>856</v>
      </c>
      <c r="D283" s="3" t="s">
        <v>1397</v>
      </c>
      <c r="E283" s="3" t="s">
        <v>1044</v>
      </c>
      <c r="F283" s="3" t="s">
        <v>1689</v>
      </c>
      <c r="G283" s="3" t="s">
        <v>1073</v>
      </c>
      <c r="H283" s="3" t="s">
        <v>1074</v>
      </c>
      <c r="I283" s="3"/>
      <c r="J283" s="4" t="b">
        <v>0</v>
      </c>
      <c r="K283" s="3" t="str">
        <f t="shared" si="21"/>
        <v/>
      </c>
      <c r="L283" s="3"/>
      <c r="M283" s="3"/>
      <c r="N283" s="3" t="b">
        <v>0</v>
      </c>
      <c r="O283" s="3"/>
      <c r="P283" s="3">
        <v>40</v>
      </c>
      <c r="Q283" s="3"/>
      <c r="R283" s="3" t="s">
        <v>1163</v>
      </c>
      <c r="S283" s="3" t="s">
        <v>1075</v>
      </c>
      <c r="T283" s="3" t="s">
        <v>22</v>
      </c>
      <c r="U283" s="3" t="b">
        <v>0</v>
      </c>
      <c r="V283" s="3">
        <v>0.54000002145767201</v>
      </c>
      <c r="W283" s="3">
        <v>9</v>
      </c>
      <c r="X283" s="3">
        <v>0.79000002145767201</v>
      </c>
      <c r="Y283" s="3" t="str">
        <f t="shared" si="22"/>
        <v>Species</v>
      </c>
      <c r="Z283" s="3" t="s">
        <v>26</v>
      </c>
      <c r="AA283" s="3" t="s">
        <v>20</v>
      </c>
      <c r="AB283" s="3"/>
      <c r="AC283" s="3"/>
      <c r="AD283" s="3"/>
      <c r="AE283" s="3"/>
      <c r="AF283" s="3"/>
      <c r="AG283" s="3"/>
      <c r="AH283" s="3" t="s">
        <v>1165</v>
      </c>
      <c r="AI283" s="3" t="s">
        <v>1165</v>
      </c>
      <c r="AJ283" s="3" t="s">
        <v>1165</v>
      </c>
      <c r="AK283" s="3" t="s">
        <v>1165</v>
      </c>
      <c r="AL283" s="5" t="s">
        <v>1165</v>
      </c>
      <c r="AM283" s="3" t="s">
        <v>1165</v>
      </c>
      <c r="AN283" s="3" t="s">
        <v>1165</v>
      </c>
      <c r="AO283" s="3" t="s">
        <v>1165</v>
      </c>
      <c r="AP283" s="3" t="s">
        <v>1165</v>
      </c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6">
        <v>39</v>
      </c>
      <c r="BH283" s="6">
        <v>26</v>
      </c>
      <c r="BI283" s="6">
        <v>150</v>
      </c>
      <c r="BK283" t="s">
        <v>2191</v>
      </c>
    </row>
    <row r="284" spans="1:63" ht="15.75" x14ac:dyDescent="0.25">
      <c r="A284" s="3">
        <v>263</v>
      </c>
      <c r="B284" s="3" t="s">
        <v>1063</v>
      </c>
      <c r="C284" s="3" t="s">
        <v>856</v>
      </c>
      <c r="D284" s="3" t="s">
        <v>1397</v>
      </c>
      <c r="E284" s="3" t="s">
        <v>1044</v>
      </c>
      <c r="F284" s="3" t="s">
        <v>1690</v>
      </c>
      <c r="G284" s="3" t="s">
        <v>1064</v>
      </c>
      <c r="H284" s="3" t="s">
        <v>1065</v>
      </c>
      <c r="I284" s="3"/>
      <c r="J284" s="4" t="b">
        <v>0</v>
      </c>
      <c r="K284" s="3">
        <f t="shared" si="21"/>
        <v>100</v>
      </c>
      <c r="L284" s="3"/>
      <c r="M284" s="3"/>
      <c r="N284" s="3" t="b">
        <v>0</v>
      </c>
      <c r="O284" s="3"/>
      <c r="P284" s="3">
        <v>73.800003051757798</v>
      </c>
      <c r="Q284" s="3"/>
      <c r="R284" s="3" t="s">
        <v>1163</v>
      </c>
      <c r="S284" s="3"/>
      <c r="T284" s="3" t="s">
        <v>22</v>
      </c>
      <c r="U284" s="3" t="b">
        <v>0</v>
      </c>
      <c r="V284" s="3">
        <v>0.34999999403953602</v>
      </c>
      <c r="W284" s="3">
        <v>9</v>
      </c>
      <c r="X284" s="3">
        <v>0.79000002145767201</v>
      </c>
      <c r="Y284" s="3" t="str">
        <f t="shared" si="22"/>
        <v>Species</v>
      </c>
      <c r="Z284" s="3" t="s">
        <v>26</v>
      </c>
      <c r="AA284" s="3" t="s">
        <v>20</v>
      </c>
      <c r="AB284" s="3"/>
      <c r="AC284" s="3"/>
      <c r="AD284" s="3"/>
      <c r="AE284" s="3"/>
      <c r="AF284" s="3"/>
      <c r="AG284" s="3"/>
      <c r="AH284" s="3">
        <v>100</v>
      </c>
      <c r="AI284" s="3" t="s">
        <v>1165</v>
      </c>
      <c r="AJ284" s="3" t="s">
        <v>1165</v>
      </c>
      <c r="AK284" s="3">
        <v>100</v>
      </c>
      <c r="AL284" s="5">
        <v>100</v>
      </c>
      <c r="AM284" s="3" t="s">
        <v>1165</v>
      </c>
      <c r="AN284" s="3" t="s">
        <v>1165</v>
      </c>
      <c r="AO284" s="3" t="s">
        <v>1165</v>
      </c>
      <c r="AP284" s="3" t="s">
        <v>1165</v>
      </c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6">
        <v>95</v>
      </c>
      <c r="BH284" s="6">
        <v>21</v>
      </c>
      <c r="BI284" s="6">
        <v>134</v>
      </c>
      <c r="BK284" t="s">
        <v>2188</v>
      </c>
    </row>
    <row r="285" spans="1:63" ht="15.75" x14ac:dyDescent="0.25">
      <c r="A285" s="3">
        <v>317</v>
      </c>
      <c r="B285" s="3" t="s">
        <v>1079</v>
      </c>
      <c r="C285" s="3" t="s">
        <v>856</v>
      </c>
      <c r="D285" s="3" t="s">
        <v>1397</v>
      </c>
      <c r="E285" s="3" t="s">
        <v>1044</v>
      </c>
      <c r="F285" s="3" t="s">
        <v>1691</v>
      </c>
      <c r="G285" s="3" t="s">
        <v>1080</v>
      </c>
      <c r="H285" s="3" t="s">
        <v>1081</v>
      </c>
      <c r="I285" s="3"/>
      <c r="J285" s="4" t="b">
        <v>1</v>
      </c>
      <c r="K285" s="3" t="str">
        <f t="shared" si="21"/>
        <v/>
      </c>
      <c r="L285" s="3"/>
      <c r="M285" s="3"/>
      <c r="N285" s="3" t="b">
        <v>0</v>
      </c>
      <c r="O285" s="3"/>
      <c r="P285" s="3"/>
      <c r="Q285" s="3"/>
      <c r="R285" s="3" t="s">
        <v>1163</v>
      </c>
      <c r="S285" s="3" t="s">
        <v>255</v>
      </c>
      <c r="T285" s="3" t="s">
        <v>22</v>
      </c>
      <c r="U285" s="3" t="b">
        <v>0</v>
      </c>
      <c r="V285" s="3"/>
      <c r="W285" s="3"/>
      <c r="X285" s="3"/>
      <c r="Y285" s="3" t="str">
        <f t="shared" si="22"/>
        <v>Species</v>
      </c>
      <c r="Z285" s="3" t="s">
        <v>26</v>
      </c>
      <c r="AA285" s="3" t="s">
        <v>20</v>
      </c>
      <c r="AB285" s="3"/>
      <c r="AC285" s="3"/>
      <c r="AD285" s="3"/>
      <c r="AE285" s="3"/>
      <c r="AF285" s="3"/>
      <c r="AG285" s="3"/>
      <c r="AH285" s="3"/>
      <c r="AI285" s="3" t="s">
        <v>1165</v>
      </c>
      <c r="AJ285" s="3" t="s">
        <v>1165</v>
      </c>
      <c r="AK285" s="3"/>
      <c r="AL285" s="5" t="s">
        <v>1165</v>
      </c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6">
        <v>17.5</v>
      </c>
      <c r="BH285" s="6">
        <v>2</v>
      </c>
      <c r="BI285" s="6">
        <v>18</v>
      </c>
      <c r="BK285" t="s">
        <v>2193</v>
      </c>
    </row>
    <row r="286" spans="1:63" ht="15.75" x14ac:dyDescent="0.25">
      <c r="A286" s="3">
        <v>264</v>
      </c>
      <c r="B286" s="3" t="s">
        <v>1056</v>
      </c>
      <c r="C286" s="3" t="s">
        <v>856</v>
      </c>
      <c r="D286" s="3" t="s">
        <v>1397</v>
      </c>
      <c r="E286" s="3" t="s">
        <v>1044</v>
      </c>
      <c r="F286" s="3" t="s">
        <v>1692</v>
      </c>
      <c r="G286" s="3" t="s">
        <v>1057</v>
      </c>
      <c r="H286" s="3" t="s">
        <v>1058</v>
      </c>
      <c r="I286" s="3"/>
      <c r="J286" s="4" t="b">
        <v>0</v>
      </c>
      <c r="K286" s="3" t="str">
        <f t="shared" si="21"/>
        <v/>
      </c>
      <c r="L286" s="3"/>
      <c r="M286" s="3"/>
      <c r="N286" s="3" t="b">
        <v>0</v>
      </c>
      <c r="O286" s="3"/>
      <c r="P286" s="3">
        <v>40</v>
      </c>
      <c r="Q286" s="3"/>
      <c r="R286" s="3" t="s">
        <v>1163</v>
      </c>
      <c r="S286" s="3"/>
      <c r="T286" s="3" t="s">
        <v>22</v>
      </c>
      <c r="U286" s="3" t="b">
        <v>0</v>
      </c>
      <c r="V286" s="3">
        <v>0.44999998807907099</v>
      </c>
      <c r="W286" s="3">
        <v>9</v>
      </c>
      <c r="X286" s="3">
        <v>0.79000002145767201</v>
      </c>
      <c r="Y286" s="3" t="str">
        <f t="shared" si="22"/>
        <v>Species</v>
      </c>
      <c r="Z286" s="3" t="s">
        <v>26</v>
      </c>
      <c r="AA286" s="3" t="s">
        <v>20</v>
      </c>
      <c r="AB286" s="3"/>
      <c r="AC286" s="3"/>
      <c r="AD286" s="3"/>
      <c r="AE286" s="3"/>
      <c r="AF286" s="3"/>
      <c r="AG286" s="3"/>
      <c r="AH286" s="3" t="s">
        <v>1165</v>
      </c>
      <c r="AI286" s="3" t="s">
        <v>1165</v>
      </c>
      <c r="AJ286" s="3" t="s">
        <v>1165</v>
      </c>
      <c r="AK286" s="3" t="s">
        <v>1165</v>
      </c>
      <c r="AL286" s="5" t="s">
        <v>1165</v>
      </c>
      <c r="AM286" s="3" t="s">
        <v>1165</v>
      </c>
      <c r="AN286" s="3" t="s">
        <v>1165</v>
      </c>
      <c r="AO286" s="3" t="s">
        <v>1165</v>
      </c>
      <c r="AP286" s="3" t="s">
        <v>1165</v>
      </c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6" t="e">
        <v>#NUM!</v>
      </c>
      <c r="BH286" s="6">
        <v>0</v>
      </c>
      <c r="BI286" s="6" t="e">
        <v>#NUM!</v>
      </c>
      <c r="BK286" t="s">
        <v>2194</v>
      </c>
    </row>
    <row r="287" spans="1:63" ht="15.75" x14ac:dyDescent="0.25">
      <c r="A287" s="3">
        <v>265</v>
      </c>
      <c r="B287" s="3" t="s">
        <v>1047</v>
      </c>
      <c r="C287" s="3" t="s">
        <v>856</v>
      </c>
      <c r="D287" s="3" t="s">
        <v>1397</v>
      </c>
      <c r="E287" s="3" t="s">
        <v>1044</v>
      </c>
      <c r="F287" s="3" t="s">
        <v>1693</v>
      </c>
      <c r="G287" s="3" t="s">
        <v>1048</v>
      </c>
      <c r="H287" s="3" t="s">
        <v>1049</v>
      </c>
      <c r="I287" s="3"/>
      <c r="J287" s="4" t="b">
        <v>0</v>
      </c>
      <c r="K287" s="3" t="str">
        <f t="shared" si="21"/>
        <v/>
      </c>
      <c r="L287" s="3"/>
      <c r="M287" s="3"/>
      <c r="N287" s="3" t="b">
        <v>0</v>
      </c>
      <c r="O287" s="3"/>
      <c r="P287" s="3">
        <v>25.5</v>
      </c>
      <c r="Q287" s="3"/>
      <c r="R287" s="3" t="s">
        <v>1163</v>
      </c>
      <c r="S287" s="3"/>
      <c r="T287" s="3" t="s">
        <v>22</v>
      </c>
      <c r="U287" s="3" t="b">
        <v>0</v>
      </c>
      <c r="V287" s="3">
        <v>0.34999999403953602</v>
      </c>
      <c r="W287" s="3">
        <v>9</v>
      </c>
      <c r="X287" s="3">
        <v>0.79000002145767201</v>
      </c>
      <c r="Y287" s="3" t="str">
        <f t="shared" si="22"/>
        <v>Species</v>
      </c>
      <c r="Z287" s="3" t="s">
        <v>26</v>
      </c>
      <c r="AA287" s="3" t="s">
        <v>6</v>
      </c>
      <c r="AB287" s="3"/>
      <c r="AC287" s="3"/>
      <c r="AD287" s="3"/>
      <c r="AE287" s="3"/>
      <c r="AF287" s="3"/>
      <c r="AG287" s="3"/>
      <c r="AH287" s="3">
        <v>40</v>
      </c>
      <c r="AI287" s="3" t="s">
        <v>1165</v>
      </c>
      <c r="AJ287" s="3" t="s">
        <v>1165</v>
      </c>
      <c r="AK287" s="3">
        <v>40</v>
      </c>
      <c r="AL287" s="5" t="s">
        <v>1165</v>
      </c>
      <c r="AM287" s="3" t="s">
        <v>1165</v>
      </c>
      <c r="AN287" s="3" t="s">
        <v>1165</v>
      </c>
      <c r="AO287" s="3" t="s">
        <v>1165</v>
      </c>
      <c r="AP287" s="3" t="s">
        <v>1165</v>
      </c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6" t="e">
        <v>#NUM!</v>
      </c>
      <c r="BH287" s="6">
        <v>0</v>
      </c>
      <c r="BI287" s="6" t="e">
        <v>#NUM!</v>
      </c>
      <c r="BK287" t="s">
        <v>2195</v>
      </c>
    </row>
    <row r="288" spans="1:63" ht="15.75" x14ac:dyDescent="0.25">
      <c r="A288" s="3">
        <v>266</v>
      </c>
      <c r="B288" s="3" t="s">
        <v>1059</v>
      </c>
      <c r="C288" s="3" t="s">
        <v>856</v>
      </c>
      <c r="D288" s="3" t="s">
        <v>1397</v>
      </c>
      <c r="E288" s="3" t="s">
        <v>1044</v>
      </c>
      <c r="F288" s="3" t="s">
        <v>1694</v>
      </c>
      <c r="G288" s="3" t="s">
        <v>1060</v>
      </c>
      <c r="H288" s="3" t="s">
        <v>1061</v>
      </c>
      <c r="I288" s="3"/>
      <c r="J288" s="4" t="b">
        <v>1</v>
      </c>
      <c r="K288" s="3">
        <f t="shared" si="21"/>
        <v>5</v>
      </c>
      <c r="L288" s="3"/>
      <c r="M288" s="3"/>
      <c r="N288" s="3" t="b">
        <v>0</v>
      </c>
      <c r="O288" s="3"/>
      <c r="P288" s="3">
        <v>40</v>
      </c>
      <c r="Q288" s="3"/>
      <c r="R288" s="3" t="s">
        <v>1163</v>
      </c>
      <c r="S288" s="3" t="s">
        <v>1062</v>
      </c>
      <c r="T288" s="3" t="s">
        <v>22</v>
      </c>
      <c r="U288" s="3" t="b">
        <v>0</v>
      </c>
      <c r="V288" s="3">
        <v>0.40000000596046398</v>
      </c>
      <c r="W288" s="3">
        <v>9</v>
      </c>
      <c r="X288" s="3">
        <v>0.79000002145767201</v>
      </c>
      <c r="Y288" s="3" t="str">
        <f t="shared" si="22"/>
        <v>Species</v>
      </c>
      <c r="Z288" s="3" t="s">
        <v>26</v>
      </c>
      <c r="AA288" s="3" t="s">
        <v>6</v>
      </c>
      <c r="AB288" s="3"/>
      <c r="AC288" s="3"/>
      <c r="AD288" s="3"/>
      <c r="AE288" s="3"/>
      <c r="AF288" s="3"/>
      <c r="AG288" s="3"/>
      <c r="AH288" s="3" t="s">
        <v>1165</v>
      </c>
      <c r="AI288" s="3" t="s">
        <v>1165</v>
      </c>
      <c r="AJ288" s="3" t="s">
        <v>1165</v>
      </c>
      <c r="AK288" s="3" t="s">
        <v>1165</v>
      </c>
      <c r="AL288" s="5">
        <v>5</v>
      </c>
      <c r="AM288" s="3" t="s">
        <v>1165</v>
      </c>
      <c r="AN288" s="3" t="s">
        <v>1165</v>
      </c>
      <c r="AO288" s="3" t="s">
        <v>1165</v>
      </c>
      <c r="AP288" s="3" t="s">
        <v>1165</v>
      </c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6">
        <v>72</v>
      </c>
      <c r="BH288" s="6">
        <v>41</v>
      </c>
      <c r="BI288" s="6">
        <v>112</v>
      </c>
      <c r="BK288" t="s">
        <v>2196</v>
      </c>
    </row>
    <row r="289" spans="1:63" ht="15.75" x14ac:dyDescent="0.25">
      <c r="A289" s="3">
        <v>267</v>
      </c>
      <c r="B289" s="3" t="s">
        <v>1069</v>
      </c>
      <c r="C289" s="3" t="s">
        <v>856</v>
      </c>
      <c r="D289" s="3" t="s">
        <v>1397</v>
      </c>
      <c r="E289" s="3" t="s">
        <v>1044</v>
      </c>
      <c r="F289" s="3" t="s">
        <v>1695</v>
      </c>
      <c r="G289" s="3" t="s">
        <v>1070</v>
      </c>
      <c r="H289" s="3" t="s">
        <v>1071</v>
      </c>
      <c r="I289" s="3"/>
      <c r="J289" s="4" t="b">
        <v>1</v>
      </c>
      <c r="K289" s="3" t="str">
        <f t="shared" si="21"/>
        <v/>
      </c>
      <c r="L289" s="3"/>
      <c r="M289" s="3"/>
      <c r="N289" s="3" t="b">
        <v>0</v>
      </c>
      <c r="O289" s="3"/>
      <c r="P289" s="3">
        <v>40</v>
      </c>
      <c r="Q289" s="3"/>
      <c r="R289" s="3" t="s">
        <v>1163</v>
      </c>
      <c r="S289" s="3"/>
      <c r="T289" s="3" t="s">
        <v>22</v>
      </c>
      <c r="U289" s="3" t="b">
        <v>0</v>
      </c>
      <c r="V289" s="3">
        <v>0.34999999403953602</v>
      </c>
      <c r="W289" s="3">
        <v>9</v>
      </c>
      <c r="X289" s="3">
        <v>0.79000002145767201</v>
      </c>
      <c r="Y289" s="3" t="str">
        <f t="shared" si="22"/>
        <v>Species</v>
      </c>
      <c r="Z289" s="3" t="s">
        <v>26</v>
      </c>
      <c r="AA289" s="3" t="s">
        <v>20</v>
      </c>
      <c r="AB289" s="3"/>
      <c r="AC289" s="3"/>
      <c r="AD289" s="3"/>
      <c r="AE289" s="3"/>
      <c r="AF289" s="3"/>
      <c r="AG289" s="3"/>
      <c r="AH289" s="3" t="s">
        <v>1165</v>
      </c>
      <c r="AI289" s="3" t="s">
        <v>1165</v>
      </c>
      <c r="AJ289" s="3" t="s">
        <v>1165</v>
      </c>
      <c r="AK289" s="3" t="s">
        <v>1165</v>
      </c>
      <c r="AL289" s="5" t="s">
        <v>1165</v>
      </c>
      <c r="AM289" s="3" t="s">
        <v>1165</v>
      </c>
      <c r="AN289" s="3" t="s">
        <v>1165</v>
      </c>
      <c r="AO289" s="3" t="s">
        <v>1165</v>
      </c>
      <c r="AP289" s="3" t="s">
        <v>1165</v>
      </c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6">
        <v>19</v>
      </c>
      <c r="BH289" s="6">
        <v>3</v>
      </c>
      <c r="BI289" s="6">
        <v>20</v>
      </c>
      <c r="BK289" t="s">
        <v>2107</v>
      </c>
    </row>
    <row r="290" spans="1:63" ht="15.75" hidden="1" x14ac:dyDescent="0.25">
      <c r="A290" s="3">
        <v>269</v>
      </c>
      <c r="B290" s="3" t="s">
        <v>1085</v>
      </c>
      <c r="C290" s="3" t="s">
        <v>856</v>
      </c>
      <c r="D290" s="3" t="s">
        <v>1397</v>
      </c>
      <c r="E290" s="3" t="s">
        <v>1044</v>
      </c>
      <c r="F290" s="3" t="s">
        <v>1696</v>
      </c>
      <c r="G290" s="3" t="s">
        <v>1086</v>
      </c>
      <c r="H290" s="3" t="s">
        <v>1087</v>
      </c>
      <c r="I290" s="3"/>
      <c r="J290" s="4" t="s">
        <v>1168</v>
      </c>
      <c r="K290" s="3" t="str">
        <f t="shared" si="21"/>
        <v/>
      </c>
      <c r="L290" s="3"/>
      <c r="M290" s="3"/>
      <c r="N290" s="3" t="b">
        <v>0</v>
      </c>
      <c r="O290" s="3"/>
      <c r="P290" s="3"/>
      <c r="Q290" s="3"/>
      <c r="R290" s="3" t="s">
        <v>1163</v>
      </c>
      <c r="S290" s="3"/>
      <c r="T290" s="3"/>
      <c r="U290" s="3"/>
      <c r="V290" s="3"/>
      <c r="W290" s="3">
        <v>9</v>
      </c>
      <c r="X290" s="3">
        <v>0.79000002145767201</v>
      </c>
      <c r="Y290" s="3" t="str">
        <f t="shared" si="22"/>
        <v>Genus</v>
      </c>
      <c r="Z290" s="3" t="s">
        <v>36</v>
      </c>
      <c r="AA290" s="3" t="s">
        <v>36</v>
      </c>
      <c r="AB290" s="3"/>
      <c r="AC290" s="3"/>
      <c r="AD290" s="3"/>
      <c r="AE290" s="3"/>
      <c r="AF290" s="3"/>
      <c r="AG290" s="3"/>
      <c r="AH290" s="3" t="s">
        <v>1165</v>
      </c>
      <c r="AI290" s="3" t="s">
        <v>1165</v>
      </c>
      <c r="AJ290" s="3" t="s">
        <v>1165</v>
      </c>
      <c r="AK290" s="3" t="s">
        <v>1165</v>
      </c>
      <c r="AL290" s="5"/>
      <c r="AM290" s="3" t="s">
        <v>1165</v>
      </c>
      <c r="AN290" s="3" t="s">
        <v>1165</v>
      </c>
      <c r="AO290" s="3" t="s">
        <v>1165</v>
      </c>
      <c r="AP290" s="3" t="s">
        <v>1165</v>
      </c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6">
        <v>70.200000000000017</v>
      </c>
      <c r="BH290" s="6">
        <v>33</v>
      </c>
      <c r="BI290" s="6">
        <v>193</v>
      </c>
      <c r="BK290" t="s">
        <v>2197</v>
      </c>
    </row>
    <row r="291" spans="1:63" ht="15.75" x14ac:dyDescent="0.25">
      <c r="A291" s="3">
        <v>270</v>
      </c>
      <c r="B291" s="3" t="s">
        <v>1050</v>
      </c>
      <c r="C291" s="3" t="s">
        <v>856</v>
      </c>
      <c r="D291" s="3" t="s">
        <v>1397</v>
      </c>
      <c r="E291" s="3" t="s">
        <v>1044</v>
      </c>
      <c r="F291" s="3" t="s">
        <v>1697</v>
      </c>
      <c r="G291" s="3" t="s">
        <v>1051</v>
      </c>
      <c r="H291" s="3" t="s">
        <v>1052</v>
      </c>
      <c r="I291" s="3"/>
      <c r="J291" s="4" t="b">
        <v>0</v>
      </c>
      <c r="K291" s="3">
        <f t="shared" si="21"/>
        <v>100</v>
      </c>
      <c r="L291" s="3"/>
      <c r="M291" s="3"/>
      <c r="N291" s="3" t="b">
        <v>0</v>
      </c>
      <c r="O291" s="3"/>
      <c r="P291" s="3">
        <v>40</v>
      </c>
      <c r="Q291" s="3"/>
      <c r="R291" s="3" t="s">
        <v>1163</v>
      </c>
      <c r="S291" s="3"/>
      <c r="T291" s="3" t="s">
        <v>22</v>
      </c>
      <c r="U291" s="3" t="b">
        <v>0</v>
      </c>
      <c r="V291" s="3">
        <v>0.34999999403953602</v>
      </c>
      <c r="W291" s="3">
        <v>9</v>
      </c>
      <c r="X291" s="3">
        <v>0.79000002145767201</v>
      </c>
      <c r="Y291" s="3" t="str">
        <f t="shared" si="22"/>
        <v>Species</v>
      </c>
      <c r="Z291" s="3" t="s">
        <v>26</v>
      </c>
      <c r="AA291" s="3" t="s">
        <v>20</v>
      </c>
      <c r="AB291" s="3"/>
      <c r="AC291" s="3"/>
      <c r="AD291" s="3"/>
      <c r="AE291" s="3"/>
      <c r="AF291" s="3"/>
      <c r="AG291" s="3"/>
      <c r="AH291" s="3" t="s">
        <v>1165</v>
      </c>
      <c r="AI291" s="3" t="s">
        <v>1165</v>
      </c>
      <c r="AJ291" s="3" t="s">
        <v>1165</v>
      </c>
      <c r="AK291" s="3" t="s">
        <v>1165</v>
      </c>
      <c r="AL291" s="5">
        <v>100</v>
      </c>
      <c r="AM291" s="3" t="s">
        <v>1165</v>
      </c>
      <c r="AN291" s="3" t="s">
        <v>1165</v>
      </c>
      <c r="AO291" s="3" t="s">
        <v>1165</v>
      </c>
      <c r="AP291" s="3" t="s">
        <v>1165</v>
      </c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6">
        <v>134.70000000000002</v>
      </c>
      <c r="BH291" s="6">
        <v>82</v>
      </c>
      <c r="BI291" s="6">
        <v>178</v>
      </c>
      <c r="BK291" t="s">
        <v>2162</v>
      </c>
    </row>
    <row r="292" spans="1:63" ht="15.75" x14ac:dyDescent="0.25">
      <c r="A292" s="3">
        <v>271</v>
      </c>
      <c r="B292" s="3" t="s">
        <v>1043</v>
      </c>
      <c r="C292" s="3" t="s">
        <v>856</v>
      </c>
      <c r="D292" s="3" t="s">
        <v>1397</v>
      </c>
      <c r="E292" s="3" t="s">
        <v>1044</v>
      </c>
      <c r="F292" s="3" t="s">
        <v>1698</v>
      </c>
      <c r="G292" s="3" t="s">
        <v>1045</v>
      </c>
      <c r="H292" s="3" t="s">
        <v>1046</v>
      </c>
      <c r="I292" s="3"/>
      <c r="J292" s="4" t="b">
        <v>0</v>
      </c>
      <c r="K292" s="3">
        <f t="shared" si="21"/>
        <v>100</v>
      </c>
      <c r="L292" s="3"/>
      <c r="M292" s="3"/>
      <c r="N292" s="3" t="b">
        <v>1</v>
      </c>
      <c r="O292" s="3"/>
      <c r="P292" s="3">
        <v>90</v>
      </c>
      <c r="Q292" s="3"/>
      <c r="R292" s="3" t="s">
        <v>1163</v>
      </c>
      <c r="S292" s="3" t="s">
        <v>61</v>
      </c>
      <c r="T292" s="3" t="s">
        <v>22</v>
      </c>
      <c r="U292" s="3" t="b">
        <v>0</v>
      </c>
      <c r="V292" s="3">
        <v>0.44999998807907099</v>
      </c>
      <c r="W292" s="3">
        <v>9</v>
      </c>
      <c r="X292" s="3">
        <v>0.79000002145767201</v>
      </c>
      <c r="Y292" s="3" t="str">
        <f t="shared" si="22"/>
        <v>Species</v>
      </c>
      <c r="Z292" s="3" t="s">
        <v>26</v>
      </c>
      <c r="AA292" s="3" t="s">
        <v>20</v>
      </c>
      <c r="AB292" s="3"/>
      <c r="AC292" s="3"/>
      <c r="AD292" s="3"/>
      <c r="AE292" s="3"/>
      <c r="AF292" s="3"/>
      <c r="AG292" s="3"/>
      <c r="AH292" s="3" t="s">
        <v>1165</v>
      </c>
      <c r="AI292" s="3">
        <v>120</v>
      </c>
      <c r="AJ292" s="3" t="s">
        <v>1183</v>
      </c>
      <c r="AK292" s="3" t="s">
        <v>1165</v>
      </c>
      <c r="AL292" s="5">
        <v>100</v>
      </c>
      <c r="AM292" s="3" t="s">
        <v>1165</v>
      </c>
      <c r="AN292" s="3" t="s">
        <v>1165</v>
      </c>
      <c r="AO292" s="3" t="s">
        <v>1165</v>
      </c>
      <c r="AP292" s="3" t="s">
        <v>1165</v>
      </c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6">
        <v>91</v>
      </c>
      <c r="BH292" s="6">
        <v>281</v>
      </c>
      <c r="BI292" s="6">
        <v>189</v>
      </c>
      <c r="BK292" t="s">
        <v>2193</v>
      </c>
    </row>
    <row r="293" spans="1:63" ht="15.75" x14ac:dyDescent="0.25">
      <c r="A293" s="3">
        <v>272</v>
      </c>
      <c r="B293" s="3" t="s">
        <v>1088</v>
      </c>
      <c r="C293" s="3" t="s">
        <v>441</v>
      </c>
      <c r="D293" s="3" t="s">
        <v>1401</v>
      </c>
      <c r="E293" s="3" t="s">
        <v>1089</v>
      </c>
      <c r="F293" s="3" t="s">
        <v>1699</v>
      </c>
      <c r="G293" s="3" t="s">
        <v>1089</v>
      </c>
      <c r="H293" s="3" t="s">
        <v>1090</v>
      </c>
      <c r="I293" s="3"/>
      <c r="J293" s="4" t="b">
        <v>0</v>
      </c>
      <c r="K293" s="3" t="str">
        <f t="shared" si="21"/>
        <v/>
      </c>
      <c r="L293" s="3"/>
      <c r="M293" s="3"/>
      <c r="N293" s="3" t="b">
        <v>0</v>
      </c>
      <c r="O293" s="3"/>
      <c r="P293" s="3">
        <v>100</v>
      </c>
      <c r="Q293" s="3"/>
      <c r="R293" s="3" t="s">
        <v>1163</v>
      </c>
      <c r="S293" s="3"/>
      <c r="T293" s="3" t="s">
        <v>22</v>
      </c>
      <c r="U293" s="3" t="b">
        <v>0</v>
      </c>
      <c r="V293" s="3">
        <v>0.60000002384185802</v>
      </c>
      <c r="W293" s="3">
        <v>9</v>
      </c>
      <c r="X293" s="3">
        <v>0.79000002145767201</v>
      </c>
      <c r="Y293" s="3" t="str">
        <f t="shared" si="22"/>
        <v>Species</v>
      </c>
      <c r="Z293" s="3" t="s">
        <v>26</v>
      </c>
      <c r="AA293" s="3" t="s">
        <v>20</v>
      </c>
      <c r="AB293" s="3"/>
      <c r="AC293" s="3"/>
      <c r="AD293" s="3"/>
      <c r="AE293" s="3"/>
      <c r="AF293" s="3"/>
      <c r="AG293" s="3"/>
      <c r="AH293" s="3" t="s">
        <v>1165</v>
      </c>
      <c r="AI293" s="3" t="s">
        <v>1165</v>
      </c>
      <c r="AJ293" s="3" t="s">
        <v>1165</v>
      </c>
      <c r="AK293" s="3" t="s">
        <v>1165</v>
      </c>
      <c r="AL293" s="5" t="s">
        <v>1165</v>
      </c>
      <c r="AM293" s="3" t="s">
        <v>1165</v>
      </c>
      <c r="AN293" s="3" t="s">
        <v>1165</v>
      </c>
      <c r="AO293" s="3" t="s">
        <v>1165</v>
      </c>
      <c r="AP293" s="3" t="s">
        <v>1165</v>
      </c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6" t="e">
        <v>#NUM!</v>
      </c>
      <c r="BH293" s="6">
        <v>0</v>
      </c>
      <c r="BI293" s="6" t="e">
        <v>#NUM!</v>
      </c>
      <c r="BK293" t="s">
        <v>2123</v>
      </c>
    </row>
    <row r="294" spans="1:63" ht="15.75" hidden="1" x14ac:dyDescent="0.25">
      <c r="A294" s="3">
        <v>212</v>
      </c>
      <c r="B294" s="3" t="s">
        <v>853</v>
      </c>
      <c r="C294" s="3" t="s">
        <v>854</v>
      </c>
      <c r="D294" s="3" t="s">
        <v>854</v>
      </c>
      <c r="E294" s="3" t="s">
        <v>854</v>
      </c>
      <c r="F294" s="3" t="s">
        <v>853</v>
      </c>
      <c r="G294" s="3" t="s">
        <v>854</v>
      </c>
      <c r="H294" s="3" t="s">
        <v>854</v>
      </c>
      <c r="I294" s="3"/>
      <c r="J294" s="4" t="s">
        <v>1168</v>
      </c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 t="s">
        <v>1251</v>
      </c>
      <c r="Z294" s="3" t="e">
        <v>#N/A</v>
      </c>
      <c r="AA294" s="3" t="s">
        <v>36</v>
      </c>
      <c r="AB294" s="3"/>
      <c r="AC294" s="3"/>
      <c r="AD294" s="3"/>
      <c r="AE294" s="3"/>
      <c r="AF294" s="3"/>
      <c r="AG294" s="3"/>
      <c r="AH294" s="3"/>
      <c r="AI294" s="3" t="s">
        <v>1165</v>
      </c>
      <c r="AJ294" s="3" t="s">
        <v>1165</v>
      </c>
      <c r="AK294" s="3" t="s">
        <v>1165</v>
      </c>
      <c r="AL294" s="5" t="s">
        <v>1165</v>
      </c>
      <c r="AM294" s="3" t="s">
        <v>1165</v>
      </c>
      <c r="AN294" s="3" t="s">
        <v>1165</v>
      </c>
      <c r="AO294" s="3" t="s">
        <v>1165</v>
      </c>
      <c r="AP294" s="3" t="s">
        <v>1165</v>
      </c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6"/>
      <c r="BH294" s="6"/>
      <c r="BI294" s="6"/>
      <c r="BK294" t="s">
        <v>2198</v>
      </c>
    </row>
    <row r="295" spans="1:63" ht="15.75" x14ac:dyDescent="0.25">
      <c r="A295" s="3">
        <v>274</v>
      </c>
      <c r="B295" s="3" t="s">
        <v>1094</v>
      </c>
      <c r="C295" s="3" t="s">
        <v>137</v>
      </c>
      <c r="D295" s="3" t="s">
        <v>1402</v>
      </c>
      <c r="E295" s="3" t="s">
        <v>2204</v>
      </c>
      <c r="F295" s="3" t="s">
        <v>1700</v>
      </c>
      <c r="G295" s="3" t="s">
        <v>2203</v>
      </c>
      <c r="H295" s="3" t="s">
        <v>1095</v>
      </c>
      <c r="I295" s="3"/>
      <c r="J295" s="4" t="b">
        <v>0</v>
      </c>
      <c r="K295" s="3">
        <f t="shared" ref="K295:K300" si="23">IF(AL295="","",AL295)</f>
        <v>15</v>
      </c>
      <c r="L295" s="3"/>
      <c r="M295" s="3"/>
      <c r="N295" s="3" t="b">
        <v>0</v>
      </c>
      <c r="O295" s="3"/>
      <c r="P295" s="3">
        <v>40</v>
      </c>
      <c r="Q295" s="3"/>
      <c r="R295" s="3" t="s">
        <v>1163</v>
      </c>
      <c r="S295" s="3"/>
      <c r="T295" s="3" t="s">
        <v>22</v>
      </c>
      <c r="U295" s="3" t="b">
        <v>0</v>
      </c>
      <c r="V295" s="3">
        <v>0.69999998807907104</v>
      </c>
      <c r="W295" s="3">
        <v>9</v>
      </c>
      <c r="X295" s="3">
        <v>0.79000002145767201</v>
      </c>
      <c r="Y295" s="3" t="str">
        <f t="shared" ref="Y295:Y300" si="24">IF(RIGHT(B295,3)="spp","Genus","Species")</f>
        <v>Species</v>
      </c>
      <c r="Z295" s="3" t="e">
        <v>#N/A</v>
      </c>
      <c r="AA295" s="3" t="s">
        <v>20</v>
      </c>
      <c r="AB295" s="3"/>
      <c r="AC295" s="3"/>
      <c r="AD295" s="3"/>
      <c r="AE295" s="3"/>
      <c r="AF295" s="3"/>
      <c r="AG295" s="3"/>
      <c r="AH295" s="3" t="s">
        <v>1165</v>
      </c>
      <c r="AI295" s="3" t="s">
        <v>1165</v>
      </c>
      <c r="AJ295" s="3" t="s">
        <v>1165</v>
      </c>
      <c r="AK295" s="3" t="s">
        <v>1165</v>
      </c>
      <c r="AL295" s="5">
        <v>15</v>
      </c>
      <c r="AM295" s="3" t="s">
        <v>1165</v>
      </c>
      <c r="AN295" s="3" t="s">
        <v>1165</v>
      </c>
      <c r="AO295" s="3" t="s">
        <v>1165</v>
      </c>
      <c r="AP295" s="3" t="s">
        <v>1165</v>
      </c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6">
        <v>11.0499997138977</v>
      </c>
      <c r="BH295" s="6">
        <v>36</v>
      </c>
      <c r="BI295" s="6">
        <v>14.6000003814697</v>
      </c>
      <c r="BK295" t="s">
        <v>2147</v>
      </c>
    </row>
    <row r="296" spans="1:63" ht="15.75" x14ac:dyDescent="0.25">
      <c r="A296" s="3">
        <v>275</v>
      </c>
      <c r="B296" s="3" t="s">
        <v>1101</v>
      </c>
      <c r="C296" s="3" t="s">
        <v>1097</v>
      </c>
      <c r="D296" s="3" t="s">
        <v>1403</v>
      </c>
      <c r="E296" s="3" t="s">
        <v>1098</v>
      </c>
      <c r="F296" s="3" t="s">
        <v>1701</v>
      </c>
      <c r="G296" s="3" t="s">
        <v>1102</v>
      </c>
      <c r="H296" s="3" t="s">
        <v>1103</v>
      </c>
      <c r="I296" s="3"/>
      <c r="J296" s="4" t="b">
        <v>1</v>
      </c>
      <c r="K296" s="3">
        <f t="shared" si="23"/>
        <v>25</v>
      </c>
      <c r="L296" s="3"/>
      <c r="M296" s="3"/>
      <c r="N296" s="3" t="b">
        <v>0</v>
      </c>
      <c r="O296" s="3"/>
      <c r="P296" s="3">
        <v>40</v>
      </c>
      <c r="Q296" s="3"/>
      <c r="R296" s="3" t="s">
        <v>1223</v>
      </c>
      <c r="S296" s="3"/>
      <c r="T296" s="3" t="s">
        <v>22</v>
      </c>
      <c r="U296" s="3" t="b">
        <v>0</v>
      </c>
      <c r="V296" s="3">
        <v>0.69999998807907104</v>
      </c>
      <c r="W296" s="3">
        <v>9</v>
      </c>
      <c r="X296" s="3">
        <v>0.79000002145767201</v>
      </c>
      <c r="Y296" s="3" t="str">
        <f t="shared" si="24"/>
        <v>Species</v>
      </c>
      <c r="Z296" s="3" t="e">
        <v>#N/A</v>
      </c>
      <c r="AA296" s="3" t="s">
        <v>20</v>
      </c>
      <c r="AB296" s="3"/>
      <c r="AC296" s="3"/>
      <c r="AD296" s="3"/>
      <c r="AE296" s="3"/>
      <c r="AF296" s="3"/>
      <c r="AG296" s="3"/>
      <c r="AH296" s="3" t="s">
        <v>1165</v>
      </c>
      <c r="AI296" s="3">
        <v>30</v>
      </c>
      <c r="AJ296" s="3" t="s">
        <v>1183</v>
      </c>
      <c r="AK296" s="3" t="s">
        <v>1165</v>
      </c>
      <c r="AL296" s="5">
        <v>25</v>
      </c>
      <c r="AM296" s="3" t="s">
        <v>1165</v>
      </c>
      <c r="AN296" s="3" t="s">
        <v>1165</v>
      </c>
      <c r="AO296" s="3" t="s">
        <v>1165</v>
      </c>
      <c r="AP296" s="3" t="s">
        <v>1165</v>
      </c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6">
        <v>25.059999542236305</v>
      </c>
      <c r="BH296" s="6">
        <v>125</v>
      </c>
      <c r="BI296" s="6">
        <v>76</v>
      </c>
      <c r="BK296" t="s">
        <v>2097</v>
      </c>
    </row>
    <row r="297" spans="1:63" ht="15.75" x14ac:dyDescent="0.25">
      <c r="A297" s="3">
        <v>276</v>
      </c>
      <c r="B297" s="3" t="s">
        <v>1096</v>
      </c>
      <c r="C297" s="3" t="s">
        <v>1097</v>
      </c>
      <c r="D297" s="3" t="s">
        <v>1403</v>
      </c>
      <c r="E297" s="3" t="s">
        <v>1098</v>
      </c>
      <c r="F297" s="3" t="s">
        <v>1702</v>
      </c>
      <c r="G297" s="3" t="s">
        <v>1099</v>
      </c>
      <c r="H297" s="3" t="s">
        <v>1100</v>
      </c>
      <c r="I297" s="3"/>
      <c r="J297" s="4" t="b">
        <v>0</v>
      </c>
      <c r="K297" s="3">
        <f t="shared" si="23"/>
        <v>25</v>
      </c>
      <c r="L297" s="3"/>
      <c r="M297" s="3"/>
      <c r="N297" s="3" t="b">
        <v>0</v>
      </c>
      <c r="O297" s="3"/>
      <c r="P297" s="3">
        <v>40</v>
      </c>
      <c r="Q297" s="3"/>
      <c r="R297" s="3" t="s">
        <v>1223</v>
      </c>
      <c r="S297" s="3"/>
      <c r="T297" s="3" t="s">
        <v>22</v>
      </c>
      <c r="U297" s="3" t="b">
        <v>0</v>
      </c>
      <c r="V297" s="3">
        <v>0.60000002384185802</v>
      </c>
      <c r="W297" s="3">
        <v>9</v>
      </c>
      <c r="X297" s="3">
        <v>0.79000002145767201</v>
      </c>
      <c r="Y297" s="3" t="str">
        <f t="shared" si="24"/>
        <v>Species</v>
      </c>
      <c r="Z297" s="3" t="e">
        <v>#N/A</v>
      </c>
      <c r="AA297" s="3" t="s">
        <v>20</v>
      </c>
      <c r="AB297" s="3"/>
      <c r="AC297" s="3"/>
      <c r="AD297" s="3"/>
      <c r="AE297" s="3"/>
      <c r="AF297" s="3"/>
      <c r="AG297" s="3"/>
      <c r="AH297" s="3" t="s">
        <v>1165</v>
      </c>
      <c r="AI297" s="3" t="s">
        <v>1165</v>
      </c>
      <c r="AJ297" s="3" t="s">
        <v>1165</v>
      </c>
      <c r="AK297" s="3" t="s">
        <v>1165</v>
      </c>
      <c r="AL297" s="5">
        <v>25</v>
      </c>
      <c r="AM297" s="3" t="s">
        <v>1165</v>
      </c>
      <c r="AN297" s="3" t="s">
        <v>1165</v>
      </c>
      <c r="AO297" s="3" t="s">
        <v>1165</v>
      </c>
      <c r="AP297" s="3" t="s">
        <v>1165</v>
      </c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6">
        <v>25</v>
      </c>
      <c r="BH297" s="6">
        <v>11</v>
      </c>
      <c r="BI297" s="6">
        <v>26.9</v>
      </c>
      <c r="BK297" t="s">
        <v>2137</v>
      </c>
    </row>
    <row r="298" spans="1:63" ht="15.75" x14ac:dyDescent="0.25">
      <c r="A298" s="3">
        <v>277</v>
      </c>
      <c r="B298" s="3" t="s">
        <v>1104</v>
      </c>
      <c r="C298" s="3" t="s">
        <v>1097</v>
      </c>
      <c r="D298" s="3" t="s">
        <v>1403</v>
      </c>
      <c r="E298" s="3" t="s">
        <v>1098</v>
      </c>
      <c r="F298" s="3" t="s">
        <v>1703</v>
      </c>
      <c r="G298" s="3" t="s">
        <v>1105</v>
      </c>
      <c r="H298" s="3" t="s">
        <v>1106</v>
      </c>
      <c r="I298" s="3"/>
      <c r="J298" s="4" t="b">
        <v>0</v>
      </c>
      <c r="K298" s="3">
        <f t="shared" si="23"/>
        <v>25</v>
      </c>
      <c r="L298" s="3"/>
      <c r="M298" s="3"/>
      <c r="N298" s="3" t="b">
        <v>0</v>
      </c>
      <c r="O298" s="3"/>
      <c r="P298" s="3">
        <v>20</v>
      </c>
      <c r="Q298" s="3"/>
      <c r="R298" s="3" t="s">
        <v>1223</v>
      </c>
      <c r="S298" s="3" t="s">
        <v>283</v>
      </c>
      <c r="T298" s="3" t="s">
        <v>22</v>
      </c>
      <c r="U298" s="3" t="b">
        <v>0</v>
      </c>
      <c r="V298" s="3">
        <v>0.70999997854232799</v>
      </c>
      <c r="W298" s="3">
        <v>9</v>
      </c>
      <c r="X298" s="3">
        <v>0.79000002145767201</v>
      </c>
      <c r="Y298" s="3" t="str">
        <f t="shared" si="24"/>
        <v>Species</v>
      </c>
      <c r="Z298" s="3" t="e">
        <v>#N/A</v>
      </c>
      <c r="AA298" s="3" t="s">
        <v>20</v>
      </c>
      <c r="AB298" s="3"/>
      <c r="AC298" s="3"/>
      <c r="AD298" s="3"/>
      <c r="AE298" s="3"/>
      <c r="AF298" s="3"/>
      <c r="AG298" s="3"/>
      <c r="AH298" s="3" t="s">
        <v>1165</v>
      </c>
      <c r="AI298" s="3" t="s">
        <v>1165</v>
      </c>
      <c r="AJ298" s="3" t="s">
        <v>1165</v>
      </c>
      <c r="AK298" s="3">
        <v>25</v>
      </c>
      <c r="AL298" s="5">
        <v>25</v>
      </c>
      <c r="AM298" s="3" t="s">
        <v>1165</v>
      </c>
      <c r="AN298" s="3" t="s">
        <v>1165</v>
      </c>
      <c r="AO298" s="3" t="s">
        <v>1165</v>
      </c>
      <c r="AP298" s="3" t="s">
        <v>1165</v>
      </c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6">
        <v>24.599999999999991</v>
      </c>
      <c r="BH298" s="6">
        <v>9</v>
      </c>
      <c r="BI298" s="6">
        <v>35</v>
      </c>
      <c r="BK298" t="s">
        <v>2154</v>
      </c>
    </row>
    <row r="299" spans="1:63" ht="15.75" hidden="1" x14ac:dyDescent="0.25">
      <c r="A299" s="3">
        <v>278</v>
      </c>
      <c r="B299" s="3" t="s">
        <v>1107</v>
      </c>
      <c r="C299" s="3" t="s">
        <v>1097</v>
      </c>
      <c r="D299" s="3" t="s">
        <v>1403</v>
      </c>
      <c r="E299" s="3" t="s">
        <v>1098</v>
      </c>
      <c r="F299" s="3" t="s">
        <v>1704</v>
      </c>
      <c r="G299" s="3" t="s">
        <v>1108</v>
      </c>
      <c r="H299" s="3" t="s">
        <v>1109</v>
      </c>
      <c r="I299" s="3"/>
      <c r="J299" s="4" t="s">
        <v>1168</v>
      </c>
      <c r="K299" s="3" t="str">
        <f t="shared" si="23"/>
        <v/>
      </c>
      <c r="L299" s="3"/>
      <c r="M299" s="3"/>
      <c r="N299" s="3" t="b">
        <v>0</v>
      </c>
      <c r="O299" s="3"/>
      <c r="P299" s="3"/>
      <c r="Q299" s="3"/>
      <c r="R299" s="3" t="s">
        <v>1223</v>
      </c>
      <c r="S299" s="3"/>
      <c r="T299" s="3"/>
      <c r="U299" s="3"/>
      <c r="V299" s="3"/>
      <c r="W299" s="3">
        <v>9</v>
      </c>
      <c r="X299" s="3">
        <v>0.79000002145767201</v>
      </c>
      <c r="Y299" s="3" t="str">
        <f t="shared" si="24"/>
        <v>Genus</v>
      </c>
      <c r="Z299" s="3" t="e">
        <v>#N/A</v>
      </c>
      <c r="AA299" s="3" t="s">
        <v>36</v>
      </c>
      <c r="AB299" s="3"/>
      <c r="AC299" s="3"/>
      <c r="AD299" s="3"/>
      <c r="AE299" s="3"/>
      <c r="AF299" s="3"/>
      <c r="AG299" s="3"/>
      <c r="AH299" s="3" t="s">
        <v>1165</v>
      </c>
      <c r="AI299" s="3" t="s">
        <v>1165</v>
      </c>
      <c r="AJ299" s="3" t="s">
        <v>1165</v>
      </c>
      <c r="AK299" s="3" t="s">
        <v>1165</v>
      </c>
      <c r="AL299" s="5"/>
      <c r="AM299" s="3" t="s">
        <v>1165</v>
      </c>
      <c r="AN299" s="3" t="s">
        <v>1165</v>
      </c>
      <c r="AO299" s="3" t="s">
        <v>1165</v>
      </c>
      <c r="AP299" s="3" t="s">
        <v>1165</v>
      </c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6" t="e">
        <v>#NUM!</v>
      </c>
      <c r="BH299" s="6">
        <v>0</v>
      </c>
      <c r="BI299" s="6" t="e">
        <v>#NUM!</v>
      </c>
      <c r="BK299" t="s">
        <v>2198</v>
      </c>
    </row>
    <row r="300" spans="1:63" ht="15.75" x14ac:dyDescent="0.25">
      <c r="A300" s="3">
        <v>309</v>
      </c>
      <c r="B300" s="3" t="s">
        <v>1110</v>
      </c>
      <c r="C300" s="3" t="s">
        <v>317</v>
      </c>
      <c r="D300" s="3" t="s">
        <v>1404</v>
      </c>
      <c r="E300" s="3" t="s">
        <v>1111</v>
      </c>
      <c r="F300" s="3" t="s">
        <v>1705</v>
      </c>
      <c r="G300" s="3" t="s">
        <v>1112</v>
      </c>
      <c r="H300" s="3" t="s">
        <v>1113</v>
      </c>
      <c r="I300" s="3"/>
      <c r="J300" s="4" t="b">
        <v>0</v>
      </c>
      <c r="K300" s="3" t="str">
        <f t="shared" si="23"/>
        <v/>
      </c>
      <c r="L300" s="3"/>
      <c r="M300" s="3"/>
      <c r="N300" s="3" t="b">
        <v>0</v>
      </c>
      <c r="O300" s="3"/>
      <c r="P300" s="3"/>
      <c r="Q300" s="3"/>
      <c r="R300" s="3" t="s">
        <v>1163</v>
      </c>
      <c r="S300" s="3" t="s">
        <v>331</v>
      </c>
      <c r="T300" s="3" t="s">
        <v>22</v>
      </c>
      <c r="U300" s="3" t="b">
        <v>0</v>
      </c>
      <c r="V300" s="3"/>
      <c r="W300" s="3"/>
      <c r="X300" s="3"/>
      <c r="Y300" s="3" t="str">
        <f t="shared" si="24"/>
        <v>Species</v>
      </c>
      <c r="Z300" s="3" t="e">
        <v>#N/A</v>
      </c>
      <c r="AA300" s="3" t="s">
        <v>20</v>
      </c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5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6" t="e">
        <v>#NUM!</v>
      </c>
      <c r="BH300" s="6">
        <v>0</v>
      </c>
      <c r="BI300" s="6" t="s">
        <v>1405</v>
      </c>
      <c r="BK300" t="s">
        <v>2140</v>
      </c>
    </row>
  </sheetData>
  <autoFilter ref="T1:T300" xr:uid="{00000000-0001-0000-0100-000000000000}">
    <filterColumn colId="0">
      <customFilters>
        <customFilter operator="notEqual" val=" "/>
      </customFilters>
    </filterColumn>
  </autoFilter>
  <sortState xmlns:xlrd2="http://schemas.microsoft.com/office/spreadsheetml/2017/richdata2" ref="A2:BI300">
    <sortCondition ref="B2:B30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species</vt:lpstr>
      <vt:lpstr>changeLog</vt:lpstr>
      <vt:lpstr>Taxonomy</vt:lpstr>
      <vt:lpstr>colors</vt:lpstr>
      <vt:lpstr>origin</vt:lpstr>
      <vt:lpstr>codes</vt:lpstr>
      <vt:lpstr>all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 Kenney</cp:lastModifiedBy>
  <dcterms:created xsi:type="dcterms:W3CDTF">2022-01-05T15:35:01Z</dcterms:created>
  <dcterms:modified xsi:type="dcterms:W3CDTF">2024-03-12T19:46:43Z</dcterms:modified>
</cp:coreProperties>
</file>