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A.M</author>
  </authors>
  <commentList>
    <comment ref="D3" authorId="0">
      <text>
        <r>
          <rPr>
            <b/>
            <sz val="9"/>
            <rFont val="宋体"/>
            <charset val="134"/>
          </rPr>
          <t>A.M:</t>
        </r>
        <r>
          <rPr>
            <sz val="9"/>
            <rFont val="宋体"/>
            <charset val="134"/>
          </rPr>
          <t xml:space="preserve">
低于时（P/B)^m*100;高于时（B/P)^n*100</t>
        </r>
      </text>
    </comment>
  </commentList>
</comments>
</file>

<file path=xl/sharedStrings.xml><?xml version="1.0" encoding="utf-8"?>
<sst xmlns="http://schemas.openxmlformats.org/spreadsheetml/2006/main" count="18" uniqueCount="18">
  <si>
    <t>国家电网有限公司2025年华北区域10kV电力电缆协议库存第一次联合采购项目（10KV电力电缆）-包1</t>
  </si>
  <si>
    <t>开标时间：2025-3-30</t>
  </si>
  <si>
    <t>单位：</t>
  </si>
  <si>
    <t>万元</t>
  </si>
  <si>
    <t>投标报价排序由低至高投标价排序</t>
  </si>
  <si>
    <t>供应商</t>
  </si>
  <si>
    <t>价格</t>
  </si>
  <si>
    <t>价格得分</t>
  </si>
  <si>
    <t>价格得分排名</t>
  </si>
  <si>
    <t>平均值A1
（去除低3高4）</t>
  </si>
  <si>
    <t>平均值A2
[-20%,5%]</t>
  </si>
  <si>
    <t>基准价
平均值*(1-C）</t>
  </si>
  <si>
    <t>投标人与A1差</t>
  </si>
  <si>
    <t>投标人与基准价差</t>
  </si>
  <si>
    <t>n1：2
或
n2:0.1</t>
  </si>
  <si>
    <t>下浮系数C</t>
  </si>
  <si>
    <t>中标单位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</si>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</sst>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9">
    <font>
      <sz val="11"/>
      <color theme="1"/>
      <name val="宋体"/>
      <charset val="134"/>
      <scheme val="minor"/>
    </font>
    <font>
      <b/>
      <sz val="18"/>
      <color theme="1"/>
      <name val="方正兰亭黑简体"/>
      <charset val="134"/>
    </font>
    <font>
      <b/>
      <sz val="12"/>
      <color theme="1"/>
      <name val="方正兰亭黑简体"/>
      <charset val="134"/>
    </font>
    <font>
      <sz val="10"/>
      <color theme="1"/>
      <name val="方正兰亭黑简体"/>
      <charset val="134"/>
    </font>
    <font>
      <sz val="10"/>
      <name val="方正兰亭黑简体"/>
      <charset val="134"/>
    </font>
    <font>
      <sz val="10"/>
      <color indexed="8"/>
      <name val="方正兰亭黑简体"/>
      <charset val="134"/>
    </font>
    <font>
      <sz val="11"/>
      <color theme="1"/>
      <name val="方正兰亭黑简体"/>
      <charset val="134"/>
    </font>
    <font>
      <sz val="12"/>
      <color theme="1"/>
      <name val="方正兰亭黑简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3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0" fontId="3" fillId="0" borderId="0" xfId="3" applyNumberFormat="1" applyFont="1" applyFill="1" applyBorder="1" applyAlignment="1">
      <alignment horizontal="center" vertical="center"/>
    </xf>
    <xf numFmtId="178" fontId="3" fillId="0" borderId="0" xfId="3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G9" sqref="G9"/>
    </sheetView>
  </sheetViews>
  <sheetFormatPr defaultColWidth="9.23076923076923" defaultRowHeight="16.8" outlineLevelRow="3"/>
  <sheetData>
    <row r="1" ht="26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7.6" spans="1:13">
      <c r="A2" s="2" t="s">
        <v>1</v>
      </c>
      <c r="B2" s="3"/>
      <c r="C2" s="4"/>
      <c r="D2" s="3"/>
      <c r="E2" s="3"/>
      <c r="F2" s="12"/>
      <c r="G2" s="12"/>
      <c r="H2" s="13"/>
      <c r="I2" s="3"/>
      <c r="J2" s="3"/>
      <c r="K2" s="12" t="s">
        <v>2</v>
      </c>
      <c r="L2" s="17" t="s">
        <v>3</v>
      </c>
      <c r="M2" s="20"/>
    </row>
    <row r="3" ht="61" spans="1:13">
      <c r="A3" s="5" t="s">
        <v>4</v>
      </c>
      <c r="B3" s="5" t="s">
        <v>5</v>
      </c>
      <c r="C3" s="6" t="s">
        <v>6</v>
      </c>
      <c r="D3" s="7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5" t="s">
        <v>16</v>
      </c>
    </row>
    <row r="4" ht="17.6" spans="1:13">
      <c r="A4" s="8">
        <v>1</v>
      </c>
      <c r="B4" s="9" t="s">
        <v>17</v>
      </c>
      <c r="C4" s="10">
        <v>7363.748973</v>
      </c>
      <c r="D4" s="11" t="e">
        <f>100-100*K4*(C4-H4)/H4</f>
        <v>#DIV/0!</v>
      </c>
      <c r="E4" s="15" t="e">
        <f>RANK(D4,D$4:D$394)</f>
        <v>#DIV/0!</v>
      </c>
      <c r="F4" s="11" t="e">
        <f>AVERAGE(C$7:C$390)</f>
        <v>#DIV/0!</v>
      </c>
      <c r="G4" s="11" t="e">
        <f>(F4*0.8+F4*1.05)/2</f>
        <v>#DIV/0!</v>
      </c>
      <c r="H4" s="16" t="e">
        <f>G4*(1-L4)</f>
        <v>#DIV/0!</v>
      </c>
      <c r="I4" s="18" t="e">
        <f>(C4-F4)/F4</f>
        <v>#DIV/0!</v>
      </c>
      <c r="J4" s="18" t="e">
        <f>(C4-H4)/H4</f>
        <v>#DIV/0!</v>
      </c>
      <c r="K4" s="19">
        <v>2</v>
      </c>
      <c r="L4" s="18">
        <f>$P$2</f>
        <v>0</v>
      </c>
      <c r="M4" s="21"/>
    </row>
  </sheetData>
  <mergeCells count="1">
    <mergeCell ref="A1:M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jackzhong</dc:creator>
  <cp:lastModifiedBy>Ace</cp:lastModifiedBy>
  <dcterms:created xsi:type="dcterms:W3CDTF">2025-04-01T13:37:25Z</dcterms:created>
  <dcterms:modified xsi:type="dcterms:W3CDTF">2025-04-01T13:37:44Z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55837F5A54DF283D957BEB6770F6B6D5_41</vt:lpwstr>
  </property>
  <property fmtid="{D5CDD505-2E9C-101B-9397-08002B2CF9AE}" pid="3" name="KSOProductBuildVer">
    <vt:lpwstr>2052-7.2.1.8947</vt:lpwstr>
  </property>
</Properties>
</file>