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nog\Cursos DIO\Bootcamp CAIXA - IA Generativa com Microsoft Copilot\Planilhas-Inteligentes-e-IA\"/>
    </mc:Choice>
  </mc:AlternateContent>
  <xr:revisionPtr revIDLastSave="0" documentId="13_ncr:1_{177229D5-0A0F-492A-B9C4-CD1DC92E8396}" xr6:coauthVersionLast="47" xr6:coauthVersionMax="47" xr10:uidLastSave="{00000000-0000-0000-0000-000000000000}"/>
  <bookViews>
    <workbookView xWindow="-120" yWindow="-120" windowWidth="20730" windowHeight="11040" firstSheet="3" activeTab="3" xr2:uid="{F740B147-A594-4FF8-86EF-1FA36B697F05}"/>
  </bookViews>
  <sheets>
    <sheet name="Data" sheetId="1" state="hidden" r:id="rId1"/>
    <sheet name="Controller" sheetId="3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5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<sst xmlns="http://schemas.openxmlformats.org/spreadsheetml/2006/main" count="261" uniqueCount="80">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</sst>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4" borderId="1" applyNumberFormat="0" applyAlignment="0" applyProtection="0"/>
  </cellStyleXfs>
  <cellXfs count="15">
    <xf numFmtId="0" fontId="0" fillId="0" borderId="0" xfId="0"/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 wrapText="1"/>
    </xf>
    <xf numFmtId="14" fontId="4" fillId="0" borderId="0" xfId="0" applyNumberFormat="1" applyFont="1"/>
    <xf numFmtId="44" fontId="4" fillId="0" borderId="0" xfId="1" applyFont="1"/>
    <xf numFmtId="0" fontId="3" fillId="2" borderId="0" xfId="0" applyFont="1" applyFill="1"/>
    <xf numFmtId="44" fontId="0" fillId="0" borderId="0" xfId="1" applyFont="1"/>
    <xf numFmtId="0" fontId="2" fillId="4" borderId="1" xfId="2"/>
  </cellXfs>
  <cellStyles count="3">
    <cellStyle name="Entrada" xfId="2" builtinId="20"/>
    <cellStyle name="Moeda" xfId="1" builtinId="4"/>
    <cellStyle name="Normal" xfId="0" builtinId="0"/>
  </cellStyles>
  <dxfs count="1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fill>
        <patternFill patternType="solid">
          <fgColor indexed="64"/>
          <bgColor rgb="FFFB6F54"/>
        </patternFill>
      </fill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1" formatCode="0"/>
      <alignment horizontal="center" vertical="bottom" textRotation="0" wrapText="1" indent="0" justifyLastLine="0" shrinkToFit="0" readingOrder="0"/>
    </dxf>
    <dxf>
      <numFmt numFmtId="19" formatCode="dd/mm/yyyy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fgColor rgb="FFFB6F54"/>
          <bgColor rgb="FFFB6F54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</dxfs>
  <tableStyles count="1" defaultTableStyle="TableStyleMedium2" defaultPivotStyle="PivotStyleLight16">
    <tableStyle name="my-style" pivot="0" table="0" count="10" xr9:uid="{EF37AE13-8BE6-4DCF-AF10-43598B3CC052}">
      <tableStyleElement type="wholeTable" dxfId="14"/>
      <tableStyleElement type="headerRow" dxfId="13"/>
    </tableStyle>
  </tableStyles>
  <colors>
    <mruColors>
      <color rgb="FFFB6F54"/>
      <color rgb="FFFCC704"/>
      <color rgb="FFF0D79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5"/>
              <bgColor rgb="FFFCC704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theme="0" tint="-0.14996795556505021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-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6159170801269024E-2"/>
          <c:y val="4.3388746513633079E-2"/>
          <c:w val="0.97037485353100683"/>
          <c:h val="0.755378005236543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Controller!$C$4:$C$19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Controller!$D$4:$D$19</c:f>
              <c:numCache>
                <c:formatCode>_("R$"* #,##0.00_);_("R$"* \(#,##0.00\);_("R$"* "-"??_);_(@_)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45-4A85-BF5E-45FEFAB01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126103055"/>
        <c:axId val="1126100655"/>
      </c:barChart>
      <c:catAx>
        <c:axId val="112610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6100655"/>
        <c:crosses val="autoZero"/>
        <c:auto val="1"/>
        <c:lblAlgn val="ctr"/>
        <c:lblOffset val="100"/>
        <c:noMultiLvlLbl val="0"/>
      </c:catAx>
      <c:valAx>
        <c:axId val="112610065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126103055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[Controle_Financeiro.xlsx]Controller!Tabela dinâmica2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B6F5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6.1111111111111109E-2"/>
          <c:y val="7.407407407407407E-2"/>
          <c:w val="0.93888888888888888"/>
          <c:h val="0.842045056867891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Controller!$G$4:$G$8</c:f>
              <c:numCache>
                <c:formatCode>_("R$"* #,##0.00_);_("R$"* \(#,##0.00\);_("R$"* "-"??_);_(@_)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4-4EF4-BF85-8CC6E9E3BE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718128"/>
        <c:axId val="33727728"/>
      </c:barChart>
      <c:catAx>
        <c:axId val="3371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727728"/>
        <c:crosses val="autoZero"/>
        <c:auto val="1"/>
        <c:lblAlgn val="ctr"/>
        <c:lblOffset val="100"/>
        <c:noMultiLvlLbl val="0"/>
      </c:catAx>
      <c:valAx>
        <c:axId val="33727728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371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0-4BD2-ACAB-976A478B44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40794992"/>
        <c:axId val="2040789232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46000">
                  <a:srgbClr val="FB6F54"/>
                </a:gs>
                <a:gs pos="83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0-4BD2-ACAB-976A478B4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701184"/>
        <c:axId val="54700704"/>
      </c:barChart>
      <c:catAx>
        <c:axId val="204079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0789232"/>
        <c:crosses val="autoZero"/>
        <c:auto val="1"/>
        <c:lblAlgn val="ctr"/>
        <c:lblOffset val="100"/>
        <c:noMultiLvlLbl val="0"/>
      </c:catAx>
      <c:valAx>
        <c:axId val="2040789232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2040794992"/>
        <c:crosses val="autoZero"/>
        <c:crossBetween val="between"/>
      </c:valAx>
      <c:valAx>
        <c:axId val="54700704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54701184"/>
        <c:crosses val="max"/>
        <c:crossBetween val="between"/>
      </c:valAx>
      <c:catAx>
        <c:axId val="547011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7007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10.png"/><Relationship Id="rId3" Type="http://schemas.openxmlformats.org/officeDocument/2006/relationships/image" Target="../media/image2.svg"/><Relationship Id="rId7" Type="http://schemas.openxmlformats.org/officeDocument/2006/relationships/hyperlink" Target="#Data!A1"/><Relationship Id="rId12" Type="http://schemas.openxmlformats.org/officeDocument/2006/relationships/image" Target="../media/image9.sv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image" Target="../media/image8.png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7.png"/><Relationship Id="rId4" Type="http://schemas.openxmlformats.org/officeDocument/2006/relationships/chart" Target="../charts/chart2.xml"/><Relationship Id="rId9" Type="http://schemas.openxmlformats.org/officeDocument/2006/relationships/image" Target="../media/image6.svg"/><Relationship Id="rId14" Type="http://schemas.openxmlformats.org/officeDocument/2006/relationships/image" Target="../media/image11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79376</xdr:colOff>
      <xdr:row>29</xdr:row>
      <xdr:rowOff>162490</xdr:rowOff>
    </xdr:from>
    <xdr:to>
      <xdr:col>20</xdr:col>
      <xdr:colOff>469900</xdr:colOff>
      <xdr:row>48</xdr:row>
      <xdr:rowOff>17348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1E114A24-61CE-30DD-D8ED-334E8DB63C95}"/>
            </a:ext>
          </a:extLst>
        </xdr:cNvPr>
        <xdr:cNvGrpSpPr/>
      </xdr:nvGrpSpPr>
      <xdr:grpSpPr>
        <a:xfrm>
          <a:off x="1666876" y="5686990"/>
          <a:ext cx="11731624" cy="3474358"/>
          <a:chOff x="1640960" y="4617523"/>
          <a:chExt cx="9577527" cy="3577479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314DFCA-A37F-6F98-B3CB-5F8AF900BADB}"/>
              </a:ext>
            </a:extLst>
          </xdr:cNvPr>
          <xdr:cNvGrpSpPr/>
        </xdr:nvGrpSpPr>
        <xdr:grpSpPr>
          <a:xfrm>
            <a:off x="1640960" y="4617523"/>
            <a:ext cx="9577527" cy="3577479"/>
            <a:chOff x="1631155" y="5060155"/>
            <a:chExt cx="9465469" cy="3476626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0B3E8457-9C96-3422-6BAC-8B63CEA748FD}"/>
                </a:ext>
              </a:extLst>
            </xdr:cNvPr>
            <xdr:cNvGrpSpPr/>
          </xdr:nvGrpSpPr>
          <xdr:grpSpPr>
            <a:xfrm>
              <a:off x="1631155" y="5060155"/>
              <a:ext cx="9465469" cy="3476626"/>
              <a:chOff x="1619249" y="6322218"/>
              <a:chExt cx="9465469" cy="3476626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883C1BDB-55BC-4B69-86A1-193BA7E264A2}"/>
                  </a:ext>
                </a:extLst>
              </xdr:cNvPr>
              <xdr:cNvSpPr/>
            </xdr:nvSpPr>
            <xdr:spPr>
              <a:xfrm>
                <a:off x="1619249" y="6322218"/>
                <a:ext cx="9465469" cy="3476626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172E3BFD-22B3-4D16-A885-B172446AC1B3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643063" y="7250906"/>
              <a:ext cx="9405937" cy="234315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1"/>
              </a:graphicData>
            </a:graphic>
          </xdr:graphicFrame>
          <xdr:sp macro="" textlink="">
            <xdr:nvSpPr>
              <xdr:cNvPr id="8" name="Retângulo: Cantos Superiores Arredondados 7">
                <a:extLst>
                  <a:ext uri="{FF2B5EF4-FFF2-40B4-BE49-F238E27FC236}">
                    <a16:creationId xmlns:a16="http://schemas.microsoft.com/office/drawing/2014/main" id="{80359773-AACD-4A7B-BD69-BCB5CF2641DB}"/>
                  </a:ext>
                </a:extLst>
              </xdr:cNvPr>
              <xdr:cNvSpPr/>
            </xdr:nvSpPr>
            <xdr:spPr>
              <a:xfrm>
                <a:off x="1619251" y="6334125"/>
                <a:ext cx="9453562" cy="6072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12" name="CaixaDeTexto 11">
              <a:extLst>
                <a:ext uri="{FF2B5EF4-FFF2-40B4-BE49-F238E27FC236}">
                  <a16:creationId xmlns:a16="http://schemas.microsoft.com/office/drawing/2014/main" id="{A748A4CA-4E5E-4CAF-A319-E8BB80AE0CF2}"/>
                </a:ext>
              </a:extLst>
            </xdr:cNvPr>
            <xdr:cNvSpPr txBox="1"/>
          </xdr:nvSpPr>
          <xdr:spPr>
            <a:xfrm>
              <a:off x="2515062" y="5143501"/>
              <a:ext cx="7974344" cy="416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15" name="Gráfico 14" descr="Dinheiro voador estrutura de tópicos">
            <a:extLst>
              <a:ext uri="{FF2B5EF4-FFF2-40B4-BE49-F238E27FC236}">
                <a16:creationId xmlns:a16="http://schemas.microsoft.com/office/drawing/2014/main" id="{621CE4B5-35E2-F99B-78A4-30856392D6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902198" y="4693162"/>
            <a:ext cx="530879" cy="54068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79376</xdr:colOff>
      <xdr:row>8</xdr:row>
      <xdr:rowOff>7142</xdr:rowOff>
    </xdr:from>
    <xdr:to>
      <xdr:col>10</xdr:col>
      <xdr:colOff>412754</xdr:colOff>
      <xdr:row>28</xdr:row>
      <xdr:rowOff>164191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8A0C5865-C0FC-AE34-4411-DAF562539524}"/>
            </a:ext>
          </a:extLst>
        </xdr:cNvPr>
        <xdr:cNvGrpSpPr/>
      </xdr:nvGrpSpPr>
      <xdr:grpSpPr>
        <a:xfrm>
          <a:off x="1666876" y="1531142"/>
          <a:ext cx="5705478" cy="3967049"/>
          <a:chOff x="1640960" y="178593"/>
          <a:chExt cx="5754223" cy="4082443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D0DEB3D2-EA21-880F-FA35-66186B3EED64}"/>
              </a:ext>
            </a:extLst>
          </xdr:cNvPr>
          <xdr:cNvGrpSpPr/>
        </xdr:nvGrpSpPr>
        <xdr:grpSpPr>
          <a:xfrm>
            <a:off x="1640960" y="178593"/>
            <a:ext cx="5754223" cy="4082443"/>
            <a:chOff x="1631154" y="595313"/>
            <a:chExt cx="5691190" cy="3964781"/>
          </a:xfrm>
        </xdr:grpSpPr>
        <xdr:grpSp>
          <xdr:nvGrpSpPr>
            <xdr:cNvPr id="7" name="Agrupar 6">
              <a:extLst>
                <a:ext uri="{FF2B5EF4-FFF2-40B4-BE49-F238E27FC236}">
                  <a16:creationId xmlns:a16="http://schemas.microsoft.com/office/drawing/2014/main" id="{6BA20E29-8EF6-0B46-305F-3F0C929B482C}"/>
                </a:ext>
              </a:extLst>
            </xdr:cNvPr>
            <xdr:cNvGrpSpPr/>
          </xdr:nvGrpSpPr>
          <xdr:grpSpPr>
            <a:xfrm>
              <a:off x="1631154" y="595313"/>
              <a:ext cx="5691190" cy="3964781"/>
              <a:chOff x="1631154" y="595313"/>
              <a:chExt cx="5691190" cy="3964781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31385557-31D0-7221-9BF9-84E6D2C0CF9B}"/>
                  </a:ext>
                </a:extLst>
              </xdr:cNvPr>
              <xdr:cNvSpPr/>
            </xdr:nvSpPr>
            <xdr:spPr>
              <a:xfrm>
                <a:off x="1631154" y="607217"/>
                <a:ext cx="5691190" cy="395287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BB9A2B0B-78AE-4062-D704-9EE0A928E5F2}"/>
                  </a:ext>
                </a:extLst>
              </xdr:cNvPr>
              <xdr:cNvSpPr/>
            </xdr:nvSpPr>
            <xdr:spPr>
              <a:xfrm>
                <a:off x="1643062" y="595313"/>
                <a:ext cx="5679281" cy="6072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62AA3738-D4D9-4443-B4EA-F242FCF745F0}"/>
                </a:ext>
              </a:extLst>
            </xdr:cNvPr>
            <xdr:cNvGraphicFramePr>
              <a:graphicFrameLocks/>
            </xdr:cNvGraphicFramePr>
          </xdr:nvGraphicFramePr>
          <xdr:xfrm>
            <a:off x="1988342" y="1309686"/>
            <a:ext cx="4572000" cy="27432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D829A733-00D5-8102-9E69-8A3CF9BB1291}"/>
                </a:ext>
              </a:extLst>
            </xdr:cNvPr>
            <xdr:cNvSpPr txBox="1"/>
          </xdr:nvSpPr>
          <xdr:spPr>
            <a:xfrm>
              <a:off x="2547936" y="678657"/>
              <a:ext cx="4345782" cy="416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Entrada</a:t>
              </a:r>
            </a:p>
          </xdr:txBody>
        </xdr:sp>
      </xdr:grpSp>
      <xdr:pic>
        <xdr:nvPicPr>
          <xdr:cNvPr id="17" name="Gráfico 16" descr="Registrar estrutura de tópicos">
            <a:extLst>
              <a:ext uri="{FF2B5EF4-FFF2-40B4-BE49-F238E27FC236}">
                <a16:creationId xmlns:a16="http://schemas.microsoft.com/office/drawing/2014/main" id="{F5207C86-66BA-EEEB-0D5E-8365CE524C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1945742" y="219916"/>
            <a:ext cx="535660" cy="53986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9</xdr:row>
      <xdr:rowOff>97064</xdr:rowOff>
    </xdr:from>
    <xdr:to>
      <xdr:col>0</xdr:col>
      <xdr:colOff>1571625</xdr:colOff>
      <xdr:row>16</xdr:row>
      <xdr:rowOff>49439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ês">
              <a:extLst>
                <a:ext uri="{FF2B5EF4-FFF2-40B4-BE49-F238E27FC236}">
                  <a16:creationId xmlns:a16="http://schemas.microsoft.com/office/drawing/2014/main" id="{AA6C8F05-48CE-4C38-8562-B402F1FD08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811564"/>
              <a:ext cx="1571625" cy="1285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79376</xdr:colOff>
      <xdr:row>0</xdr:row>
      <xdr:rowOff>99332</xdr:rowOff>
    </xdr:from>
    <xdr:to>
      <xdr:col>20</xdr:col>
      <xdr:colOff>422276</xdr:colOff>
      <xdr:row>7</xdr:row>
      <xdr:rowOff>19958</xdr:rowOff>
    </xdr:to>
    <xdr:grpSp>
      <xdr:nvGrpSpPr>
        <xdr:cNvPr id="39" name="Agrupar 38">
          <a:extLst>
            <a:ext uri="{FF2B5EF4-FFF2-40B4-BE49-F238E27FC236}">
              <a16:creationId xmlns:a16="http://schemas.microsoft.com/office/drawing/2014/main" id="{23B48E4C-FB4F-A1B0-3F36-0684DDEBFE66}"/>
            </a:ext>
          </a:extLst>
        </xdr:cNvPr>
        <xdr:cNvGrpSpPr/>
      </xdr:nvGrpSpPr>
      <xdr:grpSpPr>
        <a:xfrm>
          <a:off x="1666876" y="99332"/>
          <a:ext cx="11684000" cy="1254126"/>
          <a:chOff x="1655537" y="124732"/>
          <a:chExt cx="11894909" cy="1270001"/>
        </a:xfrm>
      </xdr:grpSpPr>
      <xdr:sp macro="" textlink="">
        <xdr:nvSpPr>
          <xdr:cNvPr id="22" name="Retângulo: Cantos Arredondados 21">
            <a:extLst>
              <a:ext uri="{FF2B5EF4-FFF2-40B4-BE49-F238E27FC236}">
                <a16:creationId xmlns:a16="http://schemas.microsoft.com/office/drawing/2014/main" id="{EA7E7693-76B2-4917-B57F-175C33F8D588}"/>
              </a:ext>
            </a:extLst>
          </xdr:cNvPr>
          <xdr:cNvSpPr/>
        </xdr:nvSpPr>
        <xdr:spPr>
          <a:xfrm>
            <a:off x="1689552" y="124732"/>
            <a:ext cx="11860894" cy="1270001"/>
          </a:xfrm>
          <a:prstGeom prst="roundRect">
            <a:avLst>
              <a:gd name="adj" fmla="val 24768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4" name="Retângulo: Cantos Arredondados 23">
            <a:extLst>
              <a:ext uri="{FF2B5EF4-FFF2-40B4-BE49-F238E27FC236}">
                <a16:creationId xmlns:a16="http://schemas.microsoft.com/office/drawing/2014/main" id="{449636FC-2268-4BEF-BB65-240647B1611D}"/>
              </a:ext>
            </a:extLst>
          </xdr:cNvPr>
          <xdr:cNvSpPr/>
        </xdr:nvSpPr>
        <xdr:spPr>
          <a:xfrm>
            <a:off x="1836964" y="328839"/>
            <a:ext cx="1247321" cy="975179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6437BBFC-CF3D-8E38-8200-7998C4C3393D}"/>
              </a:ext>
            </a:extLst>
          </xdr:cNvPr>
          <xdr:cNvSpPr txBox="1"/>
        </xdr:nvSpPr>
        <xdr:spPr>
          <a:xfrm>
            <a:off x="3084286" y="272144"/>
            <a:ext cx="4308928" cy="53294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20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Wagner!</a:t>
            </a:r>
            <a:endParaRPr lang="pt-BR" sz="2000" b="1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B74D6028-1851-8628-F593-B4493B371C00}"/>
              </a:ext>
            </a:extLst>
          </xdr:cNvPr>
          <xdr:cNvSpPr txBox="1"/>
        </xdr:nvSpPr>
        <xdr:spPr>
          <a:xfrm>
            <a:off x="3084286" y="714376"/>
            <a:ext cx="4308928" cy="53294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200" b="0">
                <a:solidFill>
                  <a:schemeClr val="bg2">
                    <a:lumMod val="75000"/>
                  </a:schemeClr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</a:p>
        </xdr:txBody>
      </xdr:sp>
      <xdr:grpSp>
        <xdr:nvGrpSpPr>
          <xdr:cNvPr id="30" name="Agrupar 29">
            <a:extLst>
              <a:ext uri="{FF2B5EF4-FFF2-40B4-BE49-F238E27FC236}">
                <a16:creationId xmlns:a16="http://schemas.microsoft.com/office/drawing/2014/main" id="{DB8E48D3-AC62-51AB-4BA9-82A99498E2E6}"/>
              </a:ext>
            </a:extLst>
          </xdr:cNvPr>
          <xdr:cNvGrpSpPr/>
        </xdr:nvGrpSpPr>
        <xdr:grpSpPr>
          <a:xfrm>
            <a:off x="6962323" y="476250"/>
            <a:ext cx="4479016" cy="430894"/>
            <a:chOff x="7835447" y="532946"/>
            <a:chExt cx="4819197" cy="430894"/>
          </a:xfrm>
        </xdr:grpSpPr>
        <xdr:sp macro="" textlink="">
          <xdr:nvSpPr>
            <xdr:cNvPr id="27" name="Retângulo: Cantos Arredondados 26">
              <a:hlinkClick xmlns:r="http://schemas.openxmlformats.org/officeDocument/2006/relationships" r:id="rId7"/>
              <a:extLst>
                <a:ext uri="{FF2B5EF4-FFF2-40B4-BE49-F238E27FC236}">
                  <a16:creationId xmlns:a16="http://schemas.microsoft.com/office/drawing/2014/main" id="{B40E28C5-F19E-4EB4-8934-0D35D444BB32}"/>
                </a:ext>
              </a:extLst>
            </xdr:cNvPr>
            <xdr:cNvSpPr/>
          </xdr:nvSpPr>
          <xdr:spPr>
            <a:xfrm>
              <a:off x="7835447" y="532946"/>
              <a:ext cx="4819197" cy="419554"/>
            </a:xfrm>
            <a:prstGeom prst="roundRect">
              <a:avLst/>
            </a:prstGeom>
            <a:solidFill>
              <a:schemeClr val="bg1">
                <a:lumMod val="9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65000"/>
                    </a:schemeClr>
                  </a:solidFill>
                </a:rPr>
                <a:t>Pesquisar</a:t>
              </a:r>
              <a:r>
                <a:rPr lang="pt-BR" sz="1100" kern="1200" baseline="0">
                  <a:solidFill>
                    <a:schemeClr val="bg1">
                      <a:lumMod val="65000"/>
                    </a:schemeClr>
                  </a:solidFill>
                </a:rPr>
                <a:t> dados...</a:t>
              </a:r>
              <a:endParaRPr lang="pt-BR" sz="1100" kern="1200">
                <a:solidFill>
                  <a:schemeClr val="bg1">
                    <a:lumMod val="65000"/>
                  </a:schemeClr>
                </a:solidFill>
              </a:endParaRPr>
            </a:p>
          </xdr:txBody>
        </xdr:sp>
        <xdr:pic>
          <xdr:nvPicPr>
            <xdr:cNvPr id="29" name="Gráfico 28" descr="Lupa com preenchimento sólido">
              <a:extLst>
                <a:ext uri="{FF2B5EF4-FFF2-40B4-BE49-F238E27FC236}">
                  <a16:creationId xmlns:a16="http://schemas.microsoft.com/office/drawing/2014/main" id="{F711FEA8-53BB-9BB1-4297-B9A22584A50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96DAC541-7B7A-43D3-8B79-37D633B846F1}">
                  <asvg:svgBlip xmlns:asvg="http://schemas.microsoft.com/office/drawing/2016/SVG/main" r:embed="rId9"/>
                </a:ext>
              </a:extLst>
            </a:blip>
            <a:stretch>
              <a:fillRect/>
            </a:stretch>
          </xdr:blipFill>
          <xdr:spPr>
            <a:xfrm>
              <a:off x="12087678" y="555625"/>
              <a:ext cx="408215" cy="408215"/>
            </a:xfrm>
            <a:prstGeom prst="rect">
              <a:avLst/>
            </a:prstGeom>
          </xdr:spPr>
        </xdr:pic>
      </xdr:grpSp>
      <xdr:pic>
        <xdr:nvPicPr>
          <xdr:cNvPr id="35" name="Imagem 34">
            <a:extLst>
              <a:ext uri="{FF2B5EF4-FFF2-40B4-BE49-F238E27FC236}">
                <a16:creationId xmlns:a16="http://schemas.microsoft.com/office/drawing/2014/main" id="{E32151B0-676E-5C15-F638-5F734FF73DE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l="15450" t="3776" r="30472" b="50730"/>
          <a:stretch/>
        </xdr:blipFill>
        <xdr:spPr>
          <a:xfrm>
            <a:off x="1655537" y="147411"/>
            <a:ext cx="1360714" cy="1167947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0</xdr:colOff>
      <xdr:row>0</xdr:row>
      <xdr:rowOff>158749</xdr:rowOff>
    </xdr:from>
    <xdr:to>
      <xdr:col>0</xdr:col>
      <xdr:colOff>1564821</xdr:colOff>
      <xdr:row>3</xdr:row>
      <xdr:rowOff>56695</xdr:rowOff>
    </xdr:to>
    <xdr:sp macro="" textlink="">
      <xdr:nvSpPr>
        <xdr:cNvPr id="40" name="Retângulo: Cantos Arredondados 39">
          <a:extLst>
            <a:ext uri="{FF2B5EF4-FFF2-40B4-BE49-F238E27FC236}">
              <a16:creationId xmlns:a16="http://schemas.microsoft.com/office/drawing/2014/main" id="{548A3B60-A14C-9E9D-2BED-9FDE27CCE555}"/>
            </a:ext>
          </a:extLst>
        </xdr:cNvPr>
        <xdr:cNvSpPr/>
      </xdr:nvSpPr>
      <xdr:spPr>
        <a:xfrm>
          <a:off x="0" y="158749"/>
          <a:ext cx="1564821" cy="476250"/>
        </a:xfrm>
        <a:prstGeom prst="roundRect">
          <a:avLst>
            <a:gd name="adj" fmla="val 2381"/>
          </a:avLst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400" b="1"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rPr>
            <a:t>Money APP</a:t>
          </a:r>
        </a:p>
      </xdr:txBody>
    </xdr:sp>
    <xdr:clientData/>
  </xdr:twoCellAnchor>
  <xdr:twoCellAnchor editAs="oneCell">
    <xdr:from>
      <xdr:col>0</xdr:col>
      <xdr:colOff>1077231</xdr:colOff>
      <xdr:row>0</xdr:row>
      <xdr:rowOff>181428</xdr:rowOff>
    </xdr:from>
    <xdr:to>
      <xdr:col>0</xdr:col>
      <xdr:colOff>1462767</xdr:colOff>
      <xdr:row>2</xdr:row>
      <xdr:rowOff>181428</xdr:rowOff>
    </xdr:to>
    <xdr:pic>
      <xdr:nvPicPr>
        <xdr:cNvPr id="42" name="Gráfico 41" descr="Dinheiro com preenchimento sólido">
          <a:extLst>
            <a:ext uri="{FF2B5EF4-FFF2-40B4-BE49-F238E27FC236}">
              <a16:creationId xmlns:a16="http://schemas.microsoft.com/office/drawing/2014/main" id="{CD636AB5-363D-A7E4-341D-B41792C22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1077231" y="181428"/>
          <a:ext cx="385536" cy="385536"/>
        </a:xfrm>
        <a:prstGeom prst="rect">
          <a:avLst/>
        </a:prstGeom>
      </xdr:spPr>
    </xdr:pic>
    <xdr:clientData/>
  </xdr:twoCellAnchor>
  <xdr:twoCellAnchor>
    <xdr:from>
      <xdr:col>11</xdr:col>
      <xdr:colOff>104776</xdr:colOff>
      <xdr:row>7</xdr:row>
      <xdr:rowOff>184942</xdr:rowOff>
    </xdr:from>
    <xdr:to>
      <xdr:col>20</xdr:col>
      <xdr:colOff>438154</xdr:colOff>
      <xdr:row>28</xdr:row>
      <xdr:rowOff>151491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DDD1B786-AB66-FFBC-4024-7BEB5DC0144E}"/>
            </a:ext>
          </a:extLst>
        </xdr:cNvPr>
        <xdr:cNvGrpSpPr/>
      </xdr:nvGrpSpPr>
      <xdr:grpSpPr>
        <a:xfrm>
          <a:off x="7661276" y="1518442"/>
          <a:ext cx="5705478" cy="3967049"/>
          <a:chOff x="1640960" y="178593"/>
          <a:chExt cx="5754223" cy="4082443"/>
        </a:xfrm>
      </xdr:grpSpPr>
      <xdr:grpSp>
        <xdr:nvGrpSpPr>
          <xdr:cNvPr id="44" name="Agrupar 43">
            <a:extLst>
              <a:ext uri="{FF2B5EF4-FFF2-40B4-BE49-F238E27FC236}">
                <a16:creationId xmlns:a16="http://schemas.microsoft.com/office/drawing/2014/main" id="{153A7E60-D6A5-AE75-9DF9-B7013AA584C7}"/>
              </a:ext>
            </a:extLst>
          </xdr:cNvPr>
          <xdr:cNvGrpSpPr/>
        </xdr:nvGrpSpPr>
        <xdr:grpSpPr>
          <a:xfrm>
            <a:off x="1640960" y="178593"/>
            <a:ext cx="5754223" cy="4082443"/>
            <a:chOff x="1631154" y="595313"/>
            <a:chExt cx="5691190" cy="3964781"/>
          </a:xfrm>
        </xdr:grpSpPr>
        <xdr:grpSp>
          <xdr:nvGrpSpPr>
            <xdr:cNvPr id="46" name="Agrupar 45">
              <a:extLst>
                <a:ext uri="{FF2B5EF4-FFF2-40B4-BE49-F238E27FC236}">
                  <a16:creationId xmlns:a16="http://schemas.microsoft.com/office/drawing/2014/main" id="{189818F1-5D43-F770-BBB1-A71F65723784}"/>
                </a:ext>
              </a:extLst>
            </xdr:cNvPr>
            <xdr:cNvGrpSpPr/>
          </xdr:nvGrpSpPr>
          <xdr:grpSpPr>
            <a:xfrm>
              <a:off x="1631154" y="595313"/>
              <a:ext cx="5691190" cy="3964781"/>
              <a:chOff x="1631154" y="595313"/>
              <a:chExt cx="5691190" cy="3964781"/>
            </a:xfrm>
          </xdr:grpSpPr>
          <xdr:sp macro="" textlink="">
            <xdr:nvSpPr>
              <xdr:cNvPr id="49" name="Retângulo: Cantos Arredondados 48">
                <a:extLst>
                  <a:ext uri="{FF2B5EF4-FFF2-40B4-BE49-F238E27FC236}">
                    <a16:creationId xmlns:a16="http://schemas.microsoft.com/office/drawing/2014/main" id="{3F120E27-E6BF-1B7D-34DF-9C41E2E57F90}"/>
                  </a:ext>
                </a:extLst>
              </xdr:cNvPr>
              <xdr:cNvSpPr/>
            </xdr:nvSpPr>
            <xdr:spPr>
              <a:xfrm>
                <a:off x="1631154" y="607217"/>
                <a:ext cx="5691190" cy="3952877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50" name="Retângulo: Cantos Superiores Arredondados 49">
                <a:extLst>
                  <a:ext uri="{FF2B5EF4-FFF2-40B4-BE49-F238E27FC236}">
                    <a16:creationId xmlns:a16="http://schemas.microsoft.com/office/drawing/2014/main" id="{F6F4F043-3A60-AFD1-3058-B10F6629E4A9}"/>
                  </a:ext>
                </a:extLst>
              </xdr:cNvPr>
              <xdr:cNvSpPr/>
            </xdr:nvSpPr>
            <xdr:spPr>
              <a:xfrm>
                <a:off x="1643062" y="595313"/>
                <a:ext cx="5679281" cy="60721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48" name="CaixaDeTexto 47">
              <a:extLst>
                <a:ext uri="{FF2B5EF4-FFF2-40B4-BE49-F238E27FC236}">
                  <a16:creationId xmlns:a16="http://schemas.microsoft.com/office/drawing/2014/main" id="{D3334B96-6815-2AEF-BB40-31F77022974D}"/>
                </a:ext>
              </a:extLst>
            </xdr:cNvPr>
            <xdr:cNvSpPr txBox="1"/>
          </xdr:nvSpPr>
          <xdr:spPr>
            <a:xfrm>
              <a:off x="2547936" y="678657"/>
              <a:ext cx="4345782" cy="41671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45" name="Gráfico 44" descr="Cofrinho estrutura de tópicos">
            <a:extLst>
              <a:ext uri="{FF2B5EF4-FFF2-40B4-BE49-F238E27FC236}">
                <a16:creationId xmlns:a16="http://schemas.microsoft.com/office/drawing/2014/main" id="{A3A63D60-23D5-1F11-A1A5-9970581BC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96DAC541-7B7A-43D3-8B79-37D633B846F1}">
                <asvg:svgBlip xmlns:asvg="http://schemas.microsoft.com/office/drawing/2016/SVG/main" r:embed="rId14"/>
              </a:ext>
            </a:extLst>
          </a:blip>
          <a:srcRect/>
          <a:stretch/>
        </xdr:blipFill>
        <xdr:spPr>
          <a:xfrm>
            <a:off x="1949030" y="219916"/>
            <a:ext cx="529084" cy="539862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139700</xdr:colOff>
      <xdr:row>12</xdr:row>
      <xdr:rowOff>45242</xdr:rowOff>
    </xdr:from>
    <xdr:to>
      <xdr:col>20</xdr:col>
      <xdr:colOff>368300</xdr:colOff>
      <xdr:row>26</xdr:row>
      <xdr:rowOff>64292</xdr:rowOff>
    </xdr:to>
    <xdr:graphicFrame macro="">
      <xdr:nvGraphicFramePr>
        <xdr:cNvPr id="52" name="Gráfico 51">
          <a:extLst>
            <a:ext uri="{FF2B5EF4-FFF2-40B4-BE49-F238E27FC236}">
              <a16:creationId xmlns:a16="http://schemas.microsoft.com/office/drawing/2014/main" id="{6C944E6E-C3D9-4B63-A6A7-503949ED2D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agner Nogueira" refreshedDate="45671.51532071759" createdVersion="8" refreshedVersion="8" minRefreshableVersion="3" recordCount="44" xr:uid="{452EAD74-88AE-4466-A378-ECEC5269E502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7202681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9A661B-DEA5-4522-9594-A487D5CAFA93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F3:G8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4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6436BB-AAEB-4FFC-9802-BE83D3A9EB40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C3:D1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44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BFA369E-A94F-4E50-A6C9-3ED5E2442F75}" sourceName="Mês">
  <pivotTables>
    <pivotTable tabId="3" name="Tabela dinâmica1"/>
    <pivotTable tabId="3" name="Tabela dinâmica2"/>
  </pivotTables>
  <data>
    <tabular pivotCacheId="1720268134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5BBB3DAA-386B-4C35-9F34-F0CE0B376EBC}" cache="SegmentaçãodeDados_Mês" caption="Mês" style="my-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AADDE6-5D3E-49E2-85BB-6C3CB29021D0}" name="tbl_operations" displayName="tbl_operations" ref="A1:H45" totalsRowShown="0" dataDxfId="12">
  <autoFilter ref="A1:H45" xr:uid="{25AADDE6-5D3E-49E2-85BB-6C3CB29021D0}"/>
  <tableColumns count="8">
    <tableColumn id="1" xr3:uid="{03D2E5A1-3B90-4EED-AB92-EBF76A682C4C}" name="Data" dataDxfId="11"/>
    <tableColumn id="8" xr3:uid="{39DAFE90-9FAD-43CD-AC69-65AE8DE80783}" name="Mês" dataDxfId="10">
      <calculatedColumnFormula>MONTH(tbl_operations[[#This Row],[Data]])</calculatedColumnFormula>
    </tableColumn>
    <tableColumn id="2" xr3:uid="{8710A1C5-7914-4D22-B9D7-4445FCE68BFC}" name="Tipo" dataDxfId="9"/>
    <tableColumn id="3" xr3:uid="{983781B2-4C0D-4F8D-8448-6941DA12B97F}" name="Categoria" dataDxfId="8"/>
    <tableColumn id="4" xr3:uid="{FB90647B-F621-4933-8A12-EEC8850F62A9}" name="Descrição" dataDxfId="7"/>
    <tableColumn id="5" xr3:uid="{F7DD12A0-855C-45F5-AA5D-C0AFE88FF631}" name="Valor" dataDxfId="6" dataCellStyle="Moeda"/>
    <tableColumn id="6" xr3:uid="{80EAA33B-1BD8-4379-90AA-9F2E7E85D615}" name="Operação Bancária" dataDxfId="5"/>
    <tableColumn id="7" xr3:uid="{417F930C-45C7-45BC-BBE6-3D0B0DFB2453}" name="Status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45591-9EA5-42FA-B659-CB80F239FDFC}" name="Tabela2" displayName="Tabela2" ref="C6:D18" totalsRowShown="0" headerRowDxfId="0" dataDxfId="1">
  <autoFilter ref="C6:D18" xr:uid="{50245591-9EA5-42FA-B659-CB80F239FDFC}"/>
  <tableColumns count="2">
    <tableColumn id="1" xr3:uid="{2324127D-AC8C-44A8-A063-248170117D05}" name="Data de Lançamento" dataDxfId="3"/>
    <tableColumn id="2" xr3:uid="{E3E8FB10-9352-45B4-8674-F6A1117A7EAA}" name="Depósito Reservado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0029C-1808-4A98-BA4C-C0980C60CDEC}">
  <sheetPr>
    <tabColor theme="3" tint="0.749992370372631"/>
  </sheetPr>
  <dimension ref="A1:H45"/>
  <sheetViews>
    <sheetView workbookViewId="0"/>
  </sheetViews>
  <sheetFormatPr defaultRowHeight="15" x14ac:dyDescent="0.25"/>
  <cols>
    <col min="1" max="1" width="11.5703125" customWidth="1"/>
    <col min="2" max="2" width="9.5703125" customWidth="1"/>
    <col min="3" max="3" width="15.7109375" customWidth="1"/>
    <col min="4" max="4" width="13" bestFit="1" customWidth="1"/>
    <col min="5" max="5" width="29.42578125" customWidth="1"/>
    <col min="6" max="6" width="18.5703125" customWidth="1"/>
    <col min="7" max="7" width="20.140625" customWidth="1"/>
  </cols>
  <sheetData>
    <row r="1" spans="1:8" x14ac:dyDescent="0.25">
      <c r="A1" t="s">
        <v>0</v>
      </c>
      <c r="B1" t="s">
        <v>75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x14ac:dyDescent="0.25">
      <c r="A2" s="1">
        <v>45505</v>
      </c>
      <c r="B2" s="9">
        <f>MONTH(tbl_operations[[#This Row],[Data]])</f>
        <v>8</v>
      </c>
      <c r="C2" s="2" t="s">
        <v>7</v>
      </c>
      <c r="D2" s="2" t="s">
        <v>8</v>
      </c>
      <c r="E2" s="2" t="s">
        <v>9</v>
      </c>
      <c r="F2" s="3">
        <v>5000</v>
      </c>
      <c r="G2" s="2" t="s">
        <v>10</v>
      </c>
      <c r="H2" s="2" t="s">
        <v>11</v>
      </c>
    </row>
    <row r="3" spans="1:8" x14ac:dyDescent="0.25">
      <c r="A3" s="1">
        <v>45505</v>
      </c>
      <c r="B3" s="9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3">
        <v>550</v>
      </c>
      <c r="G3" s="2" t="s">
        <v>15</v>
      </c>
      <c r="H3" s="2" t="s">
        <v>16</v>
      </c>
    </row>
    <row r="4" spans="1:8" x14ac:dyDescent="0.25">
      <c r="A4" s="1">
        <v>45507</v>
      </c>
      <c r="B4" s="9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3">
        <v>300</v>
      </c>
      <c r="G4" s="2" t="s">
        <v>19</v>
      </c>
      <c r="H4" s="2" t="s">
        <v>20</v>
      </c>
    </row>
    <row r="5" spans="1:8" x14ac:dyDescent="0.25">
      <c r="A5" s="1">
        <v>45509</v>
      </c>
      <c r="B5" s="9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3">
        <v>120</v>
      </c>
      <c r="G5" s="2" t="s">
        <v>19</v>
      </c>
      <c r="H5" s="2" t="s">
        <v>20</v>
      </c>
    </row>
    <row r="6" spans="1:8" x14ac:dyDescent="0.25">
      <c r="A6" s="1">
        <v>45511</v>
      </c>
      <c r="B6" s="9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3">
        <v>250</v>
      </c>
      <c r="G6" s="2" t="s">
        <v>10</v>
      </c>
      <c r="H6" s="2" t="s">
        <v>20</v>
      </c>
    </row>
    <row r="7" spans="1:8" x14ac:dyDescent="0.25">
      <c r="A7" s="1">
        <v>45514</v>
      </c>
      <c r="B7" s="9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3">
        <v>400</v>
      </c>
      <c r="G7" s="2" t="s">
        <v>15</v>
      </c>
      <c r="H7" s="2" t="s">
        <v>16</v>
      </c>
    </row>
    <row r="8" spans="1:8" x14ac:dyDescent="0.25">
      <c r="A8" s="1">
        <v>45516</v>
      </c>
      <c r="B8" s="9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3">
        <v>600</v>
      </c>
      <c r="G8" s="2" t="s">
        <v>19</v>
      </c>
      <c r="H8" s="2" t="s">
        <v>16</v>
      </c>
    </row>
    <row r="9" spans="1:8" ht="30" x14ac:dyDescent="0.25">
      <c r="A9" s="1">
        <v>45519</v>
      </c>
      <c r="B9" s="9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3">
        <v>800</v>
      </c>
      <c r="G9" s="2" t="s">
        <v>10</v>
      </c>
      <c r="H9" s="2" t="s">
        <v>11</v>
      </c>
    </row>
    <row r="10" spans="1:8" x14ac:dyDescent="0.25">
      <c r="A10" s="1">
        <v>45519</v>
      </c>
      <c r="B10" s="9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3">
        <v>150</v>
      </c>
      <c r="G10" s="2" t="s">
        <v>10</v>
      </c>
      <c r="H10" s="2" t="s">
        <v>20</v>
      </c>
    </row>
    <row r="11" spans="1:8" x14ac:dyDescent="0.25">
      <c r="A11" s="1">
        <v>45522</v>
      </c>
      <c r="B11" s="9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3">
        <v>1200</v>
      </c>
      <c r="G11" s="2" t="s">
        <v>19</v>
      </c>
      <c r="H11" s="2" t="s">
        <v>16</v>
      </c>
    </row>
    <row r="12" spans="1:8" ht="30" x14ac:dyDescent="0.25">
      <c r="A12" s="1">
        <v>45524</v>
      </c>
      <c r="B12" s="9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3">
        <v>450</v>
      </c>
      <c r="G12" s="2" t="s">
        <v>15</v>
      </c>
      <c r="H12" s="2" t="s">
        <v>20</v>
      </c>
    </row>
    <row r="13" spans="1:8" x14ac:dyDescent="0.25">
      <c r="A13" s="1">
        <v>45526</v>
      </c>
      <c r="B13" s="9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3">
        <v>180</v>
      </c>
      <c r="G13" s="2" t="s">
        <v>10</v>
      </c>
      <c r="H13" s="2" t="s">
        <v>16</v>
      </c>
    </row>
    <row r="14" spans="1:8" x14ac:dyDescent="0.25">
      <c r="A14" s="1">
        <v>45528</v>
      </c>
      <c r="B14" s="9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3">
        <v>80</v>
      </c>
      <c r="G14" s="2" t="s">
        <v>15</v>
      </c>
      <c r="H14" s="2" t="s">
        <v>20</v>
      </c>
    </row>
    <row r="15" spans="1:8" ht="30" x14ac:dyDescent="0.25">
      <c r="A15" s="1">
        <v>45532</v>
      </c>
      <c r="B15" s="9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3">
        <v>200</v>
      </c>
      <c r="G15" s="2" t="s">
        <v>15</v>
      </c>
      <c r="H15" s="2" t="s">
        <v>20</v>
      </c>
    </row>
    <row r="16" spans="1:8" x14ac:dyDescent="0.25">
      <c r="A16" s="1">
        <v>45534</v>
      </c>
      <c r="B16" s="9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3">
        <v>750</v>
      </c>
      <c r="G16" s="2" t="s">
        <v>10</v>
      </c>
      <c r="H16" s="2" t="s">
        <v>16</v>
      </c>
    </row>
    <row r="17" spans="1:8" x14ac:dyDescent="0.25">
      <c r="A17" s="1">
        <v>45535</v>
      </c>
      <c r="B17" s="9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3">
        <v>350</v>
      </c>
      <c r="G17" s="2" t="s">
        <v>19</v>
      </c>
      <c r="H17" s="2" t="s">
        <v>20</v>
      </c>
    </row>
    <row r="18" spans="1:8" x14ac:dyDescent="0.25">
      <c r="A18" s="1">
        <v>45536</v>
      </c>
      <c r="B18" s="9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3">
        <v>5000</v>
      </c>
      <c r="G18" s="2" t="s">
        <v>10</v>
      </c>
      <c r="H18" s="2" t="s">
        <v>11</v>
      </c>
    </row>
    <row r="19" spans="1:8" x14ac:dyDescent="0.25">
      <c r="A19" s="1">
        <v>45537</v>
      </c>
      <c r="B19" s="9">
        <f>MONTH(tbl_operations[[#This Row],[Data]])</f>
        <v>9</v>
      </c>
      <c r="C19" s="2" t="s">
        <v>12</v>
      </c>
      <c r="D19" s="2" t="s">
        <v>13</v>
      </c>
      <c r="E19" s="3" t="s">
        <v>14</v>
      </c>
      <c r="F19" s="3">
        <v>450</v>
      </c>
      <c r="G19" s="2" t="s">
        <v>15</v>
      </c>
      <c r="H19" s="2" t="s">
        <v>16</v>
      </c>
    </row>
    <row r="20" spans="1:8" x14ac:dyDescent="0.25">
      <c r="A20" s="1">
        <v>45540</v>
      </c>
      <c r="B20" s="9">
        <f>MONTH(tbl_operations[[#This Row],[Data]])</f>
        <v>9</v>
      </c>
      <c r="C20" s="2" t="s">
        <v>12</v>
      </c>
      <c r="D20" s="2" t="s">
        <v>17</v>
      </c>
      <c r="E20" s="3" t="s">
        <v>18</v>
      </c>
      <c r="F20" s="3">
        <v>300</v>
      </c>
      <c r="G20" s="2" t="s">
        <v>15</v>
      </c>
      <c r="H20" s="2" t="s">
        <v>20</v>
      </c>
    </row>
    <row r="21" spans="1:8" x14ac:dyDescent="0.25">
      <c r="A21" s="1">
        <v>45543</v>
      </c>
      <c r="B21" s="9">
        <f>MONTH(tbl_operations[[#This Row],[Data]])</f>
        <v>9</v>
      </c>
      <c r="C21" s="2" t="s">
        <v>12</v>
      </c>
      <c r="D21" s="2" t="s">
        <v>21</v>
      </c>
      <c r="E21" s="3" t="s">
        <v>47</v>
      </c>
      <c r="F21" s="3">
        <v>200</v>
      </c>
      <c r="G21" s="2" t="s">
        <v>10</v>
      </c>
      <c r="H21" s="2" t="s">
        <v>20</v>
      </c>
    </row>
    <row r="22" spans="1:8" x14ac:dyDescent="0.25">
      <c r="A22" s="1">
        <v>45546</v>
      </c>
      <c r="B22" s="9">
        <f>MONTH(tbl_operations[[#This Row],[Data]])</f>
        <v>9</v>
      </c>
      <c r="C22" s="2" t="s">
        <v>12</v>
      </c>
      <c r="D22" s="2" t="s">
        <v>23</v>
      </c>
      <c r="E22" s="3" t="s">
        <v>48</v>
      </c>
      <c r="F22" s="3">
        <v>600</v>
      </c>
      <c r="G22" s="2" t="s">
        <v>15</v>
      </c>
      <c r="H22" s="2" t="s">
        <v>16</v>
      </c>
    </row>
    <row r="23" spans="1:8" x14ac:dyDescent="0.25">
      <c r="A23" s="1">
        <v>45549</v>
      </c>
      <c r="B23" s="9">
        <f>MONTH(tbl_operations[[#This Row],[Data]])</f>
        <v>9</v>
      </c>
      <c r="C23" s="2" t="s">
        <v>12</v>
      </c>
      <c r="D23" s="2" t="s">
        <v>25</v>
      </c>
      <c r="E23" s="3" t="s">
        <v>26</v>
      </c>
      <c r="F23" s="3">
        <v>350</v>
      </c>
      <c r="G23" s="2" t="s">
        <v>10</v>
      </c>
      <c r="H23" s="2" t="s">
        <v>20</v>
      </c>
    </row>
    <row r="24" spans="1:8" x14ac:dyDescent="0.25">
      <c r="A24" s="1">
        <v>45552</v>
      </c>
      <c r="B24" s="9">
        <f>MONTH(tbl_operations[[#This Row],[Data]])</f>
        <v>9</v>
      </c>
      <c r="C24" s="2" t="s">
        <v>12</v>
      </c>
      <c r="D24" s="2" t="s">
        <v>27</v>
      </c>
      <c r="E24" s="3" t="s">
        <v>49</v>
      </c>
      <c r="F24" s="3">
        <v>500</v>
      </c>
      <c r="G24" s="2" t="s">
        <v>19</v>
      </c>
      <c r="H24" s="2" t="s">
        <v>16</v>
      </c>
    </row>
    <row r="25" spans="1:8" ht="30" x14ac:dyDescent="0.25">
      <c r="A25" s="1">
        <v>45555</v>
      </c>
      <c r="B25" s="9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3">
        <v>1200</v>
      </c>
      <c r="G25" s="2" t="s">
        <v>10</v>
      </c>
      <c r="H25" s="2" t="s">
        <v>11</v>
      </c>
    </row>
    <row r="26" spans="1:8" x14ac:dyDescent="0.25">
      <c r="A26" s="1">
        <v>45555</v>
      </c>
      <c r="B26" s="9">
        <f>MONTH(tbl_operations[[#This Row],[Data]])</f>
        <v>9</v>
      </c>
      <c r="C26" s="2" t="s">
        <v>12</v>
      </c>
      <c r="D26" s="2" t="s">
        <v>31</v>
      </c>
      <c r="E26" s="3" t="s">
        <v>52</v>
      </c>
      <c r="F26" s="3">
        <v>800</v>
      </c>
      <c r="G26" s="2" t="s">
        <v>10</v>
      </c>
      <c r="H26" s="2" t="s">
        <v>20</v>
      </c>
    </row>
    <row r="27" spans="1:8" x14ac:dyDescent="0.25">
      <c r="A27" s="1">
        <v>45558</v>
      </c>
      <c r="B27" s="9">
        <f>MONTH(tbl_operations[[#This Row],[Data]])</f>
        <v>9</v>
      </c>
      <c r="C27" s="2" t="s">
        <v>12</v>
      </c>
      <c r="D27" s="2" t="s">
        <v>33</v>
      </c>
      <c r="E27" s="3" t="s">
        <v>53</v>
      </c>
      <c r="F27" s="3">
        <v>1500</v>
      </c>
      <c r="G27" s="2" t="s">
        <v>19</v>
      </c>
      <c r="H27" s="2" t="s">
        <v>16</v>
      </c>
    </row>
    <row r="28" spans="1:8" ht="30" x14ac:dyDescent="0.25">
      <c r="A28" s="1">
        <v>45561</v>
      </c>
      <c r="B28" s="9">
        <f>MONTH(tbl_operations[[#This Row],[Data]])</f>
        <v>9</v>
      </c>
      <c r="C28" s="2" t="s">
        <v>12</v>
      </c>
      <c r="D28" s="2" t="s">
        <v>54</v>
      </c>
      <c r="E28" s="3" t="s">
        <v>55</v>
      </c>
      <c r="F28" s="3">
        <v>250</v>
      </c>
      <c r="G28" s="2" t="s">
        <v>15</v>
      </c>
      <c r="H28" s="2" t="s">
        <v>20</v>
      </c>
    </row>
    <row r="29" spans="1:8" x14ac:dyDescent="0.25">
      <c r="A29" s="1">
        <v>45564</v>
      </c>
      <c r="B29" s="9">
        <f>MONTH(tbl_operations[[#This Row],[Data]])</f>
        <v>9</v>
      </c>
      <c r="C29" s="2" t="s">
        <v>12</v>
      </c>
      <c r="D29" s="2" t="s">
        <v>37</v>
      </c>
      <c r="E29" s="3" t="s">
        <v>56</v>
      </c>
      <c r="F29" s="3">
        <v>400</v>
      </c>
      <c r="G29" s="2" t="s">
        <v>19</v>
      </c>
      <c r="H29" s="2" t="s">
        <v>16</v>
      </c>
    </row>
    <row r="30" spans="1:8" x14ac:dyDescent="0.25">
      <c r="A30" s="1">
        <v>45566</v>
      </c>
      <c r="B30" s="9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3">
        <v>5000</v>
      </c>
      <c r="G30" s="2" t="s">
        <v>10</v>
      </c>
      <c r="H30" s="2" t="s">
        <v>11</v>
      </c>
    </row>
    <row r="31" spans="1:8" x14ac:dyDescent="0.25">
      <c r="A31" s="1">
        <v>45566</v>
      </c>
      <c r="B31" s="9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3">
        <v>600</v>
      </c>
      <c r="G31" s="2" t="s">
        <v>15</v>
      </c>
      <c r="H31" s="2" t="s">
        <v>16</v>
      </c>
    </row>
    <row r="32" spans="1:8" ht="30" x14ac:dyDescent="0.25">
      <c r="A32" s="1">
        <v>45568</v>
      </c>
      <c r="B32" s="9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3">
        <v>200</v>
      </c>
      <c r="G32" s="2" t="s">
        <v>19</v>
      </c>
      <c r="H32" s="2" t="s">
        <v>20</v>
      </c>
    </row>
    <row r="33" spans="1:8" x14ac:dyDescent="0.25">
      <c r="A33" s="1">
        <v>45570</v>
      </c>
      <c r="B33" s="9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3">
        <v>180</v>
      </c>
      <c r="G33" s="2" t="s">
        <v>10</v>
      </c>
      <c r="H33" s="2" t="s">
        <v>20</v>
      </c>
    </row>
    <row r="34" spans="1:8" x14ac:dyDescent="0.25">
      <c r="A34" s="1">
        <v>45573</v>
      </c>
      <c r="B34" s="9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3">
        <v>120</v>
      </c>
      <c r="G34" s="2" t="s">
        <v>15</v>
      </c>
      <c r="H34" s="2" t="s">
        <v>16</v>
      </c>
    </row>
    <row r="35" spans="1:8" x14ac:dyDescent="0.25">
      <c r="A35" s="1">
        <v>45575</v>
      </c>
      <c r="B35" s="9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3">
        <v>350</v>
      </c>
      <c r="G35" s="2" t="s">
        <v>19</v>
      </c>
      <c r="H35" s="2" t="s">
        <v>16</v>
      </c>
    </row>
    <row r="36" spans="1:8" x14ac:dyDescent="0.25">
      <c r="A36" s="1">
        <v>45578</v>
      </c>
      <c r="B36" s="9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3">
        <v>400</v>
      </c>
      <c r="G36" s="2" t="s">
        <v>10</v>
      </c>
      <c r="H36" s="2" t="s">
        <v>20</v>
      </c>
    </row>
    <row r="37" spans="1:8" x14ac:dyDescent="0.25">
      <c r="A37" s="1">
        <v>45580</v>
      </c>
      <c r="B37" s="9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3">
        <v>450</v>
      </c>
      <c r="G37" s="2" t="s">
        <v>15</v>
      </c>
      <c r="H37" s="2" t="s">
        <v>20</v>
      </c>
    </row>
    <row r="38" spans="1:8" ht="30" x14ac:dyDescent="0.25">
      <c r="A38" s="1">
        <v>45583</v>
      </c>
      <c r="B38" s="9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3">
        <v>1500</v>
      </c>
      <c r="G38" s="2" t="s">
        <v>10</v>
      </c>
      <c r="H38" s="2" t="s">
        <v>11</v>
      </c>
    </row>
    <row r="39" spans="1:8" x14ac:dyDescent="0.25">
      <c r="A39" s="1">
        <v>45583</v>
      </c>
      <c r="B39" s="9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3">
        <v>300</v>
      </c>
      <c r="G39" s="2" t="s">
        <v>19</v>
      </c>
      <c r="H39" s="2" t="s">
        <v>16</v>
      </c>
    </row>
    <row r="40" spans="1:8" ht="30" x14ac:dyDescent="0.25">
      <c r="A40" s="1">
        <v>45585</v>
      </c>
      <c r="B40" s="9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3">
        <v>800</v>
      </c>
      <c r="G40" s="2" t="s">
        <v>10</v>
      </c>
      <c r="H40" s="2" t="s">
        <v>20</v>
      </c>
    </row>
    <row r="41" spans="1:8" x14ac:dyDescent="0.25">
      <c r="A41" s="1">
        <v>45587</v>
      </c>
      <c r="B41" s="9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3">
        <v>250</v>
      </c>
      <c r="G41" s="2" t="s">
        <v>19</v>
      </c>
      <c r="H41" s="2" t="s">
        <v>16</v>
      </c>
    </row>
    <row r="42" spans="1:8" x14ac:dyDescent="0.25">
      <c r="A42" s="1">
        <v>45589</v>
      </c>
      <c r="B42" s="9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3">
        <v>150</v>
      </c>
      <c r="G42" s="2" t="s">
        <v>15</v>
      </c>
      <c r="H42" s="2" t="s">
        <v>20</v>
      </c>
    </row>
    <row r="43" spans="1:8" x14ac:dyDescent="0.25">
      <c r="A43" s="1">
        <v>45591</v>
      </c>
      <c r="B43" s="9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3">
        <v>250</v>
      </c>
      <c r="G43" s="2" t="s">
        <v>10</v>
      </c>
      <c r="H43" s="2" t="s">
        <v>16</v>
      </c>
    </row>
    <row r="44" spans="1:8" x14ac:dyDescent="0.25">
      <c r="A44" s="1">
        <v>45595</v>
      </c>
      <c r="B44" s="9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3">
        <v>220</v>
      </c>
      <c r="G44" s="2" t="s">
        <v>10</v>
      </c>
      <c r="H44" s="2" t="s">
        <v>16</v>
      </c>
    </row>
    <row r="45" spans="1:8" ht="30" x14ac:dyDescent="0.25">
      <c r="A45" s="1">
        <v>45596</v>
      </c>
      <c r="B45" s="9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3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68ADF-CB76-4F2A-AF94-FA4687530214}">
  <sheetPr>
    <tabColor theme="3" tint="0.499984740745262"/>
  </sheetPr>
  <dimension ref="C1:G19"/>
  <sheetViews>
    <sheetView workbookViewId="0"/>
  </sheetViews>
  <sheetFormatPr defaultRowHeight="15" x14ac:dyDescent="0.25"/>
  <cols>
    <col min="3" max="3" width="21.140625" bestFit="1" customWidth="1"/>
    <col min="4" max="4" width="13.85546875" bestFit="1" customWidth="1"/>
    <col min="6" max="6" width="18.42578125" bestFit="1" customWidth="1"/>
    <col min="7" max="7" width="13.85546875" bestFit="1" customWidth="1"/>
  </cols>
  <sheetData>
    <row r="1" spans="3:7" x14ac:dyDescent="0.25">
      <c r="C1" s="4" t="s">
        <v>1</v>
      </c>
      <c r="D1" t="s">
        <v>12</v>
      </c>
      <c r="F1" s="4" t="s">
        <v>1</v>
      </c>
      <c r="G1" t="s">
        <v>7</v>
      </c>
    </row>
    <row r="3" spans="3:7" x14ac:dyDescent="0.25">
      <c r="C3" s="4" t="s">
        <v>72</v>
      </c>
      <c r="D3" t="s">
        <v>74</v>
      </c>
      <c r="F3" s="4" t="s">
        <v>72</v>
      </c>
      <c r="G3" t="s">
        <v>74</v>
      </c>
    </row>
    <row r="4" spans="3:7" x14ac:dyDescent="0.25">
      <c r="C4" s="5" t="s">
        <v>13</v>
      </c>
      <c r="D4" s="6">
        <v>1600</v>
      </c>
      <c r="F4" s="5" t="s">
        <v>50</v>
      </c>
      <c r="G4" s="6">
        <v>1200</v>
      </c>
    </row>
    <row r="5" spans="3:7" x14ac:dyDescent="0.25">
      <c r="C5" s="5" t="s">
        <v>39</v>
      </c>
      <c r="D5" s="6">
        <v>330</v>
      </c>
      <c r="F5" s="5" t="s">
        <v>29</v>
      </c>
      <c r="G5" s="6">
        <v>800</v>
      </c>
    </row>
    <row r="6" spans="3:7" x14ac:dyDescent="0.25">
      <c r="C6" s="5" t="s">
        <v>25</v>
      </c>
      <c r="D6" s="6">
        <v>1100</v>
      </c>
      <c r="F6" s="5" t="s">
        <v>8</v>
      </c>
      <c r="G6" s="6">
        <v>15000</v>
      </c>
    </row>
    <row r="7" spans="3:7" x14ac:dyDescent="0.25">
      <c r="C7" s="5" t="s">
        <v>33</v>
      </c>
      <c r="D7" s="6">
        <v>3000</v>
      </c>
      <c r="F7" s="5" t="s">
        <v>63</v>
      </c>
      <c r="G7" s="6">
        <v>1500</v>
      </c>
    </row>
    <row r="8" spans="3:7" x14ac:dyDescent="0.25">
      <c r="C8" s="5" t="s">
        <v>45</v>
      </c>
      <c r="D8" s="6">
        <v>570</v>
      </c>
      <c r="F8" s="5" t="s">
        <v>73</v>
      </c>
      <c r="G8" s="6">
        <v>18500</v>
      </c>
    </row>
    <row r="9" spans="3:7" x14ac:dyDescent="0.25">
      <c r="C9" s="5" t="s">
        <v>21</v>
      </c>
      <c r="D9" s="6">
        <v>500</v>
      </c>
    </row>
    <row r="10" spans="3:7" x14ac:dyDescent="0.25">
      <c r="C10" s="5" t="s">
        <v>41</v>
      </c>
      <c r="D10" s="6">
        <v>350</v>
      </c>
    </row>
    <row r="11" spans="3:7" x14ac:dyDescent="0.25">
      <c r="C11" s="5" t="s">
        <v>37</v>
      </c>
      <c r="D11" s="6">
        <v>830</v>
      </c>
    </row>
    <row r="12" spans="3:7" x14ac:dyDescent="0.25">
      <c r="C12" s="5" t="s">
        <v>23</v>
      </c>
      <c r="D12" s="6">
        <v>970</v>
      </c>
    </row>
    <row r="13" spans="3:7" x14ac:dyDescent="0.25">
      <c r="C13" s="5" t="s">
        <v>31</v>
      </c>
      <c r="D13" s="6">
        <v>1400</v>
      </c>
    </row>
    <row r="14" spans="3:7" x14ac:dyDescent="0.25">
      <c r="C14" s="5" t="s">
        <v>17</v>
      </c>
      <c r="D14" s="6">
        <v>800</v>
      </c>
    </row>
    <row r="15" spans="3:7" x14ac:dyDescent="0.25">
      <c r="C15" s="5" t="s">
        <v>54</v>
      </c>
      <c r="D15" s="6">
        <v>250</v>
      </c>
    </row>
    <row r="16" spans="3:7" x14ac:dyDescent="0.25">
      <c r="C16" s="5" t="s">
        <v>35</v>
      </c>
      <c r="D16" s="6">
        <v>1250</v>
      </c>
    </row>
    <row r="17" spans="3:4" x14ac:dyDescent="0.25">
      <c r="C17" s="5" t="s">
        <v>27</v>
      </c>
      <c r="D17" s="6">
        <v>1500</v>
      </c>
    </row>
    <row r="18" spans="3:4" x14ac:dyDescent="0.25">
      <c r="C18" s="5" t="s">
        <v>43</v>
      </c>
      <c r="D18" s="6">
        <v>1250</v>
      </c>
    </row>
    <row r="19" spans="3:4" x14ac:dyDescent="0.25">
      <c r="C19" s="5" t="s">
        <v>73</v>
      </c>
      <c r="D19" s="6">
        <v>15700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4435B-625C-42DD-BF58-DD7781DDF474}">
  <sheetPr>
    <tabColor theme="3" tint="0.749992370372631"/>
  </sheetPr>
  <dimension ref="C1:D18"/>
  <sheetViews>
    <sheetView workbookViewId="0"/>
  </sheetViews>
  <sheetFormatPr defaultRowHeight="15" x14ac:dyDescent="0.25"/>
  <cols>
    <col min="3" max="4" width="21.42578125" customWidth="1"/>
  </cols>
  <sheetData>
    <row r="1" spans="3:4" s="7" customFormat="1" ht="59.25" customHeight="1" x14ac:dyDescent="0.25"/>
    <row r="3" spans="3:4" x14ac:dyDescent="0.25">
      <c r="C3" s="14" t="s">
        <v>78</v>
      </c>
      <c r="D3" s="6">
        <f>SUM(Tabela2[Depósito Reservado])</f>
        <v>5644</v>
      </c>
    </row>
    <row r="4" spans="3:4" x14ac:dyDescent="0.25">
      <c r="C4" s="14" t="s">
        <v>79</v>
      </c>
      <c r="D4" s="13">
        <v>20000</v>
      </c>
    </row>
    <row r="6" spans="3:4" x14ac:dyDescent="0.25">
      <c r="C6" s="12" t="s">
        <v>76</v>
      </c>
      <c r="D6" s="12" t="s">
        <v>77</v>
      </c>
    </row>
    <row r="7" spans="3:4" x14ac:dyDescent="0.25">
      <c r="C7" s="10">
        <v>45603</v>
      </c>
      <c r="D7" s="11">
        <v>760</v>
      </c>
    </row>
    <row r="8" spans="3:4" x14ac:dyDescent="0.25">
      <c r="C8" s="10">
        <v>45604</v>
      </c>
      <c r="D8" s="11">
        <v>300</v>
      </c>
    </row>
    <row r="9" spans="3:4" x14ac:dyDescent="0.25">
      <c r="C9" s="10">
        <v>45605</v>
      </c>
      <c r="D9" s="11">
        <v>743</v>
      </c>
    </row>
    <row r="10" spans="3:4" x14ac:dyDescent="0.25">
      <c r="C10" s="10">
        <v>45606</v>
      </c>
      <c r="D10" s="11">
        <v>441</v>
      </c>
    </row>
    <row r="11" spans="3:4" x14ac:dyDescent="0.25">
      <c r="C11" s="10">
        <v>45607</v>
      </c>
      <c r="D11" s="11">
        <v>634</v>
      </c>
    </row>
    <row r="12" spans="3:4" x14ac:dyDescent="0.25">
      <c r="C12" s="10">
        <v>45608</v>
      </c>
      <c r="D12" s="11">
        <v>564</v>
      </c>
    </row>
    <row r="13" spans="3:4" x14ac:dyDescent="0.25">
      <c r="C13" s="10">
        <v>45609</v>
      </c>
      <c r="D13" s="11">
        <v>208</v>
      </c>
    </row>
    <row r="14" spans="3:4" x14ac:dyDescent="0.25">
      <c r="C14" s="10">
        <v>45610</v>
      </c>
      <c r="D14" s="11">
        <v>597</v>
      </c>
    </row>
    <row r="15" spans="3:4" x14ac:dyDescent="0.25">
      <c r="C15" s="10">
        <v>45611</v>
      </c>
      <c r="D15" s="11">
        <v>808</v>
      </c>
    </row>
    <row r="16" spans="3:4" x14ac:dyDescent="0.25">
      <c r="C16" s="10">
        <v>45612</v>
      </c>
      <c r="D16" s="11">
        <v>388</v>
      </c>
    </row>
    <row r="17" spans="3:4" x14ac:dyDescent="0.25">
      <c r="C17" s="10">
        <v>45613</v>
      </c>
      <c r="D17" s="11">
        <v>77</v>
      </c>
    </row>
    <row r="18" spans="3:4" x14ac:dyDescent="0.25">
      <c r="C18" s="10">
        <v>45614</v>
      </c>
      <c r="D18" s="11">
        <v>124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CF45B-B6AD-44B7-ABBE-066081982061}">
  <dimension ref="A1:U1"/>
  <sheetViews>
    <sheetView tabSelected="1" zoomScale="75" zoomScaleNormal="75" workbookViewId="0">
      <selection activeCell="A6" sqref="A6"/>
    </sheetView>
  </sheetViews>
  <sheetFormatPr defaultColWidth="0" defaultRowHeight="15" x14ac:dyDescent="0.25"/>
  <cols>
    <col min="1" max="1" width="23.7109375" style="7" customWidth="1"/>
    <col min="2" max="20" width="9" style="8" customWidth="1"/>
    <col min="21" max="21" width="57.7109375" style="8" customWidth="1"/>
    <col min="22" max="16384" width="9" hidden="1"/>
  </cols>
  <sheetData/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Nogueira</dc:creator>
  <cp:lastModifiedBy>Wagner Nogueira</cp:lastModifiedBy>
  <dcterms:created xsi:type="dcterms:W3CDTF">2025-01-12T14:39:53Z</dcterms:created>
  <dcterms:modified xsi:type="dcterms:W3CDTF">2025-01-31T15:53:11Z</dcterms:modified>
</cp:coreProperties>
</file>