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VQE_work\Data\10 rand hams min sep state\Better optimizer min state\"/>
    </mc:Choice>
  </mc:AlternateContent>
  <xr:revisionPtr revIDLastSave="0" documentId="13_ncr:1_{99F4B716-3896-475F-97EF-606FC487A672}" xr6:coauthVersionLast="45" xr6:coauthVersionMax="45" xr10:uidLastSave="{00000000-0000-0000-0000-000000000000}"/>
  <bookViews>
    <workbookView xWindow="-98" yWindow="-98" windowWidth="20715" windowHeight="13276" xr2:uid="{EF19C31C-B6A9-49EF-ACDA-E40D5201D53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" l="1"/>
  <c r="O44" i="1"/>
  <c r="O45" i="1" s="1"/>
  <c r="O46" i="1" s="1"/>
  <c r="O34" i="1"/>
  <c r="O35" i="1" s="1"/>
  <c r="O36" i="1" s="1"/>
  <c r="O37" i="1" s="1"/>
  <c r="O38" i="1" s="1"/>
  <c r="O39" i="1" s="1"/>
  <c r="O40" i="1" s="1"/>
  <c r="O41" i="1" s="1"/>
  <c r="O42" i="1" s="1"/>
  <c r="O43" i="1" s="1"/>
  <c r="O33" i="1"/>
  <c r="S32" i="1" l="1"/>
  <c r="S19" i="1"/>
  <c r="S20" i="1"/>
  <c r="S21" i="1"/>
  <c r="S22" i="1"/>
  <c r="S23" i="1"/>
  <c r="S24" i="1"/>
  <c r="S25" i="1"/>
  <c r="S26" i="1"/>
  <c r="S27" i="1"/>
  <c r="S28" i="1"/>
  <c r="S29" i="1"/>
  <c r="S30" i="1"/>
  <c r="S18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N19" i="1"/>
  <c r="N20" i="1"/>
  <c r="N21" i="1"/>
  <c r="N22" i="1"/>
  <c r="N23" i="1"/>
  <c r="N24" i="1"/>
  <c r="N25" i="1"/>
  <c r="N26" i="1"/>
  <c r="N27" i="1"/>
  <c r="N28" i="1"/>
  <c r="N29" i="1"/>
  <c r="N30" i="1"/>
  <c r="N18" i="1"/>
  <c r="M19" i="1"/>
  <c r="M20" i="1"/>
  <c r="M21" i="1"/>
  <c r="M22" i="1"/>
  <c r="M23" i="1"/>
  <c r="M24" i="1"/>
  <c r="M25" i="1"/>
  <c r="M26" i="1"/>
  <c r="M27" i="1"/>
  <c r="M28" i="1"/>
  <c r="M29" i="1"/>
  <c r="M30" i="1"/>
  <c r="M1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R1" i="1"/>
</calcChain>
</file>

<file path=xl/sharedStrings.xml><?xml version="1.0" encoding="utf-8"?>
<sst xmlns="http://schemas.openxmlformats.org/spreadsheetml/2006/main" count="22" uniqueCount="12">
  <si>
    <t>Ham_0</t>
  </si>
  <si>
    <t>Ham_1</t>
  </si>
  <si>
    <t>Ham_2</t>
  </si>
  <si>
    <t>Ham_3</t>
  </si>
  <si>
    <t>Ham_4</t>
  </si>
  <si>
    <t>Ham_5</t>
  </si>
  <si>
    <t>Ham_6</t>
  </si>
  <si>
    <t>Ham_7</t>
  </si>
  <si>
    <t>Ham_8</t>
  </si>
  <si>
    <t>Ham_9</t>
  </si>
  <si>
    <t>ADAPT</t>
  </si>
  <si>
    <t>ADAPT-ROTO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</si>
</sst>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of 10 Random Dense Hamiltonians Starting from Min Separable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Sheet1!$Q$17</c:f>
              <c:strCache>
                <c:ptCount val="1"/>
                <c:pt idx="0">
                  <c:v>ADAPT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Sheet1!$O$32:$O$44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Sheet1!$Q$18:$Q$30</c:f>
              <c:numCache>
                <c:formatCode>General</c:formatCode>
                <c:ptCount val="13"/>
                <c:pt idx="0">
                  <c:v>2.2383254485853143</c:v>
                </c:pt>
                <c:pt idx="1">
                  <c:v>1.757592614026537</c:v>
                </c:pt>
                <c:pt idx="2">
                  <c:v>1.5243904617491193</c:v>
                </c:pt>
                <c:pt idx="3">
                  <c:v>1.2724297484651661</c:v>
                </c:pt>
                <c:pt idx="4">
                  <c:v>0.95679452461095416</c:v>
                </c:pt>
                <c:pt idx="5">
                  <c:v>0.77979431132878307</c:v>
                </c:pt>
                <c:pt idx="6">
                  <c:v>0.63850847201169447</c:v>
                </c:pt>
                <c:pt idx="7">
                  <c:v>0.5113733562028937</c:v>
                </c:pt>
                <c:pt idx="8">
                  <c:v>0.42625096905239079</c:v>
                </c:pt>
                <c:pt idx="9">
                  <c:v>0.3420311353050165</c:v>
                </c:pt>
                <c:pt idx="10">
                  <c:v>0.27205511327978993</c:v>
                </c:pt>
                <c:pt idx="11">
                  <c:v>0.20582754824190719</c:v>
                </c:pt>
                <c:pt idx="12">
                  <c:v>0.14960754200507242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B-4BF6-B066-18A4848B0FF5}"/>
            </c:ext>
          </c:extLst>
        </c:ser>
        <c:ser>
          <c:idx val="1"/>
          <c:order val="1"/>
          <c:tx>
            <c:strRef>
              <c:f>Sheet1!$R$17</c:f>
              <c:strCache>
                <c:ptCount val="1"/>
                <c:pt idx="0">
                  <c:v>ADAPT-ROTO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Sheet1!$O$32:$O$44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Sheet1!$R$18:$R$30</c:f>
              <c:numCache>
                <c:formatCode>General</c:formatCode>
                <c:ptCount val="13"/>
                <c:pt idx="0">
                  <c:v>2.2383254485853143</c:v>
                </c:pt>
                <c:pt idx="1">
                  <c:v>1.6872429003086076</c:v>
                </c:pt>
                <c:pt idx="2">
                  <c:v>1.3479284873502344</c:v>
                </c:pt>
                <c:pt idx="3">
                  <c:v>1.0701975897308733</c:v>
                </c:pt>
                <c:pt idx="4">
                  <c:v>0.80896802750606511</c:v>
                </c:pt>
                <c:pt idx="5">
                  <c:v>0.62768228195243037</c:v>
                </c:pt>
                <c:pt idx="6">
                  <c:v>0.48180614336009864</c:v>
                </c:pt>
                <c:pt idx="7">
                  <c:v>0.3836315048923078</c:v>
                </c:pt>
                <c:pt idx="8">
                  <c:v>0.28778608703477282</c:v>
                </c:pt>
                <c:pt idx="9">
                  <c:v>0.19137205702841431</c:v>
                </c:pt>
                <c:pt idx="10">
                  <c:v>0.16846393852876052</c:v>
                </c:pt>
                <c:pt idx="11">
                  <c:v>0.10544731349083314</c:v>
                </c:pt>
                <c:pt idx="12">
                  <c:v>7.3847845290250014E-2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B-4BF6-B066-18A4848B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96191"/>
        <c:axId val="659209199"/>
      </c:lineChart>
      <c:catAx>
        <c:axId val="45099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Ansatz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09199"/>
        <c:crosses val="autoZero"/>
        <c:auto val="1"/>
        <c:lblAlgn val="ctr"/>
        <c:lblOffset val="100"/>
        <c:noMultiLvlLbl val="0"/>
      </c:catAx>
      <c:valAx>
        <c:axId val="659209199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of 10 Random Dense Hamiltonians Starting from Uniform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[1]Sheet1!$P$17</c:f>
              <c:strCache>
                <c:ptCount val="1"/>
                <c:pt idx="0">
                  <c:v>ADAPT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[1]Sheet1!$L$33:$L$45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[1]Sheet1!$P$18:$P$30</c:f>
              <c:numCache>
                <c:formatCode>General</c:formatCode>
                <c:ptCount val="13"/>
                <c:pt idx="0">
                  <c:v>19.94136693341639</c:v>
                </c:pt>
                <c:pt idx="1">
                  <c:v>3.9046155650063694</c:v>
                </c:pt>
                <c:pt idx="2">
                  <c:v>2.7215744981508414</c:v>
                </c:pt>
                <c:pt idx="3">
                  <c:v>2.103171708452749</c:v>
                </c:pt>
                <c:pt idx="4">
                  <c:v>1.5951647707173504</c:v>
                </c:pt>
                <c:pt idx="5">
                  <c:v>1.2915365851995593</c:v>
                </c:pt>
                <c:pt idx="6">
                  <c:v>1.1755124685739138</c:v>
                </c:pt>
                <c:pt idx="7">
                  <c:v>0.90655389723567614</c:v>
                </c:pt>
                <c:pt idx="8">
                  <c:v>0.72096962098810735</c:v>
                </c:pt>
                <c:pt idx="9">
                  <c:v>0.57817559956583242</c:v>
                </c:pt>
                <c:pt idx="10">
                  <c:v>0.44039874087122755</c:v>
                </c:pt>
                <c:pt idx="11">
                  <c:v>0.30705692761249548</c:v>
                </c:pt>
                <c:pt idx="12">
                  <c:v>0.21300707284655918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7-46D4-A6A9-53A804A0C9DB}"/>
            </c:ext>
          </c:extLst>
        </c:ser>
        <c:ser>
          <c:idx val="1"/>
          <c:order val="1"/>
          <c:tx>
            <c:strRef>
              <c:f>[1]Sheet1!$Q$17</c:f>
              <c:strCache>
                <c:ptCount val="1"/>
                <c:pt idx="0">
                  <c:v>ADAPT-ROTO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[1]Sheet1!$L$33:$L$45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[1]Sheet1!$Q$18:$Q$30</c:f>
              <c:numCache>
                <c:formatCode>General</c:formatCode>
                <c:ptCount val="13"/>
                <c:pt idx="0">
                  <c:v>19.94136693341639</c:v>
                </c:pt>
                <c:pt idx="1">
                  <c:v>2.8488664584660452</c:v>
                </c:pt>
                <c:pt idx="2">
                  <c:v>2.1339257219618326</c:v>
                </c:pt>
                <c:pt idx="3">
                  <c:v>1.6853955127597864</c:v>
                </c:pt>
                <c:pt idx="4">
                  <c:v>1.3281976033827609</c:v>
                </c:pt>
                <c:pt idx="5">
                  <c:v>1.0481242852787545</c:v>
                </c:pt>
                <c:pt idx="6">
                  <c:v>0.83349754266887732</c:v>
                </c:pt>
                <c:pt idx="7">
                  <c:v>0.64086087391907576</c:v>
                </c:pt>
                <c:pt idx="8">
                  <c:v>0.51306343075112615</c:v>
                </c:pt>
                <c:pt idx="9">
                  <c:v>0.40227509727089394</c:v>
                </c:pt>
                <c:pt idx="10">
                  <c:v>0.32497095936014553</c:v>
                </c:pt>
                <c:pt idx="11">
                  <c:v>0.25975816700519516</c:v>
                </c:pt>
                <c:pt idx="12">
                  <c:v>0.20339385506466989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7-46D4-A6A9-53A804A0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48111"/>
        <c:axId val="684378255"/>
      </c:lineChart>
      <c:catAx>
        <c:axId val="6791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Ansatz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78255"/>
        <c:crosses val="autoZero"/>
        <c:auto val="1"/>
        <c:lblAlgn val="ctr"/>
        <c:lblOffset val="100"/>
        <c:noMultiLvlLbl val="0"/>
      </c:catAx>
      <c:valAx>
        <c:axId val="6843782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of 10 Random Dense Hamiltonians Starting from Vacuum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[2]Sheet1!$P$20</c:f>
              <c:strCache>
                <c:ptCount val="1"/>
                <c:pt idx="0">
                  <c:v>ADAPT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[2]Sheet1!$I$35:$I$47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[2]Sheet1!$P$21:$P$33</c:f>
              <c:numCache>
                <c:formatCode>General</c:formatCode>
                <c:ptCount val="13"/>
                <c:pt idx="0">
                  <c:v>4.8698910690749173</c:v>
                </c:pt>
                <c:pt idx="1">
                  <c:v>3.335830623804541</c:v>
                </c:pt>
                <c:pt idx="2">
                  <c:v>2.7742549081092434</c:v>
                </c:pt>
                <c:pt idx="3">
                  <c:v>2.2991180867737837</c:v>
                </c:pt>
                <c:pt idx="4">
                  <c:v>1.7609377637940873</c:v>
                </c:pt>
                <c:pt idx="5">
                  <c:v>1.4027024066466378</c:v>
                </c:pt>
                <c:pt idx="6">
                  <c:v>1.1114225154349895</c:v>
                </c:pt>
                <c:pt idx="7">
                  <c:v>0.91274727413503642</c:v>
                </c:pt>
                <c:pt idx="8">
                  <c:v>0.75341756768029899</c:v>
                </c:pt>
                <c:pt idx="9">
                  <c:v>0.57606929039703125</c:v>
                </c:pt>
                <c:pt idx="10">
                  <c:v>0.441259855857429</c:v>
                </c:pt>
                <c:pt idx="11">
                  <c:v>0.33493311427452177</c:v>
                </c:pt>
                <c:pt idx="12">
                  <c:v>0.23921852014098821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A-4968-9B12-82D82CC9FAC0}"/>
            </c:ext>
          </c:extLst>
        </c:ser>
        <c:ser>
          <c:idx val="1"/>
          <c:order val="1"/>
          <c:tx>
            <c:strRef>
              <c:f>[2]Sheet1!$Q$20</c:f>
              <c:strCache>
                <c:ptCount val="1"/>
                <c:pt idx="0">
                  <c:v>ADAPT-ROTO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[2]Sheet1!$I$35:$I$47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[2]Sheet1!$Q$21:$Q$33</c:f>
              <c:numCache>
                <c:formatCode>General</c:formatCode>
                <c:ptCount val="13"/>
                <c:pt idx="0">
                  <c:v>4.8698910690749173</c:v>
                </c:pt>
                <c:pt idx="1">
                  <c:v>3.1114776981037231</c:v>
                </c:pt>
                <c:pt idx="2">
                  <c:v>2.3295057800477288</c:v>
                </c:pt>
                <c:pt idx="3">
                  <c:v>1.7880521877326903</c:v>
                </c:pt>
                <c:pt idx="4">
                  <c:v>1.3758135725017877</c:v>
                </c:pt>
                <c:pt idx="5">
                  <c:v>1.0888076085571758</c:v>
                </c:pt>
                <c:pt idx="6">
                  <c:v>0.86008841203033182</c:v>
                </c:pt>
                <c:pt idx="7">
                  <c:v>0.66535263740095729</c:v>
                </c:pt>
                <c:pt idx="8">
                  <c:v>0.5148803106024431</c:v>
                </c:pt>
                <c:pt idx="9">
                  <c:v>0.392501095313329</c:v>
                </c:pt>
                <c:pt idx="10">
                  <c:v>0.31196224658947536</c:v>
                </c:pt>
                <c:pt idx="11">
                  <c:v>0.23898058666437016</c:v>
                </c:pt>
                <c:pt idx="12">
                  <c:v>0.18815178199894422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968-9B12-82D82CC9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167151"/>
        <c:axId val="450537583"/>
      </c:lineChart>
      <c:catAx>
        <c:axId val="45016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Ansatz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37583"/>
        <c:crosses val="autoZero"/>
        <c:auto val="1"/>
        <c:lblAlgn val="ctr"/>
        <c:lblOffset val="100"/>
        <c:noMultiLvlLbl val="0"/>
      </c:catAx>
      <c:valAx>
        <c:axId val="450537583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</a:t>
                </a:r>
                <a:r>
                  <a:rPr lang="en-US" baseline="0"/>
                  <a:t>y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15</xdr:row>
      <xdr:rowOff>50004</xdr:rowOff>
    </xdr:from>
    <xdr:to>
      <xdr:col>14</xdr:col>
      <xdr:colOff>319089</xdr:colOff>
      <xdr:row>36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AF3A3-2BF5-4DF9-B9F4-80FC56D9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300038</xdr:colOff>
      <xdr:row>37</xdr:row>
      <xdr:rowOff>161925</xdr:rowOff>
    </xdr:from>
    <xdr:to>
      <xdr:col>17</xdr:col>
      <xdr:colOff>604838</xdr:colOff>
      <xdr:row>58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1EDC5-6FE3-40A3-BE45-EFA6FBCF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433388</xdr:colOff>
      <xdr:row>14</xdr:row>
      <xdr:rowOff>61912</xdr:rowOff>
    </xdr:from>
    <xdr:to>
      <xdr:col>27</xdr:col>
      <xdr:colOff>90488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02EE5-81EC-4D8D-A470-5D5AD70C2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581025</xdr:colOff>
      <xdr:row>31</xdr:row>
      <xdr:rowOff>123825</xdr:rowOff>
    </xdr:from>
    <xdr:to>
      <xdr:col>26</xdr:col>
      <xdr:colOff>600075</xdr:colOff>
      <xdr:row>34</xdr:row>
      <xdr:rowOff>71438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0A8BA3C-880C-40DF-970A-FB3693998000}"/>
            </a:ext>
          </a:extLst>
        </xdr:cNvPr>
        <xdr:cNvSpPr txBox="1"/>
      </xdr:nvSpPr>
      <xdr:spPr>
        <a:xfrm>
          <a:off x="16125825" y="5734050"/>
          <a:ext cx="1314450" cy="490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Average Difference:  0.256362</a:t>
          </a:r>
        </a:p>
      </xdr:txBody>
    </xdr:sp>
    <xdr:clientData/>
  </xdr:twoCellAnchor>
  <xdr:twoCellAnchor>
    <xdr:from>
      <xdr:col>15</xdr:col>
      <xdr:colOff>490538</xdr:colOff>
      <xdr:row>55</xdr:row>
      <xdr:rowOff>33338</xdr:rowOff>
    </xdr:from>
    <xdr:to>
      <xdr:col>17</xdr:col>
      <xdr:colOff>471489</xdr:colOff>
      <xdr:row>57</xdr:row>
      <xdr:rowOff>176213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69FC7E-DEC9-4363-8C31-6075B1E16093}"/>
            </a:ext>
          </a:extLst>
        </xdr:cNvPr>
        <xdr:cNvSpPr txBox="1"/>
      </xdr:nvSpPr>
      <xdr:spPr>
        <a:xfrm>
          <a:off x="10206038" y="9986963"/>
          <a:ext cx="12763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Average Difference: </a:t>
          </a:r>
          <a:r>
            <a:rPr lang="en-US" sz="10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0.311284</a:t>
          </a:r>
        </a:p>
        <a:p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0.71667</cdr:x>
      <cdr:y>0.82549</cdr:y>
    </cdr:from>
    <cdr:to>
      <cdr:x>0.97245</cdr:x>
      <cdr:y>0.96108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DD77AF-8107-43A4-BBA9-8E5041EA9D95}"/>
            </a:ext>
          </a:extLst>
        </cdr:cNvPr>
        <cdr:cNvSpPr txBox="1"/>
      </cdr:nvSpPr>
      <cdr:spPr>
        <a:xfrm xmlns:a="http://schemas.openxmlformats.org/drawingml/2006/main">
          <a:off x="3469482" y="3131346"/>
          <a:ext cx="1238250" cy="514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Average Difference: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 0.133523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/Documents/VQE_work/Data/10%20rand%20hams%20min%20sep%20state/Better%20optimizer%20uniform%20state/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abda76e98c5d07/Documents/summary%200%20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P17" t="str">
            <v>ADAPT</v>
          </cell>
          <cell r="Q17" t="str">
            <v>ADAPT-ROTO</v>
          </cell>
        </row>
        <row r="18">
          <cell r="P18">
            <v>19.94136693341639</v>
          </cell>
          <cell r="Q18">
            <v>19.94136693341639</v>
          </cell>
        </row>
        <row r="19">
          <cell r="P19">
            <v>3.9046155650063694</v>
          </cell>
          <cell r="Q19">
            <v>2.8488664584660452</v>
          </cell>
        </row>
        <row r="20">
          <cell r="P20">
            <v>2.7215744981508414</v>
          </cell>
          <cell r="Q20">
            <v>2.1339257219618326</v>
          </cell>
        </row>
        <row r="21">
          <cell r="P21">
            <v>2.103171708452749</v>
          </cell>
          <cell r="Q21">
            <v>1.6853955127597864</v>
          </cell>
        </row>
        <row r="22">
          <cell r="P22">
            <v>1.5951647707173504</v>
          </cell>
          <cell r="Q22">
            <v>1.3281976033827609</v>
          </cell>
        </row>
        <row r="23">
          <cell r="P23">
            <v>1.2915365851995593</v>
          </cell>
          <cell r="Q23">
            <v>1.0481242852787545</v>
          </cell>
        </row>
        <row r="24">
          <cell r="P24">
            <v>1.1755124685739138</v>
          </cell>
          <cell r="Q24">
            <v>0.83349754266887732</v>
          </cell>
        </row>
        <row r="25">
          <cell r="P25">
            <v>0.90655389723567614</v>
          </cell>
          <cell r="Q25">
            <v>0.64086087391907576</v>
          </cell>
        </row>
        <row r="26">
          <cell r="P26">
            <v>0.72096962098810735</v>
          </cell>
          <cell r="Q26">
            <v>0.51306343075112615</v>
          </cell>
        </row>
        <row r="27">
          <cell r="P27">
            <v>0.57817559956583242</v>
          </cell>
          <cell r="Q27">
            <v>0.40227509727089394</v>
          </cell>
        </row>
        <row r="28">
          <cell r="P28">
            <v>0.44039874087122755</v>
          </cell>
          <cell r="Q28">
            <v>0.32497095936014553</v>
          </cell>
        </row>
        <row r="29">
          <cell r="P29">
            <v>0.30705692761249548</v>
          </cell>
          <cell r="Q29">
            <v>0.25975816700519516</v>
          </cell>
        </row>
        <row r="30">
          <cell r="P30">
            <v>0.21300707284655918</v>
          </cell>
          <cell r="Q30">
            <v>0.20339385506466989</v>
          </cell>
        </row>
        <row r="33">
          <cell r="L33">
            <v>0</v>
          </cell>
        </row>
        <row r="34">
          <cell r="L34">
            <v>1</v>
          </cell>
        </row>
        <row r="35">
          <cell r="L35">
            <v>2</v>
          </cell>
        </row>
        <row r="36">
          <cell r="L36">
            <v>3</v>
          </cell>
        </row>
        <row r="37">
          <cell r="L37">
            <v>4</v>
          </cell>
        </row>
        <row r="38">
          <cell r="L38">
            <v>5</v>
          </cell>
        </row>
        <row r="39">
          <cell r="L39">
            <v>6</v>
          </cell>
        </row>
        <row r="40">
          <cell r="L40">
            <v>7</v>
          </cell>
        </row>
        <row r="41">
          <cell r="L41">
            <v>8</v>
          </cell>
        </row>
        <row r="42">
          <cell r="L42">
            <v>9</v>
          </cell>
        </row>
        <row r="43">
          <cell r="L43">
            <v>10</v>
          </cell>
        </row>
        <row r="44">
          <cell r="L44">
            <v>11</v>
          </cell>
        </row>
        <row r="45">
          <cell r="L45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P20" t="str">
            <v>ADAPT</v>
          </cell>
          <cell r="Q20" t="str">
            <v>ADAPT-ROTO</v>
          </cell>
        </row>
        <row r="21">
          <cell r="P21">
            <v>4.8698910690749173</v>
          </cell>
          <cell r="Q21">
            <v>4.8698910690749173</v>
          </cell>
        </row>
        <row r="22">
          <cell r="P22">
            <v>3.335830623804541</v>
          </cell>
          <cell r="Q22">
            <v>3.1114776981037231</v>
          </cell>
        </row>
        <row r="23">
          <cell r="P23">
            <v>2.7742549081092434</v>
          </cell>
          <cell r="Q23">
            <v>2.3295057800477288</v>
          </cell>
        </row>
        <row r="24">
          <cell r="P24">
            <v>2.2991180867737837</v>
          </cell>
          <cell r="Q24">
            <v>1.7880521877326903</v>
          </cell>
        </row>
        <row r="25">
          <cell r="P25">
            <v>1.7609377637940873</v>
          </cell>
          <cell r="Q25">
            <v>1.3758135725017877</v>
          </cell>
        </row>
        <row r="26">
          <cell r="P26">
            <v>1.4027024066466378</v>
          </cell>
          <cell r="Q26">
            <v>1.0888076085571758</v>
          </cell>
        </row>
        <row r="27">
          <cell r="P27">
            <v>1.1114225154349895</v>
          </cell>
          <cell r="Q27">
            <v>0.86008841203033182</v>
          </cell>
        </row>
        <row r="28">
          <cell r="P28">
            <v>0.91274727413503642</v>
          </cell>
          <cell r="Q28">
            <v>0.66535263740095729</v>
          </cell>
        </row>
        <row r="29">
          <cell r="P29">
            <v>0.75341756768029899</v>
          </cell>
          <cell r="Q29">
            <v>0.5148803106024431</v>
          </cell>
        </row>
        <row r="30">
          <cell r="P30">
            <v>0.57606929039703125</v>
          </cell>
          <cell r="Q30">
            <v>0.392501095313329</v>
          </cell>
        </row>
        <row r="31">
          <cell r="P31">
            <v>0.441259855857429</v>
          </cell>
          <cell r="Q31">
            <v>0.31196224658947536</v>
          </cell>
        </row>
        <row r="32">
          <cell r="P32">
            <v>0.33493311427452177</v>
          </cell>
          <cell r="Q32">
            <v>0.23898058666437016</v>
          </cell>
        </row>
        <row r="33">
          <cell r="P33">
            <v>0.23921852014098821</v>
          </cell>
          <cell r="Q33">
            <v>0.18815178199894422</v>
          </cell>
        </row>
        <row r="35">
          <cell r="I35">
            <v>0</v>
          </cell>
        </row>
        <row r="36">
          <cell r="I36">
            <v>1</v>
          </cell>
        </row>
        <row r="37">
          <cell r="I37">
            <v>2</v>
          </cell>
        </row>
        <row r="38">
          <cell r="I38">
            <v>3</v>
          </cell>
        </row>
        <row r="39">
          <cell r="I39">
            <v>4</v>
          </cell>
        </row>
        <row r="40">
          <cell r="I40">
            <v>5</v>
          </cell>
        </row>
        <row r="41">
          <cell r="I41">
            <v>6</v>
          </cell>
        </row>
        <row r="42">
          <cell r="I42">
            <v>7</v>
          </cell>
        </row>
        <row r="43">
          <cell r="I43">
            <v>8</v>
          </cell>
        </row>
        <row r="44">
          <cell r="I44">
            <v>9</v>
          </cell>
        </row>
        <row r="45">
          <cell r="I45">
            <v>10</v>
          </cell>
        </row>
        <row r="46">
          <cell r="I46">
            <v>11</v>
          </cell>
        </row>
        <row r="47">
          <cell r="I4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BCB2-6592-4956-8A9C-525A25F1393A}">
  <sheetPr codeName="Sheet1"/>
  <dimension ref="A1:S46"/>
  <sheetViews>
    <sheetView tabSelected="1" topLeftCell="H35" zoomScale="102" workbookViewId="0">
      <selection activeCell="U50" sqref="U50"/>
    </sheetView>
  </sheetViews>
  <sheetFormatPr defaultRowHeight="14.25" x14ac:dyDescent="0.45"/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Q1">
        <v>-4.9612914535463197</v>
      </c>
      <c r="R1">
        <f>AVERAGE(Q1:Q10)</f>
        <v>-4.9050740724577713</v>
      </c>
    </row>
    <row r="2" spans="1:18" x14ac:dyDescent="0.45">
      <c r="A2">
        <v>0</v>
      </c>
      <c r="B2">
        <v>-2.6268038482921798</v>
      </c>
      <c r="C2">
        <v>-2.8164983429478099</v>
      </c>
      <c r="D2">
        <v>-2.6232129098911798</v>
      </c>
      <c r="E2">
        <v>-2.44965159694652</v>
      </c>
      <c r="F2">
        <v>-2.5356720679440099</v>
      </c>
      <c r="G2">
        <v>-2.5644445368745199</v>
      </c>
      <c r="H2">
        <v>-3.05116606105668</v>
      </c>
      <c r="I2">
        <v>-2.71476827018911</v>
      </c>
      <c r="J2">
        <v>-2.5217817820267401</v>
      </c>
      <c r="K2">
        <v>-2.7634868225558198</v>
      </c>
      <c r="M2">
        <f>AVERAGE(B2:K2)</f>
        <v>-2.6667486238724569</v>
      </c>
      <c r="N2">
        <f>M2-R$1</f>
        <v>2.2383254485853143</v>
      </c>
      <c r="Q2">
        <v>-4.9977246852079897</v>
      </c>
    </row>
    <row r="3" spans="1:18" x14ac:dyDescent="0.45">
      <c r="A3">
        <v>1</v>
      </c>
      <c r="B3">
        <v>-3.1786383504175801</v>
      </c>
      <c r="C3">
        <v>-3.5043562863203501</v>
      </c>
      <c r="D3">
        <v>-3.2231009864681601</v>
      </c>
      <c r="E3">
        <v>-2.8458939366206799</v>
      </c>
      <c r="F3">
        <v>-2.6463495484469601</v>
      </c>
      <c r="G3">
        <v>-3.3085051963472401</v>
      </c>
      <c r="H3">
        <v>-3.5630300192539002</v>
      </c>
      <c r="I3">
        <v>-3.0803580929570198</v>
      </c>
      <c r="J3">
        <v>-3.0339483721642999</v>
      </c>
      <c r="K3">
        <v>-3.0906337953161498</v>
      </c>
      <c r="M3">
        <f t="shared" ref="M3:M14" si="0">AVERAGE(B3:K3)</f>
        <v>-3.1474814584312343</v>
      </c>
      <c r="N3">
        <f t="shared" ref="N3:N14" si="1">M3-R$1</f>
        <v>1.757592614026537</v>
      </c>
      <c r="Q3">
        <v>-4.8421723478675904</v>
      </c>
    </row>
    <row r="4" spans="1:18" x14ac:dyDescent="0.45">
      <c r="A4">
        <v>2</v>
      </c>
      <c r="B4">
        <v>-3.3946126375904799</v>
      </c>
      <c r="C4">
        <v>-3.5948214297007302</v>
      </c>
      <c r="D4">
        <v>-3.3938639983146599</v>
      </c>
      <c r="E4">
        <v>-3.2508176434253202</v>
      </c>
      <c r="F4">
        <v>-2.7673594523845999</v>
      </c>
      <c r="G4">
        <v>-3.5486199746907499</v>
      </c>
      <c r="H4">
        <v>-4.1037524618528796</v>
      </c>
      <c r="I4">
        <v>-3.1675084848797699</v>
      </c>
      <c r="J4">
        <v>-3.2790810824498902</v>
      </c>
      <c r="K4">
        <v>-3.3063989417974402</v>
      </c>
      <c r="M4">
        <f t="shared" si="0"/>
        <v>-3.380683610708652</v>
      </c>
      <c r="N4">
        <f t="shared" si="1"/>
        <v>1.5243904617491193</v>
      </c>
      <c r="Q4">
        <v>-5.1875154069889504</v>
      </c>
    </row>
    <row r="5" spans="1:18" x14ac:dyDescent="0.45">
      <c r="A5">
        <v>3</v>
      </c>
      <c r="B5">
        <v>-3.5791635222973999</v>
      </c>
      <c r="C5">
        <v>-3.8222166875955499</v>
      </c>
      <c r="D5">
        <v>-3.63081151975903</v>
      </c>
      <c r="E5">
        <v>-3.4017283229765201</v>
      </c>
      <c r="F5">
        <v>-3.0092042009206499</v>
      </c>
      <c r="G5">
        <v>-3.8419686046883701</v>
      </c>
      <c r="H5">
        <v>-4.4183949365681796</v>
      </c>
      <c r="I5">
        <v>-3.3401424145623499</v>
      </c>
      <c r="J5">
        <v>-3.7012346727588299</v>
      </c>
      <c r="K5">
        <v>-3.5815783577991702</v>
      </c>
      <c r="M5">
        <f t="shared" si="0"/>
        <v>-3.6326443239926052</v>
      </c>
      <c r="N5">
        <f t="shared" si="1"/>
        <v>1.2724297484651661</v>
      </c>
      <c r="Q5">
        <v>-4.7484507408154304</v>
      </c>
    </row>
    <row r="6" spans="1:18" x14ac:dyDescent="0.45">
      <c r="A6">
        <v>4</v>
      </c>
      <c r="B6">
        <v>-4.0879367804887599</v>
      </c>
      <c r="C6">
        <v>-4.0627907222602602</v>
      </c>
      <c r="D6">
        <v>-3.77975301298012</v>
      </c>
      <c r="E6">
        <v>-3.9562755925709201</v>
      </c>
      <c r="F6">
        <v>-3.4428722940904799</v>
      </c>
      <c r="G6">
        <v>-3.8912884799935998</v>
      </c>
      <c r="H6">
        <v>-4.7405414440442097</v>
      </c>
      <c r="I6">
        <v>-3.5845741975126701</v>
      </c>
      <c r="J6">
        <v>-3.87997908646576</v>
      </c>
      <c r="K6">
        <v>-4.0567838680613901</v>
      </c>
      <c r="M6">
        <f t="shared" si="0"/>
        <v>-3.9482795478468171</v>
      </c>
      <c r="N6">
        <f t="shared" si="1"/>
        <v>0.95679452461095416</v>
      </c>
      <c r="Q6">
        <v>-4.66995484897918</v>
      </c>
    </row>
    <row r="7" spans="1:18" x14ac:dyDescent="0.45">
      <c r="A7">
        <v>5</v>
      </c>
      <c r="B7">
        <v>-4.3991536750794298</v>
      </c>
      <c r="C7">
        <v>-4.0796658036659101</v>
      </c>
      <c r="D7">
        <v>-3.8867198759897299</v>
      </c>
      <c r="E7">
        <v>-4.2191289279799804</v>
      </c>
      <c r="F7">
        <v>-3.4428722940894501</v>
      </c>
      <c r="G7">
        <v>-4.0162294899508897</v>
      </c>
      <c r="H7">
        <v>-4.8887726689079898</v>
      </c>
      <c r="I7">
        <v>-3.7695742601500002</v>
      </c>
      <c r="J7">
        <v>-4.0092553451484099</v>
      </c>
      <c r="K7">
        <v>-4.5414252703280802</v>
      </c>
      <c r="M7">
        <f t="shared" si="0"/>
        <v>-4.1252797611289882</v>
      </c>
      <c r="N7">
        <f t="shared" si="1"/>
        <v>0.77979431132878307</v>
      </c>
      <c r="Q7">
        <v>-5.3528697052365199</v>
      </c>
    </row>
    <row r="8" spans="1:18" x14ac:dyDescent="0.45">
      <c r="A8">
        <v>6</v>
      </c>
      <c r="B8">
        <v>-4.5708294426243201</v>
      </c>
      <c r="C8">
        <v>-4.4602131494289301</v>
      </c>
      <c r="D8">
        <v>-4.0482418760253402</v>
      </c>
      <c r="E8">
        <v>-4.4469883679728897</v>
      </c>
      <c r="F8">
        <v>-3.4428722940887702</v>
      </c>
      <c r="G8">
        <v>-4.1245426018273497</v>
      </c>
      <c r="H8">
        <v>-4.9578078158327399</v>
      </c>
      <c r="I8">
        <v>-3.8092493274467798</v>
      </c>
      <c r="J8">
        <v>-4.0912952133776397</v>
      </c>
      <c r="K8">
        <v>-4.7136159158360096</v>
      </c>
      <c r="M8">
        <f t="shared" si="0"/>
        <v>-4.2665656004460768</v>
      </c>
      <c r="N8">
        <f t="shared" si="1"/>
        <v>0.63850847201169447</v>
      </c>
      <c r="Q8">
        <v>-4.5624148733429903</v>
      </c>
    </row>
    <row r="9" spans="1:18" x14ac:dyDescent="0.45">
      <c r="A9">
        <v>7</v>
      </c>
      <c r="B9">
        <v>-4.6307902388182303</v>
      </c>
      <c r="C9">
        <v>-4.6346104150099396</v>
      </c>
      <c r="D9">
        <v>-4.1506856786598796</v>
      </c>
      <c r="E9">
        <v>-4.6165173029196396</v>
      </c>
      <c r="F9">
        <v>-3.4875634721680102</v>
      </c>
      <c r="G9">
        <v>-4.22954950401554</v>
      </c>
      <c r="H9">
        <v>-5.0745816600796303</v>
      </c>
      <c r="I9">
        <v>-3.9024732803431501</v>
      </c>
      <c r="J9">
        <v>-4.2702870248345199</v>
      </c>
      <c r="K9">
        <v>-4.9399485857002299</v>
      </c>
      <c r="M9">
        <f t="shared" si="0"/>
        <v>-4.3937007162548776</v>
      </c>
      <c r="N9">
        <f t="shared" si="1"/>
        <v>0.5113733562028937</v>
      </c>
      <c r="Q9">
        <v>-4.5259155744996402</v>
      </c>
    </row>
    <row r="10" spans="1:18" x14ac:dyDescent="0.45">
      <c r="A10">
        <v>8</v>
      </c>
      <c r="B10">
        <v>-4.6673477785105097</v>
      </c>
      <c r="C10">
        <v>-4.7055081566703096</v>
      </c>
      <c r="D10">
        <v>-4.2543945249085402</v>
      </c>
      <c r="E10">
        <v>-4.7376352114582403</v>
      </c>
      <c r="F10">
        <v>-3.6097888221779599</v>
      </c>
      <c r="G10">
        <v>-4.2863138254457596</v>
      </c>
      <c r="H10">
        <v>-5.1650663410003901</v>
      </c>
      <c r="I10">
        <v>-3.9943829212589699</v>
      </c>
      <c r="J10">
        <v>-4.3553427402768996</v>
      </c>
      <c r="K10">
        <v>-5.0124507123462196</v>
      </c>
      <c r="M10">
        <f t="shared" si="0"/>
        <v>-4.4788231034053805</v>
      </c>
      <c r="N10">
        <f t="shared" si="1"/>
        <v>0.42625096905239079</v>
      </c>
      <c r="Q10">
        <v>-5.2024310880930997</v>
      </c>
    </row>
    <row r="11" spans="1:18" x14ac:dyDescent="0.45">
      <c r="A11">
        <v>9</v>
      </c>
      <c r="B11">
        <v>-4.7158708122251101</v>
      </c>
      <c r="C11">
        <v>-4.8076813421912501</v>
      </c>
      <c r="D11">
        <v>-4.3150221692438002</v>
      </c>
      <c r="E11">
        <v>-4.8961009611618298</v>
      </c>
      <c r="F11">
        <v>-3.6955282647424501</v>
      </c>
      <c r="G11">
        <v>-4.4141466350571399</v>
      </c>
      <c r="H11">
        <v>-5.2139930847233602</v>
      </c>
      <c r="I11">
        <v>-4.1046500908743404</v>
      </c>
      <c r="J11">
        <v>-4.4027963207823397</v>
      </c>
      <c r="K11">
        <v>-5.0646396905259303</v>
      </c>
      <c r="M11">
        <f t="shared" si="0"/>
        <v>-4.5630429371527548</v>
      </c>
      <c r="N11">
        <f t="shared" si="1"/>
        <v>0.3420311353050165</v>
      </c>
    </row>
    <row r="12" spans="1:18" x14ac:dyDescent="0.45">
      <c r="A12">
        <v>10</v>
      </c>
      <c r="B12">
        <v>-4.7158708122237201</v>
      </c>
      <c r="C12">
        <v>-4.8741324213573103</v>
      </c>
      <c r="D12">
        <v>-4.45395792155138</v>
      </c>
      <c r="E12">
        <v>-4.9344129414313302</v>
      </c>
      <c r="F12">
        <v>-3.8303211040363498</v>
      </c>
      <c r="G12">
        <v>-4.5047858770905203</v>
      </c>
      <c r="H12">
        <v>-5.24353317854594</v>
      </c>
      <c r="I12">
        <v>-4.2408287730090297</v>
      </c>
      <c r="J12">
        <v>-4.4299600570077402</v>
      </c>
      <c r="K12">
        <v>-5.1023865055264999</v>
      </c>
      <c r="M12">
        <f t="shared" si="0"/>
        <v>-4.6330189591779813</v>
      </c>
      <c r="N12">
        <f t="shared" si="1"/>
        <v>0.27205511327978993</v>
      </c>
    </row>
    <row r="13" spans="1:18" x14ac:dyDescent="0.45">
      <c r="A13">
        <v>11</v>
      </c>
      <c r="B13">
        <v>-4.8202168512722103</v>
      </c>
      <c r="C13">
        <v>-4.9232166640713704</v>
      </c>
      <c r="D13">
        <v>-4.5674070514258398</v>
      </c>
      <c r="E13">
        <v>-4.9932953890922702</v>
      </c>
      <c r="F13">
        <v>-3.99568173540061</v>
      </c>
      <c r="G13">
        <v>-4.5585665144218002</v>
      </c>
      <c r="H13">
        <v>-5.2821624476459901</v>
      </c>
      <c r="I13">
        <v>-4.2815290458770399</v>
      </c>
      <c r="J13">
        <v>-4.4469070769702004</v>
      </c>
      <c r="K13">
        <v>-5.1234824659813096</v>
      </c>
      <c r="M13">
        <f t="shared" si="0"/>
        <v>-4.6992465242158641</v>
      </c>
      <c r="N13">
        <f t="shared" si="1"/>
        <v>0.20582754824190719</v>
      </c>
    </row>
    <row r="14" spans="1:18" x14ac:dyDescent="0.45">
      <c r="A14">
        <v>12</v>
      </c>
      <c r="B14">
        <v>-4.8664002944126903</v>
      </c>
      <c r="C14">
        <v>-4.9429456531227096</v>
      </c>
      <c r="D14">
        <v>-4.6808404039085403</v>
      </c>
      <c r="E14">
        <v>-5.06834982238823</v>
      </c>
      <c r="F14">
        <v>-4.0857523010921497</v>
      </c>
      <c r="G14">
        <v>-4.59522094857223</v>
      </c>
      <c r="H14">
        <v>-5.3029492945580197</v>
      </c>
      <c r="I14">
        <v>-4.38878007365419</v>
      </c>
      <c r="J14">
        <v>-4.4671909766012297</v>
      </c>
      <c r="K14">
        <v>-5.1562355362170003</v>
      </c>
      <c r="M14">
        <f t="shared" si="0"/>
        <v>-4.7554665304526988</v>
      </c>
      <c r="N14">
        <f t="shared" si="1"/>
        <v>0.14960754200507242</v>
      </c>
    </row>
    <row r="17" spans="1:19" x14ac:dyDescent="0.4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Q17" t="s">
        <v>10</v>
      </c>
      <c r="R17" t="s">
        <v>11</v>
      </c>
    </row>
    <row r="18" spans="1:19" x14ac:dyDescent="0.45">
      <c r="A18">
        <v>0</v>
      </c>
      <c r="B18">
        <v>-2.6268038482921798</v>
      </c>
      <c r="C18">
        <v>-2.8164983429478099</v>
      </c>
      <c r="D18">
        <v>-2.6232129098911798</v>
      </c>
      <c r="E18">
        <v>-2.44965159694652</v>
      </c>
      <c r="F18">
        <v>-2.5356720679440099</v>
      </c>
      <c r="G18">
        <v>-2.5644445368745199</v>
      </c>
      <c r="H18">
        <v>-3.05116606105668</v>
      </c>
      <c r="I18">
        <v>-2.71476827018911</v>
      </c>
      <c r="J18">
        <v>-2.5217817820267401</v>
      </c>
      <c r="K18">
        <v>-2.7634868225558198</v>
      </c>
      <c r="M18">
        <f>AVERAGE(B18:K18)</f>
        <v>-2.6667486238724569</v>
      </c>
      <c r="N18">
        <f>M18-R$1</f>
        <v>2.2383254485853143</v>
      </c>
      <c r="Q18">
        <v>2.2383254485853143</v>
      </c>
      <c r="R18">
        <v>2.2383254485853143</v>
      </c>
      <c r="S18">
        <f>Q18-R18</f>
        <v>0</v>
      </c>
    </row>
    <row r="19" spans="1:19" x14ac:dyDescent="0.45">
      <c r="A19">
        <v>1</v>
      </c>
      <c r="B19">
        <v>-3.1790648335732001</v>
      </c>
      <c r="C19">
        <v>-3.5725719902542501</v>
      </c>
      <c r="D19">
        <v>-3.2979739639111001</v>
      </c>
      <c r="E19">
        <v>-2.8458939366206799</v>
      </c>
      <c r="F19">
        <v>-2.8445216867595802</v>
      </c>
      <c r="G19">
        <v>-3.3085051963472401</v>
      </c>
      <c r="H19">
        <v>-3.5911180652650398</v>
      </c>
      <c r="I19">
        <v>-3.0803580929570198</v>
      </c>
      <c r="J19">
        <v>-3.0820199809510398</v>
      </c>
      <c r="K19">
        <v>-3.3762839748524902</v>
      </c>
      <c r="M19">
        <f t="shared" ref="M19:M30" si="2">AVERAGE(B19:K19)</f>
        <v>-3.2178311721491637</v>
      </c>
      <c r="N19">
        <f t="shared" ref="N19:N30" si="3">M19-R$1</f>
        <v>1.6872429003086076</v>
      </c>
      <c r="Q19">
        <v>1.757592614026537</v>
      </c>
      <c r="R19">
        <v>1.6872429003086076</v>
      </c>
      <c r="S19">
        <f t="shared" ref="S19:S31" si="4">Q19-R19</f>
        <v>7.0349713717929419E-2</v>
      </c>
    </row>
    <row r="20" spans="1:19" x14ac:dyDescent="0.45">
      <c r="A20">
        <v>2</v>
      </c>
      <c r="B20">
        <v>-3.4244443241450502</v>
      </c>
      <c r="C20">
        <v>-3.8037897574302701</v>
      </c>
      <c r="D20">
        <v>-3.4945839763636699</v>
      </c>
      <c r="E20">
        <v>-3.3520294776791002</v>
      </c>
      <c r="F20">
        <v>-3.29666319107127</v>
      </c>
      <c r="G20">
        <v>-3.66644720942758</v>
      </c>
      <c r="H20">
        <v>-4.1276981392344503</v>
      </c>
      <c r="I20">
        <v>-3.3063173278979501</v>
      </c>
      <c r="J20">
        <v>-3.3506956528083398</v>
      </c>
      <c r="K20">
        <v>-3.7487867950176899</v>
      </c>
      <c r="M20">
        <f t="shared" si="2"/>
        <v>-3.5571455851075369</v>
      </c>
      <c r="N20">
        <f t="shared" si="3"/>
        <v>1.3479284873502344</v>
      </c>
      <c r="Q20">
        <v>1.5243904617491193</v>
      </c>
      <c r="R20">
        <v>1.3479284873502344</v>
      </c>
      <c r="S20">
        <f t="shared" si="4"/>
        <v>0.17646197439888489</v>
      </c>
    </row>
    <row r="21" spans="1:19" x14ac:dyDescent="0.45">
      <c r="A21">
        <v>3</v>
      </c>
      <c r="B21">
        <v>-3.7710602022034201</v>
      </c>
      <c r="C21">
        <v>-4.06758747264122</v>
      </c>
      <c r="D21">
        <v>-3.6432048133775101</v>
      </c>
      <c r="E21">
        <v>-3.78877454992115</v>
      </c>
      <c r="F21">
        <v>-3.6180369464106401</v>
      </c>
      <c r="G21">
        <v>-3.8801005734712199</v>
      </c>
      <c r="H21">
        <v>-4.4128951724292298</v>
      </c>
      <c r="I21">
        <v>-3.4658459187844799</v>
      </c>
      <c r="J21">
        <v>-3.6407341237515101</v>
      </c>
      <c r="K21">
        <v>-4.0605250542786004</v>
      </c>
      <c r="M21">
        <f t="shared" si="2"/>
        <v>-3.834876482726898</v>
      </c>
      <c r="N21">
        <f t="shared" si="3"/>
        <v>1.0701975897308733</v>
      </c>
      <c r="Q21">
        <v>1.2724297484651661</v>
      </c>
      <c r="R21">
        <v>1.0701975897308733</v>
      </c>
      <c r="S21">
        <f t="shared" si="4"/>
        <v>0.20223215873429279</v>
      </c>
    </row>
    <row r="22" spans="1:19" x14ac:dyDescent="0.45">
      <c r="A22">
        <v>4</v>
      </c>
      <c r="B22">
        <v>-4.18601009269738</v>
      </c>
      <c r="C22">
        <v>-4.37682987340491</v>
      </c>
      <c r="D22">
        <v>-3.8160994796496999</v>
      </c>
      <c r="E22">
        <v>-4.1332174451413604</v>
      </c>
      <c r="F22">
        <v>-3.75655692545691</v>
      </c>
      <c r="G22">
        <v>-4.0452114625148896</v>
      </c>
      <c r="H22">
        <v>-4.7399427308095596</v>
      </c>
      <c r="I22">
        <v>-3.6499788947402898</v>
      </c>
      <c r="J22">
        <v>-3.9171405692975698</v>
      </c>
      <c r="K22">
        <v>-4.3400729758044898</v>
      </c>
      <c r="M22">
        <f t="shared" si="2"/>
        <v>-4.0961060449517062</v>
      </c>
      <c r="N22">
        <f t="shared" si="3"/>
        <v>0.80896802750606511</v>
      </c>
      <c r="Q22">
        <v>0.95679452461095416</v>
      </c>
      <c r="R22">
        <v>0.80896802750606511</v>
      </c>
      <c r="S22">
        <f t="shared" si="4"/>
        <v>0.14782649710488904</v>
      </c>
    </row>
    <row r="23" spans="1:19" x14ac:dyDescent="0.45">
      <c r="A23">
        <v>5</v>
      </c>
      <c r="B23">
        <v>-4.39191394933572</v>
      </c>
      <c r="C23">
        <v>-4.5107222932644904</v>
      </c>
      <c r="D23">
        <v>-4.0026849573209198</v>
      </c>
      <c r="E23">
        <v>-4.4597392434657301</v>
      </c>
      <c r="F23">
        <v>-3.8823622307098802</v>
      </c>
      <c r="G23">
        <v>-4.2062903403818996</v>
      </c>
      <c r="H23">
        <v>-4.8829516632949899</v>
      </c>
      <c r="I23">
        <v>-3.8011521552102798</v>
      </c>
      <c r="J23">
        <v>-4.0625637504678904</v>
      </c>
      <c r="K23">
        <v>-4.5735373216016102</v>
      </c>
      <c r="M23">
        <f t="shared" si="2"/>
        <v>-4.2773917905053409</v>
      </c>
      <c r="N23">
        <f t="shared" si="3"/>
        <v>0.62768228195243037</v>
      </c>
      <c r="Q23">
        <v>0.77979431132878307</v>
      </c>
      <c r="R23">
        <v>0.62768228195243037</v>
      </c>
      <c r="S23">
        <f t="shared" si="4"/>
        <v>0.15211202937635271</v>
      </c>
    </row>
    <row r="24" spans="1:19" x14ac:dyDescent="0.45">
      <c r="A24">
        <v>6</v>
      </c>
      <c r="B24">
        <v>-4.54555268469624</v>
      </c>
      <c r="C24">
        <v>-4.6116545556901496</v>
      </c>
      <c r="D24">
        <v>-4.1134560791803096</v>
      </c>
      <c r="E24">
        <v>-4.6707118598559401</v>
      </c>
      <c r="F24">
        <v>-3.9809776935738399</v>
      </c>
      <c r="G24">
        <v>-4.3123369126812303</v>
      </c>
      <c r="H24">
        <v>-5.0095510554155398</v>
      </c>
      <c r="I24">
        <v>-3.9747643419809999</v>
      </c>
      <c r="J24">
        <v>-4.1956433309209702</v>
      </c>
      <c r="K24">
        <v>-4.8180307769815096</v>
      </c>
      <c r="M24">
        <f t="shared" si="2"/>
        <v>-4.4232679290976726</v>
      </c>
      <c r="N24">
        <f t="shared" si="3"/>
        <v>0.48180614336009864</v>
      </c>
      <c r="Q24">
        <v>0.63850847201169447</v>
      </c>
      <c r="R24">
        <v>0.48180614336009864</v>
      </c>
      <c r="S24">
        <f t="shared" si="4"/>
        <v>0.15670232865159583</v>
      </c>
    </row>
    <row r="25" spans="1:19" x14ac:dyDescent="0.45">
      <c r="A25">
        <v>7</v>
      </c>
      <c r="B25">
        <v>-4.65199715565939</v>
      </c>
      <c r="C25">
        <v>-4.6885391874989599</v>
      </c>
      <c r="D25">
        <v>-4.2123633104809803</v>
      </c>
      <c r="E25">
        <v>-4.7417425717766903</v>
      </c>
      <c r="F25">
        <v>-4.0813878789212197</v>
      </c>
      <c r="G25">
        <v>-4.3898923743971299</v>
      </c>
      <c r="H25">
        <v>-5.0935527685909197</v>
      </c>
      <c r="I25">
        <v>-4.0982114475831901</v>
      </c>
      <c r="J25">
        <v>-4.30176976720659</v>
      </c>
      <c r="K25">
        <v>-4.9549692135395604</v>
      </c>
      <c r="M25">
        <f t="shared" si="2"/>
        <v>-4.5214425675654635</v>
      </c>
      <c r="N25">
        <f t="shared" si="3"/>
        <v>0.3836315048923078</v>
      </c>
      <c r="Q25">
        <v>0.5113733562028937</v>
      </c>
      <c r="R25">
        <v>0.3836315048923078</v>
      </c>
      <c r="S25">
        <f t="shared" si="4"/>
        <v>0.12774185131058591</v>
      </c>
    </row>
    <row r="26" spans="1:19" x14ac:dyDescent="0.45">
      <c r="A26">
        <v>8</v>
      </c>
      <c r="B26">
        <v>-4.7113267654128999</v>
      </c>
      <c r="C26">
        <v>-4.8004167940453701</v>
      </c>
      <c r="D26">
        <v>-4.3179633585847998</v>
      </c>
      <c r="E26">
        <v>-4.8292468594525504</v>
      </c>
      <c r="F26">
        <v>-4.2782221737341297</v>
      </c>
      <c r="G26">
        <v>-4.4579823878818399</v>
      </c>
      <c r="H26">
        <v>-5.1605701647014</v>
      </c>
      <c r="I26">
        <v>-4.2135053389365398</v>
      </c>
      <c r="J26">
        <v>-4.3711791980915997</v>
      </c>
      <c r="K26">
        <v>-5.0324668133888597</v>
      </c>
      <c r="M26">
        <f t="shared" si="2"/>
        <v>-4.6172879854229985</v>
      </c>
      <c r="N26">
        <f t="shared" si="3"/>
        <v>0.28778608703477282</v>
      </c>
      <c r="Q26">
        <v>0.42625096905239079</v>
      </c>
      <c r="R26">
        <v>0.28778608703477282</v>
      </c>
      <c r="S26">
        <f t="shared" si="4"/>
        <v>0.13846488201761797</v>
      </c>
    </row>
    <row r="27" spans="1:19" x14ac:dyDescent="0.45">
      <c r="A27">
        <v>9</v>
      </c>
      <c r="B27">
        <v>-4.7938552158575201</v>
      </c>
      <c r="C27">
        <v>-4.8994110509009001</v>
      </c>
      <c r="D27">
        <v>-4.5286963381713701</v>
      </c>
      <c r="E27">
        <v>-4.8940811712311802</v>
      </c>
      <c r="F27">
        <v>-4.4003310383407097</v>
      </c>
      <c r="G27">
        <v>-4.5098566500467898</v>
      </c>
      <c r="H27">
        <v>-5.1976517022915196</v>
      </c>
      <c r="I27">
        <v>-4.3902090974594303</v>
      </c>
      <c r="J27">
        <v>-4.4262427510412303</v>
      </c>
      <c r="K27">
        <v>-5.0966851389529202</v>
      </c>
      <c r="M27">
        <f t="shared" si="2"/>
        <v>-4.713702015429357</v>
      </c>
      <c r="N27">
        <f t="shared" si="3"/>
        <v>0.19137205702841431</v>
      </c>
      <c r="Q27">
        <v>0.3420311353050165</v>
      </c>
      <c r="R27">
        <v>0.19137205702841431</v>
      </c>
      <c r="S27">
        <f t="shared" si="4"/>
        <v>0.15065907827660219</v>
      </c>
    </row>
    <row r="28" spans="1:19" x14ac:dyDescent="0.45">
      <c r="A28">
        <v>10</v>
      </c>
      <c r="B28">
        <v>-4.8391637165386099</v>
      </c>
      <c r="C28">
        <v>-4.9288186229423703</v>
      </c>
      <c r="D28">
        <v>-4.6148442512993002</v>
      </c>
      <c r="E28">
        <v>-4.9790226924507204</v>
      </c>
      <c r="F28">
        <v>-4.4599663786530703</v>
      </c>
      <c r="G28">
        <v>-4.5395657828984604</v>
      </c>
      <c r="H28">
        <v>-5.2466327256094996</v>
      </c>
      <c r="I28">
        <v>-4.4454178081890303</v>
      </c>
      <c r="J28">
        <v>-4.1723714265575298</v>
      </c>
      <c r="K28">
        <v>-5.1402979341515103</v>
      </c>
      <c r="M28">
        <f t="shared" si="2"/>
        <v>-4.7366101339290108</v>
      </c>
      <c r="N28">
        <f t="shared" si="3"/>
        <v>0.16846393852876052</v>
      </c>
      <c r="Q28">
        <v>0.27205511327978993</v>
      </c>
      <c r="R28">
        <v>0.16846393852876052</v>
      </c>
      <c r="S28">
        <f t="shared" si="4"/>
        <v>0.10359117475102941</v>
      </c>
    </row>
    <row r="29" spans="1:19" x14ac:dyDescent="0.45">
      <c r="A29">
        <v>11</v>
      </c>
      <c r="B29">
        <v>-4.86182179350401</v>
      </c>
      <c r="C29">
        <v>-4.9504117904943197</v>
      </c>
      <c r="D29">
        <v>-4.6530866853244399</v>
      </c>
      <c r="E29">
        <v>-5.0441793312752798</v>
      </c>
      <c r="F29">
        <v>-4.5311101962648097</v>
      </c>
      <c r="G29">
        <v>-4.5903408838474897</v>
      </c>
      <c r="H29">
        <v>-5.2680125978836996</v>
      </c>
      <c r="I29">
        <v>-4.4744857833996896</v>
      </c>
      <c r="J29">
        <v>-4.46477815249869</v>
      </c>
      <c r="K29">
        <v>-5.1580403751769497</v>
      </c>
      <c r="M29">
        <f t="shared" si="2"/>
        <v>-4.7996267589669381</v>
      </c>
      <c r="N29">
        <f t="shared" si="3"/>
        <v>0.10544731349083314</v>
      </c>
      <c r="Q29">
        <v>0.20582754824190719</v>
      </c>
      <c r="R29">
        <v>0.10544731349083314</v>
      </c>
      <c r="S29">
        <f t="shared" si="4"/>
        <v>0.10038023475107405</v>
      </c>
    </row>
    <row r="30" spans="1:19" x14ac:dyDescent="0.45">
      <c r="A30">
        <v>12</v>
      </c>
      <c r="B30">
        <v>-4.8799336057536804</v>
      </c>
      <c r="C30">
        <v>-4.9597222209038296</v>
      </c>
      <c r="D30">
        <v>-4.7027035143723603</v>
      </c>
      <c r="E30">
        <v>-5.0867098345173201</v>
      </c>
      <c r="F30">
        <v>-4.6219039191526701</v>
      </c>
      <c r="G30">
        <v>-4.6106694227419496</v>
      </c>
      <c r="H30">
        <v>-5.2941101472430798</v>
      </c>
      <c r="I30">
        <v>-4.4992952938158197</v>
      </c>
      <c r="J30">
        <v>-4.4806699125852898</v>
      </c>
      <c r="K30">
        <v>-5.1765444005892096</v>
      </c>
      <c r="M30">
        <f t="shared" si="2"/>
        <v>-4.8312262271675213</v>
      </c>
      <c r="N30">
        <f t="shared" si="3"/>
        <v>7.3847845290250014E-2</v>
      </c>
      <c r="Q30">
        <v>0.14960754200507242</v>
      </c>
      <c r="R30">
        <v>7.3847845290250014E-2</v>
      </c>
      <c r="S30">
        <f t="shared" si="4"/>
        <v>7.5759696714822411E-2</v>
      </c>
    </row>
    <row r="32" spans="1:19" x14ac:dyDescent="0.45">
      <c r="O32">
        <v>0</v>
      </c>
      <c r="S32">
        <f>SUM(S18:S30)</f>
        <v>1.6022816198056766</v>
      </c>
    </row>
    <row r="33" spans="15:19" x14ac:dyDescent="0.45">
      <c r="O33">
        <f>O32+1</f>
        <v>1</v>
      </c>
      <c r="S33">
        <f>S32/12</f>
        <v>0.13352346831713971</v>
      </c>
    </row>
    <row r="34" spans="15:19" x14ac:dyDescent="0.45">
      <c r="O34">
        <f t="shared" ref="O34:O46" si="5">O33+1</f>
        <v>2</v>
      </c>
    </row>
    <row r="35" spans="15:19" x14ac:dyDescent="0.45">
      <c r="O35">
        <f t="shared" si="5"/>
        <v>3</v>
      </c>
    </row>
    <row r="36" spans="15:19" x14ac:dyDescent="0.45">
      <c r="O36">
        <f t="shared" si="5"/>
        <v>4</v>
      </c>
    </row>
    <row r="37" spans="15:19" x14ac:dyDescent="0.45">
      <c r="O37">
        <f t="shared" si="5"/>
        <v>5</v>
      </c>
    </row>
    <row r="38" spans="15:19" x14ac:dyDescent="0.45">
      <c r="O38">
        <f t="shared" si="5"/>
        <v>6</v>
      </c>
    </row>
    <row r="39" spans="15:19" x14ac:dyDescent="0.45">
      <c r="O39">
        <f t="shared" si="5"/>
        <v>7</v>
      </c>
    </row>
    <row r="40" spans="15:19" x14ac:dyDescent="0.45">
      <c r="O40">
        <f t="shared" si="5"/>
        <v>8</v>
      </c>
    </row>
    <row r="41" spans="15:19" x14ac:dyDescent="0.45">
      <c r="O41">
        <f t="shared" si="5"/>
        <v>9</v>
      </c>
    </row>
    <row r="42" spans="15:19" x14ac:dyDescent="0.45">
      <c r="O42">
        <f t="shared" si="5"/>
        <v>10</v>
      </c>
    </row>
    <row r="43" spans="15:19" x14ac:dyDescent="0.45">
      <c r="O43">
        <f t="shared" si="5"/>
        <v>11</v>
      </c>
    </row>
    <row r="44" spans="15:19" x14ac:dyDescent="0.45">
      <c r="O44">
        <f>O43+1</f>
        <v>12</v>
      </c>
    </row>
    <row r="45" spans="15:19" x14ac:dyDescent="0.45">
      <c r="O45">
        <f t="shared" si="5"/>
        <v>13</v>
      </c>
    </row>
    <row r="46" spans="15:19" x14ac:dyDescent="0.45">
      <c r="O46">
        <f t="shared" si="5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Banner</dc:creator>
  <cp:lastModifiedBy>William Banner</cp:lastModifiedBy>
  <dcterms:created xsi:type="dcterms:W3CDTF">2020-09-03T05:20:07Z</dcterms:created>
  <dcterms:modified xsi:type="dcterms:W3CDTF">2020-09-04T05:54:32Z</dcterms:modified>
</cp:coreProperties>
</file>