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CW ILLUSTRATOR\Desktop\DATA_SCIENCE_WORK\NUCHI201902DATA1-master\HW\First Assignment\"/>
    </mc:Choice>
  </mc:AlternateContent>
  <bookViews>
    <workbookView xWindow="0" yWindow="0" windowWidth="15345" windowHeight="4635"/>
  </bookViews>
  <sheets>
    <sheet name="Data" sheetId="1" r:id="rId1"/>
    <sheet name="Pivot Table_Cat" sheetId="2" r:id="rId2"/>
    <sheet name="Pivot Table_SubCat" sheetId="3" r:id="rId3"/>
    <sheet name="Pivot Table_Dates" sheetId="5" r:id="rId4"/>
    <sheet name="Bonus" sheetId="6" r:id="rId5"/>
  </sheets>
  <definedNames>
    <definedName name="_xlnm._FilterDatabase" localSheetId="0" hidden="1">Data!$A$1:$V$4115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E12" i="6"/>
  <c r="E11" i="6"/>
  <c r="E10" i="6"/>
  <c r="E9" i="6"/>
  <c r="E8" i="6"/>
  <c r="E7" i="6"/>
  <c r="E6" i="6"/>
  <c r="E5" i="6"/>
  <c r="E14" i="6"/>
  <c r="D14" i="6"/>
  <c r="D13" i="6"/>
  <c r="D12" i="6"/>
  <c r="D11" i="6"/>
  <c r="D10" i="6"/>
  <c r="D9" i="6"/>
  <c r="D8" i="6"/>
  <c r="D7" i="6"/>
  <c r="D6" i="6"/>
  <c r="D5" i="6"/>
  <c r="C14" i="6"/>
  <c r="C13" i="6"/>
  <c r="C12" i="6"/>
  <c r="C11" i="6"/>
  <c r="C10" i="6"/>
  <c r="C9" i="6"/>
  <c r="C8" i="6"/>
  <c r="C7" i="6"/>
  <c r="C6" i="6"/>
  <c r="C5" i="6"/>
  <c r="E15" i="6" l="1"/>
  <c r="E4" i="6"/>
  <c r="D15" i="6"/>
  <c r="D4" i="6"/>
  <c r="C15" i="6"/>
  <c r="C4" i="6" l="1"/>
  <c r="F12" i="6" l="1"/>
  <c r="G12" i="6" s="1"/>
  <c r="F10" i="6"/>
  <c r="I10" i="6" s="1"/>
  <c r="F9" i="6"/>
  <c r="H9" i="6" s="1"/>
  <c r="F8" i="6"/>
  <c r="G8" i="6" s="1"/>
  <c r="F7" i="6"/>
  <c r="G7" i="6" s="1"/>
  <c r="F6" i="6"/>
  <c r="I6" i="6" s="1"/>
  <c r="F5" i="6"/>
  <c r="H5" i="6" s="1"/>
  <c r="F4" i="6"/>
  <c r="G4" i="6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U39" i="1" s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U52" i="1" s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U68" i="1" s="1"/>
  <c r="S69" i="1"/>
  <c r="S70" i="1"/>
  <c r="S71" i="1"/>
  <c r="S72" i="1"/>
  <c r="S73" i="1"/>
  <c r="S74" i="1"/>
  <c r="S75" i="1"/>
  <c r="S76" i="1"/>
  <c r="S77" i="1"/>
  <c r="S78" i="1"/>
  <c r="S79" i="1"/>
  <c r="S80" i="1"/>
  <c r="U80" i="1" s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U96" i="1" s="1"/>
  <c r="S97" i="1"/>
  <c r="S98" i="1"/>
  <c r="S99" i="1"/>
  <c r="S100" i="1"/>
  <c r="S101" i="1"/>
  <c r="S102" i="1"/>
  <c r="S103" i="1"/>
  <c r="S104" i="1"/>
  <c r="S105" i="1"/>
  <c r="S106" i="1"/>
  <c r="S107" i="1"/>
  <c r="S108" i="1"/>
  <c r="U108" i="1" s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U124" i="1" s="1"/>
  <c r="S125" i="1"/>
  <c r="S126" i="1"/>
  <c r="S127" i="1"/>
  <c r="U127" i="1" s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U140" i="1" s="1"/>
  <c r="S141" i="1"/>
  <c r="S142" i="1"/>
  <c r="S143" i="1"/>
  <c r="S144" i="1"/>
  <c r="S145" i="1"/>
  <c r="S146" i="1"/>
  <c r="S147" i="1"/>
  <c r="S148" i="1"/>
  <c r="S149" i="1"/>
  <c r="S150" i="1"/>
  <c r="S151" i="1"/>
  <c r="S152" i="1"/>
  <c r="U152" i="1" s="1"/>
  <c r="S153" i="1"/>
  <c r="S154" i="1"/>
  <c r="S155" i="1"/>
  <c r="U155" i="1" s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U168" i="1" s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U183" i="1" s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U211" i="1" s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U224" i="1" s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U240" i="1" s="1"/>
  <c r="S241" i="1"/>
  <c r="S242" i="1"/>
  <c r="S243" i="1"/>
  <c r="S244" i="1"/>
  <c r="S245" i="1"/>
  <c r="S246" i="1"/>
  <c r="S247" i="1"/>
  <c r="S248" i="1"/>
  <c r="S249" i="1"/>
  <c r="S250" i="1"/>
  <c r="S251" i="1"/>
  <c r="S252" i="1"/>
  <c r="U252" i="1" s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268" i="1" s="1"/>
  <c r="S269" i="1"/>
  <c r="S270" i="1"/>
  <c r="S271" i="1"/>
  <c r="S272" i="1"/>
  <c r="S273" i="1"/>
  <c r="S274" i="1"/>
  <c r="S275" i="1"/>
  <c r="S276" i="1"/>
  <c r="S277" i="1"/>
  <c r="S278" i="1"/>
  <c r="S279" i="1"/>
  <c r="S280" i="1"/>
  <c r="U280" i="1" s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U296" i="1" s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U325" i="1" s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U353" i="1" s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U381" i="1" s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U411" i="1" s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U439" i="1" s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U467" i="1" s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U524" i="1" s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U581" i="1" s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U609" i="1" s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V635" i="1" s="1"/>
  <c r="S636" i="1"/>
  <c r="S637" i="1"/>
  <c r="U637" i="1" s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U695" i="1" s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U723" i="1" s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U780" i="1" s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U837" i="1" s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U865" i="1" s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U893" i="1" s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U951" i="1" s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V968" i="1" s="1"/>
  <c r="S969" i="1"/>
  <c r="S970" i="1"/>
  <c r="S971" i="1"/>
  <c r="S972" i="1"/>
  <c r="S973" i="1"/>
  <c r="S974" i="1"/>
  <c r="S975" i="1"/>
  <c r="S976" i="1"/>
  <c r="S977" i="1"/>
  <c r="S978" i="1"/>
  <c r="S979" i="1"/>
  <c r="U979" i="1" s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U1036" i="1" s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U1093" i="1" s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U1121" i="1" s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U1149" i="1" s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U1179" i="1" s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V1196" i="1" s="1"/>
  <c r="S1197" i="1"/>
  <c r="S1198" i="1"/>
  <c r="S1199" i="1"/>
  <c r="S1200" i="1"/>
  <c r="S1201" i="1"/>
  <c r="S1202" i="1"/>
  <c r="S1203" i="1"/>
  <c r="S1204" i="1"/>
  <c r="S1205" i="1"/>
  <c r="S1206" i="1"/>
  <c r="S1207" i="1"/>
  <c r="U1207" i="1" s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U1235" i="1" s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U1292" i="1" s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U1349" i="1" s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V1375" i="1" s="1"/>
  <c r="S1376" i="1"/>
  <c r="S1377" i="1"/>
  <c r="U1377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U1405" i="1" s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U1435" i="1" s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U1491" i="1" s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V1527" i="1" s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U1605" i="1" s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U1633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U1661" i="1" s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U1719" i="1" s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U1747" i="1" s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U1804" i="1" s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V1831" i="1" s="1"/>
  <c r="S1832" i="1"/>
  <c r="U1832" i="1" s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U1861" i="1" s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U1889" i="1" s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U1917" i="1" s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U1947" i="1" s="1"/>
  <c r="S1948" i="1"/>
  <c r="S1949" i="1"/>
  <c r="S1950" i="1"/>
  <c r="S1951" i="1"/>
  <c r="S1952" i="1"/>
  <c r="S1953" i="1"/>
  <c r="S1954" i="1"/>
  <c r="S1955" i="1"/>
  <c r="V1955" i="1" s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U1975" i="1" s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U2060" i="1" s="1"/>
  <c r="S2061" i="1"/>
  <c r="S2062" i="1"/>
  <c r="S2063" i="1"/>
  <c r="S2064" i="1"/>
  <c r="S2065" i="1"/>
  <c r="S2066" i="1"/>
  <c r="S2067" i="1"/>
  <c r="S2068" i="1"/>
  <c r="V2068" i="1" s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U2117" i="1" s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U2145" i="1" s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U2173" i="1" s="1"/>
  <c r="S2174" i="1"/>
  <c r="S2175" i="1"/>
  <c r="S2176" i="1"/>
  <c r="S2177" i="1"/>
  <c r="S2178" i="1"/>
  <c r="S2179" i="1"/>
  <c r="S2180" i="1"/>
  <c r="S2181" i="1"/>
  <c r="S2182" i="1"/>
  <c r="S2183" i="1"/>
  <c r="V2183" i="1" s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U2203" i="1" s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U2231" i="1" s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U2259" i="1" s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V2296" i="1" s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U2316" i="1" s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U2373" i="1" s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U2401" i="1" s="1"/>
  <c r="S2402" i="1"/>
  <c r="S2403" i="1"/>
  <c r="S2404" i="1"/>
  <c r="S2405" i="1"/>
  <c r="S2406" i="1"/>
  <c r="S2407" i="1"/>
  <c r="S2408" i="1"/>
  <c r="S2409" i="1"/>
  <c r="S2410" i="1"/>
  <c r="V2410" i="1" s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U2429" i="1" s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U2487" i="1" s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U2515" i="1" s="1"/>
  <c r="S2516" i="1"/>
  <c r="S2517" i="1"/>
  <c r="S2518" i="1"/>
  <c r="S2519" i="1"/>
  <c r="S2520" i="1"/>
  <c r="S2521" i="1"/>
  <c r="S2522" i="1"/>
  <c r="S2523" i="1"/>
  <c r="S2524" i="1"/>
  <c r="V2524" i="1" s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U2572" i="1" s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U2629" i="1" s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U2657" i="1" s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U2685" i="1" s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U2743" i="1" s="1"/>
  <c r="S2744" i="1"/>
  <c r="S2745" i="1"/>
  <c r="S2746" i="1"/>
  <c r="S2747" i="1"/>
  <c r="S2748" i="1"/>
  <c r="S2749" i="1"/>
  <c r="S2750" i="1"/>
  <c r="S2751" i="1"/>
  <c r="V2751" i="1" s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U2771" i="1" s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U2828" i="1" s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S2865" i="1"/>
  <c r="S2866" i="1"/>
  <c r="V2866" i="1" s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U2885" i="1" s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U2913" i="1" s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U2941" i="1" s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U2971" i="1" s="1"/>
  <c r="S2972" i="1"/>
  <c r="S2973" i="1"/>
  <c r="S2974" i="1"/>
  <c r="S2975" i="1"/>
  <c r="S2976" i="1"/>
  <c r="S2977" i="1"/>
  <c r="S2978" i="1"/>
  <c r="S2979" i="1"/>
  <c r="V2979" i="1" s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U3027" i="1" s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U3078" i="1" s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V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U3134" i="1" s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U3164" i="1" s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U3177" i="1" s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U3192" i="1" s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V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U3220" i="1" s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U3249" i="1" s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U3277" i="1" s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U3292" i="1" s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U3305" i="1" s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V3320" i="1" s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U3348" i="1" s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U3362" i="1" s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U3377" i="1" s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U3389" i="1" s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U3404" i="1" s="1"/>
  <c r="S3405" i="1"/>
  <c r="U3405" i="1" s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U3417" i="1" s="1"/>
  <c r="S3418" i="1"/>
  <c r="S3419" i="1"/>
  <c r="S3420" i="1"/>
  <c r="U3420" i="1" s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U3432" i="1" s="1"/>
  <c r="S3433" i="1"/>
  <c r="U3433" i="1" s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U3448" i="1" s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U3460" i="1" s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U3476" i="1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U3489" i="1" s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U3505" i="1" s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U3517" i="1" s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U3532" i="1" s="1"/>
  <c r="S3533" i="1"/>
  <c r="S3534" i="1"/>
  <c r="S3535" i="1"/>
  <c r="S3536" i="1"/>
  <c r="S3537" i="1"/>
  <c r="S3538" i="1"/>
  <c r="S3539" i="1"/>
  <c r="V3539" i="1" s="1"/>
  <c r="S3540" i="1"/>
  <c r="S3541" i="1"/>
  <c r="S3542" i="1"/>
  <c r="S3543" i="1"/>
  <c r="S3544" i="1"/>
  <c r="S3545" i="1"/>
  <c r="U3545" i="1" s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U3560" i="1" s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U3574" i="1" s="1"/>
  <c r="S3575" i="1"/>
  <c r="S3576" i="1"/>
  <c r="V3576" i="1" s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U3588" i="1" s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U3602" i="1" s="1"/>
  <c r="S3603" i="1"/>
  <c r="S3604" i="1"/>
  <c r="U3604" i="1" s="1"/>
  <c r="S3605" i="1"/>
  <c r="S3606" i="1"/>
  <c r="S3607" i="1"/>
  <c r="S3608" i="1"/>
  <c r="S3609" i="1"/>
  <c r="S3610" i="1"/>
  <c r="S3611" i="1"/>
  <c r="S3612" i="1"/>
  <c r="S3613" i="1"/>
  <c r="S3614" i="1"/>
  <c r="S3615" i="1"/>
  <c r="V3615" i="1" s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V3652" i="1" s="1"/>
  <c r="S3653" i="1"/>
  <c r="S3654" i="1"/>
  <c r="S3655" i="1"/>
  <c r="S3656" i="1"/>
  <c r="S3657" i="1"/>
  <c r="S3658" i="1"/>
  <c r="S3659" i="1"/>
  <c r="S3660" i="1"/>
  <c r="U3660" i="1" s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U3688" i="1" s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U3704" i="1" s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U3716" i="1" s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V3730" i="1" s="1"/>
  <c r="S3731" i="1"/>
  <c r="S3732" i="1"/>
  <c r="U3732" i="1" s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U3745" i="1" s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V3767" i="1" s="1"/>
  <c r="S3768" i="1"/>
  <c r="S3769" i="1"/>
  <c r="S3770" i="1"/>
  <c r="S3771" i="1"/>
  <c r="S3772" i="1"/>
  <c r="S3773" i="1"/>
  <c r="U3773" i="1" s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U3788" i="1" s="1"/>
  <c r="S3789" i="1"/>
  <c r="S3790" i="1"/>
  <c r="S3791" i="1"/>
  <c r="S3792" i="1"/>
  <c r="S3793" i="1"/>
  <c r="S3794" i="1"/>
  <c r="S3795" i="1"/>
  <c r="S3796" i="1"/>
  <c r="V3796" i="1" s="1"/>
  <c r="S3797" i="1"/>
  <c r="S3798" i="1"/>
  <c r="S3799" i="1"/>
  <c r="S3800" i="1"/>
  <c r="S3801" i="1"/>
  <c r="U3801" i="1" s="1"/>
  <c r="S3802" i="1"/>
  <c r="S3803" i="1"/>
  <c r="S3804" i="1"/>
  <c r="U3804" i="1" s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U3816" i="1" s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U3830" i="1" s="1"/>
  <c r="S3831" i="1"/>
  <c r="S3832" i="1"/>
  <c r="U3832" i="1" s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U3844" i="1" s="1"/>
  <c r="S3845" i="1"/>
  <c r="S3846" i="1"/>
  <c r="S3847" i="1"/>
  <c r="S3848" i="1"/>
  <c r="S3849" i="1"/>
  <c r="S3850" i="1"/>
  <c r="S3851" i="1"/>
  <c r="S3852" i="1"/>
  <c r="S3853" i="1"/>
  <c r="V3853" i="1" s="1"/>
  <c r="S3854" i="1"/>
  <c r="S3855" i="1"/>
  <c r="S3856" i="1"/>
  <c r="S3857" i="1"/>
  <c r="S3858" i="1"/>
  <c r="U3858" i="1" s="1"/>
  <c r="S3859" i="1"/>
  <c r="S3860" i="1"/>
  <c r="U3860" i="1" s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U3886" i="1" s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U3916" i="1" s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U3932" i="1" s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U3944" i="1" s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U3960" i="1" s="1"/>
  <c r="S3961" i="1"/>
  <c r="S3962" i="1"/>
  <c r="S3963" i="1"/>
  <c r="S3964" i="1"/>
  <c r="S3965" i="1"/>
  <c r="S3966" i="1"/>
  <c r="V3966" i="1" s="1"/>
  <c r="S3967" i="1"/>
  <c r="S3968" i="1"/>
  <c r="S3969" i="1"/>
  <c r="S3970" i="1"/>
  <c r="S3971" i="1"/>
  <c r="S3972" i="1"/>
  <c r="U3972" i="1" s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U3988" i="1" s="1"/>
  <c r="S3989" i="1"/>
  <c r="S3990" i="1"/>
  <c r="S3991" i="1"/>
  <c r="S3992" i="1"/>
  <c r="S3993" i="1"/>
  <c r="S3994" i="1"/>
  <c r="S3995" i="1"/>
  <c r="S3996" i="1"/>
  <c r="V3996" i="1" s="1"/>
  <c r="S3997" i="1"/>
  <c r="S3998" i="1"/>
  <c r="S3999" i="1"/>
  <c r="S4000" i="1"/>
  <c r="S4001" i="1"/>
  <c r="U4001" i="1" s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V4024" i="1" s="1"/>
  <c r="S4025" i="1"/>
  <c r="S4026" i="1"/>
  <c r="S4027" i="1"/>
  <c r="S4028" i="1"/>
  <c r="S4029" i="1"/>
  <c r="U4029" i="1" s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U4044" i="1" s="1"/>
  <c r="S4045" i="1"/>
  <c r="S4046" i="1"/>
  <c r="S4047" i="1"/>
  <c r="S4048" i="1"/>
  <c r="S4049" i="1"/>
  <c r="S4050" i="1"/>
  <c r="S4051" i="1"/>
  <c r="S4052" i="1"/>
  <c r="V4052" i="1" s="1"/>
  <c r="S4053" i="1"/>
  <c r="S4054" i="1"/>
  <c r="S4055" i="1"/>
  <c r="S4056" i="1"/>
  <c r="S4057" i="1"/>
  <c r="U4057" i="1" s="1"/>
  <c r="S4058" i="1"/>
  <c r="S4059" i="1"/>
  <c r="S4060" i="1"/>
  <c r="U4060" i="1" s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U4072" i="1" s="1"/>
  <c r="S4073" i="1"/>
  <c r="S4074" i="1"/>
  <c r="S4075" i="1"/>
  <c r="S4076" i="1"/>
  <c r="S4077" i="1"/>
  <c r="S4078" i="1"/>
  <c r="S4079" i="1"/>
  <c r="S4080" i="1"/>
  <c r="S4081" i="1"/>
  <c r="V4081" i="1" s="1"/>
  <c r="S4082" i="1"/>
  <c r="S4083" i="1"/>
  <c r="S4084" i="1"/>
  <c r="S4085" i="1"/>
  <c r="S4086" i="1"/>
  <c r="U4086" i="1" s="1"/>
  <c r="S4087" i="1"/>
  <c r="S4088" i="1"/>
  <c r="U4088" i="1" s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U4100" i="1" s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U4114" i="1" s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144" i="1"/>
  <c r="O8" i="1"/>
  <c r="O3" i="1"/>
  <c r="O4" i="1"/>
  <c r="O5" i="1"/>
  <c r="O6" i="1"/>
  <c r="O7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2" i="1" l="1"/>
  <c r="V3660" i="1"/>
  <c r="V3249" i="1"/>
  <c r="V2173" i="1"/>
  <c r="V1008" i="1"/>
  <c r="V152" i="1"/>
  <c r="V4001" i="1"/>
  <c r="V3545" i="1"/>
  <c r="V3192" i="1"/>
  <c r="V1832" i="1"/>
  <c r="V780" i="1"/>
  <c r="V68" i="1"/>
  <c r="V3916" i="1"/>
  <c r="V3460" i="1"/>
  <c r="V2629" i="1"/>
  <c r="V1377" i="1"/>
  <c r="V353" i="1"/>
  <c r="U3320" i="1"/>
  <c r="V3773" i="1"/>
  <c r="V3432" i="1"/>
  <c r="V2288" i="1"/>
  <c r="V1036" i="1"/>
  <c r="V240" i="1"/>
  <c r="F11" i="6"/>
  <c r="I11" i="6" s="1"/>
  <c r="G10" i="6"/>
  <c r="H10" i="6"/>
  <c r="G6" i="6"/>
  <c r="H12" i="6"/>
  <c r="H7" i="6"/>
  <c r="I12" i="6"/>
  <c r="H8" i="6"/>
  <c r="G9" i="6"/>
  <c r="I9" i="6"/>
  <c r="I8" i="6"/>
  <c r="I7" i="6"/>
  <c r="H6" i="6"/>
  <c r="V2743" i="1"/>
  <c r="V1491" i="1"/>
  <c r="V467" i="1"/>
  <c r="V127" i="1"/>
  <c r="V1719" i="1"/>
  <c r="V695" i="1"/>
  <c r="V39" i="1"/>
  <c r="U1955" i="1"/>
  <c r="V3972" i="1"/>
  <c r="V3716" i="1"/>
  <c r="V3517" i="1"/>
  <c r="V3404" i="1"/>
  <c r="V2971" i="1"/>
  <c r="V2515" i="1"/>
  <c r="V2060" i="1"/>
  <c r="V1605" i="1"/>
  <c r="V1264" i="1"/>
  <c r="V923" i="1"/>
  <c r="V581" i="1"/>
  <c r="V296" i="1"/>
  <c r="V124" i="1"/>
  <c r="U1375" i="1"/>
  <c r="V3944" i="1"/>
  <c r="V3688" i="1"/>
  <c r="V3489" i="1"/>
  <c r="V3305" i="1"/>
  <c r="V2856" i="1"/>
  <c r="V2401" i="1"/>
  <c r="V1947" i="1"/>
  <c r="V1576" i="1"/>
  <c r="V1149" i="1"/>
  <c r="V808" i="1"/>
  <c r="V552" i="1"/>
  <c r="V268" i="1"/>
  <c r="V96" i="1"/>
  <c r="U3576" i="1"/>
  <c r="U1196" i="1"/>
  <c r="U1318" i="1"/>
  <c r="V1318" i="1"/>
  <c r="V1314" i="1"/>
  <c r="U1314" i="1"/>
  <c r="U4113" i="1"/>
  <c r="V4113" i="1"/>
  <c r="V4109" i="1"/>
  <c r="U4109" i="1"/>
  <c r="U4105" i="1"/>
  <c r="V4105" i="1"/>
  <c r="U4101" i="1"/>
  <c r="V4101" i="1"/>
  <c r="V4097" i="1"/>
  <c r="U4097" i="1"/>
  <c r="U4093" i="1"/>
  <c r="V4093" i="1"/>
  <c r="V4089" i="1"/>
  <c r="U4089" i="1"/>
  <c r="U4085" i="1"/>
  <c r="V4085" i="1"/>
  <c r="U4077" i="1"/>
  <c r="V4077" i="1"/>
  <c r="U4073" i="1"/>
  <c r="V4073" i="1"/>
  <c r="U4069" i="1"/>
  <c r="V4069" i="1"/>
  <c r="U4065" i="1"/>
  <c r="V4065" i="1"/>
  <c r="V4061" i="1"/>
  <c r="U4061" i="1"/>
  <c r="U4053" i="1"/>
  <c r="V4053" i="1"/>
  <c r="U4049" i="1"/>
  <c r="V4049" i="1"/>
  <c r="U4045" i="1"/>
  <c r="V4045" i="1"/>
  <c r="U4041" i="1"/>
  <c r="V4041" i="1"/>
  <c r="U4037" i="1"/>
  <c r="V4037" i="1"/>
  <c r="V4033" i="1"/>
  <c r="U4033" i="1"/>
  <c r="V4025" i="1"/>
  <c r="U4025" i="1"/>
  <c r="U4021" i="1"/>
  <c r="V4021" i="1"/>
  <c r="U4017" i="1"/>
  <c r="V4017" i="1"/>
  <c r="U4013" i="1"/>
  <c r="V4013" i="1"/>
  <c r="U4009" i="1"/>
  <c r="V4009" i="1"/>
  <c r="U4005" i="1"/>
  <c r="V4005" i="1"/>
  <c r="V3997" i="1"/>
  <c r="U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V3969" i="1"/>
  <c r="U3969" i="1"/>
  <c r="U3965" i="1"/>
  <c r="V3965" i="1"/>
  <c r="V3961" i="1"/>
  <c r="U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V3933" i="1"/>
  <c r="U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V3905" i="1"/>
  <c r="U3905" i="1"/>
  <c r="U3901" i="1"/>
  <c r="V3901" i="1"/>
  <c r="V3897" i="1"/>
  <c r="U3897" i="1"/>
  <c r="U3893" i="1"/>
  <c r="V3893" i="1"/>
  <c r="U3889" i="1"/>
  <c r="V3889" i="1"/>
  <c r="U3885" i="1"/>
  <c r="V3885" i="1"/>
  <c r="V3881" i="1"/>
  <c r="U3881" i="1"/>
  <c r="U3877" i="1"/>
  <c r="V3877" i="1"/>
  <c r="U3873" i="1"/>
  <c r="V3873" i="1"/>
  <c r="V3869" i="1"/>
  <c r="U3869" i="1"/>
  <c r="U3865" i="1"/>
  <c r="V3865" i="1"/>
  <c r="U3861" i="1"/>
  <c r="V3861" i="1"/>
  <c r="U3857" i="1"/>
  <c r="V3857" i="1"/>
  <c r="U3849" i="1"/>
  <c r="V3849" i="1"/>
  <c r="U3845" i="1"/>
  <c r="V3845" i="1"/>
  <c r="V3841" i="1"/>
  <c r="U3841" i="1"/>
  <c r="U3837" i="1"/>
  <c r="V3837" i="1"/>
  <c r="V3833" i="1"/>
  <c r="U3833" i="1"/>
  <c r="U3829" i="1"/>
  <c r="V3829" i="1"/>
  <c r="V3825" i="1"/>
  <c r="U3825" i="1"/>
  <c r="U3821" i="1"/>
  <c r="V3821" i="1"/>
  <c r="U3817" i="1"/>
  <c r="V3817" i="1"/>
  <c r="U3813" i="1"/>
  <c r="V3813" i="1"/>
  <c r="U3809" i="1"/>
  <c r="V3809" i="1"/>
  <c r="V3805" i="1"/>
  <c r="U3805" i="1"/>
  <c r="U3797" i="1"/>
  <c r="V3797" i="1"/>
  <c r="U3793" i="1"/>
  <c r="V3793" i="1"/>
  <c r="U3789" i="1"/>
  <c r="V3789" i="1"/>
  <c r="U3785" i="1"/>
  <c r="V3785" i="1"/>
  <c r="U3781" i="1"/>
  <c r="V3781" i="1"/>
  <c r="V3777" i="1"/>
  <c r="U3777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1" i="1"/>
  <c r="V3541" i="1"/>
  <c r="U3537" i="1"/>
  <c r="V3537" i="1"/>
  <c r="U3533" i="1"/>
  <c r="V3533" i="1"/>
  <c r="U3529" i="1"/>
  <c r="V3529" i="1"/>
  <c r="U3525" i="1"/>
  <c r="V3525" i="1"/>
  <c r="V4086" i="1"/>
  <c r="V3858" i="1"/>
  <c r="V3745" i="1"/>
  <c r="V3630" i="1"/>
  <c r="U4081" i="1"/>
  <c r="U4102" i="1"/>
  <c r="V4102" i="1"/>
  <c r="U4098" i="1"/>
  <c r="V4098" i="1"/>
  <c r="U4094" i="1"/>
  <c r="V4094" i="1"/>
  <c r="U4090" i="1"/>
  <c r="V4090" i="1"/>
  <c r="V4082" i="1"/>
  <c r="U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V4018" i="1"/>
  <c r="U4018" i="1"/>
  <c r="U4006" i="1"/>
  <c r="V4006" i="1"/>
  <c r="U3998" i="1"/>
  <c r="V3998" i="1"/>
  <c r="V3990" i="1"/>
  <c r="U3990" i="1"/>
  <c r="U3958" i="1"/>
  <c r="V3958" i="1"/>
  <c r="U3950" i="1"/>
  <c r="V3950" i="1"/>
  <c r="U3942" i="1"/>
  <c r="V3942" i="1"/>
  <c r="U3934" i="1"/>
  <c r="V3934" i="1"/>
  <c r="V3926" i="1"/>
  <c r="U3926" i="1"/>
  <c r="V3918" i="1"/>
  <c r="U3918" i="1"/>
  <c r="V3910" i="1"/>
  <c r="U3910" i="1"/>
  <c r="U3882" i="1"/>
  <c r="V3882" i="1"/>
  <c r="U3874" i="1"/>
  <c r="V3874" i="1"/>
  <c r="U3870" i="1"/>
  <c r="V3870" i="1"/>
  <c r="U3866" i="1"/>
  <c r="V3866" i="1"/>
  <c r="V3862" i="1"/>
  <c r="U3862" i="1"/>
  <c r="V3854" i="1"/>
  <c r="U3854" i="1"/>
  <c r="U3846" i="1"/>
  <c r="V3846" i="1"/>
  <c r="U3822" i="1"/>
  <c r="V3822" i="1"/>
  <c r="U3810" i="1"/>
  <c r="V3810" i="1"/>
  <c r="U3802" i="1"/>
  <c r="V3802" i="1"/>
  <c r="V3798" i="1"/>
  <c r="U3798" i="1"/>
  <c r="V3790" i="1"/>
  <c r="U3790" i="1"/>
  <c r="U3786" i="1"/>
  <c r="V3786" i="1"/>
  <c r="U3778" i="1"/>
  <c r="V3778" i="1"/>
  <c r="U3766" i="1"/>
  <c r="V3766" i="1"/>
  <c r="V3722" i="1"/>
  <c r="U3722" i="1"/>
  <c r="U3714" i="1"/>
  <c r="V3714" i="1"/>
  <c r="U3710" i="1"/>
  <c r="V3710" i="1"/>
  <c r="U3698" i="1"/>
  <c r="V3698" i="1"/>
  <c r="U3694" i="1"/>
  <c r="V3694" i="1"/>
  <c r="U3682" i="1"/>
  <c r="V3682" i="1"/>
  <c r="V3674" i="1"/>
  <c r="U3674" i="1"/>
  <c r="U3666" i="1"/>
  <c r="V3666" i="1"/>
  <c r="U3654" i="1"/>
  <c r="V3654" i="1"/>
  <c r="U3646" i="1"/>
  <c r="V3646" i="1"/>
  <c r="U3642" i="1"/>
  <c r="V3642" i="1"/>
  <c r="U3638" i="1"/>
  <c r="V3638" i="1"/>
  <c r="V3634" i="1"/>
  <c r="U3634" i="1"/>
  <c r="V3626" i="1"/>
  <c r="U3626" i="1"/>
  <c r="U3618" i="1"/>
  <c r="V3618" i="1"/>
  <c r="U3614" i="1"/>
  <c r="V3614" i="1"/>
  <c r="U3610" i="1"/>
  <c r="V3610" i="1"/>
  <c r="U3606" i="1"/>
  <c r="V3606" i="1"/>
  <c r="V3598" i="1"/>
  <c r="U3598" i="1"/>
  <c r="V3594" i="1"/>
  <c r="U3594" i="1"/>
  <c r="U3590" i="1"/>
  <c r="V3590" i="1"/>
  <c r="U3586" i="1"/>
  <c r="V3586" i="1"/>
  <c r="U3582" i="1"/>
  <c r="V3582" i="1"/>
  <c r="U3578" i="1"/>
  <c r="V3578" i="1"/>
  <c r="V3570" i="1"/>
  <c r="U3570" i="1"/>
  <c r="U3562" i="1"/>
  <c r="V3562" i="1"/>
  <c r="U3554" i="1"/>
  <c r="V3554" i="1"/>
  <c r="V3546" i="1"/>
  <c r="U3546" i="1"/>
  <c r="U3542" i="1"/>
  <c r="V3542" i="1"/>
  <c r="U3534" i="1"/>
  <c r="V3534" i="1"/>
  <c r="U3522" i="1"/>
  <c r="V3522" i="1"/>
  <c r="U3514" i="1"/>
  <c r="V3514" i="1"/>
  <c r="U3506" i="1"/>
  <c r="V3506" i="1"/>
  <c r="U3502" i="1"/>
  <c r="V3502" i="1"/>
  <c r="U3494" i="1"/>
  <c r="V3494" i="1"/>
  <c r="U3486" i="1"/>
  <c r="V3486" i="1"/>
  <c r="U3478" i="1"/>
  <c r="V3478" i="1"/>
  <c r="U3470" i="1"/>
  <c r="V3470" i="1"/>
  <c r="U3462" i="1"/>
  <c r="V3462" i="1"/>
  <c r="U3454" i="1"/>
  <c r="V3454" i="1"/>
  <c r="U3446" i="1"/>
  <c r="V3446" i="1"/>
  <c r="U3438" i="1"/>
  <c r="V3438" i="1"/>
  <c r="U3430" i="1"/>
  <c r="V3430" i="1"/>
  <c r="U3422" i="1"/>
  <c r="V3422" i="1"/>
  <c r="U3414" i="1"/>
  <c r="V3414" i="1"/>
  <c r="V3406" i="1"/>
  <c r="U3406" i="1"/>
  <c r="U3394" i="1"/>
  <c r="V3394" i="1"/>
  <c r="U3386" i="1"/>
  <c r="V3386" i="1"/>
  <c r="U3354" i="1"/>
  <c r="V3354" i="1"/>
  <c r="U3342" i="1"/>
  <c r="V3342" i="1"/>
  <c r="U3334" i="1"/>
  <c r="V3334" i="1"/>
  <c r="U3326" i="1"/>
  <c r="V3326" i="1"/>
  <c r="U3318" i="1"/>
  <c r="V3318" i="1"/>
  <c r="U3310" i="1"/>
  <c r="V3310" i="1"/>
  <c r="U3298" i="1"/>
  <c r="V3298" i="1"/>
  <c r="V3290" i="1"/>
  <c r="U3290" i="1"/>
  <c r="U3282" i="1"/>
  <c r="V3282" i="1"/>
  <c r="U3274" i="1"/>
  <c r="V3274" i="1"/>
  <c r="U3270" i="1"/>
  <c r="V3270" i="1"/>
  <c r="U3258" i="1"/>
  <c r="V3258" i="1"/>
  <c r="U3254" i="1"/>
  <c r="V3254" i="1"/>
  <c r="U3246" i="1"/>
  <c r="V3246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82" i="1"/>
  <c r="V3182" i="1"/>
  <c r="U3170" i="1"/>
  <c r="V3170" i="1"/>
  <c r="V3162" i="1"/>
  <c r="U3162" i="1"/>
  <c r="U3154" i="1"/>
  <c r="V3154" i="1"/>
  <c r="U3126" i="1"/>
  <c r="V3126" i="1"/>
  <c r="V3070" i="1"/>
  <c r="U3070" i="1"/>
  <c r="U3062" i="1"/>
  <c r="V3062" i="1"/>
  <c r="V3054" i="1"/>
  <c r="U3054" i="1"/>
  <c r="V3042" i="1"/>
  <c r="U3042" i="1"/>
  <c r="V3038" i="1"/>
  <c r="U3038" i="1"/>
  <c r="V3026" i="1"/>
  <c r="U3026" i="1"/>
  <c r="V3018" i="1"/>
  <c r="U3018" i="1"/>
  <c r="V3010" i="1"/>
  <c r="U3010" i="1"/>
  <c r="V3006" i="1"/>
  <c r="U3006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42" i="1"/>
  <c r="U2942" i="1"/>
  <c r="U2934" i="1"/>
  <c r="V2934" i="1"/>
  <c r="V2926" i="1"/>
  <c r="U2926" i="1"/>
  <c r="U2918" i="1"/>
  <c r="V2918" i="1"/>
  <c r="V2910" i="1"/>
  <c r="U2910" i="1"/>
  <c r="V2898" i="1"/>
  <c r="U2898" i="1"/>
  <c r="V2890" i="1"/>
  <c r="U2890" i="1"/>
  <c r="V2862" i="1"/>
  <c r="U2862" i="1"/>
  <c r="U2854" i="1"/>
  <c r="V2854" i="1"/>
  <c r="V2846" i="1"/>
  <c r="U2846" i="1"/>
  <c r="U2838" i="1"/>
  <c r="V2838" i="1"/>
  <c r="V2830" i="1"/>
  <c r="U2830" i="1"/>
  <c r="U2822" i="1"/>
  <c r="V2822" i="1"/>
  <c r="V2814" i="1"/>
  <c r="U2814" i="1"/>
  <c r="U2806" i="1"/>
  <c r="V2806" i="1"/>
  <c r="V2798" i="1"/>
  <c r="U2798" i="1"/>
  <c r="U2790" i="1"/>
  <c r="V2790" i="1"/>
  <c r="V2782" i="1"/>
  <c r="U2782" i="1"/>
  <c r="U2774" i="1"/>
  <c r="V2774" i="1"/>
  <c r="V2766" i="1"/>
  <c r="U2766" i="1"/>
  <c r="U2758" i="1"/>
  <c r="V2758" i="1"/>
  <c r="V2746" i="1"/>
  <c r="U2746" i="1"/>
  <c r="U2742" i="1"/>
  <c r="V2742" i="1"/>
  <c r="V2734" i="1"/>
  <c r="U2734" i="1"/>
  <c r="V2722" i="1"/>
  <c r="U2722" i="1"/>
  <c r="V2714" i="1"/>
  <c r="U2714" i="1"/>
  <c r="U2710" i="1"/>
  <c r="V2710" i="1"/>
  <c r="V2702" i="1"/>
  <c r="U2702" i="1"/>
  <c r="U2694" i="1"/>
  <c r="V2694" i="1"/>
  <c r="V2686" i="1"/>
  <c r="U2686" i="1"/>
  <c r="V2674" i="1"/>
  <c r="U2674" i="1"/>
  <c r="V2402" i="1"/>
  <c r="U2402" i="1"/>
  <c r="U2390" i="1"/>
  <c r="V2390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4" i="1"/>
  <c r="U2334" i="1"/>
  <c r="U2326" i="1"/>
  <c r="V2326" i="1"/>
  <c r="V2318" i="1"/>
  <c r="U2318" i="1"/>
  <c r="U2310" i="1"/>
  <c r="V2310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4" i="1"/>
  <c r="U2254" i="1"/>
  <c r="U2246" i="1"/>
  <c r="V2246" i="1"/>
  <c r="V2238" i="1"/>
  <c r="U2238" i="1"/>
  <c r="V2226" i="1"/>
  <c r="U2226" i="1"/>
  <c r="V2218" i="1"/>
  <c r="U2218" i="1"/>
  <c r="U2214" i="1"/>
  <c r="V2214" i="1"/>
  <c r="V2206" i="1"/>
  <c r="U2206" i="1"/>
  <c r="V2194" i="1"/>
  <c r="U2194" i="1"/>
  <c r="V2186" i="1"/>
  <c r="U2186" i="1"/>
  <c r="V2178" i="1"/>
  <c r="U2178" i="1"/>
  <c r="V2170" i="1"/>
  <c r="U2170" i="1"/>
  <c r="V2162" i="1"/>
  <c r="U2162" i="1"/>
  <c r="U2150" i="1"/>
  <c r="V2150" i="1"/>
  <c r="V2142" i="1"/>
  <c r="U2142" i="1"/>
  <c r="U2134" i="1"/>
  <c r="V2134" i="1"/>
  <c r="V2122" i="1"/>
  <c r="U2122" i="1"/>
  <c r="V2114" i="1"/>
  <c r="U2114" i="1"/>
  <c r="V2106" i="1"/>
  <c r="U2106" i="1"/>
  <c r="V2098" i="1"/>
  <c r="U2098" i="1"/>
  <c r="V2090" i="1"/>
  <c r="U2090" i="1"/>
  <c r="U2086" i="1"/>
  <c r="V2086" i="1"/>
  <c r="V2074" i="1"/>
  <c r="U2074" i="1"/>
  <c r="V2066" i="1"/>
  <c r="U2066" i="1"/>
  <c r="V2062" i="1"/>
  <c r="U2062" i="1"/>
  <c r="V2050" i="1"/>
  <c r="U2050" i="1"/>
  <c r="V2046" i="1"/>
  <c r="U2046" i="1"/>
  <c r="U2038" i="1"/>
  <c r="V2038" i="1"/>
  <c r="V2030" i="1"/>
  <c r="U2030" i="1"/>
  <c r="V2018" i="1"/>
  <c r="U2018" i="1"/>
  <c r="V2010" i="1"/>
  <c r="U2010" i="1"/>
  <c r="V2002" i="1"/>
  <c r="U2002" i="1"/>
  <c r="V1998" i="1"/>
  <c r="U1998" i="1"/>
  <c r="V1986" i="1"/>
  <c r="U1986" i="1"/>
  <c r="V1978" i="1"/>
  <c r="U1978" i="1"/>
  <c r="U1974" i="1"/>
  <c r="V1974" i="1"/>
  <c r="V1962" i="1"/>
  <c r="U1962" i="1"/>
  <c r="V1954" i="1"/>
  <c r="U1954" i="1"/>
  <c r="V1946" i="1"/>
  <c r="U1946" i="1"/>
  <c r="V1938" i="1"/>
  <c r="U1938" i="1"/>
  <c r="U1926" i="1"/>
  <c r="V1926" i="1"/>
  <c r="V1918" i="1"/>
  <c r="U1918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U1858" i="1"/>
  <c r="V1858" i="1"/>
  <c r="V1854" i="1"/>
  <c r="U1854" i="1"/>
  <c r="U1846" i="1"/>
  <c r="V1846" i="1"/>
  <c r="V1838" i="1"/>
  <c r="U1838" i="1"/>
  <c r="U1830" i="1"/>
  <c r="V1830" i="1"/>
  <c r="U1822" i="1"/>
  <c r="V1822" i="1"/>
  <c r="V1818" i="1"/>
  <c r="U1818" i="1"/>
  <c r="U1814" i="1"/>
  <c r="V1814" i="1"/>
  <c r="V1802" i="1"/>
  <c r="U1802" i="1"/>
  <c r="U1798" i="1"/>
  <c r="V1798" i="1"/>
  <c r="U1786" i="1"/>
  <c r="V1786" i="1"/>
  <c r="U1782" i="1"/>
  <c r="V1782" i="1"/>
  <c r="V1774" i="1"/>
  <c r="U1774" i="1"/>
  <c r="U1766" i="1"/>
  <c r="V1766" i="1"/>
  <c r="U1758" i="1"/>
  <c r="V1758" i="1"/>
  <c r="V1754" i="1"/>
  <c r="U1754" i="1"/>
  <c r="V1746" i="1"/>
  <c r="U1746" i="1"/>
  <c r="U1734" i="1"/>
  <c r="V1734" i="1"/>
  <c r="V1726" i="1"/>
  <c r="U1726" i="1"/>
  <c r="U1718" i="1"/>
  <c r="V1718" i="1"/>
  <c r="V1710" i="1"/>
  <c r="U1710" i="1"/>
  <c r="V1698" i="1"/>
  <c r="U1698" i="1"/>
  <c r="V1690" i="1"/>
  <c r="U1690" i="1"/>
  <c r="V1682" i="1"/>
  <c r="U1682" i="1"/>
  <c r="V1674" i="1"/>
  <c r="U1674" i="1"/>
  <c r="U1666" i="1"/>
  <c r="V1666" i="1"/>
  <c r="U1658" i="1"/>
  <c r="V1658" i="1"/>
  <c r="V1650" i="1"/>
  <c r="U1650" i="1"/>
  <c r="V1642" i="1"/>
  <c r="U1642" i="1"/>
  <c r="V1634" i="1"/>
  <c r="U1634" i="1"/>
  <c r="V1626" i="1"/>
  <c r="U1626" i="1"/>
  <c r="U1622" i="1"/>
  <c r="V1622" i="1"/>
  <c r="V1614" i="1"/>
  <c r="U1614" i="1"/>
  <c r="U1602" i="1"/>
  <c r="V1602" i="1"/>
  <c r="V1598" i="1"/>
  <c r="U1598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U1538" i="1"/>
  <c r="V1538" i="1"/>
  <c r="U1530" i="1"/>
  <c r="V1530" i="1"/>
  <c r="V1522" i="1"/>
  <c r="U1522" i="1"/>
  <c r="V1514" i="1"/>
  <c r="U1514" i="1"/>
  <c r="U1510" i="1"/>
  <c r="V1510" i="1"/>
  <c r="U1502" i="1"/>
  <c r="V1502" i="1"/>
  <c r="U1494" i="1"/>
  <c r="V1494" i="1"/>
  <c r="V1486" i="1"/>
  <c r="U1486" i="1"/>
  <c r="U1474" i="1"/>
  <c r="V1474" i="1"/>
  <c r="U1466" i="1"/>
  <c r="V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U1410" i="1"/>
  <c r="V1410" i="1"/>
  <c r="U1402" i="1"/>
  <c r="V1402" i="1"/>
  <c r="V1394" i="1"/>
  <c r="U1394" i="1"/>
  <c r="V1386" i="1"/>
  <c r="U1386" i="1"/>
  <c r="V1378" i="1"/>
  <c r="U1378" i="1"/>
  <c r="V1370" i="1"/>
  <c r="U1370" i="1"/>
  <c r="V1362" i="1"/>
  <c r="U1362" i="1"/>
  <c r="U1346" i="1"/>
  <c r="V1346" i="1"/>
  <c r="V1306" i="1"/>
  <c r="U1306" i="1"/>
  <c r="U1302" i="1"/>
  <c r="V1302" i="1"/>
  <c r="V1298" i="1"/>
  <c r="U1298" i="1"/>
  <c r="V1294" i="1"/>
  <c r="U1294" i="1"/>
  <c r="V1290" i="1"/>
  <c r="U1290" i="1"/>
  <c r="U1286" i="1"/>
  <c r="V1286" i="1"/>
  <c r="U1282" i="1"/>
  <c r="V1282" i="1"/>
  <c r="V1278" i="1"/>
  <c r="U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V338" i="1"/>
  <c r="U338" i="1"/>
  <c r="U334" i="1"/>
  <c r="V334" i="1"/>
  <c r="U330" i="1"/>
  <c r="V330" i="1"/>
  <c r="U326" i="1"/>
  <c r="V326" i="1"/>
  <c r="V322" i="1"/>
  <c r="U322" i="1"/>
  <c r="U318" i="1"/>
  <c r="V318" i="1"/>
  <c r="U314" i="1"/>
  <c r="V314" i="1"/>
  <c r="U310" i="1"/>
  <c r="V310" i="1"/>
  <c r="V306" i="1"/>
  <c r="U306" i="1"/>
  <c r="U302" i="1"/>
  <c r="V302" i="1"/>
  <c r="U298" i="1"/>
  <c r="V298" i="1"/>
  <c r="U294" i="1"/>
  <c r="V294" i="1"/>
  <c r="V290" i="1"/>
  <c r="U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V258" i="1"/>
  <c r="U258" i="1"/>
  <c r="U254" i="1"/>
  <c r="V254" i="1"/>
  <c r="U250" i="1"/>
  <c r="V250" i="1"/>
  <c r="U246" i="1"/>
  <c r="V246" i="1"/>
  <c r="V242" i="1"/>
  <c r="U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V210" i="1"/>
  <c r="U210" i="1"/>
  <c r="U206" i="1"/>
  <c r="V206" i="1"/>
  <c r="U202" i="1"/>
  <c r="V202" i="1"/>
  <c r="U198" i="1"/>
  <c r="V198" i="1"/>
  <c r="V194" i="1"/>
  <c r="U194" i="1"/>
  <c r="U190" i="1"/>
  <c r="V190" i="1"/>
  <c r="U186" i="1"/>
  <c r="V186" i="1"/>
  <c r="U182" i="1"/>
  <c r="V182" i="1"/>
  <c r="V178" i="1"/>
  <c r="U178" i="1"/>
  <c r="U174" i="1"/>
  <c r="V174" i="1"/>
  <c r="U170" i="1"/>
  <c r="V170" i="1"/>
  <c r="U166" i="1"/>
  <c r="V166" i="1"/>
  <c r="V162" i="1"/>
  <c r="U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V130" i="1"/>
  <c r="U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0" i="1"/>
  <c r="V50" i="1"/>
  <c r="U42" i="1"/>
  <c r="V42" i="1"/>
  <c r="U38" i="1"/>
  <c r="V38" i="1"/>
  <c r="U30" i="1"/>
  <c r="V30" i="1"/>
  <c r="U22" i="1"/>
  <c r="V22" i="1"/>
  <c r="U10" i="1"/>
  <c r="V10" i="1"/>
  <c r="V4114" i="1"/>
  <c r="V4057" i="1"/>
  <c r="V3830" i="1"/>
  <c r="V3602" i="1"/>
  <c r="V3362" i="1"/>
  <c r="V3134" i="1"/>
  <c r="U3966" i="1"/>
  <c r="V4110" i="1"/>
  <c r="U4110" i="1"/>
  <c r="U4106" i="1"/>
  <c r="V4106" i="1"/>
  <c r="U4078" i="1"/>
  <c r="V4078" i="1"/>
  <c r="U4070" i="1"/>
  <c r="V4070" i="1"/>
  <c r="U4062" i="1"/>
  <c r="V4062" i="1"/>
  <c r="V4054" i="1"/>
  <c r="U4054" i="1"/>
  <c r="V4046" i="1"/>
  <c r="U4046" i="1"/>
  <c r="U4038" i="1"/>
  <c r="V4038" i="1"/>
  <c r="U4030" i="1"/>
  <c r="V4030" i="1"/>
  <c r="U4022" i="1"/>
  <c r="V4022" i="1"/>
  <c r="U4014" i="1"/>
  <c r="V4014" i="1"/>
  <c r="U4010" i="1"/>
  <c r="V4010" i="1"/>
  <c r="U4002" i="1"/>
  <c r="V4002" i="1"/>
  <c r="U3994" i="1"/>
  <c r="V3994" i="1"/>
  <c r="U3986" i="1"/>
  <c r="V3986" i="1"/>
  <c r="V3982" i="1"/>
  <c r="U3982" i="1"/>
  <c r="U3978" i="1"/>
  <c r="V3978" i="1"/>
  <c r="U3974" i="1"/>
  <c r="V3974" i="1"/>
  <c r="U3970" i="1"/>
  <c r="V3970" i="1"/>
  <c r="U3962" i="1"/>
  <c r="V3962" i="1"/>
  <c r="V3954" i="1"/>
  <c r="U3954" i="1"/>
  <c r="U3946" i="1"/>
  <c r="V3946" i="1"/>
  <c r="V3938" i="1"/>
  <c r="U3938" i="1"/>
  <c r="U3930" i="1"/>
  <c r="V3930" i="1"/>
  <c r="U3922" i="1"/>
  <c r="V3922" i="1"/>
  <c r="U3914" i="1"/>
  <c r="V3914" i="1"/>
  <c r="U3906" i="1"/>
  <c r="V3906" i="1"/>
  <c r="U3902" i="1"/>
  <c r="V3902" i="1"/>
  <c r="U3898" i="1"/>
  <c r="V3898" i="1"/>
  <c r="U3894" i="1"/>
  <c r="V3894" i="1"/>
  <c r="V3890" i="1"/>
  <c r="U3890" i="1"/>
  <c r="U3878" i="1"/>
  <c r="V3878" i="1"/>
  <c r="U3850" i="1"/>
  <c r="V3850" i="1"/>
  <c r="U3842" i="1"/>
  <c r="V3842" i="1"/>
  <c r="U3838" i="1"/>
  <c r="V3838" i="1"/>
  <c r="U3834" i="1"/>
  <c r="V3834" i="1"/>
  <c r="V3826" i="1"/>
  <c r="U3826" i="1"/>
  <c r="U3818" i="1"/>
  <c r="V3818" i="1"/>
  <c r="U3814" i="1"/>
  <c r="V3814" i="1"/>
  <c r="U3806" i="1"/>
  <c r="V3806" i="1"/>
  <c r="U3794" i="1"/>
  <c r="V3794" i="1"/>
  <c r="U3782" i="1"/>
  <c r="V3782" i="1"/>
  <c r="U3774" i="1"/>
  <c r="V3774" i="1"/>
  <c r="U3770" i="1"/>
  <c r="V3770" i="1"/>
  <c r="U3762" i="1"/>
  <c r="V3762" i="1"/>
  <c r="U3758" i="1"/>
  <c r="V3758" i="1"/>
  <c r="V3754" i="1"/>
  <c r="U3754" i="1"/>
  <c r="U3750" i="1"/>
  <c r="V3750" i="1"/>
  <c r="U3746" i="1"/>
  <c r="V3746" i="1"/>
  <c r="U3742" i="1"/>
  <c r="V3742" i="1"/>
  <c r="V3738" i="1"/>
  <c r="U3738" i="1"/>
  <c r="U3734" i="1"/>
  <c r="V3734" i="1"/>
  <c r="U3726" i="1"/>
  <c r="V3726" i="1"/>
  <c r="U3718" i="1"/>
  <c r="V3718" i="1"/>
  <c r="U3706" i="1"/>
  <c r="V3706" i="1"/>
  <c r="U3702" i="1"/>
  <c r="V3702" i="1"/>
  <c r="V3690" i="1"/>
  <c r="U3690" i="1"/>
  <c r="U3686" i="1"/>
  <c r="V3686" i="1"/>
  <c r="U3678" i="1"/>
  <c r="V3678" i="1"/>
  <c r="U3670" i="1"/>
  <c r="V3670" i="1"/>
  <c r="U3662" i="1"/>
  <c r="V3662" i="1"/>
  <c r="U3658" i="1"/>
  <c r="V3658" i="1"/>
  <c r="U3650" i="1"/>
  <c r="V3650" i="1"/>
  <c r="U3622" i="1"/>
  <c r="V3622" i="1"/>
  <c r="U3566" i="1"/>
  <c r="V3566" i="1"/>
  <c r="U3558" i="1"/>
  <c r="V3558" i="1"/>
  <c r="U3550" i="1"/>
  <c r="V3550" i="1"/>
  <c r="U3538" i="1"/>
  <c r="V3538" i="1"/>
  <c r="V3530" i="1"/>
  <c r="U3530" i="1"/>
  <c r="U3526" i="1"/>
  <c r="V3526" i="1"/>
  <c r="U3518" i="1"/>
  <c r="V3518" i="1"/>
  <c r="U3510" i="1"/>
  <c r="V3510" i="1"/>
  <c r="V3498" i="1"/>
  <c r="U3498" i="1"/>
  <c r="U3490" i="1"/>
  <c r="V3490" i="1"/>
  <c r="V3482" i="1"/>
  <c r="U3482" i="1"/>
  <c r="U3474" i="1"/>
  <c r="V3474" i="1"/>
  <c r="U3466" i="1"/>
  <c r="V3466" i="1"/>
  <c r="U3458" i="1"/>
  <c r="V3458" i="1"/>
  <c r="U3450" i="1"/>
  <c r="V3450" i="1"/>
  <c r="U3442" i="1"/>
  <c r="V3442" i="1"/>
  <c r="V3434" i="1"/>
  <c r="U3434" i="1"/>
  <c r="U3426" i="1"/>
  <c r="V3426" i="1"/>
  <c r="V3418" i="1"/>
  <c r="U3418" i="1"/>
  <c r="U3410" i="1"/>
  <c r="V3410" i="1"/>
  <c r="U3402" i="1"/>
  <c r="V3402" i="1"/>
  <c r="U3398" i="1"/>
  <c r="V3398" i="1"/>
  <c r="U3390" i="1"/>
  <c r="V3390" i="1"/>
  <c r="U3382" i="1"/>
  <c r="V3382" i="1"/>
  <c r="V3378" i="1"/>
  <c r="U3378" i="1"/>
  <c r="U3374" i="1"/>
  <c r="V3374" i="1"/>
  <c r="V3370" i="1"/>
  <c r="U3370" i="1"/>
  <c r="U3366" i="1"/>
  <c r="V3366" i="1"/>
  <c r="U3358" i="1"/>
  <c r="V3358" i="1"/>
  <c r="U3350" i="1"/>
  <c r="V3350" i="1"/>
  <c r="U3346" i="1"/>
  <c r="V3346" i="1"/>
  <c r="U3338" i="1"/>
  <c r="V3338" i="1"/>
  <c r="U3330" i="1"/>
  <c r="V3330" i="1"/>
  <c r="U3322" i="1"/>
  <c r="V3322" i="1"/>
  <c r="U3314" i="1"/>
  <c r="V3314" i="1"/>
  <c r="V3306" i="1"/>
  <c r="U3306" i="1"/>
  <c r="U3302" i="1"/>
  <c r="V3302" i="1"/>
  <c r="U3294" i="1"/>
  <c r="V3294" i="1"/>
  <c r="U3286" i="1"/>
  <c r="V3286" i="1"/>
  <c r="V3278" i="1"/>
  <c r="U3278" i="1"/>
  <c r="U3266" i="1"/>
  <c r="V3266" i="1"/>
  <c r="U3262" i="1"/>
  <c r="V3262" i="1"/>
  <c r="V3250" i="1"/>
  <c r="U3250" i="1"/>
  <c r="V3242" i="1"/>
  <c r="U3242" i="1"/>
  <c r="U3238" i="1"/>
  <c r="V3238" i="1"/>
  <c r="U3230" i="1"/>
  <c r="V3230" i="1"/>
  <c r="U3222" i="1"/>
  <c r="V3222" i="1"/>
  <c r="U3214" i="1"/>
  <c r="V3214" i="1"/>
  <c r="U3206" i="1"/>
  <c r="V3206" i="1"/>
  <c r="U3198" i="1"/>
  <c r="V3198" i="1"/>
  <c r="U3190" i="1"/>
  <c r="V3190" i="1"/>
  <c r="V3178" i="1"/>
  <c r="U3178" i="1"/>
  <c r="U3174" i="1"/>
  <c r="V3174" i="1"/>
  <c r="U3166" i="1"/>
  <c r="V3166" i="1"/>
  <c r="U3158" i="1"/>
  <c r="V3158" i="1"/>
  <c r="V3150" i="1"/>
  <c r="U3150" i="1"/>
  <c r="U3146" i="1"/>
  <c r="V3146" i="1"/>
  <c r="U3142" i="1"/>
  <c r="V3142" i="1"/>
  <c r="U3138" i="1"/>
  <c r="V3138" i="1"/>
  <c r="U3130" i="1"/>
  <c r="V3130" i="1"/>
  <c r="V3122" i="1"/>
  <c r="U3122" i="1"/>
  <c r="U3118" i="1"/>
  <c r="V3118" i="1"/>
  <c r="V3114" i="1"/>
  <c r="U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4" i="1"/>
  <c r="V3074" i="1"/>
  <c r="V3066" i="1"/>
  <c r="U3066" i="1"/>
  <c r="V3058" i="1"/>
  <c r="U3058" i="1"/>
  <c r="V3050" i="1"/>
  <c r="U3050" i="1"/>
  <c r="U3046" i="1"/>
  <c r="V3046" i="1"/>
  <c r="V3034" i="1"/>
  <c r="U3034" i="1"/>
  <c r="U3030" i="1"/>
  <c r="V3030" i="1"/>
  <c r="V3022" i="1"/>
  <c r="U3022" i="1"/>
  <c r="U3014" i="1"/>
  <c r="V3014" i="1"/>
  <c r="V3002" i="1"/>
  <c r="U3002" i="1"/>
  <c r="U2998" i="1"/>
  <c r="V2998" i="1"/>
  <c r="V2990" i="1"/>
  <c r="U2990" i="1"/>
  <c r="U2982" i="1"/>
  <c r="V2982" i="1"/>
  <c r="V2974" i="1"/>
  <c r="U2974" i="1"/>
  <c r="U2966" i="1"/>
  <c r="V2966" i="1"/>
  <c r="V2958" i="1"/>
  <c r="U2958" i="1"/>
  <c r="U2950" i="1"/>
  <c r="V2950" i="1"/>
  <c r="V2938" i="1"/>
  <c r="U2938" i="1"/>
  <c r="V2930" i="1"/>
  <c r="U2930" i="1"/>
  <c r="V2922" i="1"/>
  <c r="U2922" i="1"/>
  <c r="V2914" i="1"/>
  <c r="U2914" i="1"/>
  <c r="V2906" i="1"/>
  <c r="U2906" i="1"/>
  <c r="U2902" i="1"/>
  <c r="V2902" i="1"/>
  <c r="V2894" i="1"/>
  <c r="U2894" i="1"/>
  <c r="U2886" i="1"/>
  <c r="V2886" i="1"/>
  <c r="V2882" i="1"/>
  <c r="U2882" i="1"/>
  <c r="V2878" i="1"/>
  <c r="U2878" i="1"/>
  <c r="V2874" i="1"/>
  <c r="U2874" i="1"/>
  <c r="U2870" i="1"/>
  <c r="V2870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50" i="1"/>
  <c r="U2750" i="1"/>
  <c r="V2738" i="1"/>
  <c r="U2738" i="1"/>
  <c r="V2730" i="1"/>
  <c r="U2730" i="1"/>
  <c r="U2726" i="1"/>
  <c r="V2726" i="1"/>
  <c r="V2718" i="1"/>
  <c r="U2718" i="1"/>
  <c r="V2706" i="1"/>
  <c r="U2706" i="1"/>
  <c r="V2698" i="1"/>
  <c r="U2698" i="1"/>
  <c r="V2690" i="1"/>
  <c r="U2690" i="1"/>
  <c r="V2682" i="1"/>
  <c r="U2682" i="1"/>
  <c r="U2678" i="1"/>
  <c r="V2678" i="1"/>
  <c r="V2670" i="1"/>
  <c r="U2670" i="1"/>
  <c r="V2666" i="1"/>
  <c r="U2666" i="1"/>
  <c r="U2662" i="1"/>
  <c r="V2662" i="1"/>
  <c r="V2658" i="1"/>
  <c r="U2658" i="1"/>
  <c r="V2654" i="1"/>
  <c r="U2654" i="1"/>
  <c r="V2650" i="1"/>
  <c r="U2650" i="1"/>
  <c r="U2646" i="1"/>
  <c r="V2646" i="1"/>
  <c r="V2642" i="1"/>
  <c r="U2642" i="1"/>
  <c r="V2638" i="1"/>
  <c r="U2638" i="1"/>
  <c r="V2634" i="1"/>
  <c r="U2634" i="1"/>
  <c r="U2630" i="1"/>
  <c r="V2630" i="1"/>
  <c r="V2626" i="1"/>
  <c r="U2626" i="1"/>
  <c r="V2622" i="1"/>
  <c r="U2622" i="1"/>
  <c r="V2618" i="1"/>
  <c r="U2618" i="1"/>
  <c r="U2614" i="1"/>
  <c r="V2614" i="1"/>
  <c r="V2610" i="1"/>
  <c r="U2610" i="1"/>
  <c r="V2606" i="1"/>
  <c r="U2606" i="1"/>
  <c r="V2602" i="1"/>
  <c r="U2602" i="1"/>
  <c r="U2598" i="1"/>
  <c r="V2598" i="1"/>
  <c r="V2594" i="1"/>
  <c r="U2594" i="1"/>
  <c r="V2590" i="1"/>
  <c r="U2590" i="1"/>
  <c r="V2586" i="1"/>
  <c r="U2586" i="1"/>
  <c r="U2582" i="1"/>
  <c r="V2582" i="1"/>
  <c r="V2578" i="1"/>
  <c r="U2578" i="1"/>
  <c r="V2574" i="1"/>
  <c r="U2574" i="1"/>
  <c r="V2570" i="1"/>
  <c r="U2570" i="1"/>
  <c r="U2566" i="1"/>
  <c r="V2566" i="1"/>
  <c r="V2562" i="1"/>
  <c r="U2562" i="1"/>
  <c r="V2558" i="1"/>
  <c r="U2558" i="1"/>
  <c r="V2554" i="1"/>
  <c r="U2554" i="1"/>
  <c r="U2550" i="1"/>
  <c r="V2550" i="1"/>
  <c r="V2546" i="1"/>
  <c r="U2546" i="1"/>
  <c r="V2542" i="1"/>
  <c r="U2542" i="1"/>
  <c r="V2538" i="1"/>
  <c r="U2538" i="1"/>
  <c r="U2534" i="1"/>
  <c r="V2534" i="1"/>
  <c r="V2530" i="1"/>
  <c r="U2530" i="1"/>
  <c r="V2526" i="1"/>
  <c r="U2526" i="1"/>
  <c r="V2522" i="1"/>
  <c r="U2522" i="1"/>
  <c r="U2518" i="1"/>
  <c r="V2518" i="1"/>
  <c r="V2514" i="1"/>
  <c r="U2514" i="1"/>
  <c r="V2510" i="1"/>
  <c r="U2510" i="1"/>
  <c r="V2506" i="1"/>
  <c r="U2506" i="1"/>
  <c r="U2502" i="1"/>
  <c r="V2502" i="1"/>
  <c r="V2498" i="1"/>
  <c r="U2498" i="1"/>
  <c r="V2494" i="1"/>
  <c r="U2494" i="1"/>
  <c r="V2490" i="1"/>
  <c r="U2490" i="1"/>
  <c r="U2486" i="1"/>
  <c r="V2486" i="1"/>
  <c r="V2482" i="1"/>
  <c r="U2482" i="1"/>
  <c r="V2478" i="1"/>
  <c r="U2478" i="1"/>
  <c r="V2474" i="1"/>
  <c r="U2474" i="1"/>
  <c r="U2470" i="1"/>
  <c r="V2470" i="1"/>
  <c r="V2466" i="1"/>
  <c r="U2466" i="1"/>
  <c r="V2462" i="1"/>
  <c r="U2462" i="1"/>
  <c r="V2458" i="1"/>
  <c r="U2458" i="1"/>
  <c r="U2454" i="1"/>
  <c r="V2454" i="1"/>
  <c r="V2450" i="1"/>
  <c r="U2450" i="1"/>
  <c r="V2446" i="1"/>
  <c r="U2446" i="1"/>
  <c r="V2442" i="1"/>
  <c r="U2442" i="1"/>
  <c r="U2438" i="1"/>
  <c r="V2438" i="1"/>
  <c r="V2434" i="1"/>
  <c r="U2434" i="1"/>
  <c r="V2430" i="1"/>
  <c r="U2430" i="1"/>
  <c r="V2426" i="1"/>
  <c r="U2426" i="1"/>
  <c r="U2422" i="1"/>
  <c r="V2422" i="1"/>
  <c r="V2418" i="1"/>
  <c r="U2418" i="1"/>
  <c r="V2414" i="1"/>
  <c r="U2414" i="1"/>
  <c r="U2406" i="1"/>
  <c r="V2406" i="1"/>
  <c r="V2398" i="1"/>
  <c r="U2398" i="1"/>
  <c r="V2394" i="1"/>
  <c r="U2394" i="1"/>
  <c r="V2382" i="1"/>
  <c r="U2382" i="1"/>
  <c r="U2374" i="1"/>
  <c r="V2374" i="1"/>
  <c r="V2366" i="1"/>
  <c r="U2366" i="1"/>
  <c r="U2358" i="1"/>
  <c r="V2358" i="1"/>
  <c r="V2350" i="1"/>
  <c r="U2350" i="1"/>
  <c r="U2342" i="1"/>
  <c r="V2342" i="1"/>
  <c r="V2330" i="1"/>
  <c r="U2330" i="1"/>
  <c r="V2322" i="1"/>
  <c r="U2322" i="1"/>
  <c r="V2314" i="1"/>
  <c r="U2314" i="1"/>
  <c r="V2306" i="1"/>
  <c r="U2306" i="1"/>
  <c r="V2302" i="1"/>
  <c r="U2302" i="1"/>
  <c r="U2294" i="1"/>
  <c r="V2294" i="1"/>
  <c r="V2286" i="1"/>
  <c r="U2286" i="1"/>
  <c r="U2278" i="1"/>
  <c r="V2278" i="1"/>
  <c r="V2270" i="1"/>
  <c r="U2270" i="1"/>
  <c r="U2262" i="1"/>
  <c r="V2262" i="1"/>
  <c r="V2250" i="1"/>
  <c r="U2250" i="1"/>
  <c r="V2242" i="1"/>
  <c r="U2242" i="1"/>
  <c r="V2234" i="1"/>
  <c r="U2234" i="1"/>
  <c r="U2230" i="1"/>
  <c r="V2230" i="1"/>
  <c r="V2222" i="1"/>
  <c r="U2222" i="1"/>
  <c r="V2210" i="1"/>
  <c r="U2210" i="1"/>
  <c r="V2202" i="1"/>
  <c r="U2202" i="1"/>
  <c r="U2198" i="1"/>
  <c r="V2198" i="1"/>
  <c r="V2190" i="1"/>
  <c r="U2190" i="1"/>
  <c r="U2182" i="1"/>
  <c r="V2182" i="1"/>
  <c r="V2174" i="1"/>
  <c r="U2174" i="1"/>
  <c r="U2166" i="1"/>
  <c r="V2166" i="1"/>
  <c r="V2158" i="1"/>
  <c r="U2158" i="1"/>
  <c r="V2154" i="1"/>
  <c r="U2154" i="1"/>
  <c r="V2146" i="1"/>
  <c r="U2146" i="1"/>
  <c r="V2138" i="1"/>
  <c r="U2138" i="1"/>
  <c r="V2130" i="1"/>
  <c r="U2130" i="1"/>
  <c r="V2126" i="1"/>
  <c r="U2126" i="1"/>
  <c r="U2118" i="1"/>
  <c r="V2118" i="1"/>
  <c r="V2110" i="1"/>
  <c r="U2110" i="1"/>
  <c r="U2102" i="1"/>
  <c r="V2102" i="1"/>
  <c r="V2094" i="1"/>
  <c r="U2094" i="1"/>
  <c r="V2082" i="1"/>
  <c r="U2082" i="1"/>
  <c r="V2078" i="1"/>
  <c r="U2078" i="1"/>
  <c r="U2070" i="1"/>
  <c r="V2070" i="1"/>
  <c r="V2058" i="1"/>
  <c r="U2058" i="1"/>
  <c r="U2054" i="1"/>
  <c r="V2054" i="1"/>
  <c r="V2042" i="1"/>
  <c r="U2042" i="1"/>
  <c r="V2034" i="1"/>
  <c r="U2034" i="1"/>
  <c r="V2026" i="1"/>
  <c r="U2026" i="1"/>
  <c r="U2022" i="1"/>
  <c r="V2022" i="1"/>
  <c r="V2014" i="1"/>
  <c r="U2014" i="1"/>
  <c r="U2006" i="1"/>
  <c r="V2006" i="1"/>
  <c r="V1994" i="1"/>
  <c r="U1994" i="1"/>
  <c r="U1990" i="1"/>
  <c r="V1990" i="1"/>
  <c r="V1982" i="1"/>
  <c r="U1982" i="1"/>
  <c r="V1970" i="1"/>
  <c r="U1970" i="1"/>
  <c r="V1966" i="1"/>
  <c r="U1966" i="1"/>
  <c r="U1958" i="1"/>
  <c r="V1958" i="1"/>
  <c r="V1950" i="1"/>
  <c r="U1950" i="1"/>
  <c r="U1942" i="1"/>
  <c r="V1942" i="1"/>
  <c r="V1934" i="1"/>
  <c r="U1934" i="1"/>
  <c r="V1930" i="1"/>
  <c r="U1930" i="1"/>
  <c r="V1922" i="1"/>
  <c r="U1922" i="1"/>
  <c r="V1914" i="1"/>
  <c r="U1914" i="1"/>
  <c r="U1910" i="1"/>
  <c r="V1910" i="1"/>
  <c r="V1902" i="1"/>
  <c r="U1902" i="1"/>
  <c r="U1894" i="1"/>
  <c r="V1894" i="1"/>
  <c r="V1886" i="1"/>
  <c r="U1886" i="1"/>
  <c r="U1878" i="1"/>
  <c r="V1878" i="1"/>
  <c r="V1870" i="1"/>
  <c r="U1870" i="1"/>
  <c r="U1862" i="1"/>
  <c r="V1862" i="1"/>
  <c r="U1850" i="1"/>
  <c r="V1850" i="1"/>
  <c r="V1842" i="1"/>
  <c r="U1842" i="1"/>
  <c r="V1834" i="1"/>
  <c r="U1834" i="1"/>
  <c r="V1826" i="1"/>
  <c r="U1826" i="1"/>
  <c r="V1810" i="1"/>
  <c r="U1810" i="1"/>
  <c r="V1806" i="1"/>
  <c r="U1806" i="1"/>
  <c r="U1794" i="1"/>
  <c r="V1794" i="1"/>
  <c r="V1790" i="1"/>
  <c r="U1790" i="1"/>
  <c r="V1778" i="1"/>
  <c r="U1778" i="1"/>
  <c r="V1770" i="1"/>
  <c r="U1770" i="1"/>
  <c r="V1762" i="1"/>
  <c r="U1762" i="1"/>
  <c r="U1750" i="1"/>
  <c r="V1750" i="1"/>
  <c r="V1742" i="1"/>
  <c r="U1742" i="1"/>
  <c r="V1738" i="1"/>
  <c r="U1738" i="1"/>
  <c r="U1730" i="1"/>
  <c r="V1730" i="1"/>
  <c r="U1722" i="1"/>
  <c r="V1722" i="1"/>
  <c r="V1714" i="1"/>
  <c r="U1714" i="1"/>
  <c r="V1706" i="1"/>
  <c r="U1706" i="1"/>
  <c r="U1702" i="1"/>
  <c r="V1702" i="1"/>
  <c r="U1694" i="1"/>
  <c r="V1694" i="1"/>
  <c r="U1686" i="1"/>
  <c r="V1686" i="1"/>
  <c r="V1678" i="1"/>
  <c r="U1678" i="1"/>
  <c r="U1670" i="1"/>
  <c r="V1670" i="1"/>
  <c r="V1662" i="1"/>
  <c r="U1662" i="1"/>
  <c r="U1654" i="1"/>
  <c r="V1654" i="1"/>
  <c r="V1646" i="1"/>
  <c r="U1646" i="1"/>
  <c r="U1638" i="1"/>
  <c r="V1638" i="1"/>
  <c r="U1630" i="1"/>
  <c r="V1630" i="1"/>
  <c r="V1618" i="1"/>
  <c r="U1618" i="1"/>
  <c r="V1610" i="1"/>
  <c r="U1610" i="1"/>
  <c r="U1606" i="1"/>
  <c r="V1606" i="1"/>
  <c r="U1594" i="1"/>
  <c r="V1594" i="1"/>
  <c r="U1590" i="1"/>
  <c r="V1590" i="1"/>
  <c r="V1582" i="1"/>
  <c r="U1582" i="1"/>
  <c r="U1574" i="1"/>
  <c r="V1574" i="1"/>
  <c r="U1566" i="1"/>
  <c r="V1566" i="1"/>
  <c r="U1558" i="1"/>
  <c r="V1558" i="1"/>
  <c r="V1550" i="1"/>
  <c r="U1550" i="1"/>
  <c r="U1542" i="1"/>
  <c r="V1542" i="1"/>
  <c r="V1534" i="1"/>
  <c r="U1534" i="1"/>
  <c r="U1526" i="1"/>
  <c r="V1526" i="1"/>
  <c r="V1518" i="1"/>
  <c r="U1518" i="1"/>
  <c r="V1506" i="1"/>
  <c r="U1506" i="1"/>
  <c r="V1498" i="1"/>
  <c r="U1498" i="1"/>
  <c r="V1490" i="1"/>
  <c r="U1490" i="1"/>
  <c r="V1482" i="1"/>
  <c r="U1482" i="1"/>
  <c r="U1478" i="1"/>
  <c r="V1478" i="1"/>
  <c r="V1470" i="1"/>
  <c r="U1470" i="1"/>
  <c r="U1462" i="1"/>
  <c r="V1462" i="1"/>
  <c r="V1454" i="1"/>
  <c r="U1454" i="1"/>
  <c r="U1446" i="1"/>
  <c r="V1446" i="1"/>
  <c r="U1438" i="1"/>
  <c r="V1438" i="1"/>
  <c r="U1430" i="1"/>
  <c r="V1430" i="1"/>
  <c r="V1422" i="1"/>
  <c r="U1422" i="1"/>
  <c r="U1414" i="1"/>
  <c r="V1414" i="1"/>
  <c r="V1406" i="1"/>
  <c r="U1406" i="1"/>
  <c r="U1398" i="1"/>
  <c r="V1398" i="1"/>
  <c r="V1390" i="1"/>
  <c r="U1390" i="1"/>
  <c r="U1382" i="1"/>
  <c r="V1382" i="1"/>
  <c r="U1374" i="1"/>
  <c r="V1374" i="1"/>
  <c r="U1366" i="1"/>
  <c r="V1366" i="1"/>
  <c r="V1358" i="1"/>
  <c r="U1358" i="1"/>
  <c r="V1354" i="1"/>
  <c r="U1354" i="1"/>
  <c r="U1350" i="1"/>
  <c r="V1350" i="1"/>
  <c r="V1342" i="1"/>
  <c r="U1342" i="1"/>
  <c r="U1338" i="1"/>
  <c r="V1338" i="1"/>
  <c r="U1334" i="1"/>
  <c r="V1334" i="1"/>
  <c r="V1330" i="1"/>
  <c r="U1330" i="1"/>
  <c r="V1326" i="1"/>
  <c r="U1326" i="1"/>
  <c r="V1322" i="1"/>
  <c r="U1322" i="1"/>
  <c r="U1310" i="1"/>
  <c r="V1310" i="1"/>
  <c r="U54" i="1"/>
  <c r="V54" i="1"/>
  <c r="U46" i="1"/>
  <c r="V46" i="1"/>
  <c r="U34" i="1"/>
  <c r="V34" i="1"/>
  <c r="U26" i="1"/>
  <c r="V26" i="1"/>
  <c r="U18" i="1"/>
  <c r="V18" i="1"/>
  <c r="U14" i="1"/>
  <c r="V14" i="1"/>
  <c r="U6" i="1"/>
  <c r="V6" i="1"/>
  <c r="V3886" i="1"/>
  <c r="U3730" i="1"/>
  <c r="U2410" i="1"/>
  <c r="V4029" i="1"/>
  <c r="V3801" i="1"/>
  <c r="V3574" i="1"/>
  <c r="V3078" i="1"/>
  <c r="U3853" i="1"/>
  <c r="U2866" i="1"/>
  <c r="U3521" i="1"/>
  <c r="V3521" i="1"/>
  <c r="U3513" i="1"/>
  <c r="V3513" i="1"/>
  <c r="U3509" i="1"/>
  <c r="V3509" i="1"/>
  <c r="U3501" i="1"/>
  <c r="V3501" i="1"/>
  <c r="U3497" i="1"/>
  <c r="V3497" i="1"/>
  <c r="U3493" i="1"/>
  <c r="V3493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29" i="1"/>
  <c r="V3429" i="1"/>
  <c r="U3425" i="1"/>
  <c r="V3425" i="1"/>
  <c r="U3421" i="1"/>
  <c r="V3421" i="1"/>
  <c r="U3413" i="1"/>
  <c r="V3413" i="1"/>
  <c r="U3409" i="1"/>
  <c r="V3409" i="1"/>
  <c r="U3401" i="1"/>
  <c r="V3401" i="1"/>
  <c r="U3397" i="1"/>
  <c r="V3397" i="1"/>
  <c r="U3393" i="1"/>
  <c r="V3393" i="1"/>
  <c r="U3385" i="1"/>
  <c r="V3385" i="1"/>
  <c r="U3381" i="1"/>
  <c r="V3381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V129" i="1"/>
  <c r="U129" i="1"/>
  <c r="U125" i="1"/>
  <c r="V125" i="1"/>
  <c r="U121" i="1"/>
  <c r="V121" i="1"/>
  <c r="U117" i="1"/>
  <c r="V117" i="1"/>
  <c r="V113" i="1"/>
  <c r="U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V81" i="1"/>
  <c r="U81" i="1"/>
  <c r="U77" i="1"/>
  <c r="V77" i="1"/>
  <c r="U73" i="1"/>
  <c r="V73" i="1"/>
  <c r="U69" i="1"/>
  <c r="V69" i="1"/>
  <c r="V65" i="1"/>
  <c r="U65" i="1"/>
  <c r="U61" i="1"/>
  <c r="V61" i="1"/>
  <c r="U57" i="1"/>
  <c r="V57" i="1"/>
  <c r="U53" i="1"/>
  <c r="V53" i="1"/>
  <c r="V49" i="1"/>
  <c r="U49" i="1"/>
  <c r="U45" i="1"/>
  <c r="V45" i="1"/>
  <c r="U41" i="1"/>
  <c r="V41" i="1"/>
  <c r="U37" i="1"/>
  <c r="V37" i="1"/>
  <c r="V33" i="1"/>
  <c r="U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V3988" i="1"/>
  <c r="V3960" i="1"/>
  <c r="V3932" i="1"/>
  <c r="V3732" i="1"/>
  <c r="V3704" i="1"/>
  <c r="V3676" i="1"/>
  <c r="V3505" i="1"/>
  <c r="V3476" i="1"/>
  <c r="V3448" i="1"/>
  <c r="V3420" i="1"/>
  <c r="V3348" i="1"/>
  <c r="V3292" i="1"/>
  <c r="V3177" i="1"/>
  <c r="V3121" i="1"/>
  <c r="V3056" i="1"/>
  <c r="V2941" i="1"/>
  <c r="V2828" i="1"/>
  <c r="V2715" i="1"/>
  <c r="V2600" i="1"/>
  <c r="V2487" i="1"/>
  <c r="V2373" i="1"/>
  <c r="V2259" i="1"/>
  <c r="V2145" i="1"/>
  <c r="V2032" i="1"/>
  <c r="V1917" i="1"/>
  <c r="V1804" i="1"/>
  <c r="V1691" i="1"/>
  <c r="V1463" i="1"/>
  <c r="V1349" i="1"/>
  <c r="V1235" i="1"/>
  <c r="V1121" i="1"/>
  <c r="V893" i="1"/>
  <c r="V667" i="1"/>
  <c r="V439" i="1"/>
  <c r="V325" i="1"/>
  <c r="V211" i="1"/>
  <c r="U4052" i="1"/>
  <c r="U3539" i="1"/>
  <c r="U3207" i="1"/>
  <c r="U2751" i="1"/>
  <c r="U2296" i="1"/>
  <c r="U1831" i="1"/>
  <c r="U4112" i="1"/>
  <c r="V4112" i="1"/>
  <c r="U4108" i="1"/>
  <c r="V4108" i="1"/>
  <c r="V4104" i="1"/>
  <c r="U4104" i="1"/>
  <c r="U4096" i="1"/>
  <c r="V4096" i="1"/>
  <c r="U4092" i="1"/>
  <c r="V4092" i="1"/>
  <c r="U4084" i="1"/>
  <c r="V4084" i="1"/>
  <c r="U4080" i="1"/>
  <c r="V4080" i="1"/>
  <c r="V4076" i="1"/>
  <c r="U4076" i="1"/>
  <c r="V4068" i="1"/>
  <c r="U4068" i="1"/>
  <c r="U4064" i="1"/>
  <c r="V4064" i="1"/>
  <c r="U4056" i="1"/>
  <c r="V4056" i="1"/>
  <c r="U4048" i="1"/>
  <c r="V4048" i="1"/>
  <c r="V4040" i="1"/>
  <c r="U4040" i="1"/>
  <c r="U4036" i="1"/>
  <c r="V4036" i="1"/>
  <c r="U4032" i="1"/>
  <c r="V4032" i="1"/>
  <c r="U4028" i="1"/>
  <c r="V4028" i="1"/>
  <c r="U4020" i="1"/>
  <c r="V4020" i="1"/>
  <c r="U4016" i="1"/>
  <c r="V4016" i="1"/>
  <c r="V4012" i="1"/>
  <c r="U4012" i="1"/>
  <c r="U4008" i="1"/>
  <c r="V4008" i="1"/>
  <c r="V4004" i="1"/>
  <c r="U4004" i="1"/>
  <c r="U4000" i="1"/>
  <c r="V4000" i="1"/>
  <c r="U3992" i="1"/>
  <c r="V3992" i="1"/>
  <c r="U3984" i="1"/>
  <c r="V3984" i="1"/>
  <c r="U3980" i="1"/>
  <c r="V3980" i="1"/>
  <c r="V3976" i="1"/>
  <c r="U3976" i="1"/>
  <c r="U3968" i="1"/>
  <c r="V3968" i="1"/>
  <c r="U3964" i="1"/>
  <c r="V3964" i="1"/>
  <c r="U3956" i="1"/>
  <c r="V3956" i="1"/>
  <c r="U3952" i="1"/>
  <c r="V3952" i="1"/>
  <c r="V3948" i="1"/>
  <c r="U3948" i="1"/>
  <c r="V3940" i="1"/>
  <c r="U3940" i="1"/>
  <c r="U3936" i="1"/>
  <c r="V3936" i="1"/>
  <c r="U3928" i="1"/>
  <c r="V3928" i="1"/>
  <c r="U3924" i="1"/>
  <c r="V3924" i="1"/>
  <c r="U3920" i="1"/>
  <c r="V3920" i="1"/>
  <c r="V3912" i="1"/>
  <c r="U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V3884" i="1"/>
  <c r="U3884" i="1"/>
  <c r="U3880" i="1"/>
  <c r="V3880" i="1"/>
  <c r="V3876" i="1"/>
  <c r="U3876" i="1"/>
  <c r="U3872" i="1"/>
  <c r="V3872" i="1"/>
  <c r="U3868" i="1"/>
  <c r="V3868" i="1"/>
  <c r="U3864" i="1"/>
  <c r="V3864" i="1"/>
  <c r="U3856" i="1"/>
  <c r="V3856" i="1"/>
  <c r="U3852" i="1"/>
  <c r="V3852" i="1"/>
  <c r="V3848" i="1"/>
  <c r="U3848" i="1"/>
  <c r="U3840" i="1"/>
  <c r="V3840" i="1"/>
  <c r="U3836" i="1"/>
  <c r="V3836" i="1"/>
  <c r="U3828" i="1"/>
  <c r="V3828" i="1"/>
  <c r="U3824" i="1"/>
  <c r="V3824" i="1"/>
  <c r="V3820" i="1"/>
  <c r="U3820" i="1"/>
  <c r="V3812" i="1"/>
  <c r="U3812" i="1"/>
  <c r="U3808" i="1"/>
  <c r="V3808" i="1"/>
  <c r="U3800" i="1"/>
  <c r="V3800" i="1"/>
  <c r="U3792" i="1"/>
  <c r="V3792" i="1"/>
  <c r="V3784" i="1"/>
  <c r="U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28" i="1"/>
  <c r="V3728" i="1"/>
  <c r="U3724" i="1"/>
  <c r="V3724" i="1"/>
  <c r="U3720" i="1"/>
  <c r="V3720" i="1"/>
  <c r="U3712" i="1"/>
  <c r="V3712" i="1"/>
  <c r="U3708" i="1"/>
  <c r="V3708" i="1"/>
  <c r="U3700" i="1"/>
  <c r="V3700" i="1"/>
  <c r="U3696" i="1"/>
  <c r="V3696" i="1"/>
  <c r="U3692" i="1"/>
  <c r="V3692" i="1"/>
  <c r="U3684" i="1"/>
  <c r="V3684" i="1"/>
  <c r="U3680" i="1"/>
  <c r="V3680" i="1"/>
  <c r="V3672" i="1"/>
  <c r="U3672" i="1"/>
  <c r="U3668" i="1"/>
  <c r="V3668" i="1"/>
  <c r="U3664" i="1"/>
  <c r="V3664" i="1"/>
  <c r="U3656" i="1"/>
  <c r="V3656" i="1"/>
  <c r="U3648" i="1"/>
  <c r="V3648" i="1"/>
  <c r="U3644" i="1"/>
  <c r="V3644" i="1"/>
  <c r="U3640" i="1"/>
  <c r="V3640" i="1"/>
  <c r="V3636" i="1"/>
  <c r="U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0" i="1"/>
  <c r="V3600" i="1"/>
  <c r="V3596" i="1"/>
  <c r="U3596" i="1"/>
  <c r="U3592" i="1"/>
  <c r="V3592" i="1"/>
  <c r="U3584" i="1"/>
  <c r="V3584" i="1"/>
  <c r="V3580" i="1"/>
  <c r="U3580" i="1"/>
  <c r="U3572" i="1"/>
  <c r="V3572" i="1"/>
  <c r="U3568" i="1"/>
  <c r="V3568" i="1"/>
  <c r="U3564" i="1"/>
  <c r="V3564" i="1"/>
  <c r="U3556" i="1"/>
  <c r="V3556" i="1"/>
  <c r="U3552" i="1"/>
  <c r="V3552" i="1"/>
  <c r="U3544" i="1"/>
  <c r="V3544" i="1"/>
  <c r="U3540" i="1"/>
  <c r="V3540" i="1"/>
  <c r="U3536" i="1"/>
  <c r="V3536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V3484" i="1"/>
  <c r="U3484" i="1"/>
  <c r="U3480" i="1"/>
  <c r="V3480" i="1"/>
  <c r="U3472" i="1"/>
  <c r="V3472" i="1"/>
  <c r="U3468" i="1"/>
  <c r="V3468" i="1"/>
  <c r="U3464" i="1"/>
  <c r="V3464" i="1"/>
  <c r="U3456" i="1"/>
  <c r="V3456" i="1"/>
  <c r="U3452" i="1"/>
  <c r="V3452" i="1"/>
  <c r="U3444" i="1"/>
  <c r="V3444" i="1"/>
  <c r="U3440" i="1"/>
  <c r="V3440" i="1"/>
  <c r="U3436" i="1"/>
  <c r="V3436" i="1"/>
  <c r="U3428" i="1"/>
  <c r="V3428" i="1"/>
  <c r="U3424" i="1"/>
  <c r="V3424" i="1"/>
  <c r="U3416" i="1"/>
  <c r="V3416" i="1"/>
  <c r="U3412" i="1"/>
  <c r="V3412" i="1"/>
  <c r="U3408" i="1"/>
  <c r="V3408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V3064" i="1"/>
  <c r="U3064" i="1"/>
  <c r="V3060" i="1"/>
  <c r="U3060" i="1"/>
  <c r="U3052" i="1"/>
  <c r="V3052" i="1"/>
  <c r="U3048" i="1"/>
  <c r="V3048" i="1"/>
  <c r="U3044" i="1"/>
  <c r="V3044" i="1"/>
  <c r="U3040" i="1"/>
  <c r="V3040" i="1"/>
  <c r="V3036" i="1"/>
  <c r="U3036" i="1"/>
  <c r="U3032" i="1"/>
  <c r="V3032" i="1"/>
  <c r="V3028" i="1"/>
  <c r="U3028" i="1"/>
  <c r="U3024" i="1"/>
  <c r="V3024" i="1"/>
  <c r="U3020" i="1"/>
  <c r="V3020" i="1"/>
  <c r="U3016" i="1"/>
  <c r="V3016" i="1"/>
  <c r="V3012" i="1"/>
  <c r="U3012" i="1"/>
  <c r="U3008" i="1"/>
  <c r="V3008" i="1"/>
  <c r="U3004" i="1"/>
  <c r="V3004" i="1"/>
  <c r="V3000" i="1"/>
  <c r="U3000" i="1"/>
  <c r="V2996" i="1"/>
  <c r="U2996" i="1"/>
  <c r="U2992" i="1"/>
  <c r="V2992" i="1"/>
  <c r="U2988" i="1"/>
  <c r="V2988" i="1"/>
  <c r="U2984" i="1"/>
  <c r="V2984" i="1"/>
  <c r="U2980" i="1"/>
  <c r="V2980" i="1"/>
  <c r="U2976" i="1"/>
  <c r="V2976" i="1"/>
  <c r="V2972" i="1"/>
  <c r="U2972" i="1"/>
  <c r="U2968" i="1"/>
  <c r="V2968" i="1"/>
  <c r="V2964" i="1"/>
  <c r="U2964" i="1"/>
  <c r="U2960" i="1"/>
  <c r="V2960" i="1"/>
  <c r="U2956" i="1"/>
  <c r="V2956" i="1"/>
  <c r="U2952" i="1"/>
  <c r="V2952" i="1"/>
  <c r="V2948" i="1"/>
  <c r="U2948" i="1"/>
  <c r="U2944" i="1"/>
  <c r="V2944" i="1"/>
  <c r="U2940" i="1"/>
  <c r="V2940" i="1"/>
  <c r="V2936" i="1"/>
  <c r="U2936" i="1"/>
  <c r="V2932" i="1"/>
  <c r="U2932" i="1"/>
  <c r="U2928" i="1"/>
  <c r="V2928" i="1"/>
  <c r="U2924" i="1"/>
  <c r="V2924" i="1"/>
  <c r="V2920" i="1"/>
  <c r="U2920" i="1"/>
  <c r="U2916" i="1"/>
  <c r="V2916" i="1"/>
  <c r="U2912" i="1"/>
  <c r="V2912" i="1"/>
  <c r="V2908" i="1"/>
  <c r="U2908" i="1"/>
  <c r="U2904" i="1"/>
  <c r="V2904" i="1"/>
  <c r="V2900" i="1"/>
  <c r="U2900" i="1"/>
  <c r="U2896" i="1"/>
  <c r="V2896" i="1"/>
  <c r="V2892" i="1"/>
  <c r="U2892" i="1"/>
  <c r="U2888" i="1"/>
  <c r="V2888" i="1"/>
  <c r="V2884" i="1"/>
  <c r="U2884" i="1"/>
  <c r="U2880" i="1"/>
  <c r="V2880" i="1"/>
  <c r="U2876" i="1"/>
  <c r="V2876" i="1"/>
  <c r="V2872" i="1"/>
  <c r="U2872" i="1"/>
  <c r="V2868" i="1"/>
  <c r="U2868" i="1"/>
  <c r="U2864" i="1"/>
  <c r="V2864" i="1"/>
  <c r="U2860" i="1"/>
  <c r="V2860" i="1"/>
  <c r="U2852" i="1"/>
  <c r="V2852" i="1"/>
  <c r="U2848" i="1"/>
  <c r="V2848" i="1"/>
  <c r="V2844" i="1"/>
  <c r="U2844" i="1"/>
  <c r="U2840" i="1"/>
  <c r="V2840" i="1"/>
  <c r="V2836" i="1"/>
  <c r="U2836" i="1"/>
  <c r="U2832" i="1"/>
  <c r="V2832" i="1"/>
  <c r="U2824" i="1"/>
  <c r="V2824" i="1"/>
  <c r="V2820" i="1"/>
  <c r="U2820" i="1"/>
  <c r="U2816" i="1"/>
  <c r="V2816" i="1"/>
  <c r="U2812" i="1"/>
  <c r="V2812" i="1"/>
  <c r="V2808" i="1"/>
  <c r="U2808" i="1"/>
  <c r="V2804" i="1"/>
  <c r="U2804" i="1"/>
  <c r="U2796" i="1"/>
  <c r="V2796" i="1"/>
  <c r="U2792" i="1"/>
  <c r="V2792" i="1"/>
  <c r="U2788" i="1"/>
  <c r="V2788" i="1"/>
  <c r="U2784" i="1"/>
  <c r="V2784" i="1"/>
  <c r="V2780" i="1"/>
  <c r="U2780" i="1"/>
  <c r="U2776" i="1"/>
  <c r="V2776" i="1"/>
  <c r="V2772" i="1"/>
  <c r="U2772" i="1"/>
  <c r="U2768" i="1"/>
  <c r="V2768" i="1"/>
  <c r="U2764" i="1"/>
  <c r="V2764" i="1"/>
  <c r="U2760" i="1"/>
  <c r="V2760" i="1"/>
  <c r="V2756" i="1"/>
  <c r="U2756" i="1"/>
  <c r="U2752" i="1"/>
  <c r="V2752" i="1"/>
  <c r="U2748" i="1"/>
  <c r="V2748" i="1"/>
  <c r="V2744" i="1"/>
  <c r="U2744" i="1"/>
  <c r="V2740" i="1"/>
  <c r="U2740" i="1"/>
  <c r="U2736" i="1"/>
  <c r="V2736" i="1"/>
  <c r="U2732" i="1"/>
  <c r="V2732" i="1"/>
  <c r="U2728" i="1"/>
  <c r="V2728" i="1"/>
  <c r="U2724" i="1"/>
  <c r="V2724" i="1"/>
  <c r="U2720" i="1"/>
  <c r="V2720" i="1"/>
  <c r="V2716" i="1"/>
  <c r="U2716" i="1"/>
  <c r="U2712" i="1"/>
  <c r="V2712" i="1"/>
  <c r="V2708" i="1"/>
  <c r="U2708" i="1"/>
  <c r="U2704" i="1"/>
  <c r="V2704" i="1"/>
  <c r="U2700" i="1"/>
  <c r="V2700" i="1"/>
  <c r="U2696" i="1"/>
  <c r="V2696" i="1"/>
  <c r="V2692" i="1"/>
  <c r="U2692" i="1"/>
  <c r="U2688" i="1"/>
  <c r="V2688" i="1"/>
  <c r="U2684" i="1"/>
  <c r="V2684" i="1"/>
  <c r="V2680" i="1"/>
  <c r="U2680" i="1"/>
  <c r="V2676" i="1"/>
  <c r="U2676" i="1"/>
  <c r="U2672" i="1"/>
  <c r="V2672" i="1"/>
  <c r="U2668" i="1"/>
  <c r="V2668" i="1"/>
  <c r="V2664" i="1"/>
  <c r="U2664" i="1"/>
  <c r="U2660" i="1"/>
  <c r="V2660" i="1"/>
  <c r="U2656" i="1"/>
  <c r="V2656" i="1"/>
  <c r="V2652" i="1"/>
  <c r="U2652" i="1"/>
  <c r="U2648" i="1"/>
  <c r="V2648" i="1"/>
  <c r="V2644" i="1"/>
  <c r="U2644" i="1"/>
  <c r="U2640" i="1"/>
  <c r="V2640" i="1"/>
  <c r="V2636" i="1"/>
  <c r="U2636" i="1"/>
  <c r="U2632" i="1"/>
  <c r="V2632" i="1"/>
  <c r="V2628" i="1"/>
  <c r="U2628" i="1"/>
  <c r="U2624" i="1"/>
  <c r="V2624" i="1"/>
  <c r="U2620" i="1"/>
  <c r="V2620" i="1"/>
  <c r="V2616" i="1"/>
  <c r="U2616" i="1"/>
  <c r="V2612" i="1"/>
  <c r="U2612" i="1"/>
  <c r="U2608" i="1"/>
  <c r="V2608" i="1"/>
  <c r="U2604" i="1"/>
  <c r="V2604" i="1"/>
  <c r="U2596" i="1"/>
  <c r="V2596" i="1"/>
  <c r="U2592" i="1"/>
  <c r="V2592" i="1"/>
  <c r="V2588" i="1"/>
  <c r="U2588" i="1"/>
  <c r="U2584" i="1"/>
  <c r="V2584" i="1"/>
  <c r="V2580" i="1"/>
  <c r="U2580" i="1"/>
  <c r="U2576" i="1"/>
  <c r="V2576" i="1"/>
  <c r="U2568" i="1"/>
  <c r="V2568" i="1"/>
  <c r="V2564" i="1"/>
  <c r="U2564" i="1"/>
  <c r="U2560" i="1"/>
  <c r="V2560" i="1"/>
  <c r="U2556" i="1"/>
  <c r="V2556" i="1"/>
  <c r="V2552" i="1"/>
  <c r="U2552" i="1"/>
  <c r="V2548" i="1"/>
  <c r="U2548" i="1"/>
  <c r="U2540" i="1"/>
  <c r="V2540" i="1"/>
  <c r="U2536" i="1"/>
  <c r="V2536" i="1"/>
  <c r="U2532" i="1"/>
  <c r="V2532" i="1"/>
  <c r="U2528" i="1"/>
  <c r="V2528" i="1"/>
  <c r="U2520" i="1"/>
  <c r="V2520" i="1"/>
  <c r="V2516" i="1"/>
  <c r="U2516" i="1"/>
  <c r="U2512" i="1"/>
  <c r="V2512" i="1"/>
  <c r="U2508" i="1"/>
  <c r="V2508" i="1"/>
  <c r="U2504" i="1"/>
  <c r="V2504" i="1"/>
  <c r="V2500" i="1"/>
  <c r="U2500" i="1"/>
  <c r="U2496" i="1"/>
  <c r="V2496" i="1"/>
  <c r="U2492" i="1"/>
  <c r="V2492" i="1"/>
  <c r="V2488" i="1"/>
  <c r="U2488" i="1"/>
  <c r="V2484" i="1"/>
  <c r="U2484" i="1"/>
  <c r="U2480" i="1"/>
  <c r="V2480" i="1"/>
  <c r="U2476" i="1"/>
  <c r="V2476" i="1"/>
  <c r="U2472" i="1"/>
  <c r="V2472" i="1"/>
  <c r="U2468" i="1"/>
  <c r="V2468" i="1"/>
  <c r="U2464" i="1"/>
  <c r="V2464" i="1"/>
  <c r="V2460" i="1"/>
  <c r="U2460" i="1"/>
  <c r="U2456" i="1"/>
  <c r="V2456" i="1"/>
  <c r="V2452" i="1"/>
  <c r="U2452" i="1"/>
  <c r="U2448" i="1"/>
  <c r="V2448" i="1"/>
  <c r="U2444" i="1"/>
  <c r="V2444" i="1"/>
  <c r="U2440" i="1"/>
  <c r="V2440" i="1"/>
  <c r="V2436" i="1"/>
  <c r="U2436" i="1"/>
  <c r="U2432" i="1"/>
  <c r="V2432" i="1"/>
  <c r="U2428" i="1"/>
  <c r="V2428" i="1"/>
  <c r="V2424" i="1"/>
  <c r="U2424" i="1"/>
  <c r="V2420" i="1"/>
  <c r="U2420" i="1"/>
  <c r="U2416" i="1"/>
  <c r="V2416" i="1"/>
  <c r="U2412" i="1"/>
  <c r="V2412" i="1"/>
  <c r="V2408" i="1"/>
  <c r="U2408" i="1"/>
  <c r="U2404" i="1"/>
  <c r="V2404" i="1"/>
  <c r="U2400" i="1"/>
  <c r="V2400" i="1"/>
  <c r="V2396" i="1"/>
  <c r="U2396" i="1"/>
  <c r="U2392" i="1"/>
  <c r="V2392" i="1"/>
  <c r="V2388" i="1"/>
  <c r="U2388" i="1"/>
  <c r="U2384" i="1"/>
  <c r="V2384" i="1"/>
  <c r="V2380" i="1"/>
  <c r="U2380" i="1"/>
  <c r="U2376" i="1"/>
  <c r="V2376" i="1"/>
  <c r="V2372" i="1"/>
  <c r="U2372" i="1"/>
  <c r="U2368" i="1"/>
  <c r="V2368" i="1"/>
  <c r="U2364" i="1"/>
  <c r="V2364" i="1"/>
  <c r="V2360" i="1"/>
  <c r="U2360" i="1"/>
  <c r="V2356" i="1"/>
  <c r="U2356" i="1"/>
  <c r="U2352" i="1"/>
  <c r="V2352" i="1"/>
  <c r="U2348" i="1"/>
  <c r="V2348" i="1"/>
  <c r="U2340" i="1"/>
  <c r="V2340" i="1"/>
  <c r="U2336" i="1"/>
  <c r="V2336" i="1"/>
  <c r="V2332" i="1"/>
  <c r="U2332" i="1"/>
  <c r="U2328" i="1"/>
  <c r="V2328" i="1"/>
  <c r="V2324" i="1"/>
  <c r="U2324" i="1"/>
  <c r="U2320" i="1"/>
  <c r="V2320" i="1"/>
  <c r="U2312" i="1"/>
  <c r="V2312" i="1"/>
  <c r="V2308" i="1"/>
  <c r="U2308" i="1"/>
  <c r="U2304" i="1"/>
  <c r="V2304" i="1"/>
  <c r="U2300" i="1"/>
  <c r="V2300" i="1"/>
  <c r="V2292" i="1"/>
  <c r="U2292" i="1"/>
  <c r="U2284" i="1"/>
  <c r="V2284" i="1"/>
  <c r="U2280" i="1"/>
  <c r="V2280" i="1"/>
  <c r="U2276" i="1"/>
  <c r="V2276" i="1"/>
  <c r="U2272" i="1"/>
  <c r="V2272" i="1"/>
  <c r="V2268" i="1"/>
  <c r="U2268" i="1"/>
  <c r="U2264" i="1"/>
  <c r="V2264" i="1"/>
  <c r="V2260" i="1"/>
  <c r="U2260" i="1"/>
  <c r="U2256" i="1"/>
  <c r="V2256" i="1"/>
  <c r="U2252" i="1"/>
  <c r="V2252" i="1"/>
  <c r="U2248" i="1"/>
  <c r="V2248" i="1"/>
  <c r="V2244" i="1"/>
  <c r="U2244" i="1"/>
  <c r="U2240" i="1"/>
  <c r="V2240" i="1"/>
  <c r="U2236" i="1"/>
  <c r="V2236" i="1"/>
  <c r="V2232" i="1"/>
  <c r="U2232" i="1"/>
  <c r="V2228" i="1"/>
  <c r="U2228" i="1"/>
  <c r="U2224" i="1"/>
  <c r="V2224" i="1"/>
  <c r="U2220" i="1"/>
  <c r="V2220" i="1"/>
  <c r="U2216" i="1"/>
  <c r="V2216" i="1"/>
  <c r="U2212" i="1"/>
  <c r="V2212" i="1"/>
  <c r="U2208" i="1"/>
  <c r="V2208" i="1"/>
  <c r="V2204" i="1"/>
  <c r="U2204" i="1"/>
  <c r="U2200" i="1"/>
  <c r="V2200" i="1"/>
  <c r="V2196" i="1"/>
  <c r="U2196" i="1"/>
  <c r="U2192" i="1"/>
  <c r="V2192" i="1"/>
  <c r="U2188" i="1"/>
  <c r="V2188" i="1"/>
  <c r="U2184" i="1"/>
  <c r="V2184" i="1"/>
  <c r="V2180" i="1"/>
  <c r="U2180" i="1"/>
  <c r="U2176" i="1"/>
  <c r="V2176" i="1"/>
  <c r="U2172" i="1"/>
  <c r="V2172" i="1"/>
  <c r="V2168" i="1"/>
  <c r="U2168" i="1"/>
  <c r="V2164" i="1"/>
  <c r="U2164" i="1"/>
  <c r="U2160" i="1"/>
  <c r="V2160" i="1"/>
  <c r="U2156" i="1"/>
  <c r="V2156" i="1"/>
  <c r="V2152" i="1"/>
  <c r="U2152" i="1"/>
  <c r="U2148" i="1"/>
  <c r="V2148" i="1"/>
  <c r="U2144" i="1"/>
  <c r="V2144" i="1"/>
  <c r="V2140" i="1"/>
  <c r="U2140" i="1"/>
  <c r="U2136" i="1"/>
  <c r="V2136" i="1"/>
  <c r="V2132" i="1"/>
  <c r="U2132" i="1"/>
  <c r="U2128" i="1"/>
  <c r="V2128" i="1"/>
  <c r="V2124" i="1"/>
  <c r="U2124" i="1"/>
  <c r="U2120" i="1"/>
  <c r="V2120" i="1"/>
  <c r="V2116" i="1"/>
  <c r="U2116" i="1"/>
  <c r="U2112" i="1"/>
  <c r="V2112" i="1"/>
  <c r="U2108" i="1"/>
  <c r="V2108" i="1"/>
  <c r="V2104" i="1"/>
  <c r="U2104" i="1"/>
  <c r="V2100" i="1"/>
  <c r="U2100" i="1"/>
  <c r="U2096" i="1"/>
  <c r="V2096" i="1"/>
  <c r="U2092" i="1"/>
  <c r="V2092" i="1"/>
  <c r="U2084" i="1"/>
  <c r="V2084" i="1"/>
  <c r="U2080" i="1"/>
  <c r="V2080" i="1"/>
  <c r="V2076" i="1"/>
  <c r="U2076" i="1"/>
  <c r="U2072" i="1"/>
  <c r="V2072" i="1"/>
  <c r="U2064" i="1"/>
  <c r="V2064" i="1"/>
  <c r="U2056" i="1"/>
  <c r="V2056" i="1"/>
  <c r="V2052" i="1"/>
  <c r="U2052" i="1"/>
  <c r="U2048" i="1"/>
  <c r="V2048" i="1"/>
  <c r="U2044" i="1"/>
  <c r="V2044" i="1"/>
  <c r="V2040" i="1"/>
  <c r="U2040" i="1"/>
  <c r="V2036" i="1"/>
  <c r="U2036" i="1"/>
  <c r="U2028" i="1"/>
  <c r="V2028" i="1"/>
  <c r="U2024" i="1"/>
  <c r="V2024" i="1"/>
  <c r="U2020" i="1"/>
  <c r="V2020" i="1"/>
  <c r="U2016" i="1"/>
  <c r="V2016" i="1"/>
  <c r="V2012" i="1"/>
  <c r="U2012" i="1"/>
  <c r="U2008" i="1"/>
  <c r="V2008" i="1"/>
  <c r="V2004" i="1"/>
  <c r="U2004" i="1"/>
  <c r="U2000" i="1"/>
  <c r="V2000" i="1"/>
  <c r="U1996" i="1"/>
  <c r="V1996" i="1"/>
  <c r="U1992" i="1"/>
  <c r="V1992" i="1"/>
  <c r="V1988" i="1"/>
  <c r="U1988" i="1"/>
  <c r="U1984" i="1"/>
  <c r="V1984" i="1"/>
  <c r="U1980" i="1"/>
  <c r="V1980" i="1"/>
  <c r="V1976" i="1"/>
  <c r="U1976" i="1"/>
  <c r="V1972" i="1"/>
  <c r="U1972" i="1"/>
  <c r="U1968" i="1"/>
  <c r="V1968" i="1"/>
  <c r="U1964" i="1"/>
  <c r="V1964" i="1"/>
  <c r="U1960" i="1"/>
  <c r="V1960" i="1"/>
  <c r="U1956" i="1"/>
  <c r="V1956" i="1"/>
  <c r="U1952" i="1"/>
  <c r="V1952" i="1"/>
  <c r="V1948" i="1"/>
  <c r="U1948" i="1"/>
  <c r="U1944" i="1"/>
  <c r="V1944" i="1"/>
  <c r="V1940" i="1"/>
  <c r="U1940" i="1"/>
  <c r="U1936" i="1"/>
  <c r="V1936" i="1"/>
  <c r="U1932" i="1"/>
  <c r="V1932" i="1"/>
  <c r="U1928" i="1"/>
  <c r="V1928" i="1"/>
  <c r="V1924" i="1"/>
  <c r="U1924" i="1"/>
  <c r="U1920" i="1"/>
  <c r="V1920" i="1"/>
  <c r="U1916" i="1"/>
  <c r="V1916" i="1"/>
  <c r="V1912" i="1"/>
  <c r="U1912" i="1"/>
  <c r="V1908" i="1"/>
  <c r="U1908" i="1"/>
  <c r="U1904" i="1"/>
  <c r="V1904" i="1"/>
  <c r="U1900" i="1"/>
  <c r="V1900" i="1"/>
  <c r="V1896" i="1"/>
  <c r="U1896" i="1"/>
  <c r="U1892" i="1"/>
  <c r="V1892" i="1"/>
  <c r="U1888" i="1"/>
  <c r="V1888" i="1"/>
  <c r="V1884" i="1"/>
  <c r="U1884" i="1"/>
  <c r="U1880" i="1"/>
  <c r="V1880" i="1"/>
  <c r="V1876" i="1"/>
  <c r="U1876" i="1"/>
  <c r="U1872" i="1"/>
  <c r="V1872" i="1"/>
  <c r="V1868" i="1"/>
  <c r="U1868" i="1"/>
  <c r="U1864" i="1"/>
  <c r="V1864" i="1"/>
  <c r="U1860" i="1"/>
  <c r="V1860" i="1"/>
  <c r="U1856" i="1"/>
  <c r="V1856" i="1"/>
  <c r="U1852" i="1"/>
  <c r="V1852" i="1"/>
  <c r="V1848" i="1"/>
  <c r="U1848" i="1"/>
  <c r="V1844" i="1"/>
  <c r="U1844" i="1"/>
  <c r="U1840" i="1"/>
  <c r="V1840" i="1"/>
  <c r="U1836" i="1"/>
  <c r="V1836" i="1"/>
  <c r="U1828" i="1"/>
  <c r="V1828" i="1"/>
  <c r="U1824" i="1"/>
  <c r="V1824" i="1"/>
  <c r="V1820" i="1"/>
  <c r="U1820" i="1"/>
  <c r="U1816" i="1"/>
  <c r="V1816" i="1"/>
  <c r="U1812" i="1"/>
  <c r="V1812" i="1"/>
  <c r="U1808" i="1"/>
  <c r="V1808" i="1"/>
  <c r="U1800" i="1"/>
  <c r="V1800" i="1"/>
  <c r="V1796" i="1"/>
  <c r="U1796" i="1"/>
  <c r="U1792" i="1"/>
  <c r="V1792" i="1"/>
  <c r="U1788" i="1"/>
  <c r="V1788" i="1"/>
  <c r="U1784" i="1"/>
  <c r="V1784" i="1"/>
  <c r="V1780" i="1"/>
  <c r="U1780" i="1"/>
  <c r="U1772" i="1"/>
  <c r="V1772" i="1"/>
  <c r="U1768" i="1"/>
  <c r="V1768" i="1"/>
  <c r="U1764" i="1"/>
  <c r="V1764" i="1"/>
  <c r="U1760" i="1"/>
  <c r="V1760" i="1"/>
  <c r="U1756" i="1"/>
  <c r="V1756" i="1"/>
  <c r="V1752" i="1"/>
  <c r="U1752" i="1"/>
  <c r="V1748" i="1"/>
  <c r="U1748" i="1"/>
  <c r="U1744" i="1"/>
  <c r="V1744" i="1"/>
  <c r="U1740" i="1"/>
  <c r="V1740" i="1"/>
  <c r="U1736" i="1"/>
  <c r="V1736" i="1"/>
  <c r="V1732" i="1"/>
  <c r="U1732" i="1"/>
  <c r="U1728" i="1"/>
  <c r="V1728" i="1"/>
  <c r="U1724" i="1"/>
  <c r="V1724" i="1"/>
  <c r="U1720" i="1"/>
  <c r="V1720" i="1"/>
  <c r="V1716" i="1"/>
  <c r="U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V1684" i="1"/>
  <c r="U1684" i="1"/>
  <c r="U1680" i="1"/>
  <c r="V1680" i="1"/>
  <c r="U1676" i="1"/>
  <c r="V1676" i="1"/>
  <c r="U1672" i="1"/>
  <c r="V1672" i="1"/>
  <c r="V1668" i="1"/>
  <c r="U1668" i="1"/>
  <c r="U1664" i="1"/>
  <c r="V1664" i="1"/>
  <c r="U1660" i="1"/>
  <c r="V1660" i="1"/>
  <c r="V1656" i="1"/>
  <c r="U1656" i="1"/>
  <c r="U1652" i="1"/>
  <c r="V1652" i="1"/>
  <c r="U1648" i="1"/>
  <c r="V1648" i="1"/>
  <c r="U1644" i="1"/>
  <c r="V1644" i="1"/>
  <c r="V1640" i="1"/>
  <c r="U1640" i="1"/>
  <c r="U1636" i="1"/>
  <c r="V1636" i="1"/>
  <c r="U1632" i="1"/>
  <c r="V1632" i="1"/>
  <c r="U1628" i="1"/>
  <c r="V1628" i="1"/>
  <c r="U1624" i="1"/>
  <c r="V1624" i="1"/>
  <c r="V1620" i="1"/>
  <c r="U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V1592" i="1"/>
  <c r="U1592" i="1"/>
  <c r="V1588" i="1"/>
  <c r="U1588" i="1"/>
  <c r="U1584" i="1"/>
  <c r="V1584" i="1"/>
  <c r="U1580" i="1"/>
  <c r="V1580" i="1"/>
  <c r="U1572" i="1"/>
  <c r="V1572" i="1"/>
  <c r="U1568" i="1"/>
  <c r="V1568" i="1"/>
  <c r="V1564" i="1"/>
  <c r="U1564" i="1"/>
  <c r="U1560" i="1"/>
  <c r="V1560" i="1"/>
  <c r="U1556" i="1"/>
  <c r="V1556" i="1"/>
  <c r="U1552" i="1"/>
  <c r="V1552" i="1"/>
  <c r="U1544" i="1"/>
  <c r="V1544" i="1"/>
  <c r="V1540" i="1"/>
  <c r="U1540" i="1"/>
  <c r="U1536" i="1"/>
  <c r="V1536" i="1"/>
  <c r="U1532" i="1"/>
  <c r="V1532" i="1"/>
  <c r="U1528" i="1"/>
  <c r="V1528" i="1"/>
  <c r="V1524" i="1"/>
  <c r="U1524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V1492" i="1"/>
  <c r="U1492" i="1"/>
  <c r="U1488" i="1"/>
  <c r="V1488" i="1"/>
  <c r="U1484" i="1"/>
  <c r="V1484" i="1"/>
  <c r="U1480" i="1"/>
  <c r="V1480" i="1"/>
  <c r="V1476" i="1"/>
  <c r="U1476" i="1"/>
  <c r="U1472" i="1"/>
  <c r="V1472" i="1"/>
  <c r="U1468" i="1"/>
  <c r="V1468" i="1"/>
  <c r="U1464" i="1"/>
  <c r="V1464" i="1"/>
  <c r="V1460" i="1"/>
  <c r="U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V1428" i="1"/>
  <c r="U1428" i="1"/>
  <c r="U1424" i="1"/>
  <c r="V1424" i="1"/>
  <c r="U1420" i="1"/>
  <c r="V1420" i="1"/>
  <c r="U1416" i="1"/>
  <c r="V1416" i="1"/>
  <c r="V1412" i="1"/>
  <c r="U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V1372" i="1"/>
  <c r="U1372" i="1"/>
  <c r="U1368" i="1"/>
  <c r="V1368" i="1"/>
  <c r="V1364" i="1"/>
  <c r="U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V1336" i="1"/>
  <c r="U1336" i="1"/>
  <c r="V1332" i="1"/>
  <c r="U1332" i="1"/>
  <c r="U1328" i="1"/>
  <c r="V1328" i="1"/>
  <c r="U1324" i="1"/>
  <c r="V1324" i="1"/>
  <c r="U1316" i="1"/>
  <c r="V1316" i="1"/>
  <c r="U1312" i="1"/>
  <c r="V1312" i="1"/>
  <c r="V1308" i="1"/>
  <c r="U1308" i="1"/>
  <c r="U1304" i="1"/>
  <c r="V1304" i="1"/>
  <c r="U1300" i="1"/>
  <c r="V1300" i="1"/>
  <c r="U1296" i="1"/>
  <c r="V1296" i="1"/>
  <c r="U1288" i="1"/>
  <c r="V1288" i="1"/>
  <c r="V1284" i="1"/>
  <c r="U1284" i="1"/>
  <c r="U1280" i="1"/>
  <c r="V1280" i="1"/>
  <c r="U1276" i="1"/>
  <c r="V1276" i="1"/>
  <c r="U1272" i="1"/>
  <c r="V1272" i="1"/>
  <c r="V1268" i="1"/>
  <c r="U1268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V1236" i="1"/>
  <c r="U1236" i="1"/>
  <c r="U1232" i="1"/>
  <c r="V1232" i="1"/>
  <c r="U1228" i="1"/>
  <c r="V1228" i="1"/>
  <c r="V1224" i="1"/>
  <c r="U1224" i="1"/>
  <c r="U1220" i="1"/>
  <c r="V1220" i="1"/>
  <c r="U1216" i="1"/>
  <c r="V1216" i="1"/>
  <c r="U1212" i="1"/>
  <c r="V1212" i="1"/>
  <c r="U1208" i="1"/>
  <c r="V1208" i="1"/>
  <c r="V1204" i="1"/>
  <c r="U1204" i="1"/>
  <c r="U1200" i="1"/>
  <c r="V1200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V1168" i="1"/>
  <c r="U1168" i="1"/>
  <c r="U1164" i="1"/>
  <c r="V1164" i="1"/>
  <c r="U1160" i="1"/>
  <c r="V1160" i="1"/>
  <c r="U1156" i="1"/>
  <c r="V1156" i="1"/>
  <c r="V1152" i="1"/>
  <c r="U1152" i="1"/>
  <c r="U1148" i="1"/>
  <c r="V1148" i="1"/>
  <c r="U1144" i="1"/>
  <c r="V1144" i="1"/>
  <c r="V1140" i="1"/>
  <c r="U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V1108" i="1"/>
  <c r="U1108" i="1"/>
  <c r="U1104" i="1"/>
  <c r="V1104" i="1"/>
  <c r="U1100" i="1"/>
  <c r="V1100" i="1"/>
  <c r="U1096" i="1"/>
  <c r="V1096" i="1"/>
  <c r="U1092" i="1"/>
  <c r="V1092" i="1"/>
  <c r="U1088" i="1"/>
  <c r="V1088" i="1"/>
  <c r="V1084" i="1"/>
  <c r="U1084" i="1"/>
  <c r="U1080" i="1"/>
  <c r="V1080" i="1"/>
  <c r="V1076" i="1"/>
  <c r="U1076" i="1"/>
  <c r="U1072" i="1"/>
  <c r="V1072" i="1"/>
  <c r="U1068" i="1"/>
  <c r="V1068" i="1"/>
  <c r="U1060" i="1"/>
  <c r="V1060" i="1"/>
  <c r="U1056" i="1"/>
  <c r="V1056" i="1"/>
  <c r="V1052" i="1"/>
  <c r="U1052" i="1"/>
  <c r="U1048" i="1"/>
  <c r="V1048" i="1"/>
  <c r="U1044" i="1"/>
  <c r="V1044" i="1"/>
  <c r="U1040" i="1"/>
  <c r="V1040" i="1"/>
  <c r="U1032" i="1"/>
  <c r="V1032" i="1"/>
  <c r="U1028" i="1"/>
  <c r="V1028" i="1"/>
  <c r="V1024" i="1"/>
  <c r="U1024" i="1"/>
  <c r="U1020" i="1"/>
  <c r="V1020" i="1"/>
  <c r="U1016" i="1"/>
  <c r="V1016" i="1"/>
  <c r="V1012" i="1"/>
  <c r="U1012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V980" i="1"/>
  <c r="U980" i="1"/>
  <c r="U976" i="1"/>
  <c r="V976" i="1"/>
  <c r="U972" i="1"/>
  <c r="V972" i="1"/>
  <c r="U964" i="1"/>
  <c r="V964" i="1"/>
  <c r="U960" i="1"/>
  <c r="V960" i="1"/>
  <c r="U956" i="1"/>
  <c r="V956" i="1"/>
  <c r="U952" i="1"/>
  <c r="V952" i="1"/>
  <c r="V948" i="1"/>
  <c r="U948" i="1"/>
  <c r="U944" i="1"/>
  <c r="V944" i="1"/>
  <c r="V940" i="1"/>
  <c r="U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V912" i="1"/>
  <c r="U912" i="1"/>
  <c r="U908" i="1"/>
  <c r="V908" i="1"/>
  <c r="U904" i="1"/>
  <c r="V904" i="1"/>
  <c r="U900" i="1"/>
  <c r="V900" i="1"/>
  <c r="V896" i="1"/>
  <c r="U896" i="1"/>
  <c r="U892" i="1"/>
  <c r="V892" i="1"/>
  <c r="U888" i="1"/>
  <c r="V888" i="1"/>
  <c r="V884" i="1"/>
  <c r="U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V852" i="1"/>
  <c r="U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V804" i="1"/>
  <c r="U804" i="1"/>
  <c r="U800" i="1"/>
  <c r="V800" i="1"/>
  <c r="U796" i="1"/>
  <c r="V796" i="1"/>
  <c r="U792" i="1"/>
  <c r="V792" i="1"/>
  <c r="V788" i="1"/>
  <c r="U788" i="1"/>
  <c r="U784" i="1"/>
  <c r="V784" i="1"/>
  <c r="U776" i="1"/>
  <c r="V776" i="1"/>
  <c r="V772" i="1"/>
  <c r="U772" i="1"/>
  <c r="U768" i="1"/>
  <c r="V768" i="1"/>
  <c r="U764" i="1"/>
  <c r="V764" i="1"/>
  <c r="U760" i="1"/>
  <c r="V760" i="1"/>
  <c r="U756" i="1"/>
  <c r="V756" i="1"/>
  <c r="U748" i="1"/>
  <c r="V748" i="1"/>
  <c r="U744" i="1"/>
  <c r="V744" i="1"/>
  <c r="V740" i="1"/>
  <c r="U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V708" i="1"/>
  <c r="U708" i="1"/>
  <c r="U704" i="1"/>
  <c r="V704" i="1"/>
  <c r="U700" i="1"/>
  <c r="V700" i="1"/>
  <c r="U696" i="1"/>
  <c r="V696" i="1"/>
  <c r="U692" i="1"/>
  <c r="V692" i="1"/>
  <c r="U688" i="1"/>
  <c r="V688" i="1"/>
  <c r="V684" i="1"/>
  <c r="U684" i="1"/>
  <c r="U680" i="1"/>
  <c r="V680" i="1"/>
  <c r="V676" i="1"/>
  <c r="U676" i="1"/>
  <c r="U672" i="1"/>
  <c r="V672" i="1"/>
  <c r="U668" i="1"/>
  <c r="V668" i="1"/>
  <c r="U664" i="1"/>
  <c r="V664" i="1"/>
  <c r="V660" i="1"/>
  <c r="U660" i="1"/>
  <c r="U656" i="1"/>
  <c r="V656" i="1"/>
  <c r="U652" i="1"/>
  <c r="V652" i="1"/>
  <c r="U648" i="1"/>
  <c r="V648" i="1"/>
  <c r="V644" i="1"/>
  <c r="U644" i="1"/>
  <c r="U640" i="1"/>
  <c r="V640" i="1"/>
  <c r="U636" i="1"/>
  <c r="V636" i="1"/>
  <c r="U632" i="1"/>
  <c r="V632" i="1"/>
  <c r="U628" i="1"/>
  <c r="V628" i="1"/>
  <c r="U624" i="1"/>
  <c r="V624" i="1"/>
  <c r="V620" i="1"/>
  <c r="U620" i="1"/>
  <c r="U616" i="1"/>
  <c r="V616" i="1"/>
  <c r="U612" i="1"/>
  <c r="V612" i="1"/>
  <c r="U608" i="1"/>
  <c r="V608" i="1"/>
  <c r="U604" i="1"/>
  <c r="V604" i="1"/>
  <c r="U600" i="1"/>
  <c r="V600" i="1"/>
  <c r="V596" i="1"/>
  <c r="U596" i="1"/>
  <c r="U592" i="1"/>
  <c r="V592" i="1"/>
  <c r="U588" i="1"/>
  <c r="V588" i="1"/>
  <c r="U584" i="1"/>
  <c r="V584" i="1"/>
  <c r="U580" i="1"/>
  <c r="V580" i="1"/>
  <c r="U576" i="1"/>
  <c r="V576" i="1"/>
  <c r="V572" i="1"/>
  <c r="U572" i="1"/>
  <c r="U568" i="1"/>
  <c r="V568" i="1"/>
  <c r="U564" i="1"/>
  <c r="V564" i="1"/>
  <c r="U560" i="1"/>
  <c r="V560" i="1"/>
  <c r="U556" i="1"/>
  <c r="V556" i="1"/>
  <c r="V548" i="1"/>
  <c r="U548" i="1"/>
  <c r="U544" i="1"/>
  <c r="V544" i="1"/>
  <c r="U540" i="1"/>
  <c r="V540" i="1"/>
  <c r="U536" i="1"/>
  <c r="V536" i="1"/>
  <c r="V532" i="1"/>
  <c r="U532" i="1"/>
  <c r="U528" i="1"/>
  <c r="V528" i="1"/>
  <c r="U520" i="1"/>
  <c r="V520" i="1"/>
  <c r="V516" i="1"/>
  <c r="U516" i="1"/>
  <c r="U512" i="1"/>
  <c r="V512" i="1"/>
  <c r="U508" i="1"/>
  <c r="V508" i="1"/>
  <c r="U504" i="1"/>
  <c r="V504" i="1"/>
  <c r="U500" i="1"/>
  <c r="V500" i="1"/>
  <c r="U492" i="1"/>
  <c r="V492" i="1"/>
  <c r="U488" i="1"/>
  <c r="V488" i="1"/>
  <c r="V484" i="1"/>
  <c r="U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V452" i="1"/>
  <c r="U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V420" i="1"/>
  <c r="U420" i="1"/>
  <c r="U416" i="1"/>
  <c r="V416" i="1"/>
  <c r="U412" i="1"/>
  <c r="V412" i="1"/>
  <c r="U408" i="1"/>
  <c r="V408" i="1"/>
  <c r="V404" i="1"/>
  <c r="U404" i="1"/>
  <c r="U400" i="1"/>
  <c r="V400" i="1"/>
  <c r="U396" i="1"/>
  <c r="V396" i="1"/>
  <c r="U392" i="1"/>
  <c r="V392" i="1"/>
  <c r="V388" i="1"/>
  <c r="U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V4100" i="1"/>
  <c r="V4072" i="1"/>
  <c r="V4044" i="1"/>
  <c r="V3844" i="1"/>
  <c r="V3816" i="1"/>
  <c r="V3788" i="1"/>
  <c r="V3588" i="1"/>
  <c r="V3560" i="1"/>
  <c r="V3532" i="1"/>
  <c r="V3417" i="1"/>
  <c r="V3389" i="1"/>
  <c r="V3277" i="1"/>
  <c r="V3220" i="1"/>
  <c r="V3164" i="1"/>
  <c r="V3027" i="1"/>
  <c r="V2913" i="1"/>
  <c r="V2800" i="1"/>
  <c r="V2685" i="1"/>
  <c r="V2572" i="1"/>
  <c r="V2459" i="1"/>
  <c r="V2344" i="1"/>
  <c r="V2231" i="1"/>
  <c r="V2117" i="1"/>
  <c r="V2003" i="1"/>
  <c r="V1889" i="1"/>
  <c r="V1776" i="1"/>
  <c r="V1661" i="1"/>
  <c r="V1548" i="1"/>
  <c r="V1435" i="1"/>
  <c r="V1320" i="1"/>
  <c r="V1207" i="1"/>
  <c r="V1093" i="1"/>
  <c r="V979" i="1"/>
  <c r="V865" i="1"/>
  <c r="V752" i="1"/>
  <c r="V637" i="1"/>
  <c r="V524" i="1"/>
  <c r="V411" i="1"/>
  <c r="V183" i="1"/>
  <c r="U4024" i="1"/>
  <c r="U3796" i="1"/>
  <c r="U3652" i="1"/>
  <c r="U3092" i="1"/>
  <c r="U2183" i="1"/>
  <c r="U968" i="1"/>
  <c r="U4115" i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9" i="1"/>
  <c r="V3999" i="1"/>
  <c r="U3995" i="1"/>
  <c r="V3995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67" i="1"/>
  <c r="V3967" i="1"/>
  <c r="U3963" i="1"/>
  <c r="V3963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5" i="1"/>
  <c r="V3935" i="1"/>
  <c r="U3931" i="1"/>
  <c r="V3931" i="1"/>
  <c r="U3927" i="1"/>
  <c r="V3927" i="1"/>
  <c r="U3923" i="1"/>
  <c r="V3923" i="1"/>
  <c r="U3919" i="1"/>
  <c r="V3919" i="1"/>
  <c r="U3915" i="1"/>
  <c r="V3915" i="1"/>
  <c r="U3911" i="1"/>
  <c r="V3911" i="1"/>
  <c r="U3907" i="1"/>
  <c r="V3907" i="1"/>
  <c r="U3903" i="1"/>
  <c r="V3903" i="1"/>
  <c r="U3899" i="1"/>
  <c r="V3899" i="1"/>
  <c r="U3895" i="1"/>
  <c r="V3895" i="1"/>
  <c r="U3891" i="1"/>
  <c r="V3891" i="1"/>
  <c r="U3887" i="1"/>
  <c r="V3887" i="1"/>
  <c r="U3883" i="1"/>
  <c r="V3883" i="1"/>
  <c r="U3879" i="1"/>
  <c r="V3879" i="1"/>
  <c r="U3875" i="1"/>
  <c r="V3875" i="1"/>
  <c r="U3871" i="1"/>
  <c r="V3871" i="1"/>
  <c r="U3867" i="1"/>
  <c r="V3867" i="1"/>
  <c r="U3863" i="1"/>
  <c r="V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3" i="1"/>
  <c r="V3763" i="1"/>
  <c r="V3759" i="1"/>
  <c r="U3759" i="1"/>
  <c r="U3755" i="1"/>
  <c r="V3755" i="1"/>
  <c r="V3751" i="1"/>
  <c r="U3751" i="1"/>
  <c r="V3747" i="1"/>
  <c r="U3747" i="1"/>
  <c r="V3743" i="1"/>
  <c r="U3743" i="1"/>
  <c r="U3739" i="1"/>
  <c r="V3739" i="1"/>
  <c r="U3735" i="1"/>
  <c r="V3735" i="1"/>
  <c r="V3731" i="1"/>
  <c r="U3731" i="1"/>
  <c r="U3727" i="1"/>
  <c r="V3727" i="1"/>
  <c r="U3723" i="1"/>
  <c r="V3723" i="1"/>
  <c r="V3719" i="1"/>
  <c r="U3719" i="1"/>
  <c r="V3715" i="1"/>
  <c r="U3715" i="1"/>
  <c r="V3711" i="1"/>
  <c r="U3711" i="1"/>
  <c r="U3707" i="1"/>
  <c r="V3707" i="1"/>
  <c r="V3703" i="1"/>
  <c r="U3703" i="1"/>
  <c r="U3699" i="1"/>
  <c r="V3699" i="1"/>
  <c r="V3695" i="1"/>
  <c r="U3695" i="1"/>
  <c r="U3691" i="1"/>
  <c r="V3691" i="1"/>
  <c r="V3687" i="1"/>
  <c r="U3687" i="1"/>
  <c r="V3683" i="1"/>
  <c r="U3683" i="1"/>
  <c r="V3679" i="1"/>
  <c r="U3679" i="1"/>
  <c r="U3675" i="1"/>
  <c r="V3675" i="1"/>
  <c r="U3671" i="1"/>
  <c r="V3671" i="1"/>
  <c r="V3667" i="1"/>
  <c r="U3667" i="1"/>
  <c r="U3663" i="1"/>
  <c r="V3663" i="1"/>
  <c r="U3659" i="1"/>
  <c r="V3659" i="1"/>
  <c r="V3655" i="1"/>
  <c r="U3655" i="1"/>
  <c r="V3651" i="1"/>
  <c r="U3651" i="1"/>
  <c r="V3647" i="1"/>
  <c r="U3647" i="1"/>
  <c r="U3643" i="1"/>
  <c r="V3643" i="1"/>
  <c r="V3639" i="1"/>
  <c r="U3639" i="1"/>
  <c r="U3635" i="1"/>
  <c r="V3635" i="1"/>
  <c r="V3631" i="1"/>
  <c r="U3631" i="1"/>
  <c r="U3627" i="1"/>
  <c r="V3627" i="1"/>
  <c r="V3623" i="1"/>
  <c r="U3623" i="1"/>
  <c r="V3619" i="1"/>
  <c r="U3619" i="1"/>
  <c r="U3611" i="1"/>
  <c r="V3611" i="1"/>
  <c r="U3607" i="1"/>
  <c r="V3607" i="1"/>
  <c r="V3603" i="1"/>
  <c r="U3603" i="1"/>
  <c r="U3599" i="1"/>
  <c r="V3599" i="1"/>
  <c r="U3595" i="1"/>
  <c r="V3595" i="1"/>
  <c r="V3591" i="1"/>
  <c r="U3591" i="1"/>
  <c r="V3587" i="1"/>
  <c r="U3587" i="1"/>
  <c r="V3583" i="1"/>
  <c r="U3583" i="1"/>
  <c r="U3579" i="1"/>
  <c r="V3579" i="1"/>
  <c r="V3575" i="1"/>
  <c r="U3575" i="1"/>
  <c r="U3571" i="1"/>
  <c r="V3571" i="1"/>
  <c r="V3567" i="1"/>
  <c r="U3567" i="1"/>
  <c r="U3563" i="1"/>
  <c r="V3563" i="1"/>
  <c r="V3559" i="1"/>
  <c r="U3559" i="1"/>
  <c r="V3555" i="1"/>
  <c r="U3555" i="1"/>
  <c r="V3551" i="1"/>
  <c r="U3551" i="1"/>
  <c r="U3547" i="1"/>
  <c r="V3547" i="1"/>
  <c r="U3543" i="1"/>
  <c r="V3543" i="1"/>
  <c r="U3535" i="1"/>
  <c r="V3535" i="1"/>
  <c r="U3531" i="1"/>
  <c r="V3531" i="1"/>
  <c r="V3527" i="1"/>
  <c r="U3527" i="1"/>
  <c r="V3523" i="1"/>
  <c r="U3523" i="1"/>
  <c r="V3519" i="1"/>
  <c r="U3519" i="1"/>
  <c r="U3515" i="1"/>
  <c r="V3515" i="1"/>
  <c r="V3511" i="1"/>
  <c r="U3511" i="1"/>
  <c r="U3507" i="1"/>
  <c r="V3507" i="1"/>
  <c r="V3503" i="1"/>
  <c r="U3503" i="1"/>
  <c r="U3499" i="1"/>
  <c r="V3499" i="1"/>
  <c r="V3495" i="1"/>
  <c r="U3495" i="1"/>
  <c r="V3491" i="1"/>
  <c r="U3491" i="1"/>
  <c r="V3487" i="1"/>
  <c r="U3487" i="1"/>
  <c r="U3483" i="1"/>
  <c r="V3483" i="1"/>
  <c r="U3479" i="1"/>
  <c r="V3479" i="1"/>
  <c r="V3475" i="1"/>
  <c r="U3475" i="1"/>
  <c r="U3471" i="1"/>
  <c r="V3471" i="1"/>
  <c r="U3467" i="1"/>
  <c r="V3467" i="1"/>
  <c r="V3463" i="1"/>
  <c r="U3463" i="1"/>
  <c r="V3459" i="1"/>
  <c r="U3459" i="1"/>
  <c r="V3455" i="1"/>
  <c r="U3455" i="1"/>
  <c r="U3451" i="1"/>
  <c r="V3451" i="1"/>
  <c r="V3447" i="1"/>
  <c r="U3447" i="1"/>
  <c r="U3443" i="1"/>
  <c r="V3443" i="1"/>
  <c r="V3439" i="1"/>
  <c r="U3439" i="1"/>
  <c r="U3435" i="1"/>
  <c r="V3435" i="1"/>
  <c r="V3431" i="1"/>
  <c r="U3431" i="1"/>
  <c r="V3427" i="1"/>
  <c r="U3427" i="1"/>
  <c r="V3423" i="1"/>
  <c r="U3423" i="1"/>
  <c r="U3419" i="1"/>
  <c r="V3419" i="1"/>
  <c r="U3415" i="1"/>
  <c r="V3415" i="1"/>
  <c r="V3411" i="1"/>
  <c r="U3411" i="1"/>
  <c r="U3407" i="1"/>
  <c r="V3407" i="1"/>
  <c r="U3403" i="1"/>
  <c r="V3403" i="1"/>
  <c r="V3399" i="1"/>
  <c r="U3399" i="1"/>
  <c r="V3395" i="1"/>
  <c r="U3395" i="1"/>
  <c r="V3391" i="1"/>
  <c r="U3391" i="1"/>
  <c r="U3387" i="1"/>
  <c r="V3387" i="1"/>
  <c r="V3383" i="1"/>
  <c r="U3383" i="1"/>
  <c r="U3379" i="1"/>
  <c r="V3379" i="1"/>
  <c r="V3375" i="1"/>
  <c r="U3375" i="1"/>
  <c r="U3371" i="1"/>
  <c r="V3371" i="1"/>
  <c r="V3367" i="1"/>
  <c r="U3367" i="1"/>
  <c r="V3363" i="1"/>
  <c r="U3363" i="1"/>
  <c r="V3359" i="1"/>
  <c r="U3359" i="1"/>
  <c r="U3355" i="1"/>
  <c r="V3355" i="1"/>
  <c r="U3351" i="1"/>
  <c r="V3351" i="1"/>
  <c r="V3347" i="1"/>
  <c r="U3347" i="1"/>
  <c r="U3343" i="1"/>
  <c r="V3343" i="1"/>
  <c r="U3339" i="1"/>
  <c r="V3339" i="1"/>
  <c r="V3335" i="1"/>
  <c r="U3335" i="1"/>
  <c r="V3331" i="1"/>
  <c r="U3331" i="1"/>
  <c r="V3327" i="1"/>
  <c r="U3327" i="1"/>
  <c r="U3323" i="1"/>
  <c r="V3323" i="1"/>
  <c r="V3319" i="1"/>
  <c r="U3319" i="1"/>
  <c r="U3315" i="1"/>
  <c r="V3315" i="1"/>
  <c r="V3311" i="1"/>
  <c r="U3311" i="1"/>
  <c r="U3307" i="1"/>
  <c r="V3307" i="1"/>
  <c r="V3303" i="1"/>
  <c r="U3303" i="1"/>
  <c r="V3299" i="1"/>
  <c r="U3299" i="1"/>
  <c r="V3295" i="1"/>
  <c r="U3295" i="1"/>
  <c r="U3291" i="1"/>
  <c r="V3291" i="1"/>
  <c r="U3287" i="1"/>
  <c r="V3287" i="1"/>
  <c r="V3283" i="1"/>
  <c r="U3283" i="1"/>
  <c r="U3279" i="1"/>
  <c r="V3279" i="1"/>
  <c r="U3275" i="1"/>
  <c r="V3275" i="1"/>
  <c r="V3271" i="1"/>
  <c r="U3271" i="1"/>
  <c r="V3267" i="1"/>
  <c r="U3267" i="1"/>
  <c r="V3263" i="1"/>
  <c r="U3263" i="1"/>
  <c r="U3259" i="1"/>
  <c r="V3259" i="1"/>
  <c r="V3255" i="1"/>
  <c r="U3255" i="1"/>
  <c r="U3251" i="1"/>
  <c r="V3251" i="1"/>
  <c r="V3247" i="1"/>
  <c r="U3247" i="1"/>
  <c r="U3243" i="1"/>
  <c r="V3243" i="1"/>
  <c r="V3239" i="1"/>
  <c r="U3239" i="1"/>
  <c r="V3235" i="1"/>
  <c r="U3235" i="1"/>
  <c r="V3231" i="1"/>
  <c r="U3231" i="1"/>
  <c r="U3227" i="1"/>
  <c r="V3227" i="1"/>
  <c r="U3223" i="1"/>
  <c r="V3223" i="1"/>
  <c r="V3219" i="1"/>
  <c r="U3219" i="1"/>
  <c r="U3215" i="1"/>
  <c r="V3215" i="1"/>
  <c r="U3211" i="1"/>
  <c r="V3211" i="1"/>
  <c r="V3203" i="1"/>
  <c r="U3203" i="1"/>
  <c r="V3199" i="1"/>
  <c r="U3199" i="1"/>
  <c r="U3195" i="1"/>
  <c r="V3195" i="1"/>
  <c r="V3191" i="1"/>
  <c r="U3191" i="1"/>
  <c r="U3187" i="1"/>
  <c r="V3187" i="1"/>
  <c r="V3183" i="1"/>
  <c r="U3183" i="1"/>
  <c r="U3179" i="1"/>
  <c r="V3179" i="1"/>
  <c r="V3175" i="1"/>
  <c r="U3175" i="1"/>
  <c r="V3171" i="1"/>
  <c r="U3171" i="1"/>
  <c r="V3167" i="1"/>
  <c r="U3167" i="1"/>
  <c r="U3163" i="1"/>
  <c r="V3163" i="1"/>
  <c r="U3159" i="1"/>
  <c r="V3159" i="1"/>
  <c r="V3155" i="1"/>
  <c r="U3155" i="1"/>
  <c r="U3151" i="1"/>
  <c r="V3151" i="1"/>
  <c r="U3147" i="1"/>
  <c r="V3147" i="1"/>
  <c r="V3143" i="1"/>
  <c r="U3143" i="1"/>
  <c r="V3139" i="1"/>
  <c r="U3139" i="1"/>
  <c r="V3135" i="1"/>
  <c r="U3135" i="1"/>
  <c r="U3131" i="1"/>
  <c r="V3131" i="1"/>
  <c r="V3127" i="1"/>
  <c r="U3127" i="1"/>
  <c r="U3123" i="1"/>
  <c r="V3123" i="1"/>
  <c r="V3119" i="1"/>
  <c r="U3119" i="1"/>
  <c r="U3115" i="1"/>
  <c r="V3115" i="1"/>
  <c r="V3111" i="1"/>
  <c r="U3111" i="1"/>
  <c r="V3107" i="1"/>
  <c r="U3107" i="1"/>
  <c r="V3103" i="1"/>
  <c r="U3103" i="1"/>
  <c r="U3099" i="1"/>
  <c r="V3099" i="1"/>
  <c r="U3095" i="1"/>
  <c r="V3095" i="1"/>
  <c r="V3091" i="1"/>
  <c r="U3091" i="1"/>
  <c r="U3087" i="1"/>
  <c r="V3087" i="1"/>
  <c r="U3083" i="1"/>
  <c r="V3083" i="1"/>
  <c r="V3079" i="1"/>
  <c r="U3079" i="1"/>
  <c r="V3075" i="1"/>
  <c r="U3075" i="1"/>
  <c r="V3071" i="1"/>
  <c r="U3071" i="1"/>
  <c r="U3067" i="1"/>
  <c r="V3067" i="1"/>
  <c r="V3063" i="1"/>
  <c r="U3063" i="1"/>
  <c r="U3059" i="1"/>
  <c r="V3059" i="1"/>
  <c r="V3055" i="1"/>
  <c r="U3055" i="1"/>
  <c r="U3051" i="1"/>
  <c r="V3051" i="1"/>
  <c r="U3047" i="1"/>
  <c r="V3047" i="1"/>
  <c r="V3043" i="1"/>
  <c r="U3043" i="1"/>
  <c r="V3039" i="1"/>
  <c r="U3039" i="1"/>
  <c r="U3035" i="1"/>
  <c r="V3035" i="1"/>
  <c r="U3031" i="1"/>
  <c r="V3031" i="1"/>
  <c r="U3023" i="1"/>
  <c r="V3023" i="1"/>
  <c r="U3019" i="1"/>
  <c r="V3019" i="1"/>
  <c r="V3015" i="1"/>
  <c r="U3015" i="1"/>
  <c r="U3011" i="1"/>
  <c r="V3011" i="1"/>
  <c r="V3007" i="1"/>
  <c r="U3007" i="1"/>
  <c r="U3003" i="1"/>
  <c r="V3003" i="1"/>
  <c r="U2995" i="1"/>
  <c r="V2995" i="1"/>
  <c r="V2991" i="1"/>
  <c r="U2991" i="1"/>
  <c r="U2987" i="1"/>
  <c r="V2987" i="1"/>
  <c r="U2983" i="1"/>
  <c r="V2983" i="1"/>
  <c r="V2975" i="1"/>
  <c r="U2975" i="1"/>
  <c r="U2967" i="1"/>
  <c r="V2967" i="1"/>
  <c r="U2963" i="1"/>
  <c r="V2963" i="1"/>
  <c r="U2959" i="1"/>
  <c r="V2959" i="1"/>
  <c r="U2955" i="1"/>
  <c r="V2955" i="1"/>
  <c r="V2951" i="1"/>
  <c r="U2951" i="1"/>
  <c r="U2947" i="1"/>
  <c r="V2947" i="1"/>
  <c r="V2943" i="1"/>
  <c r="U2943" i="1"/>
  <c r="U2939" i="1"/>
  <c r="V2939" i="1"/>
  <c r="U2935" i="1"/>
  <c r="V2935" i="1"/>
  <c r="U2931" i="1"/>
  <c r="V2931" i="1"/>
  <c r="V2927" i="1"/>
  <c r="U2927" i="1"/>
  <c r="U2923" i="1"/>
  <c r="V2923" i="1"/>
  <c r="U2919" i="1"/>
  <c r="V2919" i="1"/>
  <c r="V2915" i="1"/>
  <c r="U2915" i="1"/>
  <c r="V2911" i="1"/>
  <c r="U2911" i="1"/>
  <c r="U2907" i="1"/>
  <c r="V2907" i="1"/>
  <c r="U2903" i="1"/>
  <c r="V2903" i="1"/>
  <c r="U2899" i="1"/>
  <c r="V2899" i="1"/>
  <c r="U2895" i="1"/>
  <c r="V2895" i="1"/>
  <c r="U2891" i="1"/>
  <c r="V2891" i="1"/>
  <c r="V2887" i="1"/>
  <c r="U2887" i="1"/>
  <c r="U2883" i="1"/>
  <c r="V2883" i="1"/>
  <c r="V2879" i="1"/>
  <c r="U2879" i="1"/>
  <c r="U2875" i="1"/>
  <c r="V2875" i="1"/>
  <c r="U2871" i="1"/>
  <c r="V2871" i="1"/>
  <c r="U2867" i="1"/>
  <c r="V2867" i="1"/>
  <c r="V2863" i="1"/>
  <c r="U2863" i="1"/>
  <c r="U2859" i="1"/>
  <c r="V2859" i="1"/>
  <c r="U2855" i="1"/>
  <c r="V2855" i="1"/>
  <c r="V2851" i="1"/>
  <c r="U2851" i="1"/>
  <c r="V2847" i="1"/>
  <c r="U2847" i="1"/>
  <c r="U2843" i="1"/>
  <c r="V2843" i="1"/>
  <c r="U2839" i="1"/>
  <c r="V2839" i="1"/>
  <c r="V2835" i="1"/>
  <c r="U2835" i="1"/>
  <c r="U2831" i="1"/>
  <c r="V2831" i="1"/>
  <c r="U2827" i="1"/>
  <c r="V2827" i="1"/>
  <c r="V2823" i="1"/>
  <c r="U2823" i="1"/>
  <c r="U2819" i="1"/>
  <c r="V2819" i="1"/>
  <c r="V2815" i="1"/>
  <c r="U2815" i="1"/>
  <c r="U2811" i="1"/>
  <c r="V2811" i="1"/>
  <c r="V2807" i="1"/>
  <c r="U2807" i="1"/>
  <c r="U2803" i="1"/>
  <c r="V2803" i="1"/>
  <c r="V2799" i="1"/>
  <c r="U2799" i="1"/>
  <c r="U2795" i="1"/>
  <c r="V2795" i="1"/>
  <c r="U2791" i="1"/>
  <c r="V2791" i="1"/>
  <c r="V2787" i="1"/>
  <c r="U2787" i="1"/>
  <c r="V2783" i="1"/>
  <c r="U2783" i="1"/>
  <c r="U2779" i="1"/>
  <c r="V2779" i="1"/>
  <c r="U2775" i="1"/>
  <c r="V2775" i="1"/>
  <c r="U2767" i="1"/>
  <c r="V2767" i="1"/>
  <c r="U2763" i="1"/>
  <c r="V2763" i="1"/>
  <c r="V2759" i="1"/>
  <c r="U2759" i="1"/>
  <c r="U2755" i="1"/>
  <c r="V2755" i="1"/>
  <c r="U2747" i="1"/>
  <c r="V2747" i="1"/>
  <c r="U2739" i="1"/>
  <c r="V2739" i="1"/>
  <c r="V2735" i="1"/>
  <c r="U2735" i="1"/>
  <c r="U2731" i="1"/>
  <c r="V2731" i="1"/>
  <c r="U2727" i="1"/>
  <c r="V2727" i="1"/>
  <c r="V2723" i="1"/>
  <c r="U2723" i="1"/>
  <c r="V2719" i="1"/>
  <c r="U2719" i="1"/>
  <c r="U2711" i="1"/>
  <c r="V2711" i="1"/>
  <c r="U2707" i="1"/>
  <c r="V2707" i="1"/>
  <c r="U2703" i="1"/>
  <c r="V2703" i="1"/>
  <c r="U2699" i="1"/>
  <c r="V2699" i="1"/>
  <c r="V2695" i="1"/>
  <c r="U2695" i="1"/>
  <c r="U2691" i="1"/>
  <c r="V2691" i="1"/>
  <c r="V2687" i="1"/>
  <c r="U2687" i="1"/>
  <c r="U2683" i="1"/>
  <c r="V2683" i="1"/>
  <c r="U2679" i="1"/>
  <c r="V2679" i="1"/>
  <c r="U2675" i="1"/>
  <c r="V2675" i="1"/>
  <c r="V2671" i="1"/>
  <c r="U2671" i="1"/>
  <c r="U2667" i="1"/>
  <c r="V2667" i="1"/>
  <c r="U2663" i="1"/>
  <c r="V2663" i="1"/>
  <c r="V2659" i="1"/>
  <c r="U2659" i="1"/>
  <c r="V2655" i="1"/>
  <c r="U2655" i="1"/>
  <c r="U2651" i="1"/>
  <c r="V2651" i="1"/>
  <c r="U2647" i="1"/>
  <c r="V2647" i="1"/>
  <c r="U2643" i="1"/>
  <c r="V2643" i="1"/>
  <c r="U2639" i="1"/>
  <c r="V2639" i="1"/>
  <c r="U2635" i="1"/>
  <c r="V2635" i="1"/>
  <c r="V2631" i="1"/>
  <c r="U2631" i="1"/>
  <c r="U2627" i="1"/>
  <c r="V2627" i="1"/>
  <c r="V2623" i="1"/>
  <c r="U2623" i="1"/>
  <c r="U2619" i="1"/>
  <c r="V2619" i="1"/>
  <c r="U2615" i="1"/>
  <c r="V2615" i="1"/>
  <c r="U2611" i="1"/>
  <c r="V2611" i="1"/>
  <c r="V2607" i="1"/>
  <c r="U2607" i="1"/>
  <c r="U2603" i="1"/>
  <c r="V2603" i="1"/>
  <c r="U2599" i="1"/>
  <c r="V2599" i="1"/>
  <c r="V2595" i="1"/>
  <c r="U2595" i="1"/>
  <c r="V2591" i="1"/>
  <c r="U2591" i="1"/>
  <c r="U2587" i="1"/>
  <c r="V2587" i="1"/>
  <c r="U2583" i="1"/>
  <c r="V2583" i="1"/>
  <c r="V2579" i="1"/>
  <c r="U2579" i="1"/>
  <c r="U2575" i="1"/>
  <c r="V2575" i="1"/>
  <c r="U2571" i="1"/>
  <c r="V2571" i="1"/>
  <c r="V2567" i="1"/>
  <c r="U2567" i="1"/>
  <c r="U2563" i="1"/>
  <c r="V2563" i="1"/>
  <c r="V2559" i="1"/>
  <c r="U2559" i="1"/>
  <c r="U2555" i="1"/>
  <c r="V2555" i="1"/>
  <c r="V2551" i="1"/>
  <c r="U2551" i="1"/>
  <c r="U2547" i="1"/>
  <c r="V2547" i="1"/>
  <c r="V2543" i="1"/>
  <c r="U2543" i="1"/>
  <c r="U2539" i="1"/>
  <c r="V2539" i="1"/>
  <c r="U2535" i="1"/>
  <c r="V2535" i="1"/>
  <c r="V2531" i="1"/>
  <c r="U2531" i="1"/>
  <c r="V2527" i="1"/>
  <c r="U2527" i="1"/>
  <c r="U2523" i="1"/>
  <c r="V2523" i="1"/>
  <c r="U2519" i="1"/>
  <c r="V2519" i="1"/>
  <c r="U2511" i="1"/>
  <c r="V2511" i="1"/>
  <c r="U2507" i="1"/>
  <c r="V2507" i="1"/>
  <c r="V2503" i="1"/>
  <c r="U2503" i="1"/>
  <c r="U2499" i="1"/>
  <c r="V2499" i="1"/>
  <c r="V2495" i="1"/>
  <c r="U2495" i="1"/>
  <c r="U2491" i="1"/>
  <c r="V2491" i="1"/>
  <c r="U2483" i="1"/>
  <c r="V2483" i="1"/>
  <c r="V2479" i="1"/>
  <c r="U2479" i="1"/>
  <c r="U2475" i="1"/>
  <c r="V2475" i="1"/>
  <c r="U2471" i="1"/>
  <c r="V2471" i="1"/>
  <c r="V2467" i="1"/>
  <c r="U2467" i="1"/>
  <c r="V2463" i="1"/>
  <c r="U2463" i="1"/>
  <c r="U2455" i="1"/>
  <c r="V2455" i="1"/>
  <c r="U2451" i="1"/>
  <c r="V2451" i="1"/>
  <c r="U2447" i="1"/>
  <c r="V2447" i="1"/>
  <c r="U2443" i="1"/>
  <c r="V2443" i="1"/>
  <c r="V2439" i="1"/>
  <c r="U2439" i="1"/>
  <c r="U2435" i="1"/>
  <c r="V2435" i="1"/>
  <c r="V2431" i="1"/>
  <c r="U2431" i="1"/>
  <c r="U2427" i="1"/>
  <c r="V2427" i="1"/>
  <c r="U2423" i="1"/>
  <c r="V2423" i="1"/>
  <c r="U2419" i="1"/>
  <c r="V2419" i="1"/>
  <c r="V2415" i="1"/>
  <c r="U2415" i="1"/>
  <c r="U2411" i="1"/>
  <c r="V2411" i="1"/>
  <c r="U2407" i="1"/>
  <c r="V2407" i="1"/>
  <c r="V2403" i="1"/>
  <c r="U2403" i="1"/>
  <c r="V2399" i="1"/>
  <c r="U2399" i="1"/>
  <c r="U2395" i="1"/>
  <c r="V2395" i="1"/>
  <c r="U2391" i="1"/>
  <c r="V2391" i="1"/>
  <c r="U2387" i="1"/>
  <c r="V2387" i="1"/>
  <c r="U2383" i="1"/>
  <c r="V2383" i="1"/>
  <c r="U2379" i="1"/>
  <c r="V2379" i="1"/>
  <c r="V2375" i="1"/>
  <c r="U2375" i="1"/>
  <c r="U2371" i="1"/>
  <c r="V2371" i="1"/>
  <c r="V2367" i="1"/>
  <c r="U2367" i="1"/>
  <c r="U2363" i="1"/>
  <c r="V2363" i="1"/>
  <c r="U2359" i="1"/>
  <c r="V2359" i="1"/>
  <c r="U2355" i="1"/>
  <c r="V2355" i="1"/>
  <c r="V2351" i="1"/>
  <c r="U2351" i="1"/>
  <c r="U2347" i="1"/>
  <c r="V2347" i="1"/>
  <c r="U2343" i="1"/>
  <c r="V2343" i="1"/>
  <c r="V2339" i="1"/>
  <c r="U2339" i="1"/>
  <c r="V2335" i="1"/>
  <c r="U2335" i="1"/>
  <c r="U2331" i="1"/>
  <c r="V2331" i="1"/>
  <c r="U2327" i="1"/>
  <c r="V2327" i="1"/>
  <c r="V2323" i="1"/>
  <c r="U2323" i="1"/>
  <c r="U2319" i="1"/>
  <c r="V2319" i="1"/>
  <c r="U2315" i="1"/>
  <c r="V2315" i="1"/>
  <c r="V2311" i="1"/>
  <c r="U2311" i="1"/>
  <c r="U2307" i="1"/>
  <c r="V2307" i="1"/>
  <c r="V2303" i="1"/>
  <c r="U2303" i="1"/>
  <c r="U2299" i="1"/>
  <c r="V2299" i="1"/>
  <c r="V2295" i="1"/>
  <c r="U2295" i="1"/>
  <c r="U2291" i="1"/>
  <c r="V2291" i="1"/>
  <c r="V2287" i="1"/>
  <c r="U2287" i="1"/>
  <c r="U2283" i="1"/>
  <c r="V2283" i="1"/>
  <c r="U2279" i="1"/>
  <c r="V2279" i="1"/>
  <c r="V2275" i="1"/>
  <c r="U2275" i="1"/>
  <c r="V2271" i="1"/>
  <c r="U2271" i="1"/>
  <c r="U2267" i="1"/>
  <c r="V2267" i="1"/>
  <c r="U2263" i="1"/>
  <c r="V2263" i="1"/>
  <c r="U2255" i="1"/>
  <c r="V2255" i="1"/>
  <c r="U2251" i="1"/>
  <c r="V2251" i="1"/>
  <c r="V2247" i="1"/>
  <c r="U2247" i="1"/>
  <c r="U2243" i="1"/>
  <c r="V2243" i="1"/>
  <c r="V2239" i="1"/>
  <c r="U2239" i="1"/>
  <c r="U2235" i="1"/>
  <c r="V2235" i="1"/>
  <c r="U2227" i="1"/>
  <c r="V2227" i="1"/>
  <c r="V2223" i="1"/>
  <c r="U2223" i="1"/>
  <c r="U2219" i="1"/>
  <c r="V2219" i="1"/>
  <c r="U2215" i="1"/>
  <c r="V2215" i="1"/>
  <c r="V2211" i="1"/>
  <c r="U2211" i="1"/>
  <c r="V2207" i="1"/>
  <c r="U2207" i="1"/>
  <c r="U2199" i="1"/>
  <c r="V2199" i="1"/>
  <c r="U2195" i="1"/>
  <c r="V2195" i="1"/>
  <c r="U2191" i="1"/>
  <c r="V2191" i="1"/>
  <c r="U2187" i="1"/>
  <c r="V2187" i="1"/>
  <c r="U2179" i="1"/>
  <c r="V2179" i="1"/>
  <c r="V2175" i="1"/>
  <c r="U2175" i="1"/>
  <c r="U2171" i="1"/>
  <c r="V2171" i="1"/>
  <c r="U2167" i="1"/>
  <c r="V2167" i="1"/>
  <c r="U2163" i="1"/>
  <c r="V2163" i="1"/>
  <c r="V2159" i="1"/>
  <c r="U2159" i="1"/>
  <c r="U2155" i="1"/>
  <c r="V2155" i="1"/>
  <c r="U2151" i="1"/>
  <c r="V2151" i="1"/>
  <c r="V2147" i="1"/>
  <c r="U2147" i="1"/>
  <c r="V2143" i="1"/>
  <c r="U2143" i="1"/>
  <c r="U2139" i="1"/>
  <c r="V2139" i="1"/>
  <c r="U2135" i="1"/>
  <c r="V2135" i="1"/>
  <c r="U2131" i="1"/>
  <c r="V2131" i="1"/>
  <c r="U2127" i="1"/>
  <c r="V2127" i="1"/>
  <c r="U2123" i="1"/>
  <c r="V2123" i="1"/>
  <c r="V2119" i="1"/>
  <c r="U2119" i="1"/>
  <c r="U2115" i="1"/>
  <c r="V2115" i="1"/>
  <c r="V2111" i="1"/>
  <c r="U2111" i="1"/>
  <c r="U2107" i="1"/>
  <c r="V2107" i="1"/>
  <c r="U2103" i="1"/>
  <c r="V2103" i="1"/>
  <c r="U2099" i="1"/>
  <c r="V2099" i="1"/>
  <c r="V2095" i="1"/>
  <c r="U2095" i="1"/>
  <c r="U2091" i="1"/>
  <c r="V2091" i="1"/>
  <c r="U2087" i="1"/>
  <c r="V2087" i="1"/>
  <c r="V2083" i="1"/>
  <c r="U2083" i="1"/>
  <c r="V2079" i="1"/>
  <c r="U2079" i="1"/>
  <c r="U2075" i="1"/>
  <c r="V2075" i="1"/>
  <c r="U2071" i="1"/>
  <c r="V2071" i="1"/>
  <c r="V2067" i="1"/>
  <c r="U2067" i="1"/>
  <c r="U2063" i="1"/>
  <c r="V2063" i="1"/>
  <c r="U2059" i="1"/>
  <c r="V2059" i="1"/>
  <c r="V2055" i="1"/>
  <c r="U2055" i="1"/>
  <c r="U2051" i="1"/>
  <c r="V2051" i="1"/>
  <c r="V2047" i="1"/>
  <c r="U2047" i="1"/>
  <c r="U2043" i="1"/>
  <c r="V2043" i="1"/>
  <c r="V2039" i="1"/>
  <c r="U2039" i="1"/>
  <c r="U2035" i="1"/>
  <c r="V2035" i="1"/>
  <c r="V2031" i="1"/>
  <c r="U2031" i="1"/>
  <c r="U2027" i="1"/>
  <c r="V2027" i="1"/>
  <c r="U2023" i="1"/>
  <c r="V2023" i="1"/>
  <c r="V2019" i="1"/>
  <c r="U2019" i="1"/>
  <c r="V2015" i="1"/>
  <c r="U2015" i="1"/>
  <c r="U2011" i="1"/>
  <c r="V2011" i="1"/>
  <c r="U2007" i="1"/>
  <c r="V2007" i="1"/>
  <c r="U1999" i="1"/>
  <c r="V1999" i="1"/>
  <c r="U1995" i="1"/>
  <c r="V1995" i="1"/>
  <c r="V1991" i="1"/>
  <c r="U1991" i="1"/>
  <c r="U1987" i="1"/>
  <c r="V1987" i="1"/>
  <c r="V1983" i="1"/>
  <c r="U1983" i="1"/>
  <c r="U1979" i="1"/>
  <c r="V1979" i="1"/>
  <c r="U1971" i="1"/>
  <c r="V1971" i="1"/>
  <c r="V1967" i="1"/>
  <c r="U1967" i="1"/>
  <c r="U1963" i="1"/>
  <c r="V1963" i="1"/>
  <c r="U1959" i="1"/>
  <c r="V1959" i="1"/>
  <c r="V1951" i="1"/>
  <c r="U1951" i="1"/>
  <c r="U1943" i="1"/>
  <c r="V1943" i="1"/>
  <c r="U1939" i="1"/>
  <c r="V1939" i="1"/>
  <c r="U1935" i="1"/>
  <c r="V1935" i="1"/>
  <c r="U1931" i="1"/>
  <c r="V1931" i="1"/>
  <c r="V1927" i="1"/>
  <c r="U1927" i="1"/>
  <c r="U1923" i="1"/>
  <c r="V1923" i="1"/>
  <c r="V1919" i="1"/>
  <c r="U1919" i="1"/>
  <c r="U1915" i="1"/>
  <c r="V1915" i="1"/>
  <c r="U1911" i="1"/>
  <c r="V1911" i="1"/>
  <c r="U1907" i="1"/>
  <c r="V1907" i="1"/>
  <c r="V1903" i="1"/>
  <c r="U1903" i="1"/>
  <c r="U1899" i="1"/>
  <c r="V1899" i="1"/>
  <c r="U1895" i="1"/>
  <c r="V1895" i="1"/>
  <c r="V1891" i="1"/>
  <c r="U1891" i="1"/>
  <c r="V1887" i="1"/>
  <c r="U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V1855" i="1"/>
  <c r="U1855" i="1"/>
  <c r="U1851" i="1"/>
  <c r="V1851" i="1"/>
  <c r="U1847" i="1"/>
  <c r="V1847" i="1"/>
  <c r="U1843" i="1"/>
  <c r="V1843" i="1"/>
  <c r="V1839" i="1"/>
  <c r="U1839" i="1"/>
  <c r="U1835" i="1"/>
  <c r="V1835" i="1"/>
  <c r="V1827" i="1"/>
  <c r="U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V1791" i="1"/>
  <c r="U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V1763" i="1"/>
  <c r="U1763" i="1"/>
  <c r="V1759" i="1"/>
  <c r="U1759" i="1"/>
  <c r="U1755" i="1"/>
  <c r="V1755" i="1"/>
  <c r="U1751" i="1"/>
  <c r="V1751" i="1"/>
  <c r="U1743" i="1"/>
  <c r="V1743" i="1"/>
  <c r="U1739" i="1"/>
  <c r="V1739" i="1"/>
  <c r="V1735" i="1"/>
  <c r="U1735" i="1"/>
  <c r="U1731" i="1"/>
  <c r="V1731" i="1"/>
  <c r="U1727" i="1"/>
  <c r="V1727" i="1"/>
  <c r="U1723" i="1"/>
  <c r="V1723" i="1"/>
  <c r="U1715" i="1"/>
  <c r="V1715" i="1"/>
  <c r="V1711" i="1"/>
  <c r="U1711" i="1"/>
  <c r="U1707" i="1"/>
  <c r="V1707" i="1"/>
  <c r="U1703" i="1"/>
  <c r="V1703" i="1"/>
  <c r="U1699" i="1"/>
  <c r="V1699" i="1"/>
  <c r="V1695" i="1"/>
  <c r="U1695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V1663" i="1"/>
  <c r="U1663" i="1"/>
  <c r="U1659" i="1"/>
  <c r="V1659" i="1"/>
  <c r="U1655" i="1"/>
  <c r="V1655" i="1"/>
  <c r="U1651" i="1"/>
  <c r="V1651" i="1"/>
  <c r="V1647" i="1"/>
  <c r="U1647" i="1"/>
  <c r="U1643" i="1"/>
  <c r="V1643" i="1"/>
  <c r="V1639" i="1"/>
  <c r="U1639" i="1"/>
  <c r="U1635" i="1"/>
  <c r="V1635" i="1"/>
  <c r="V1631" i="1"/>
  <c r="U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V1599" i="1"/>
  <c r="U1599" i="1"/>
  <c r="U1595" i="1"/>
  <c r="V1595" i="1"/>
  <c r="U1591" i="1"/>
  <c r="V1591" i="1"/>
  <c r="U1587" i="1"/>
  <c r="V1587" i="1"/>
  <c r="V1583" i="1"/>
  <c r="U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V1543" i="1"/>
  <c r="U1543" i="1"/>
  <c r="U1539" i="1"/>
  <c r="V1539" i="1"/>
  <c r="V1535" i="1"/>
  <c r="U1535" i="1"/>
  <c r="U1531" i="1"/>
  <c r="V1531" i="1"/>
  <c r="U1523" i="1"/>
  <c r="V1523" i="1"/>
  <c r="U1519" i="1"/>
  <c r="V1519" i="1"/>
  <c r="U1515" i="1"/>
  <c r="V1515" i="1"/>
  <c r="U1511" i="1"/>
  <c r="V1511" i="1"/>
  <c r="V1507" i="1"/>
  <c r="U1507" i="1"/>
  <c r="V1503" i="1"/>
  <c r="U1503" i="1"/>
  <c r="U1499" i="1"/>
  <c r="V1499" i="1"/>
  <c r="U1495" i="1"/>
  <c r="V1495" i="1"/>
  <c r="U1487" i="1"/>
  <c r="V1487" i="1"/>
  <c r="U1483" i="1"/>
  <c r="V1483" i="1"/>
  <c r="V1479" i="1"/>
  <c r="U1479" i="1"/>
  <c r="U1475" i="1"/>
  <c r="V1475" i="1"/>
  <c r="U1471" i="1"/>
  <c r="V1471" i="1"/>
  <c r="U1467" i="1"/>
  <c r="V1467" i="1"/>
  <c r="U1459" i="1"/>
  <c r="V1459" i="1"/>
  <c r="V1455" i="1"/>
  <c r="U1455" i="1"/>
  <c r="U1451" i="1"/>
  <c r="V1451" i="1"/>
  <c r="U1447" i="1"/>
  <c r="V1447" i="1"/>
  <c r="U1443" i="1"/>
  <c r="V1443" i="1"/>
  <c r="V1439" i="1"/>
  <c r="U1439" i="1"/>
  <c r="U1431" i="1"/>
  <c r="V1431" i="1"/>
  <c r="U1427" i="1"/>
  <c r="V1427" i="1"/>
  <c r="U1423" i="1"/>
  <c r="V1423" i="1"/>
  <c r="U1419" i="1"/>
  <c r="V1419" i="1"/>
  <c r="U1415" i="1"/>
  <c r="V1415" i="1"/>
  <c r="V1411" i="1"/>
  <c r="U1411" i="1"/>
  <c r="V1407" i="1"/>
  <c r="U1407" i="1"/>
  <c r="U1403" i="1"/>
  <c r="V1403" i="1"/>
  <c r="U1399" i="1"/>
  <c r="V1399" i="1"/>
  <c r="U1395" i="1"/>
  <c r="V1395" i="1"/>
  <c r="V1391" i="1"/>
  <c r="U1391" i="1"/>
  <c r="U1387" i="1"/>
  <c r="V1387" i="1"/>
  <c r="U1383" i="1"/>
  <c r="V1383" i="1"/>
  <c r="U1379" i="1"/>
  <c r="V1379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V1343" i="1"/>
  <c r="U1343" i="1"/>
  <c r="U1339" i="1"/>
  <c r="V1339" i="1"/>
  <c r="U1335" i="1"/>
  <c r="V1335" i="1"/>
  <c r="U1331" i="1"/>
  <c r="V1331" i="1"/>
  <c r="V1327" i="1"/>
  <c r="U1327" i="1"/>
  <c r="U1323" i="1"/>
  <c r="V1323" i="1"/>
  <c r="U1319" i="1"/>
  <c r="V1319" i="1"/>
  <c r="V1315" i="1"/>
  <c r="U1315" i="1"/>
  <c r="U1311" i="1"/>
  <c r="V1311" i="1"/>
  <c r="U1307" i="1"/>
  <c r="V1307" i="1"/>
  <c r="U1303" i="1"/>
  <c r="V1303" i="1"/>
  <c r="V1299" i="1"/>
  <c r="U1299" i="1"/>
  <c r="U1295" i="1"/>
  <c r="V1295" i="1"/>
  <c r="U1291" i="1"/>
  <c r="V1291" i="1"/>
  <c r="U1287" i="1"/>
  <c r="V1287" i="1"/>
  <c r="U1283" i="1"/>
  <c r="V1283" i="1"/>
  <c r="V1279" i="1"/>
  <c r="U1279" i="1"/>
  <c r="U1275" i="1"/>
  <c r="V1275" i="1"/>
  <c r="U1271" i="1"/>
  <c r="V1271" i="1"/>
  <c r="U1267" i="1"/>
  <c r="V1267" i="1"/>
  <c r="U1263" i="1"/>
  <c r="V1263" i="1"/>
  <c r="U1259" i="1"/>
  <c r="V1259" i="1"/>
  <c r="V1255" i="1"/>
  <c r="U1255" i="1"/>
  <c r="U1251" i="1"/>
  <c r="V1251" i="1"/>
  <c r="V1247" i="1"/>
  <c r="U1247" i="1"/>
  <c r="U1243" i="1"/>
  <c r="V1243" i="1"/>
  <c r="U1239" i="1"/>
  <c r="V1239" i="1"/>
  <c r="U1231" i="1"/>
  <c r="V1231" i="1"/>
  <c r="U1227" i="1"/>
  <c r="V1227" i="1"/>
  <c r="V1223" i="1"/>
  <c r="U1223" i="1"/>
  <c r="U1219" i="1"/>
  <c r="V1219" i="1"/>
  <c r="U1215" i="1"/>
  <c r="V1215" i="1"/>
  <c r="U1211" i="1"/>
  <c r="V1211" i="1"/>
  <c r="U1203" i="1"/>
  <c r="V1203" i="1"/>
  <c r="U1199" i="1"/>
  <c r="V1199" i="1"/>
  <c r="U1195" i="1"/>
  <c r="V1195" i="1"/>
  <c r="U1191" i="1"/>
  <c r="V1191" i="1"/>
  <c r="U1187" i="1"/>
  <c r="V1187" i="1"/>
  <c r="V1183" i="1"/>
  <c r="U1183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V1151" i="1"/>
  <c r="U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V1119" i="1"/>
  <c r="U1119" i="1"/>
  <c r="U1115" i="1"/>
  <c r="V1115" i="1"/>
  <c r="V1111" i="1"/>
  <c r="U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V1055" i="1"/>
  <c r="U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V1023" i="1"/>
  <c r="U1023" i="1"/>
  <c r="U1019" i="1"/>
  <c r="V1019" i="1"/>
  <c r="U1015" i="1"/>
  <c r="V1015" i="1"/>
  <c r="U1011" i="1"/>
  <c r="V1011" i="1"/>
  <c r="U1007" i="1"/>
  <c r="V1007" i="1"/>
  <c r="U1003" i="1"/>
  <c r="V1003" i="1"/>
  <c r="V999" i="1"/>
  <c r="U999" i="1"/>
  <c r="U995" i="1"/>
  <c r="V995" i="1"/>
  <c r="V991" i="1"/>
  <c r="U991" i="1"/>
  <c r="U987" i="1"/>
  <c r="V987" i="1"/>
  <c r="U983" i="1"/>
  <c r="V983" i="1"/>
  <c r="U975" i="1"/>
  <c r="V975" i="1"/>
  <c r="U971" i="1"/>
  <c r="V971" i="1"/>
  <c r="V967" i="1"/>
  <c r="U967" i="1"/>
  <c r="U963" i="1"/>
  <c r="V963" i="1"/>
  <c r="U959" i="1"/>
  <c r="V959" i="1"/>
  <c r="U955" i="1"/>
  <c r="V955" i="1"/>
  <c r="U947" i="1"/>
  <c r="V947" i="1"/>
  <c r="U943" i="1"/>
  <c r="V943" i="1"/>
  <c r="U939" i="1"/>
  <c r="V939" i="1"/>
  <c r="U935" i="1"/>
  <c r="V935" i="1"/>
  <c r="U931" i="1"/>
  <c r="V931" i="1"/>
  <c r="V927" i="1"/>
  <c r="U927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V895" i="1"/>
  <c r="U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V863" i="1"/>
  <c r="U863" i="1"/>
  <c r="U859" i="1"/>
  <c r="V859" i="1"/>
  <c r="V855" i="1"/>
  <c r="U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V747" i="1"/>
  <c r="U747" i="1"/>
  <c r="U743" i="1"/>
  <c r="V743" i="1"/>
  <c r="U739" i="1"/>
  <c r="V739" i="1"/>
  <c r="U735" i="1"/>
  <c r="V735" i="1"/>
  <c r="U731" i="1"/>
  <c r="V731" i="1"/>
  <c r="U727" i="1"/>
  <c r="V727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1" i="1"/>
  <c r="V691" i="1"/>
  <c r="U687" i="1"/>
  <c r="V687" i="1"/>
  <c r="V683" i="1"/>
  <c r="U683" i="1"/>
  <c r="U679" i="1"/>
  <c r="V679" i="1"/>
  <c r="U675" i="1"/>
  <c r="V675" i="1"/>
  <c r="U671" i="1"/>
  <c r="V671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V571" i="1"/>
  <c r="U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V491" i="1"/>
  <c r="U491" i="1"/>
  <c r="U487" i="1"/>
  <c r="V487" i="1"/>
  <c r="U483" i="1"/>
  <c r="V483" i="1"/>
  <c r="U479" i="1"/>
  <c r="V479" i="1"/>
  <c r="U475" i="1"/>
  <c r="V475" i="1"/>
  <c r="U471" i="1"/>
  <c r="V471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V4088" i="1"/>
  <c r="V4060" i="1"/>
  <c r="V3860" i="1"/>
  <c r="V3832" i="1"/>
  <c r="V3804" i="1"/>
  <c r="V3604" i="1"/>
  <c r="V3548" i="1"/>
  <c r="V3433" i="1"/>
  <c r="V3405" i="1"/>
  <c r="V3377" i="1"/>
  <c r="V3149" i="1"/>
  <c r="V2999" i="1"/>
  <c r="V2885" i="1"/>
  <c r="V2771" i="1"/>
  <c r="V2657" i="1"/>
  <c r="V2544" i="1"/>
  <c r="V2429" i="1"/>
  <c r="V2316" i="1"/>
  <c r="V2203" i="1"/>
  <c r="V2088" i="1"/>
  <c r="V1975" i="1"/>
  <c r="V1861" i="1"/>
  <c r="V1747" i="1"/>
  <c r="V1633" i="1"/>
  <c r="V1520" i="1"/>
  <c r="V1405" i="1"/>
  <c r="V1292" i="1"/>
  <c r="V1179" i="1"/>
  <c r="V1064" i="1"/>
  <c r="V951" i="1"/>
  <c r="V837" i="1"/>
  <c r="V723" i="1"/>
  <c r="V609" i="1"/>
  <c r="V496" i="1"/>
  <c r="V381" i="1"/>
  <c r="V155" i="1"/>
  <c r="U3996" i="1"/>
  <c r="U3767" i="1"/>
  <c r="U3615" i="1"/>
  <c r="U2979" i="1"/>
  <c r="U2524" i="1"/>
  <c r="U2068" i="1"/>
  <c r="U1527" i="1"/>
  <c r="U635" i="1"/>
  <c r="V168" i="1"/>
  <c r="V140" i="1"/>
  <c r="U308" i="1"/>
  <c r="V308" i="1"/>
  <c r="U304" i="1"/>
  <c r="V304" i="1"/>
  <c r="U300" i="1"/>
  <c r="V300" i="1"/>
  <c r="U292" i="1"/>
  <c r="V292" i="1"/>
  <c r="U288" i="1"/>
  <c r="V288" i="1"/>
  <c r="U284" i="1"/>
  <c r="V284" i="1"/>
  <c r="U276" i="1"/>
  <c r="V276" i="1"/>
  <c r="U272" i="1"/>
  <c r="V272" i="1"/>
  <c r="U264" i="1"/>
  <c r="V264" i="1"/>
  <c r="U260" i="1"/>
  <c r="V260" i="1"/>
  <c r="U256" i="1"/>
  <c r="V256" i="1"/>
  <c r="U248" i="1"/>
  <c r="V248" i="1"/>
  <c r="U244" i="1"/>
  <c r="V244" i="1"/>
  <c r="U236" i="1"/>
  <c r="V236" i="1"/>
  <c r="U232" i="1"/>
  <c r="V232" i="1"/>
  <c r="U228" i="1"/>
  <c r="V228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4" i="1"/>
  <c r="V164" i="1"/>
  <c r="U160" i="1"/>
  <c r="V160" i="1"/>
  <c r="U156" i="1"/>
  <c r="V156" i="1"/>
  <c r="U148" i="1"/>
  <c r="V148" i="1"/>
  <c r="U144" i="1"/>
  <c r="V144" i="1"/>
  <c r="U136" i="1"/>
  <c r="V136" i="1"/>
  <c r="U132" i="1"/>
  <c r="V132" i="1"/>
  <c r="U128" i="1"/>
  <c r="V128" i="1"/>
  <c r="U120" i="1"/>
  <c r="V120" i="1"/>
  <c r="U116" i="1"/>
  <c r="V116" i="1"/>
  <c r="U112" i="1"/>
  <c r="V112" i="1"/>
  <c r="U104" i="1"/>
  <c r="V104" i="1"/>
  <c r="U100" i="1"/>
  <c r="V100" i="1"/>
  <c r="U92" i="1"/>
  <c r="V92" i="1"/>
  <c r="U88" i="1"/>
  <c r="V88" i="1"/>
  <c r="U84" i="1"/>
  <c r="V84" i="1"/>
  <c r="U76" i="1"/>
  <c r="V76" i="1"/>
  <c r="U72" i="1"/>
  <c r="V72" i="1"/>
  <c r="U64" i="1"/>
  <c r="V64" i="1"/>
  <c r="U60" i="1"/>
  <c r="V60" i="1"/>
  <c r="U56" i="1"/>
  <c r="V56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280" i="1"/>
  <c r="V252" i="1"/>
  <c r="V224" i="1"/>
  <c r="V108" i="1"/>
  <c r="V80" i="1"/>
  <c r="V52" i="1"/>
  <c r="G5" i="6"/>
  <c r="I5" i="6"/>
  <c r="H4" i="6"/>
  <c r="I4" i="6"/>
  <c r="G11" i="6" l="1"/>
  <c r="H11" i="6"/>
  <c r="F13" i="6"/>
  <c r="H13" i="6" l="1"/>
  <c r="G13" i="6"/>
  <c r="F15" i="6"/>
  <c r="F14" i="6"/>
  <c r="I13" i="6"/>
  <c r="I14" i="6" l="1"/>
  <c r="G14" i="6"/>
  <c r="H14" i="6"/>
  <c r="I15" i="6"/>
  <c r="G15" i="6"/>
  <c r="H15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<sst xmlns="http://schemas.openxmlformats.org/spreadsheetml/2006/main" count="24823" uniqueCount="8401">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</sst>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2" applyNumberFormat="1" applyFon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[StarterBook-WW.xlsx]Pivot Table_Cat!PivotTable1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'Pivot Table_Cat'!$C$3:$C$4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'Pivot Table_Cat'!$D$3:$D$4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'Pivot Table_Cat'!$E$3:$E$4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283384"/>
        <c:axId val="394285344"/>
      </c:barChart>
      <c:catAx>
        <c:axId val="39428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5344"/>
        <c:crosses val="autoZero"/>
        <c:auto val="1"/>
        <c:lblAlgn val="ctr"/>
        <c:lblOffset val="100"/>
        <c:noMultiLvlLbl val="0"/>
      </c:catAx>
      <c:valAx>
        <c:axId val="3942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[StarterBook-WW.xlsx]Pivot Table_SubCat!PivotTable2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Table_SubCat'!$C$4:$C$5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'Pivot Table_SubCat'!$D$4:$D$5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'Pivot Table_SubCat'!$E$4:$E$5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284952"/>
        <c:axId val="394284560"/>
      </c:barChart>
      <c:catAx>
        <c:axId val="39428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4560"/>
        <c:crosses val="autoZero"/>
        <c:auto val="1"/>
        <c:lblAlgn val="ctr"/>
        <c:lblOffset val="100"/>
        <c:noMultiLvlLbl val="0"/>
      </c:catAx>
      <c:valAx>
        <c:axId val="3942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[StarterBook-WW.xlsx]Pivot Table_Dates!PivotTable4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Table_Dates'!$C$4:$C$5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Table_Dates'!$C$6:$C$18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Table_Dates'!$D$4:$D$5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Table_Dates'!$D$6:$D$18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Table_Dates'!$E$4:$E$5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Table_Dates'!$E$6:$E$18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282208"/>
        <c:axId val="394287696"/>
      </c:lineChart>
      <c:catAx>
        <c:axId val="39428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7696"/>
        <c:crosses val="autoZero"/>
        <c:auto val="1"/>
        <c:lblAlgn val="ctr"/>
        <c:lblOffset val="100"/>
        <c:noMultiLvlLbl val="0"/>
      </c:catAx>
      <c:valAx>
        <c:axId val="39428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282992"/>
        <c:axId val="394286520"/>
      </c:lineChart>
      <c:catAx>
        <c:axId val="394282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6520"/>
        <c:crosses val="autoZero"/>
        <c:auto val="1"/>
        <c:lblAlgn val="ctr"/>
        <c:lblOffset val="100"/>
        <c:noMultiLvlLbl val="0"/>
      </c:catAx>
      <c:valAx>
        <c:axId val="3942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23810</xdr:rowOff>
    </xdr:from>
    <xdr:to>
      <xdr:col>18</xdr:col>
      <xdr:colOff>266700</xdr:colOff>
      <xdr:row>22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23812</xdr:rowOff>
    </xdr:from>
    <xdr:to>
      <xdr:col>17</xdr:col>
      <xdr:colOff>28575</xdr:colOff>
      <xdr:row>21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0</xdr:row>
      <xdr:rowOff>138112</xdr:rowOff>
    </xdr:from>
    <xdr:to>
      <xdr:col>16</xdr:col>
      <xdr:colOff>571500</xdr:colOff>
      <xdr:row>19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16</xdr:row>
      <xdr:rowOff>185737</xdr:rowOff>
    </xdr:from>
    <xdr:to>
      <xdr:col>7</xdr:col>
      <xdr:colOff>333374</xdr:colOff>
      <xdr:row>38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CW ILLUSTRATOR" refreshedDate="43506.518193055555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CW ILLUSTRATOR" refreshedDate="43506.54884664352" createdVersion="5" refreshedVersion="5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8:10:11"/>
    <d v="2015-07-22T21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8:24:43"/>
    <d v="2017-03-02T08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0:51:23"/>
    <d v="2016-02-15T10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6:21:47"/>
    <d v="2014-08-07T06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4:01:19"/>
    <d v="2015-12-19T14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6:23:27"/>
    <d v="2016-07-28T23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9:44:10"/>
    <d v="2014-06-13T19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9:07:47"/>
    <d v="2016-07-04T19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6:40:12"/>
    <d v="2016-04-15T15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0:29:04"/>
    <d v="2016-04-16T20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9:37:59"/>
    <d v="2014-06-24T19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2:41:02"/>
    <d v="2016-08-21T21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1:07:05"/>
    <d v="2014-07-15T21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0:15:09"/>
    <d v="2016-06-23T14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8:38:08"/>
    <d v="2014-07-13T07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3:24:18"/>
    <d v="2015-09-27T14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3:06:51"/>
    <d v="2014-06-15T23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1:33:42"/>
    <d v="2014-11-04T12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7:00:56"/>
    <d v="2014-09-17T07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3:35:34"/>
    <d v="2015-07-20T13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2:11:52"/>
    <d v="2015-09-13T12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9:03:09"/>
    <d v="2014-09-26T09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5:52:20"/>
    <d v="2015-01-01T01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2:41:41"/>
    <d v="2015-04-30T09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3:41:03"/>
    <d v="2015-09-15T13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8:36:01"/>
    <d v="2016-01-08T18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6:22:24"/>
    <d v="2014-08-17T06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1:57:13"/>
    <d v="2014-11-15T22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7:08:04"/>
    <d v="2015-12-16T17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0:09:28"/>
    <d v="2014-07-22T10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1:01:55"/>
    <d v="2014-08-21T01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3:00:34"/>
    <d v="2016-01-25T13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9:03:37"/>
    <d v="2016-05-12T21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9:51:41"/>
    <d v="2015-11-08T10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1:43:21"/>
    <d v="2014-08-05T01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1:00:14"/>
    <d v="2015-04-27T18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1:22:05"/>
    <d v="2015-04-04T00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0:37:59"/>
    <d v="2015-02-27T10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9:22:24"/>
    <d v="2013-05-10T19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9:07:48"/>
    <d v="2014-05-25T16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3:08:08"/>
    <d v="2014-06-18T22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7:39:14"/>
    <d v="2014-10-05T07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9:20:26"/>
    <d v="2014-12-28T09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2:58:06"/>
    <d v="2014-07-12T18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0:22:17"/>
    <d v="2014-10-06T20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8:58:27"/>
    <d v="2016-04-27T08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7:09:34"/>
    <d v="2015-12-15T17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3:40:07"/>
    <d v="2014-12-19T14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6:24:20"/>
    <d v="2015-03-01T06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2:14:05"/>
    <d v="2015-10-23T22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2:04:18"/>
    <d v="2015-01-30T11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6:17:17"/>
    <d v="2015-08-10T16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0:50:46"/>
    <d v="2014-07-17T10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7:10:45"/>
    <d v="2014-04-04T16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1:07:01"/>
    <d v="2015-12-25T11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7:15:16"/>
    <d v="2016-05-27T17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7:10:24"/>
    <d v="2015-06-08T10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3:59:22"/>
    <d v="2015-04-25T13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1:52:52"/>
    <d v="2014-11-19T12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3:39:36"/>
    <d v="2015-09-14T15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5:38:37"/>
    <d v="2014-03-22T18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3:32:37"/>
    <d v="2013-06-06T13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3:11:18"/>
    <d v="2013-03-03T13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5:53:33"/>
    <d v="2013-12-27T22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8:26:21"/>
    <d v="2013-07-07T18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3:42:34"/>
    <d v="2014-08-10T23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4:23:40"/>
    <d v="2016-07-18T14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8:00:04"/>
    <d v="2012-07-15T08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7:39:51"/>
    <d v="2014-02-23T07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2:30:25"/>
    <d v="2011-10-02T00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5:30:45"/>
    <d v="2011-09-04T15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0:30:57"/>
    <d v="2012-05-28T00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8:14:41"/>
    <d v="2012-11-14T18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2:09:44"/>
    <d v="2011-05-02T21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5:41:35"/>
    <d v="2016-01-21T05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3:01:12"/>
    <d v="2013-04-22T23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0:35:58"/>
    <d v="2011-12-27T11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1:28:37"/>
    <d v="2012-05-20T20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1:32:01"/>
    <d v="2016-09-01T11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2:38:13"/>
    <d v="2014-04-25T12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0:00:56"/>
    <d v="2013-12-09T20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1:48:47"/>
    <d v="2012-07-13T21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3:41:01"/>
    <d v="2011-10-09T13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8:46:29"/>
    <d v="2015-02-22T05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2:11:26"/>
    <d v="2011-05-15T12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1:00:37"/>
    <d v="2011-09-22T21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7:20:45"/>
    <d v="2015-12-27T08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6:56:43"/>
    <d v="2010-06-02T19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9:48:51"/>
    <d v="2014-06-22T09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2:03:12"/>
    <d v="2013-06-02T12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1:08:19"/>
    <d v="2011-07-12T01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3:39:24"/>
    <d v="2011-05-17T03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2:46:23"/>
    <d v="2017-02-01T02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4:35:37"/>
    <d v="2012-07-03T15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1:13:42"/>
    <d v="2014-04-07T11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8:07:21"/>
    <d v="2012-02-25T18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9:54:01"/>
    <d v="2010-07-31T21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1:14:42"/>
    <d v="2011-07-11T21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3:04:34"/>
    <d v="2012-12-07T17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5:39:59"/>
    <d v="2014-01-22T15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2:04:46"/>
    <d v="2012-11-04T13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2:38:30"/>
    <d v="2013-01-24T12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1:08:53"/>
    <d v="2010-12-22T21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3:20:30"/>
    <d v="2014-03-07T13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0:41:06"/>
    <d v="2011-04-02T19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1:23:40"/>
    <d v="2016-05-13T18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2:38:21"/>
    <d v="2012-04-02T12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7:34:47"/>
    <d v="2011-04-24T17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8:42:50"/>
    <d v="2013-05-31T08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8:37:10"/>
    <d v="2011-02-25T18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6:47:33"/>
    <d v="2013-11-13T23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1:59:47"/>
    <d v="2015-05-31T01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9:01:58"/>
    <d v="2014-04-12T20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2:12:08"/>
    <d v="2011-08-06T09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0:34:48"/>
    <d v="2012-01-13T00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1:44:04"/>
    <d v="2012-02-04T11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5:55:55"/>
    <d v="2011-04-08T04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4:02:24"/>
    <d v="2010-06-09T13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9:17:16"/>
    <d v="2011-07-28T19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9:39:46"/>
    <d v="2011-08-13T17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9:11:47"/>
    <d v="2016-10-02T19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0:55:10"/>
    <d v="2015-04-18T04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4:21:47"/>
    <d v="2016-10-10T04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2:46:04"/>
    <d v="2014-10-28T16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6:17:22"/>
    <d v="2015-05-15T16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7:51:20"/>
    <d v="2017-02-03T17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8:08:57"/>
    <d v="2015-06-10T20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8:59:01"/>
    <d v="2015-04-03T07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3:28:13"/>
    <d v="2016-10-19T23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6:29:43"/>
    <d v="2014-10-30T16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5:58:12"/>
    <d v="2014-06-16T14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4:06:01"/>
    <d v="2016-07-05T18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3:30:07"/>
    <d v="2014-11-07T14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3:23:04"/>
    <d v="2016-05-31T11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5:50:18"/>
    <d v="2015-09-04T11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3:09:57"/>
    <d v="2014-07-01T13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3:50:34"/>
    <d v="2015-05-16T04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7:46:33"/>
    <d v="2015-10-12T07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0:10:41"/>
    <d v="2015-07-31T22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6:06:12"/>
    <d v="2015-07-12T16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2:45:32"/>
    <d v="2015-03-19T21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1:40:23"/>
    <d v="2015-05-30T21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5:26:18"/>
    <d v="2014-11-16T16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9:32:22"/>
    <d v="2016-09-02T23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2:17:52"/>
    <d v="2015-04-13T11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7:00:52"/>
    <d v="2015-08-11T07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8:23:18"/>
    <d v="2017-01-17T18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2:25:40"/>
    <d v="2015-01-08T12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0:45:36"/>
    <d v="2016-02-27T00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2:07:50"/>
    <d v="2014-12-25T02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1:53:02"/>
    <d v="2015-05-25T21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7:13:11"/>
    <d v="2015-06-18T07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9:51:40"/>
    <d v="2014-09-22T19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8:04:04"/>
    <d v="2014-12-02T09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7:08:15"/>
    <d v="2015-06-03T07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7:25:35"/>
    <d v="2015-07-23T07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0:59:56"/>
    <d v="2014-08-02T20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5:52:52"/>
    <d v="2016-02-26T15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9:50:28"/>
    <d v="2014-10-21T19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4:25:45"/>
    <d v="2016-07-03T04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5:54:51"/>
    <d v="2015-08-15T15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0:29:55"/>
    <d v="2014-07-02T10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1:02:36"/>
    <d v="2014-08-16T17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7:04:14"/>
    <d v="2015-09-30T18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2:18:21"/>
    <d v="2014-09-19T12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9:48:44"/>
    <d v="2016-01-12T09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9:49:22"/>
    <d v="2017-01-15T19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6:15:35"/>
    <d v="2015-08-04T16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4:02:50"/>
    <d v="2015-03-19T13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6:07:39"/>
    <d v="2014-10-18T06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7:28:03"/>
    <d v="2015-08-29T23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2:20:14"/>
    <d v="2016-08-11T22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3:28:43"/>
    <d v="2015-03-19T02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7:45:08"/>
    <d v="2015-02-28T07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2:12:56"/>
    <d v="2015-05-08T12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2:40:11"/>
    <d v="2014-08-29T12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3:46:39"/>
    <d v="2015-08-05T13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9:08:46"/>
    <d v="2015-03-23T18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6:55:45"/>
    <d v="2015-11-26T17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9:55:55"/>
    <d v="2016-03-03T19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7:47:23"/>
    <d v="2015-04-13T13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1:48:15"/>
    <d v="2015-06-22T11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8:17:12"/>
    <d v="2017-01-06T18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3:26:50"/>
    <d v="2014-11-26T14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2:59:22"/>
    <d v="2014-08-31T21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5:52:19"/>
    <d v="2016-08-18T15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3:30:34"/>
    <d v="2017-03-03T14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3:37:37"/>
    <d v="2015-07-21T00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2:23:35"/>
    <d v="2014-09-04T22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0:34:37"/>
    <d v="2016-09-03T10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9:37:26"/>
    <d v="2016-06-16T09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4:35:38"/>
    <d v="2015-10-02T04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3:00:32"/>
    <d v="2014-10-17T13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6:26:06"/>
    <d v="2014-11-28T17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7:55:31"/>
    <d v="2016-03-06T17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0:05:32"/>
    <d v="2015-07-10T10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7:01:38"/>
    <d v="2015-10-10T15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4:21:40"/>
    <d v="2017-02-17T15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3:12:02"/>
    <d v="2014-10-05T03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0:58:22"/>
    <d v="2016-08-31T20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0:00:03"/>
    <d v="2014-09-14T20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3:38:49"/>
    <d v="2015-02-08T13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6:16:04"/>
    <d v="2015-10-08T14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4:21:04"/>
    <d v="2015-01-29T14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8:00:03"/>
    <d v="2016-08-04T08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9:10:22"/>
    <d v="2015-10-06T09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8:06:23"/>
    <d v="2016-08-05T18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2:43:58"/>
    <d v="2015-01-03T22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2:52:47"/>
    <d v="2014-12-16T02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6:08:55"/>
    <d v="2015-07-10T16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9:33:12"/>
    <d v="2015-09-30T23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1:50:17"/>
    <d v="2015-09-18T21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5:08:40"/>
    <d v="2016-04-16T14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8:15:47"/>
    <d v="2015-08-16T08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9:22:29"/>
    <d v="2015-03-06T09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3:31:22"/>
    <d v="2016-02-17T17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7:00:37"/>
    <d v="2015-04-22T16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9:22:29"/>
    <d v="2014-12-28T09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9:04:49"/>
    <d v="2015-05-15T09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1:50:25"/>
    <d v="2016-04-01T00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9:27:10"/>
    <d v="2015-08-20T14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4:06:04"/>
    <d v="2015-03-28T13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2:28:38"/>
    <d v="2015-03-26T20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9:09:10"/>
    <d v="2016-05-21T19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3:38:46"/>
    <d v="2015-07-09T23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7:04:14"/>
    <d v="2016-04-08T16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9:59:04"/>
    <d v="2015-05-31T03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5:27:21"/>
    <d v="2015-07-09T15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0:28:25"/>
    <d v="2015-06-01T10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6:24:57"/>
    <d v="2016-02-13T16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2:39:11"/>
    <d v="2015-06-04T12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7:00:51"/>
    <d v="2016-01-02T17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3:49:06"/>
    <d v="2015-02-27T13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5:52:52"/>
    <d v="2016-09-29T15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8:50:59"/>
    <d v="2015-06-20T18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5:48:17"/>
    <d v="2015-07-09T15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0:01:39"/>
    <d v="2016-01-04T18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7:51:09"/>
    <d v="2016-03-08T07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7:06:00"/>
    <d v="2016-12-30T03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0:38:50"/>
    <d v="2015-11-08T06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1:00:11"/>
    <d v="2013-05-05T11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0:45:04"/>
    <d v="2014-12-21T10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5:49:50"/>
    <d v="2011-12-20T05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9:08:24"/>
    <d v="2014-02-21T19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1:45:59"/>
    <d v="2010-03-16T01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9:16:25"/>
    <d v="2012-08-15T19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2:43:25"/>
    <d v="2010-12-18T03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8:30:14"/>
    <d v="2010-10-15T21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2:35:09"/>
    <d v="2012-01-07T12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6:10:20"/>
    <d v="2010-08-22T11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7:34:51"/>
    <d v="2013-06-06T07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2:54:06"/>
    <d v="2012-05-16T13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9:54:18"/>
    <d v="2010-05-31T21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9:37:15"/>
    <d v="2012-02-15T09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6:51:50"/>
    <d v="2015-10-16T20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6:38:02"/>
    <d v="2011-03-16T05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2:27:47"/>
    <d v="2013-03-16T12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9:02:42"/>
    <d v="2016-05-19T09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9:14:26"/>
    <d v="2011-06-17T19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1:42:49"/>
    <d v="2015-04-08T11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2:07:59"/>
    <d v="2010-07-17T03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5:15:04"/>
    <d v="2012-06-07T08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3:57:08"/>
    <d v="2011-02-25T23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6:54:54"/>
    <d v="2012-09-27T16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8:53:15"/>
    <d v="2012-05-11T08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3:53:50"/>
    <d v="2010-05-10T14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2:11:47"/>
    <d v="2010-04-22T21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4:51:39"/>
    <d v="2014-06-25T04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1:39:38"/>
    <d v="2011-11-06T22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2:43:42"/>
    <d v="2017-02-21T22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4:47:50"/>
    <d v="2011-05-24T22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0:24:21"/>
    <d v="2014-01-02T02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5:36:31"/>
    <d v="2010-04-28T12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5:57:46"/>
    <d v="2011-07-03T05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5:53:49"/>
    <d v="2012-04-05T00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8:46:06"/>
    <d v="2012-11-09T19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9:57:54"/>
    <d v="2012-04-27T18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5:23:39"/>
    <d v="2015-05-23T15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8:58:59"/>
    <d v="2012-10-11T18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3:51:36"/>
    <d v="2017-02-26T20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8:10:35"/>
    <d v="2014-05-30T08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1:55:13"/>
    <d v="2009-08-10T13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6:04:52"/>
    <d v="2010-02-22T16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1:02:24"/>
    <d v="2011-05-31T22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1:43:00"/>
    <d v="2012-01-21T11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2:08:48"/>
    <d v="2013-09-19T12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3:35:24"/>
    <d v="2013-03-25T12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0:40:18"/>
    <d v="2012-11-01T22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2:03:13"/>
    <d v="2012-06-25T22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4:57:14"/>
    <d v="2013-11-02T04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2:51:37"/>
    <d v="2011-02-02T01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2:27:26"/>
    <d v="2013-04-30T18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3:16:39"/>
    <d v="2011-10-28T21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0:01:54"/>
    <d v="2014-04-20T10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0:01:34"/>
    <d v="2010-07-19T10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8:06:49"/>
    <d v="2013-10-31T18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5:24:43"/>
    <d v="2012-09-07T05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1:28:21"/>
    <d v="2015-04-30T21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5:07:28"/>
    <d v="2014-05-09T15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3:24:20"/>
    <d v="2010-11-17T00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7:02:18"/>
    <d v="2011-04-24T17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1:42:15"/>
    <d v="2013-03-19T10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4:33:58"/>
    <d v="2012-02-24T14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9:42:26"/>
    <d v="2012-06-01T19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0:16:37"/>
    <d v="2012-08-31T20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9:07:29"/>
    <d v="2012-03-10T09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4:05:33"/>
    <d v="2013-03-20T13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6:40:01"/>
    <d v="2013-02-07T16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0:40:10"/>
    <d v="2011-03-10T10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2:02:14"/>
    <d v="2012-09-03T12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2:23:43"/>
    <d v="2011-10-19T20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3:16:32"/>
    <d v="2012-01-01T01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5:03:52"/>
    <d v="2013-04-14T15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3:28:14"/>
    <d v="2010-08-11T09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3:59:48"/>
    <d v="2013-03-01T13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2:32:14"/>
    <d v="2012-08-22T12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6:09:57"/>
    <d v="2014-12-10T22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0:14:43"/>
    <d v="2013-12-11T10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8:55:51"/>
    <d v="2013-03-26T17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4:07:09"/>
    <d v="2010-02-02T01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7:13:53"/>
    <d v="2015-12-22T17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4:43:06"/>
    <d v="2016-11-08T05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7:40:48"/>
    <d v="2016-05-13T07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1:42:46"/>
    <d v="2016-12-21T01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9:01:48"/>
    <d v="2015-08-01T09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2:30:33"/>
    <d v="2016-12-19T22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1:33:26"/>
    <d v="2017-03-14T16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3:38:49"/>
    <d v="2015-03-22T02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6:43:08"/>
    <d v="2015-10-31T22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5:12:07"/>
    <d v="2015-11-06T22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6:22:43"/>
    <d v="2013-05-16T21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7:57:14"/>
    <d v="2016-06-17T07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0:19:37"/>
    <d v="2015-10-28T02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9:16:31"/>
    <d v="2016-04-07T08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0:22:37"/>
    <d v="2015-05-15T13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1:41:55"/>
    <d v="2015-05-08T16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8:18:38"/>
    <d v="2015-11-13T09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1:05:08"/>
    <d v="2015-03-13T20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2:08:10"/>
    <d v="2016-09-02T19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2:14:28"/>
    <d v="2015-04-29T12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0:03:27"/>
    <d v="2017-03-08T15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5:06:38"/>
    <d v="2014-09-30T21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2:44:25"/>
    <d v="2016-04-29T12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1:42:25"/>
    <d v="2014-11-13T21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7:18:14"/>
    <d v="2015-05-31T20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6:39:50"/>
    <d v="2015-05-20T16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6:00:21"/>
    <d v="2015-10-14T06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5:53:29"/>
    <d v="2015-11-14T06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8:05:16"/>
    <d v="2015-08-21T08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5:58:28"/>
    <d v="2017-02-24T05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9:35:09"/>
    <d v="2016-09-10T21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7:09:14"/>
    <d v="2016-04-07T16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2:01:08"/>
    <d v="2014-10-07T22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3:00:19"/>
    <d v="2015-11-19T14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3:52:01"/>
    <d v="2016-04-08T12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1:03:14"/>
    <d v="2014-12-01T02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3:16:33"/>
    <d v="2016-03-16T12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3:19:57"/>
    <d v="2015-04-23T23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4:38:41"/>
    <d v="2016-06-15T09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9:41:30"/>
    <d v="2014-11-13T23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5:33:00"/>
    <d v="2015-07-22T21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8:01:46"/>
    <d v="2014-11-22T19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3:03:11"/>
    <d v="2014-08-07T18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1:52:16"/>
    <d v="2010-05-02T13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4:37:52"/>
    <d v="2014-06-20T21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8:33:19"/>
    <d v="2014-02-28T08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3:01:58"/>
    <d v="2012-05-20T13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7:51:18"/>
    <d v="2013-04-30T22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8:32:02"/>
    <d v="2015-03-15T07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7:14:29"/>
    <d v="2012-01-15T07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3:05:00"/>
    <d v="2017-01-06T13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2:25:39"/>
    <d v="2013-02-01T12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7:50:44"/>
    <d v="2016-04-05T1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5:53:18"/>
    <d v="2012-07-18T15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5:20:31"/>
    <d v="2011-09-16T15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7:38:31"/>
    <d v="2014-03-01T11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4:51:56"/>
    <d v="2016-08-25T04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0:01:08"/>
    <d v="2015-11-14T01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7:43:28"/>
    <d v="2016-01-25T17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0:31:12"/>
    <d v="2012-05-03T10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1:16:32"/>
    <d v="2016-01-23T11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0:45:17"/>
    <d v="2012-07-29T23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1:01:40"/>
    <d v="2012-09-06T11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0:49:19"/>
    <d v="2014-05-18T20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2:45:47"/>
    <d v="2015-01-06T12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8:01:41"/>
    <d v="2014-11-21T09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6:49:51"/>
    <d v="2015-08-10T16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0:14:18"/>
    <d v="2015-08-15T00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9:49:40"/>
    <d v="2016-07-27T19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9:30:50"/>
    <d v="2014-03-07T16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8:52:52"/>
    <d v="2015-05-07T18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9:00:51"/>
    <d v="2011-12-17T18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1:12:51"/>
    <d v="2011-09-07T21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1:00:52"/>
    <d v="2013-10-10T11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3:38:02"/>
    <d v="2016-04-17T12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5:49:20"/>
    <d v="2012-04-27T15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7:33:26"/>
    <d v="2012-07-07T07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2:38:04"/>
    <d v="2010-08-31T21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3:02:06"/>
    <d v="2015-04-29T13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5:01:07"/>
    <d v="2016-12-14T06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9:15:47"/>
    <d v="2014-05-16T21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4:12:50"/>
    <d v="2011-08-07T14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6:56:57"/>
    <d v="2015-11-05T07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1:27:21"/>
    <d v="2011-08-10T01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9:04:22"/>
    <d v="2014-02-05T17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0:02:19"/>
    <d v="2014-03-05T20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1:53:57"/>
    <d v="2011-05-08T23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4:54:10"/>
    <d v="2011-11-19T15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1:39:50"/>
    <d v="2013-11-05T12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4:42:24"/>
    <d v="2016-07-22T14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7:33:17"/>
    <d v="2015-06-18T17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2:13:24"/>
    <d v="2013-12-21T23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1:49:38"/>
    <d v="2012-07-25T11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5:03:31"/>
    <d v="2012-07-19T15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9:31:05"/>
    <d v="2013-10-11T19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4:26:42"/>
    <d v="2014-10-17T06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3:30:31"/>
    <d v="2014-02-08T03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7:17:40"/>
    <d v="2013-04-07T22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0:46:37"/>
    <d v="2015-07-23T00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4:13:07"/>
    <d v="2013-06-29T14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3:40:31"/>
    <d v="2014-03-13T22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5:47:36"/>
    <d v="2015-08-21T05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0:14:57"/>
    <d v="2014-09-11T00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6:13:50"/>
    <d v="2013-06-05T16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3:01:39"/>
    <d v="2012-03-26T02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4:40:04"/>
    <d v="2015-11-27T15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1:05:14"/>
    <d v="2016-03-01T11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5:49:00"/>
    <d v="2015-10-22T12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2:24:05"/>
    <d v="2014-06-16T16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5:38:02"/>
    <d v="2009-11-26T22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0:34:27"/>
    <d v="2013-09-10T20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4:54:43"/>
    <d v="2016-07-05T14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1:26:21"/>
    <d v="2015-10-21T11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9:07:02"/>
    <d v="2015-10-11T09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4:01:42"/>
    <d v="2013-12-01T15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1:56:20"/>
    <d v="2013-09-13T11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2:41:53"/>
    <d v="2013-07-31T02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1:38:46"/>
    <d v="2016-10-08T01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0:15:58"/>
    <d v="2015-11-18T01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2:16:58"/>
    <d v="2014-10-17T12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7:39:13"/>
    <d v="2016-03-24T16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3:03:16"/>
    <d v="2013-11-02T13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5:19:43"/>
    <d v="2015-02-19T15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8:21:41"/>
    <d v="2014-02-09T18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5:46:01"/>
    <d v="2012-02-15T15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2:02:55"/>
    <d v="2015-05-21T02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0:00:20"/>
    <d v="2015-03-03T20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7:19:23"/>
    <d v="2013-03-23T06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2:11:35"/>
    <d v="2014-05-14T12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7:38:05"/>
    <d v="2013-10-17T07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6:43:20"/>
    <d v="2014-02-14T16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1:09:51"/>
    <d v="2014-01-25T11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0:53:35"/>
    <d v="2015-05-13T10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3:47:59"/>
    <d v="2015-02-19T13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1:12:51"/>
    <d v="2014-11-26T07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8:03:42"/>
    <d v="2012-04-16T18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0:40:01"/>
    <d v="2013-10-21T21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2:25:12"/>
    <d v="2014-08-16T12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0:47:40"/>
    <d v="2013-05-14T10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9:22:07"/>
    <d v="2011-11-13T10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7:01:15"/>
    <d v="2014-05-31T22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4:19:27"/>
    <d v="2013-06-02T14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1:02:21"/>
    <d v="2011-08-09T21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1:02:33"/>
    <d v="2011-09-24T11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4:22:15"/>
    <d v="2016-05-18T14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0:52:54"/>
    <d v="2014-06-26T20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6:37:44"/>
    <d v="2012-09-07T16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0:18:54"/>
    <d v="2012-09-28T10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2:01:23"/>
    <d v="2012-07-10T21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7:45:24"/>
    <d v="2014-09-05T17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2:01:29"/>
    <d v="2014-01-15T22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1:19:39"/>
    <d v="2014-04-19T10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6:08:38"/>
    <d v="2014-08-23T16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0:45:19"/>
    <d v="2014-09-17T10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1:53:49"/>
    <d v="2017-02-17T01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0:04:03"/>
    <d v="2015-05-05T20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7:24:01"/>
    <d v="2014-06-02T21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4:02:14"/>
    <d v="2012-05-18T14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5:51:49"/>
    <d v="2015-04-01T14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3:47:15"/>
    <d v="2014-11-21T04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6:00:15"/>
    <d v="2013-08-09T06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0:08:09"/>
    <d v="2012-10-10T10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5:31:30"/>
    <d v="2016-04-14T08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2:44:32"/>
    <d v="2013-01-28T22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6:32:52"/>
    <d v="2015-11-05T17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6:08:19"/>
    <d v="2013-05-17T06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6:37:19"/>
    <d v="2014-06-01T16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8:16:34"/>
    <d v="2016-12-25T09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9:18:20"/>
    <d v="2017-01-08T19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5:33:36"/>
    <d v="2012-01-05T05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7:14:45"/>
    <d v="2012-08-22T17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7:34:59"/>
    <d v="2016-01-27T17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8:50:30"/>
    <d v="2016-10-12T18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1:25:38"/>
    <d v="2015-05-20T11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3:56:05"/>
    <d v="2014-07-02T21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3:51:45"/>
    <d v="2015-07-16T13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6:21:14"/>
    <d v="2014-02-10T16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8:54:25"/>
    <d v="2014-12-24T23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2:17:29"/>
    <d v="2011-12-23T12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5:29:28"/>
    <d v="2009-10-12T14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5:15:51"/>
    <d v="2010-05-08T16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3:37:31"/>
    <d v="2011-07-08T23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7:17:05"/>
    <d v="2012-03-18T06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6:38:23"/>
    <d v="2015-01-17T06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7:36:27"/>
    <d v="2012-04-10T16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0:21:26"/>
    <d v="2015-12-24T20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7:15:20"/>
    <d v="2013-08-10T07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7:00:57"/>
    <d v="2012-10-19T17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8:35:01"/>
    <d v="2012-05-25T08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9:09:30"/>
    <d v="2015-06-28T09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2:13:59"/>
    <d v="2016-02-29T22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1:16:22"/>
    <d v="2013-04-06T00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1:48:47"/>
    <d v="2016-11-20T12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9:41:45"/>
    <d v="2016-08-15T01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8:44:07"/>
    <d v="2014-08-09T08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5:46:41"/>
    <d v="2015-12-29T05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2:41:20"/>
    <d v="2015-05-27T12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8:46:01"/>
    <d v="2017-02-02T08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8:47:04"/>
    <d v="2015-09-06T08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3:23:41"/>
    <d v="2012-12-05T03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0:51:01"/>
    <d v="2015-12-10T10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0:13:39"/>
    <d v="2016-10-31T22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8:58:45"/>
    <d v="2016-03-20T17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1:11:16"/>
    <d v="2015-09-20T21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1:12:49"/>
    <d v="2016-06-01T11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3:37:21"/>
    <d v="2014-09-13T03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8:12:24"/>
    <d v="2015-08-07T11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2:56:06"/>
    <d v="2017-02-17T10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6:05:07"/>
    <d v="2015-06-21T15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8:44:54"/>
    <d v="2017-01-10T23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8:11:08"/>
    <d v="2015-06-23T2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9:33:49"/>
    <d v="2016-12-17T00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8:10:08"/>
    <d v="2016-05-12T18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4:26:05"/>
    <d v="2016-05-16T04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3:27:50"/>
    <d v="2015-11-01T17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7:05:05"/>
    <d v="2017-01-06T07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2:16:47"/>
    <d v="2015-08-03T12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2:26:31"/>
    <d v="2015-11-04T13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3:04:23"/>
    <d v="2016-05-13T13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9:11:47"/>
    <d v="2016-07-04T19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3:36:46"/>
    <d v="2015-02-04T13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9:07:14"/>
    <d v="2015-10-28T19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1:41:56"/>
    <d v="2016-05-03T10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0:12:42"/>
    <d v="2014-10-31T20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9:46:00"/>
    <d v="2016-07-04T09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8:13:09"/>
    <d v="2015-11-15T09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0:01:55"/>
    <d v="2015-10-17T10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0:42:44"/>
    <d v="2016-02-10T10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5:40:48"/>
    <d v="2015-10-29T15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9:17:02"/>
    <d v="2015-07-08T09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0:17:25"/>
    <d v="2017-01-30T23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0:37:04"/>
    <d v="2015-08-01T11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8:48:16"/>
    <d v="2016-01-09T08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1:16:31"/>
    <d v="2014-11-14T12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0:26:12"/>
    <d v="2014-10-19T10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2:29:03"/>
    <d v="2016-06-12T02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4:38:37"/>
    <d v="2016-01-06T14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6:36:43"/>
    <d v="2016-12-02T17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5:11:45"/>
    <d v="2015-03-24T14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0:47:40"/>
    <d v="2015-12-13T00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2:30:45"/>
    <d v="2014-12-17T12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9:48:33"/>
    <d v="2015-10-26T09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3:20:15"/>
    <d v="2016-12-18T03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9:40:47"/>
    <d v="2015-02-16T19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6:37:55"/>
    <d v="2016-03-12T16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2:50:49"/>
    <d v="2015-07-10T12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0:25:33"/>
    <d v="2016-07-14T10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4:13:14"/>
    <d v="2015-01-01T14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6:07:03"/>
    <d v="2016-01-16T05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4:20:12"/>
    <d v="2016-01-01T14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3:09:29"/>
    <d v="2016-02-18T13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3:35:23"/>
    <d v="2015-07-26T21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1:11:28"/>
    <d v="2015-11-04T12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9:12:11"/>
    <d v="2015-01-17T19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4:38:27"/>
    <d v="2016-10-19T04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0:37:23"/>
    <d v="2015-06-13T10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5:19:12"/>
    <d v="2015-03-28T04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8:08:22"/>
    <d v="2016-05-20T08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7:53:13"/>
    <d v="2015-09-07T07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4:27:03"/>
    <d v="2014-12-25T14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5:47:47"/>
    <d v="2016-09-22T15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8:18:24"/>
    <d v="2015-08-01T18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1:45:19"/>
    <d v="2015-03-15T12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6:31:27"/>
    <d v="2015-03-19T15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1:11:56"/>
    <d v="2015-03-16T10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3:22:57"/>
    <d v="2015-11-30T18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4:30:07"/>
    <d v="2015-02-15T14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2:10:33"/>
    <d v="2015-04-16T12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2:28:06"/>
    <d v="2016-11-17T13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8:44:59"/>
    <d v="2015-07-08T08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7:18:51"/>
    <d v="2016-02-08T07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7:02:10"/>
    <d v="2015-07-22T07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3:34:20"/>
    <d v="2014-12-02T23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0:15:45"/>
    <d v="2015-04-06T09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2:43:26"/>
    <d v="2016-04-16T12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9:40:38"/>
    <d v="2015-05-03T19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5:31:32"/>
    <d v="2016-11-02T15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0:55:35"/>
    <d v="2016-07-31T10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8:03:01"/>
    <d v="2014-12-04T18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3:30:02"/>
    <d v="2015-03-08T09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3:09:22"/>
    <d v="2015-05-09T13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4:35:39"/>
    <d v="2014-12-26T14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3:03:35"/>
    <d v="2015-06-18T13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9:20:23"/>
    <d v="2014-08-14T09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8:50:56"/>
    <d v="2014-08-27T18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2:35:08"/>
    <d v="2015-08-23T02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9:36:49"/>
    <d v="2015-05-24T09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3:48:56"/>
    <d v="2015-11-22T14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6:06:20"/>
    <d v="2015-06-15T16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8:49:04"/>
    <d v="2015-11-28T19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3:56:26"/>
    <d v="2015-04-22T13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7:27:17"/>
    <d v="2016-01-19T07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8:45:46"/>
    <d v="2016-09-01T18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5:55:20"/>
    <d v="2015-09-30T22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9:29:00"/>
    <d v="2016-06-23T19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0:55:59"/>
    <d v="2015-09-24T20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3:01:47"/>
    <d v="2017-02-25T03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2:14:03"/>
    <d v="2015-05-08T02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3:26:43"/>
    <d v="2015-12-09T13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9:36:30"/>
    <d v="2014-11-25T10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1:12:18"/>
    <d v="2014-08-25T11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7:42:17"/>
    <d v="2016-07-07T17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2:35:38"/>
    <d v="2016-07-01T12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8:13:17"/>
    <d v="2015-05-27T18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7:44:01"/>
    <d v="2015-05-14T17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5:29:37"/>
    <d v="2017-03-26T14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7:25:39"/>
    <d v="2015-08-15T07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1:21:51"/>
    <d v="2016-03-14T17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0:37:37"/>
    <d v="2014-07-13T10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9:18:28"/>
    <d v="2016-05-14T09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8:52:01"/>
    <d v="2015-09-05T23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2:32:09"/>
    <d v="2016-05-28T12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9:49:25"/>
    <d v="2015-11-25T10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1:11:02"/>
    <d v="2016-06-17T17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6:17:09"/>
    <d v="2015-02-26T16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0:12:42"/>
    <d v="2015-04-11T20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4:55:50"/>
    <d v="2015-06-06T04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7:05:18"/>
    <d v="2017-02-25T17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8:14:22"/>
    <d v="2017-03-25T07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7:59:55"/>
    <d v="2014-10-13T07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4:05:15"/>
    <d v="2016-11-24T17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7:40:48"/>
    <d v="2015-08-13T07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9:37:54"/>
    <d v="2015-08-19T09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9:24:35"/>
    <d v="2015-05-31T09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9:58:59"/>
    <d v="2014-10-28T19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8:37:54"/>
    <d v="2016-08-11T18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4:27:47"/>
    <d v="2014-08-11T14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2:25:49"/>
    <d v="2016-03-17T11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0:38:28"/>
    <d v="2014-10-14T10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5:53:33"/>
    <d v="2014-09-16T15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8:53:04"/>
    <d v="2014-12-18T19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8:25:11"/>
    <d v="2014-12-12T18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0:34:10"/>
    <d v="2016-12-01T11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8:50:40"/>
    <d v="2015-08-20T08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6:58:33"/>
    <d v="2015-07-08T16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6:58:32"/>
    <d v="2015-03-12T15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3:18:39"/>
    <d v="2016-04-17T12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4:17:52"/>
    <d v="2015-12-23T14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1:51:29"/>
    <d v="2015-07-26T12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8:14:55"/>
    <d v="2015-08-23T08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1:47:59"/>
    <d v="2014-11-09T12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9:29:19"/>
    <d v="2016-10-23T09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4:30:47"/>
    <d v="2015-01-16T04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4:14:16"/>
    <d v="2015-07-18T14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9:59:35"/>
    <d v="2015-04-13T09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1:04:21"/>
    <d v="2017-01-13T11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3:58:18"/>
    <d v="2014-08-17T13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2:57:43"/>
    <d v="2016-10-29T02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3:57:02"/>
    <d v="2015-05-11T13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9:00:58"/>
    <d v="2016-07-06T09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1:02:00"/>
    <d v="2016-06-19T02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0:37:32"/>
    <d v="2015-01-13T22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3:16:04"/>
    <d v="2014-12-31T22:59:00"/>
    <x v="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4:10:17"/>
    <d v="2014-09-01T14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0:47:07"/>
    <d v="2014-08-11T20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6:20:04"/>
    <d v="2015-01-01T00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2:26:21"/>
    <d v="2015-02-07T12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3:41:35"/>
    <d v="2016-06-28T03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3:02:18"/>
    <d v="2016-05-21T03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0:41:49"/>
    <d v="2016-09-03T10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6:02:11"/>
    <d v="2014-09-17T06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3:20:04"/>
    <d v="2016-10-26T13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2:22:02"/>
    <d v="2017-03-14T11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5:36:04"/>
    <d v="2016-10-31T15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5:21:31"/>
    <d v="2014-07-24T21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4:47:52"/>
    <d v="2015-01-12T14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0:09:30"/>
    <d v="2015-08-03T10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2:00:53"/>
    <d v="2017-02-05T12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0:30:53"/>
    <d v="2015-10-14T20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0:01:37"/>
    <d v="2016-12-07T22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9:14:01"/>
    <d v="2016-09-09T00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8:40:46"/>
    <d v="2015-06-30T18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3:01:03"/>
    <d v="2016-12-22T03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3:23:47"/>
    <d v="2015-04-30T13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9:55:59"/>
    <d v="2017-02-01T09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6:30:20"/>
    <d v="2014-10-31T06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6:15:02"/>
    <d v="2014-07-25T16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6:33:09"/>
    <d v="2016-02-03T06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6:20:45"/>
    <d v="2014-09-17T20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5:39:08"/>
    <d v="2013-11-22T10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0:31:21"/>
    <d v="2017-01-10T10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9:54:40"/>
    <d v="2014-07-23T09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1:26:27"/>
    <d v="2016-11-24T12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6:49:09"/>
    <d v="2017-01-31T17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2:37:48"/>
    <d v="2017-02-19T22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5:47:58"/>
    <d v="2017-01-21T05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7:53:03"/>
    <d v="2016-12-14T12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9:55:27"/>
    <d v="2017-01-01T09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7:56:40"/>
    <d v="2014-09-13T07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8:59:19"/>
    <d v="2014-12-04T18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7:38:22"/>
    <d v="2014-08-19T18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5:01:08"/>
    <d v="2016-12-14T06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0:20:32"/>
    <d v="2016-02-14T10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6:42:12"/>
    <d v="2016-06-05T06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2:54:42"/>
    <d v="2017-02-28T12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0:10:40"/>
    <d v="2015-11-04T21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9:48:27"/>
    <d v="2014-11-30T18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4:30:02"/>
    <d v="2014-09-05T14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4:17:27"/>
    <d v="2017-02-17T23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8:57:56"/>
    <d v="2016-02-22T18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9:34:51"/>
    <d v="2012-01-29T09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7:43:27"/>
    <d v="2014-08-01T07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3:19:38"/>
    <d v="2012-04-08T12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3:35:49"/>
    <d v="2015-07-29T21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9:19:23"/>
    <d v="2011-06-30T09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9:01:52"/>
    <d v="2015-12-13T09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9:01:27"/>
    <d v="2013-04-11T19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8:29:09"/>
    <d v="2013-01-14T15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4:05:57"/>
    <d v="2011-08-21T14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2:27:41"/>
    <d v="2012-09-18T22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1:53:11"/>
    <d v="2011-12-07T11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3:05:47"/>
    <d v="2012-01-22T00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4:11:01"/>
    <d v="2013-09-29T04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4:04:52"/>
    <d v="2013-12-20T04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1:57:00"/>
    <d v="2015-05-08T23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8:42:26"/>
    <d v="2014-12-03T18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1:37:20"/>
    <d v="2013-11-20T22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0:36:27"/>
    <d v="2014-02-14T14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8:29:54"/>
    <d v="2014-11-30T22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6:03:49"/>
    <d v="2014-08-11T06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1:31:22"/>
    <d v="2015-06-20T21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9:33:26"/>
    <d v="2013-06-11T09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6:01:52"/>
    <d v="2014-03-21T15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1:01:25"/>
    <d v="2012-04-16T15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6:58:23"/>
    <d v="2012-12-13T16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7:44:05"/>
    <d v="2013-05-03T07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9:01:49"/>
    <d v="2012-09-22T21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7:10:19"/>
    <d v="2015-01-15T04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4:19:26"/>
    <d v="2014-08-10T14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6:35:30"/>
    <d v="2017-01-28T16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5:04:32"/>
    <d v="2013-02-24T15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9:07:55"/>
    <d v="2011-08-04T09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4:06:57"/>
    <d v="2016-10-16T05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8:09:51"/>
    <d v="2015-02-14T08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1:58:41"/>
    <d v="2013-01-05T11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8:31:17"/>
    <d v="2013-05-19T18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2:24:19"/>
    <d v="2011-04-18T11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9:18:34"/>
    <d v="2012-12-05T19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4:04:28"/>
    <d v="2010-10-08T14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1:55:39"/>
    <d v="2014-07-09T01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2:20:13"/>
    <d v="2016-11-26T13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2:02:06"/>
    <d v="2014-02-02T12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4:36:10"/>
    <d v="2016-12-04T00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4:43:28"/>
    <d v="2013-08-15T04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2:09:21"/>
    <d v="2015-09-09T22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7:01:24"/>
    <d v="2014-10-19T07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2:48:03"/>
    <d v="2015-02-16T12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1:26:50"/>
    <d v="2015-05-20T21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2:58:10"/>
    <d v="2013-12-15T22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7:54:54"/>
    <d v="2013-12-26T17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7:59:29"/>
    <d v="2013-02-24T17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3:46:42"/>
    <d v="2016-01-30T13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9:21:59"/>
    <d v="2009-10-31T21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1:39:45"/>
    <d v="2015-05-10T17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2:43:38"/>
    <d v="2014-02-23T12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9:26:35"/>
    <d v="2011-12-15T19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0:27:25"/>
    <d v="2015-10-10T23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7:32:57"/>
    <d v="2013-07-31T17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0:51:20"/>
    <d v="2014-04-30T10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0:25:05"/>
    <d v="2010-10-14T22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0:10:25"/>
    <d v="2011-05-03T10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8:01:14"/>
    <d v="2013-06-07T18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2:11:42"/>
    <d v="2012-08-25T12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2:34:09"/>
    <d v="2012-04-27T16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1:35:19"/>
    <d v="2014-03-16T20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8:15:15"/>
    <d v="2013-02-28T08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9:20:34"/>
    <d v="2012-05-11T09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9:03:46"/>
    <d v="2013-11-01T09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8:09:48"/>
    <d v="2012-07-06T21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2:28:00"/>
    <d v="2013-01-21T01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9:08:59"/>
    <d v="2013-01-31T19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2:44:06"/>
    <d v="2013-11-12T23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4:58:03"/>
    <d v="2013-11-07T15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1:47:24"/>
    <d v="2013-07-02T22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0:45:37"/>
    <d v="2011-09-05T11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8:42:46"/>
    <d v="2012-04-06T22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5:11:25"/>
    <d v="2013-09-15T15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7:51:28"/>
    <d v="2012-04-28T22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8:09:47"/>
    <d v="2014-09-30T08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0:00:46"/>
    <d v="2012-04-27T10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4:24:14"/>
    <d v="2014-09-11T04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3:05:20"/>
    <d v="2011-07-01T13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8:32:04"/>
    <d v="2012-09-16T22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6:47:58"/>
    <d v="2011-05-28T19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0:32:06"/>
    <d v="2011-07-22T21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3:45:12"/>
    <d v="2011-07-16T17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0:35:39"/>
    <d v="2011-09-07T10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9:05:11"/>
    <d v="2017-02-28T2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0:24:46"/>
    <d v="2014-12-21T22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4:00:30"/>
    <d v="2014-01-19T14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9:21:02"/>
    <d v="2012-08-31T19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9:26:42"/>
    <d v="2013-07-10T10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8:25:52"/>
    <d v="2013-03-01T07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7:02:45"/>
    <d v="2012-07-20T17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1:50:01"/>
    <d v="2011-05-31T12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6:01:43"/>
    <d v="2014-11-01T16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4:54:03"/>
    <d v="2013-04-09T00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8:23:31"/>
    <d v="2012-03-10T22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5:11:21"/>
    <d v="2012-08-07T11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7:57:34"/>
    <d v="2013-12-20T22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4:12:22"/>
    <d v="2014-06-08T23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6:07:45"/>
    <d v="2015-05-03T22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6:44:10"/>
    <d v="2012-10-05T16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7:20:52"/>
    <d v="2015-03-22T16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3:48:38"/>
    <d v="2010-04-18T00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1:21:24"/>
    <d v="2012-10-29T01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8:55:30"/>
    <d v="2012-03-25T17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5:21:47"/>
    <d v="2012-02-14T13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9:13:02"/>
    <d v="2012-06-25T10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3:14:00"/>
    <d v="2016-07-13T13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6:37:05"/>
    <d v="2013-03-22T05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9:31:34"/>
    <d v="2012-04-27T09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0:12:15"/>
    <d v="2012-01-21T02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5:04:35"/>
    <d v="2014-04-19T15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3:44:52"/>
    <d v="2013-06-30T21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4:59:18"/>
    <d v="2012-05-18T21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9:21:58"/>
    <d v="2013-10-06T19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7:57:42"/>
    <d v="2014-05-01T17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5:33:05"/>
    <d v="2012-01-17T15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2:19:16"/>
    <d v="2012-09-22T12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3:26:27"/>
    <d v="2016-09-23T23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4:07:43"/>
    <d v="2014-11-10T15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8:13:03"/>
    <d v="2013-10-13T21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0:11:20"/>
    <d v="2016-12-08T02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0:25:52"/>
    <d v="2014-10-31T22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2:56:36"/>
    <d v="2016-09-04T21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3:24:15"/>
    <d v="2014-03-10T08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3:09:36"/>
    <d v="2015-07-10T13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3:00:33"/>
    <d v="2015-04-14T13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1:34:24"/>
    <d v="2015-03-15T20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3:51:57"/>
    <d v="2016-04-24T22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5:07:33"/>
    <d v="2016-07-31T13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3:19:55"/>
    <d v="2016-10-24T15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3:58:29"/>
    <d v="2015-02-16T13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3:05:46"/>
    <d v="2016-12-27T23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1:00:17"/>
    <d v="2016-07-23T21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1:29:16"/>
    <d v="2016-10-25T13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7:57:11"/>
    <d v="2015-11-25T08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1:53:38"/>
    <d v="2015-04-15T16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3:41:08"/>
    <d v="2015-06-03T18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5:35:13"/>
    <d v="2013-11-22T06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7:10:04"/>
    <d v="2016-09-16T17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7:19:08"/>
    <d v="2013-11-11T08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0:49:26"/>
    <d v="2012-02-11T20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0:33:58"/>
    <d v="2013-10-16T03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2:33:17"/>
    <d v="2013-01-16T12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9:18:38"/>
    <d v="2015-02-28T09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0:31:46"/>
    <d v="2009-11-30T22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8:39:58"/>
    <d v="2014-01-06T18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4:17:37"/>
    <d v="2013-04-08T13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8:32:03"/>
    <d v="2013-08-31T18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7:28:15"/>
    <d v="2013-11-29T08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3:48:47"/>
    <d v="2011-03-10T13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2:00:40"/>
    <d v="2012-11-10T23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8:00:34"/>
    <d v="2013-05-04T08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1:22:11"/>
    <d v="2015-09-21T11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5:55:27"/>
    <d v="2013-02-04T05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2:56:00"/>
    <d v="2013-12-19T12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3:35:24"/>
    <d v="2010-12-22T23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3:55:05"/>
    <d v="2012-05-29T13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1:42:18"/>
    <d v="2012-10-30T01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0:01:26"/>
    <d v="2012-01-14T00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4:39:10"/>
    <d v="2011-09-06T14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6:27:15"/>
    <d v="2016-03-02T16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3:15:46"/>
    <d v="2012-05-11T20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6:35:11"/>
    <d v="2016-12-30T16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4:53:33"/>
    <d v="2016-09-15T14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7:00:55"/>
    <d v="2012-05-27T17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2:04:45"/>
    <d v="2011-09-01T00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2:49:03"/>
    <d v="2014-10-05T12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0:46:19"/>
    <d v="2013-11-21T11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8:45:30"/>
    <d v="2014-08-20T18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2:48:03"/>
    <d v="2010-07-31T22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5:32:43"/>
    <d v="2015-04-01T14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7:33:30"/>
    <d v="2016-06-05T17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1:03:49"/>
    <d v="2010-10-24T21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4:57:06"/>
    <d v="2015-08-27T22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0:31:48"/>
    <d v="2012-11-28T11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2:11:50"/>
    <d v="2012-01-15T12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0:22:42"/>
    <d v="2011-05-27T20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4:23:22"/>
    <d v="2016-03-30T13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3:28:34"/>
    <d v="2010-06-08T13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7:10:22"/>
    <d v="2014-08-30T09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3:06:20"/>
    <d v="2012-09-22T20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9:55:37"/>
    <d v="2016-01-02T19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3:45:26"/>
    <d v="2011-01-23T23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2:33:10"/>
    <d v="2014-03-12T21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2:37:03"/>
    <d v="2011-09-10T22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3:14:15"/>
    <d v="2010-07-26T22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0:34:00"/>
    <d v="2012-07-22T22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7:05:19"/>
    <d v="2017-03-03T07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8:07:25"/>
    <d v="2014-01-23T18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0:37:27"/>
    <d v="2012-12-10T21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1:20:19"/>
    <d v="2012-05-04T21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2:19:07"/>
    <d v="2012-08-25T12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0:18:34"/>
    <d v="2012-02-29T22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4:28:54"/>
    <d v="2010-10-21T23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6:38:50"/>
    <d v="2014-07-13T20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5:59:21"/>
    <d v="2014-12-01T16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9:24:05"/>
    <d v="2012-12-19T09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0:07:02"/>
    <d v="2013-11-14T11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2:06:16"/>
    <d v="2011-12-11T23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6:43:13"/>
    <d v="2014-10-01T06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7:02:03"/>
    <d v="2014-11-21T18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6:37:49"/>
    <d v="2013-02-13T16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5:08:31"/>
    <d v="2013-11-27T16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8:28:50"/>
    <d v="2010-07-08T16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3:44:55"/>
    <d v="2012-05-14T13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4:41:53"/>
    <d v="2012-11-17T18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3:42:49"/>
    <d v="2012-04-08T22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5:58:26"/>
    <d v="2010-06-25T15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2:38:22"/>
    <d v="2014-03-16T16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7:15:45"/>
    <d v="2013-03-22T16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2:03:29"/>
    <d v="2014-05-11T22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1:41:24"/>
    <d v="2014-05-04T00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2:00:29"/>
    <d v="2016-01-29T02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8:34:49"/>
    <d v="2012-01-18T14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3:09:17"/>
    <d v="2013-11-03T14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5:30:48"/>
    <d v="2012-09-02T05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2:18:58"/>
    <d v="2013-06-30T13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8:12:06"/>
    <d v="2015-08-10T18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0:19:05"/>
    <d v="2017-02-09T20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4:14:20"/>
    <d v="2016-02-18T14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0:01:45"/>
    <d v="2016-11-29T11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8:00:50"/>
    <d v="2016-04-18T08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4:57:06"/>
    <d v="2017-02-18T17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2:00:48"/>
    <d v="2016-09-09T12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2:45:06"/>
    <d v="2016-06-30T12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3:52:44"/>
    <d v="2016-03-12T13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9:02:56"/>
    <d v="2016-02-20T19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2:01:01"/>
    <d v="2016-01-17T12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9:41:12"/>
    <d v="2016-06-04T09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8:43:32"/>
    <d v="2016-11-18T09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1:56:39"/>
    <d v="2015-01-24T21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4:00:39"/>
    <d v="2015-08-20T14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1:05:00"/>
    <d v="2016-09-13T01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5:55:59"/>
    <d v="2015-04-26T14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7:15:33"/>
    <d v="2016-11-17T08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3:16:03"/>
    <d v="2015-04-09T22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2:11:05"/>
    <d v="2015-01-18T22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9:02:35"/>
    <d v="2017-03-14T08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0:38:55"/>
    <d v="2017-02-20T13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1:05:53"/>
    <d v="2016-02-11T11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9:15:19"/>
    <d v="2016-10-17T09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9:05:19"/>
    <d v="2015-09-01T09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8:24:06"/>
    <d v="2016-10-25T21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9:15:32"/>
    <d v="2016-10-06T09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0:06:14"/>
    <d v="2016-04-21T23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4:20:34"/>
    <d v="2014-08-15T14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1:16:47"/>
    <d v="2017-02-09T01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3:17:33"/>
    <d v="2017-01-22T22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1:01:00"/>
    <d v="2015-06-01T11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4:46:38"/>
    <d v="2014-09-04T00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8:21:33"/>
    <d v="2015-11-08T19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1:59:16"/>
    <d v="2016-03-25T10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0:43:05"/>
    <d v="2016-06-28T10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9:24:57"/>
    <d v="2015-08-13T19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6:36:37"/>
    <d v="2016-02-21T16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1:25:01"/>
    <d v="2016-02-25T01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4:00:28"/>
    <d v="2016-06-20T12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5:42:02"/>
    <d v="2014-11-30T16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6:43:42"/>
    <d v="2014-08-09T16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2:04:46"/>
    <d v="2016-10-02T12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0:01:25"/>
    <d v="2016-08-23T14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0:46:48"/>
    <d v="2015-03-27T19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7:13:30"/>
    <d v="2015-12-31T17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2:25:00"/>
    <d v="2016-01-09T18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1:04:10"/>
    <d v="2014-06-23T01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2:33:45"/>
    <d v="2016-10-01T02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6:24:55"/>
    <d v="2016-09-28T16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2:49:24"/>
    <d v="2014-09-03T12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2:09:48"/>
    <d v="2016-07-12T12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6:11:59"/>
    <d v="2016-05-07T15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7:09:28"/>
    <d v="2016-11-11T23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0:18:50"/>
    <d v="2014-11-30T16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6:34:40"/>
    <d v="2014-11-29T10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4:47:40"/>
    <d v="2014-07-27T09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0:28:17"/>
    <d v="2014-11-27T21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2:03:21"/>
    <d v="2015-11-18T23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1:11:30"/>
    <d v="2014-11-13T02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9:26:00"/>
    <d v="2017-03-14T18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1:16:53"/>
    <d v="2017-01-30T11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0:25:14"/>
    <d v="2015-12-16T23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1:01:01"/>
    <d v="2017-03-16T10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1:00:27"/>
    <d v="2016-02-18T11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8:59:43"/>
    <d v="2015-10-30T08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8:57:52"/>
    <d v="2014-12-12T01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8:00:23"/>
    <d v="2016-12-14T09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3:25:15"/>
    <d v="2016-12-28T13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8:30:46"/>
    <d v="2016-06-19T08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3:54:22"/>
    <d v="2016-09-04T20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5:33:15"/>
    <d v="2014-12-18T15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4:34:12"/>
    <d v="2017-01-24T04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4:00:56"/>
    <d v="2015-12-29T14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8:03:35"/>
    <d v="2014-12-31T18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5:04:55"/>
    <d v="2015-11-25T16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0:34:16"/>
    <d v="2016-04-06T19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0:12:15"/>
    <d v="2015-11-21T11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5:48:53"/>
    <d v="2016-07-14T05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7:22:29"/>
    <d v="2015-02-04T17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9:40:09"/>
    <d v="2015-06-01T18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0:02:51"/>
    <d v="2015-10-16T22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9:31:17"/>
    <d v="2015-05-17T09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6:04:21"/>
    <d v="2015-06-20T16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7:56:03"/>
    <d v="2016-01-31T07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4:00:37"/>
    <d v="2015-03-16T13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3:46:56"/>
    <d v="2016-03-31T02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8:49:07"/>
    <d v="2014-10-22T18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9:03:25"/>
    <d v="2017-03-06T14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1:05:07"/>
    <d v="2015-04-04T15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5:35:49"/>
    <d v="2016-09-12T05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2:20:10"/>
    <d v="2015-12-16T12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0:00:25"/>
    <d v="2016-06-23T10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1:34:40"/>
    <d v="2016-12-12T11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2:00:04"/>
    <d v="2016-08-04T21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9:23:40"/>
    <d v="2015-02-11T09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4:46:30"/>
    <d v="2013-01-07T02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3:44:22"/>
    <d v="2015-05-17T23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3:33:43"/>
    <d v="2016-03-18T22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0:37:26"/>
    <d v="2016-12-13T01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1:00:09"/>
    <d v="2016-08-27T11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9:26:32"/>
    <d v="2014-07-30T19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0:42:28"/>
    <d v="2014-09-12T04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0:04:15"/>
    <d v="2015-05-20T00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6:13:21"/>
    <d v="2015-03-05T14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4:59:10"/>
    <d v="2014-08-23T14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4:26:00"/>
    <d v="2015-12-26T14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3:38:35"/>
    <d v="2014-11-05T14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9:16:29"/>
    <d v="2016-09-24T19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4:20:45"/>
    <d v="2016-02-12T04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3:07:57"/>
    <d v="2015-09-14T13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8:20:25"/>
    <d v="2014-08-26T18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3:08:15"/>
    <d v="2016-06-06T14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2:08:52"/>
    <d v="2017-03-05T22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4:26:39"/>
    <d v="2014-08-10T16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7:49:05"/>
    <d v="2016-03-07T17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1:16:17"/>
    <d v="2015-04-24T10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4:54:43"/>
    <d v="2016-12-04T15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5:37:23"/>
    <d v="2015-03-25T18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2:57:36"/>
    <d v="2015-03-13T11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5:54:53"/>
    <d v="2015-04-15T15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0:38:28"/>
    <d v="2016-05-01T19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3:22:21"/>
    <d v="2016-07-12T13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8:44:22"/>
    <d v="2016-08-30T18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3:28:23"/>
    <d v="2013-07-06T23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3:08:42"/>
    <d v="2014-02-19T03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7:06:22"/>
    <d v="2013-08-04T17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4:32:11"/>
    <d v="2013-12-21T14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2:54:24"/>
    <d v="2016-04-10T01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3:30:59"/>
    <d v="2013-11-26T00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8:17:02"/>
    <d v="2012-09-30T18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2:04:53"/>
    <d v="2015-11-17T13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3:58:17"/>
    <d v="2014-02-05T13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7:09:01"/>
    <d v="2011-10-16T17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2:09:05"/>
    <d v="2014-01-03T22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5:41:56"/>
    <d v="2012-05-06T15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3:04:10"/>
    <d v="2014-09-11T03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2:00:11"/>
    <d v="2016-01-13T22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2:42:01"/>
    <d v="2011-07-21T22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7:35:36"/>
    <d v="2016-05-14T07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1:18:53"/>
    <d v="2014-05-10T21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6:14:52"/>
    <d v="2015-01-28T16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5:44:48"/>
    <d v="2012-08-10T15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9:49:43"/>
    <d v="2014-08-02T09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5:53:24"/>
    <d v="2014-08-08T15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0:06:15"/>
    <d v="2016-03-14T09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4:48:11"/>
    <d v="2014-08-24T14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1:08:07"/>
    <d v="2014-06-15T11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3:11:07"/>
    <d v="2014-04-24T13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2:32:55"/>
    <d v="2015-06-25T22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2:27:33"/>
    <d v="2015-05-28T22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3:41:12"/>
    <d v="2016-04-10T12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8:37:18"/>
    <d v="2013-01-05T18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7:22:17"/>
    <d v="2016-02-11T17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1:07:13"/>
    <d v="2011-10-09T11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6:53:40"/>
    <d v="2013-08-30T06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6:25:54"/>
    <d v="2014-10-03T21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3:01:17"/>
    <d v="2014-03-02T13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2:18:15"/>
    <d v="2014-04-13T12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4:04:28"/>
    <d v="2015-05-13T14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0:39:31"/>
    <d v="2016-02-13T20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2:32:18"/>
    <d v="2016-07-14T12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9:05:25"/>
    <d v="2013-12-08T23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3:19:50"/>
    <d v="2016-06-17T23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3:50:21"/>
    <d v="2014-06-11T03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1:15:27"/>
    <d v="2014-03-23T20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1:46:15"/>
    <d v="2012-04-04T10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4:40:24"/>
    <d v="2014-07-23T14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9:17:15"/>
    <d v="2012-04-13T08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2:03:10"/>
    <d v="2016-11-18T13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6:23:42"/>
    <d v="2012-12-07T16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2:53:10"/>
    <d v="2016-01-07T22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2:13:31"/>
    <d v="2015-01-19T02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7:27:00"/>
    <d v="2014-08-14T17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2:18:07"/>
    <d v="2013-10-09T02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0:41:35"/>
    <d v="2016-03-30T09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4:20:08"/>
    <d v="2012-06-09T14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8:21:53"/>
    <d v="2015-12-25T08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1:59:39"/>
    <d v="2014-04-04T20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3:01:04"/>
    <d v="2014-04-06T13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4:56:40"/>
    <d v="2011-10-28T14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6:25:16"/>
    <d v="2016-03-13T15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0:53:45"/>
    <d v="2013-05-30T10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6:34:08"/>
    <d v="2014-04-19T06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0:00:51"/>
    <d v="2015-04-30T10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8:58:50"/>
    <d v="2015-09-25T08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1:51:34"/>
    <d v="2016-07-14T01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4:30:00"/>
    <d v="2014-11-14T15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9:35:17"/>
    <d v="2014-08-07T09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0:21:33"/>
    <d v="2016-06-05T00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7:55:00"/>
    <d v="2014-11-25T18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5:47:48"/>
    <d v="2015-12-24T15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0:46:11"/>
    <d v="2016-12-31T20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3:46:21"/>
    <d v="2014-07-31T03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0:50:28"/>
    <d v="2014-11-28T22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7:44:54"/>
    <d v="2016-08-06T17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0:07:09"/>
    <d v="2015-12-19T10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3:40:21"/>
    <d v="2016-04-23T13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5:45:31"/>
    <d v="2017-01-21T15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2:20:26"/>
    <d v="2015-01-01T02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5:05:21"/>
    <d v="2015-08-06T05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0:47:30"/>
    <d v="2015-07-09T10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8:08:47"/>
    <d v="2015-02-16T18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2:38:46"/>
    <d v="2015-12-16T22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2:22:00"/>
    <d v="2015-04-28T22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1:56:32"/>
    <d v="2014-10-02T11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6:52:53"/>
    <d v="2014-05-02T16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7:19:43"/>
    <d v="2014-10-19T17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2:06:21"/>
    <d v="2016-11-30T23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1:02:46"/>
    <d v="2016-06-16T11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6:54:35"/>
    <d v="2016-01-08T16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0:27:43"/>
    <d v="2015-09-06T20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1:01:52"/>
    <d v="2015-05-15T11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1:08:25"/>
    <d v="2015-06-18T11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0:36:46"/>
    <d v="2015-09-05T20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2:20:08"/>
    <d v="2014-08-14T12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9:42:42"/>
    <d v="2015-02-23T19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9:04:40"/>
    <d v="2014-12-05T10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0:12:08"/>
    <d v="2014-12-08T20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1:26:05"/>
    <d v="2015-06-30T09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1:43:06"/>
    <d v="2015-03-27T20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9:06:29"/>
    <d v="2015-05-19T09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0:24:24"/>
    <d v="2014-09-25T10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1:22:00"/>
    <d v="2014-08-09T11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1:23:02"/>
    <d v="2016-06-18T11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3:08:50"/>
    <d v="2014-07-05T23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5:39:02"/>
    <d v="2015-06-25T22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1:38:15"/>
    <d v="2014-09-12T11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9:17:45"/>
    <d v="2016-09-21T19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2:29:23"/>
    <d v="2015-02-22T02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5:26:11"/>
    <d v="2015-05-30T15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3:18:47"/>
    <d v="2014-11-13T14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0:22:32"/>
    <d v="2014-08-20T10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2:27:37"/>
    <d v="2015-08-02T22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4:12:07"/>
    <d v="2016-05-08T14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1:28:59"/>
    <d v="2015-07-15T11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8:28:18"/>
    <d v="2017-03-06T07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9:51:36"/>
    <d v="2014-10-15T09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5:44:12"/>
    <d v="2014-08-16T15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1:17:07"/>
    <d v="2015-10-28T11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3:21:54"/>
    <d v="2014-06-28T13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2:08:41"/>
    <d v="2015-03-01T02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3:51:28"/>
    <d v="2017-01-12T10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4:40:23"/>
    <d v="2016-11-01T21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8:23:31"/>
    <d v="2017-02-06T08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4:45:49"/>
    <d v="2015-06-07T22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4:43:15"/>
    <d v="2015-06-01T16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5:28:43"/>
    <d v="2015-05-17T12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0:49:00"/>
    <d v="2016-12-28T10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7:29:55"/>
    <d v="2016-06-29T17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9:58:45"/>
    <d v="2014-08-31T09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8:29:20"/>
    <d v="2016-03-20T07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6:09:38"/>
    <d v="2017-02-11T06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2:37:33"/>
    <d v="2016-04-09T11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5:42:59"/>
    <d v="2015-04-08T05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2:20:53"/>
    <d v="2015-12-20T03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3:38:59"/>
    <d v="2015-12-18T13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9:57:14"/>
    <d v="2016-06-12T23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8:51:26"/>
    <d v="2015-12-30T21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2:30:00"/>
    <d v="2015-07-08T12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5:27:36"/>
    <d v="2015-04-16T05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8:34:06"/>
    <d v="2016-07-15T08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0:55:54"/>
    <d v="2015-06-27T00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8:45:27"/>
    <d v="2015-05-31T08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1:57:13"/>
    <d v="2015-12-03T23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6:09:11"/>
    <d v="2015-06-13T06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2:37:33"/>
    <d v="2017-03-11T07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4:19:33"/>
    <d v="2016-03-31T04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1:01:04"/>
    <d v="2016-03-24T10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4:18:25"/>
    <d v="2017-02-25T14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6:36:12"/>
    <d v="2015-05-31T15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4:47:41"/>
    <d v="2016-06-09T14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6:48:15"/>
    <d v="2015-11-26T19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2:08:20"/>
    <d v="2017-01-31T12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4:10:05"/>
    <d v="2015-06-09T14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6:09:16"/>
    <d v="2014-05-30T16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8:47:37"/>
    <d v="2015-10-02T17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3:25:40"/>
    <d v="2016-07-14T13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9:53:20"/>
    <d v="2015-10-31T21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5:05:13"/>
    <d v="2016-10-20T05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9:05:12"/>
    <d v="2015-08-25T09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5:24:48"/>
    <d v="2016-12-03T18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1:17:27"/>
    <d v="2016-03-31T22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2:15:09"/>
    <d v="2016-11-09T23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7:11:42"/>
    <d v="2014-06-06T07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5:44:38"/>
    <d v="2013-10-22T15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4:59:41"/>
    <d v="2014-04-20T19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6:03:36"/>
    <d v="2014-08-07T01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1:30:08"/>
    <d v="2011-09-28T11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5:02:07"/>
    <d v="2012-04-16T10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7:20:30"/>
    <d v="2011-02-24T17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6:36:08"/>
    <d v="2015-08-27T19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4:21:10"/>
    <d v="2013-10-06T14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6:46:14"/>
    <d v="2012-02-21T16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2:55:42"/>
    <d v="2015-02-02T12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1:14:59"/>
    <d v="2013-12-14T21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0:19:24"/>
    <d v="2012-07-28T10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0:47:45"/>
    <d v="2012-08-24T00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8:38:56"/>
    <d v="2011-08-06T08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7:06:07"/>
    <d v="2012-01-05T17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8:57:37"/>
    <d v="2013-07-12T15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4:06:20"/>
    <d v="2014-11-02T23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1:58:22"/>
    <d v="2011-09-11T07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5:06:11"/>
    <d v="2011-07-08T15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3:48:43"/>
    <d v="2013-04-22T15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8:23:54"/>
    <d v="2014-06-14T08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9:02:29"/>
    <d v="2011-12-05T20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1:00:55"/>
    <d v="2013-05-06T01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9:45:53"/>
    <d v="2014-06-13T00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1:46:51"/>
    <d v="2012-07-07T11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9:25:31"/>
    <d v="2014-09-06T09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3:32:47"/>
    <d v="2011-09-25T13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7:42:49"/>
    <d v="2013-10-24T17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2:48:27"/>
    <d v="2014-09-03T12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8:54:46"/>
    <d v="2010-12-31T22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4:17:32"/>
    <d v="2013-12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6:03:51"/>
    <d v="2012-02-12T16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0:03:10"/>
    <d v="2011-04-02T19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8:40:12"/>
    <d v="2013-08-31T08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7:17:44"/>
    <d v="2014-06-08T21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4:13:40"/>
    <d v="2014-02-26T14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2:13:47"/>
    <d v="2014-01-29T02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2:18:12"/>
    <d v="2014-02-16T12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0:01:10"/>
    <d v="2014-03-28T19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9:54:43"/>
    <d v="2013-10-29T09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9:43:35"/>
    <d v="2010-11-30T09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5:02:25"/>
    <d v="2014-01-11T15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8:02:38"/>
    <d v="2013-07-24T08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4:17:27"/>
    <d v="2013-09-20T14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3:45:12"/>
    <d v="2016-04-15T18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4:34:02"/>
    <d v="2012-03-25T13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0:24:19"/>
    <d v="2013-11-13T11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1:52:59"/>
    <d v="2010-06-14T22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1:31:31"/>
    <d v="2014-08-31T11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0:33:45"/>
    <d v="2012-08-30T10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4:49:47"/>
    <d v="2013-08-07T14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0:54:07"/>
    <d v="2009-08-31T22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7:29:07"/>
    <d v="2012-09-04T07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7:19:26"/>
    <d v="2014-06-24T20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0:22:50"/>
    <d v="2014-03-23T19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2:10:54"/>
    <d v="2011-03-01T12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1:50:36"/>
    <d v="2013-07-28T11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5:24:15"/>
    <d v="2013-12-08T22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1:13:09"/>
    <d v="2013-03-10T22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3:38:02"/>
    <d v="2016-12-31T10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7:59:35"/>
    <d v="2015-06-20T07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3:13:47"/>
    <d v="2015-02-17T08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8:54:16"/>
    <d v="2015-06-12T08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1:42:43"/>
    <d v="2016-08-09T22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1:14:05"/>
    <d v="2017-01-03T21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8:45:31"/>
    <d v="2015-04-23T00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9:39:51"/>
    <d v="2015-04-07T01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2:20:28"/>
    <d v="2015-10-06T16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0:49:31"/>
    <d v="2015-11-14T11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4:53:17"/>
    <d v="2015-10-19T05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7:44:57"/>
    <d v="2015-07-29T11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9:12:53"/>
    <d v="2016-03-13T18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1:55:58"/>
    <d v="2016-05-01T11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0:20:32"/>
    <d v="2016-04-28T10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3:32:39"/>
    <d v="2015-07-14T13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0:12:18"/>
    <d v="2016-06-01T12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1:59:38"/>
    <d v="2015-07-20T21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9:23:31"/>
    <d v="2016-11-30T20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4:35:20"/>
    <d v="2016-07-31T05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2:40:05"/>
    <d v="2017-03-12T21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9:58:28"/>
    <d v="2016-07-21T11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4:58:54"/>
    <d v="2014-12-04T04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6:04:39"/>
    <d v="2016-02-17T06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8:43:32"/>
    <d v="2016-10-08T08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5:11:08"/>
    <d v="2015-10-15T15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0:00:50"/>
    <d v="2016-08-19T10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3:15:19"/>
    <d v="2016-11-30T14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0:52:02"/>
    <d v="2015-04-18T10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1:01:54"/>
    <d v="2016-03-03T11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0:04:20"/>
    <d v="2016-10-21T10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5:57:28"/>
    <d v="2015-11-05T19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7:05:09"/>
    <d v="2016-02-28T17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3:39:06"/>
    <d v="2016-07-21T08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9:02:52"/>
    <d v="2015-01-10T19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3:29:25"/>
    <d v="2014-07-11T10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0:34:06"/>
    <d v="2016-12-30T17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1:58:57"/>
    <d v="2016-12-23T11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9:45:25"/>
    <d v="2015-05-21T09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0:45:46"/>
    <d v="2016-04-26T00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9:12:32"/>
    <d v="2016-10-13T09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0:03:55"/>
    <d v="2016-12-29T20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3:00:28"/>
    <d v="2015-01-15T13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0:17:15"/>
    <d v="2015-05-29T10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9:25:34"/>
    <d v="2016-10-14T09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3:19:05"/>
    <d v="2014-12-02T00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0:38:29"/>
    <d v="2016-07-01T22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6:05:54"/>
    <d v="2016-08-17T06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9:26:48"/>
    <d v="2017-01-26T19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0:33:45"/>
    <d v="2014-07-15T20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2:34:47"/>
    <d v="2016-03-11T12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6:28:22"/>
    <d v="2015-12-05T16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4:43:48"/>
    <d v="2014-12-17T14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7:51:19"/>
    <d v="2017-03-03T07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3:17:13"/>
    <d v="2015-08-02T13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9:31:55"/>
    <d v="2014-12-08T10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8:17:33"/>
    <d v="2014-08-15T08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8:58:37"/>
    <d v="2016-10-01T08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3:35:39"/>
    <d v="2015-07-17T13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6:38:03"/>
    <d v="2016-08-18T21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2:57:19"/>
    <d v="2016-06-30T12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3:32:39"/>
    <d v="2014-07-14T13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9:49:11"/>
    <d v="2013-06-26T19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9:18:45"/>
    <d v="2015-03-07T09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6:08:53"/>
    <d v="2014-12-18T06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1:58:55"/>
    <d v="2015-12-16T00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8:18:54"/>
    <d v="2015-12-25T18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1:45:44"/>
    <d v="2016-02-12T11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7:52:46"/>
    <d v="2015-09-04T21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0:49:48"/>
    <d v="2013-03-10T18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3:22:59"/>
    <d v="2016-06-11T13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0:06:45"/>
    <d v="2012-11-30T04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8:56:00"/>
    <d v="2013-07-04T18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7:05:37"/>
    <d v="2013-02-28T23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7:42:03"/>
    <d v="2011-06-25T07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3:33:10"/>
    <d v="2011-07-06T13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5:37:00"/>
    <d v="2012-08-02T15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1:12:52"/>
    <d v="2014-06-21T11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6:25:31"/>
    <d v="2013-09-07T16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4:15:27"/>
    <d v="2016-02-15T01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0:41:46"/>
    <d v="2015-01-07T10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1:35:52"/>
    <d v="2015-03-16T10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7:54:23"/>
    <d v="2014-11-26T18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8:04:10"/>
    <d v="2015-11-13T19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2:34:54"/>
    <d v="2015-06-14T22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8:15:46"/>
    <d v="2014-04-11T08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8:04:50"/>
    <d v="2013-10-15T18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2:12:22"/>
    <d v="2015-05-07T12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1:45:32"/>
    <d v="2012-07-12T11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6:50:33"/>
    <d v="2016-12-30T16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1:53:08"/>
    <d v="2016-03-24T20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9:35:19"/>
    <d v="2017-01-14T19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0:03:26"/>
    <d v="2016-12-03T11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3:16:10"/>
    <d v="2017-02-02T22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2:13:30"/>
    <d v="2016-08-01T12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5:47:56"/>
    <d v="2015-06-05T05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2:18:26"/>
    <d v="2015-06-08T20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3:08:45"/>
    <d v="2016-12-28T23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3:12:16"/>
    <d v="2013-05-06T13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9:47:58"/>
    <d v="2016-12-22T19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1:38:42"/>
    <d v="2015-07-05T11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0:32:01"/>
    <d v="2016-04-29T06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9:31:29"/>
    <d v="2015-07-29T09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6:06:35"/>
    <d v="2015-06-02T22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8:45:17"/>
    <d v="2016-10-17T10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5:32:37"/>
    <d v="2016-08-13T05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3:16:46"/>
    <d v="2015-04-27T11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9:36:58"/>
    <d v="2015-08-21T22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1:43:06"/>
    <d v="2016-03-02T21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0:22:03"/>
    <d v="2016-08-01T10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1:28:46"/>
    <d v="2017-02-28T21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5:48:01"/>
    <d v="2017-01-14T15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7:58:02"/>
    <d v="2015-02-13T17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6:01:50"/>
    <d v="2016-10-27T15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4:58:54"/>
    <d v="2016-07-05T14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8:06:13"/>
    <d v="2014-10-06T18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2:11:13"/>
    <d v="2016-06-11T23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7:54:34"/>
    <d v="2013-05-26T17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9:16:51"/>
    <d v="2015-04-30T18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9:30:35"/>
    <d v="2013-07-25T19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6:14:45"/>
    <d v="2015-02-22T06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0:20:01"/>
    <d v="2014-11-28T11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4:23:27"/>
    <d v="2015-12-12T04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6:52:58"/>
    <d v="2014-08-12T06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4:55:56"/>
    <d v="2015-11-13T15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1:12:15"/>
    <d v="2014-12-31T22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1:38:40"/>
    <d v="2016-06-03T01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9:25:00"/>
    <d v="2015-02-05T19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9:31:39"/>
    <d v="2014-12-03T19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4:29:30"/>
    <d v="2016-02-20T04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0:04:27"/>
    <d v="2017-01-03T00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0:13:11"/>
    <d v="2015-08-16T10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6:13:39"/>
    <d v="2015-11-21T17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1:36:14"/>
    <d v="2015-09-15T05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4:57:14"/>
    <d v="2016-02-25T04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4:56:59"/>
    <d v="2016-10-09T04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0:01:26"/>
    <d v="2016-06-28T10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5:58:29"/>
    <d v="2015-02-08T15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3:45:04"/>
    <d v="2016-09-20T23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2:38:51"/>
    <d v="2016-01-01T02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1:13:22"/>
    <d v="2016-11-15T12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1:09:19"/>
    <d v="2015-04-28T21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3:22:00"/>
    <d v="2015-08-24T03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4:26:25"/>
    <d v="2016-09-18T14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3:06:57"/>
    <d v="2016-04-02T02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9:27:22"/>
    <d v="2015-04-09T19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3:31:28"/>
    <d v="2014-12-19T13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3:03:36"/>
    <d v="2015-11-26T00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2:43:48"/>
    <d v="2015-07-20T12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9:01:15"/>
    <d v="2016-12-10T05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2:24:38"/>
    <d v="2015-06-08T09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2:43:40"/>
    <d v="2015-10-11T12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2:24:17"/>
    <d v="2016-02-21T02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6:45:39"/>
    <d v="2014-07-12T22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4:54:59"/>
    <d v="2016-04-27T07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3:55:01"/>
    <d v="2015-03-07T13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1:57:43"/>
    <d v="2016-05-26T11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2:22:49"/>
    <d v="2015-09-11T12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9:29:18"/>
    <d v="2016-05-25T09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6:13:29"/>
    <d v="2017-01-02T16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4:57:42"/>
    <d v="2015-09-12T14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7:00:55"/>
    <d v="2015-06-14T07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4:44:38"/>
    <d v="2016-04-21T04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1:32:14"/>
    <d v="2016-07-08T11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6:28:38"/>
    <d v="2015-05-21T23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3:28:25"/>
    <d v="2015-05-10T13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2:06:37"/>
    <d v="2016-02-19T22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7:00:59"/>
    <d v="2014-11-18T18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0:52:43"/>
    <d v="2014-07-28T10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0:42:27"/>
    <d v="2017-04-15T09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4:48:00"/>
    <d v="2016-04-24T15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0:08:40"/>
    <d v="2014-09-05T07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0:02:45"/>
    <d v="2017-01-03T10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5:30:44"/>
    <d v="2015-11-11T16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0:56:00"/>
    <d v="2014-08-10T22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2:54:56"/>
    <d v="2015-12-02T11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5:31:38"/>
    <d v="2014-11-30T17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9:29:14"/>
    <d v="2014-10-20T18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9:54:31"/>
    <d v="2013-04-10T09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5:52:18"/>
    <d v="2013-04-07T14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9:52:38"/>
    <d v="2013-02-16T09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1:37:32"/>
    <d v="2012-03-21T21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2:07:46"/>
    <d v="2016-01-11T23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3:14:45"/>
    <d v="2012-03-25T12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8:20:49"/>
    <d v="2011-06-11T18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8:21:49"/>
    <d v="2013-02-15T08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3:51:03"/>
    <d v="2012-12-28T13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6:58:54"/>
    <d v="2015-04-09T16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7:01:43"/>
    <d v="2013-10-16T07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7:30:39"/>
    <d v="2012-03-01T17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1:28:12"/>
    <d v="2013-09-13T11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1:21:03"/>
    <d v="2014-12-19T22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9:00:22"/>
    <d v="2011-09-09T19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8:46:44"/>
    <d v="2011-12-22T21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4:55:13"/>
    <d v="2013-05-14T14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1:53:09"/>
    <d v="2014-05-09T21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6:24:59"/>
    <d v="2013-07-26T11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6:09:05"/>
    <d v="2013-11-02T16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4:35:36"/>
    <d v="2012-09-07T01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2:37:55"/>
    <d v="2016-07-21T22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2:49:23"/>
    <d v="2012-07-21T08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3:06:13"/>
    <d v="2015-06-20T13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2:02:41"/>
    <d v="2015-02-26T22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6:01:11"/>
    <d v="2016-08-02T16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7:31:00"/>
    <d v="2014-01-05T07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8:40:52"/>
    <d v="2012-11-15T09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7:27:54"/>
    <d v="2013-10-02T07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1:07:23"/>
    <d v="2015-02-15T09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5:14:06"/>
    <d v="2011-06-18T15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4:47:55"/>
    <d v="2013-06-16T14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1:20:13"/>
    <d v="2015-04-03T09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2:57:11"/>
    <d v="2011-08-27T12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5:24:19"/>
    <d v="2014-09-16T05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9:25:22"/>
    <d v="2013-07-31T13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7:36:18"/>
    <d v="2014-09-03T17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8:10:33"/>
    <d v="2016-08-04T18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5:42:37"/>
    <d v="2013-05-01T15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8:00:23"/>
    <d v="2015-07-08T08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7:01:20"/>
    <d v="2016-03-25T16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2:20:01"/>
    <d v="2016-10-23T02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9:47:04"/>
    <d v="2014-06-10T02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4:38:23"/>
    <d v="2016-03-22T14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2:51:44"/>
    <d v="2014-07-24T12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4:48:29"/>
    <d v="2010-05-15T02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8:44:41"/>
    <d v="2014-06-27T08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6:48:05"/>
    <d v="2017-02-14T16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3:14:38"/>
    <d v="2014-07-19T03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8:00:04"/>
    <d v="2015-11-18T09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0:25:39"/>
    <d v="2017-02-05T10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9:17:46"/>
    <d v="2014-07-16T09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8:20:40"/>
    <d v="2015-09-27T08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0:04:57"/>
    <d v="2016-03-15T23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5:11:32"/>
    <d v="2016-10-06T08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7:35:53"/>
    <d v="2014-12-06T00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3:40:52"/>
    <d v="2014-05-31T13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1:48:03"/>
    <d v="2014-06-20T15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4:35:13"/>
    <d v="2014-12-18T22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2:01:31"/>
    <d v="2016-06-06T22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3:55:39"/>
    <d v="2014-10-17T13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2:01:56"/>
    <d v="2014-12-22T18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6:01:30"/>
    <d v="2017-02-20T06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0:52:18"/>
    <d v="2016-08-18T10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0:37:27"/>
    <d v="2016-01-19T00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8:24:46"/>
    <d v="2017-03-14T07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1:35:22"/>
    <d v="2017-01-31T18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9:05:20"/>
    <d v="2015-03-19T08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2:24:55"/>
    <d v="2015-10-23T12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3:15:26"/>
    <d v="2014-11-30T21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5:24:25"/>
    <d v="2016-02-15T09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8:02:57"/>
    <d v="2016-05-01T21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0:11:02"/>
    <d v="2015-09-04T10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3:53:51"/>
    <d v="2016-05-23T16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3:15:10"/>
    <d v="2015-08-27T13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1:33:47"/>
    <d v="2016-08-06T12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2:46:10"/>
    <d v="2015-01-22T12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6:03:39"/>
    <d v="2017-01-03T16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8:10:16"/>
    <d v="2014-11-25T19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1:05:38"/>
    <d v="2014-12-31T11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7:55:00"/>
    <d v="2015-06-30T17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6:13:54"/>
    <d v="2014-11-22T07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9:13:44"/>
    <d v="2015-03-31T18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5:13:54"/>
    <d v="2015-03-02T15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3:06:39"/>
    <d v="2014-09-16T23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4:14:42"/>
    <d v="2017-02-23T04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5:10:20"/>
    <d v="2015-11-08T16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1:15:59"/>
    <d v="2015-11-02T22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4:47:14"/>
    <d v="2016-05-12T04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3:47:19"/>
    <d v="2015-05-27T13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0:31:48"/>
    <d v="2014-09-30T21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0:47:27"/>
    <d v="2015-09-02T00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0:03:10"/>
    <d v="2015-08-02T00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8:43:52"/>
    <d v="2015-09-17T11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1:40:24"/>
    <d v="2016-07-03T21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9:40:33"/>
    <d v="2014-09-20T09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3:32:39"/>
    <d v="2015-08-28T06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9:16:39"/>
    <d v="2015-04-28T19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8:29:53"/>
    <d v="2014-11-12T19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9:00:03"/>
    <d v="2013-11-06T20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7:35:16"/>
    <d v="2009-12-01T18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1:49:11"/>
    <d v="2014-03-14T10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2:48:29"/>
    <d v="2015-05-28T14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1:31:01"/>
    <d v="2011-06-08T11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6:00:04"/>
    <d v="2016-07-27T16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6:29:05"/>
    <d v="2014-02-16T18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9:29:45"/>
    <d v="2014-12-23T19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0:18:34"/>
    <d v="2013-05-25T10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3:31:22"/>
    <d v="2016-04-08T12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2:28:03"/>
    <d v="2015-06-19T12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8:47:39"/>
    <d v="2016-02-28T17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8:00:02"/>
    <d v="2017-03-31T21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6:15:29"/>
    <d v="2015-02-17T16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6:34:56"/>
    <d v="2014-07-09T06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5:06:08"/>
    <d v="2015-06-30T15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4:20:48"/>
    <d v="2012-07-24T14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9:34:51"/>
    <d v="2010-09-01T20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7:54:51"/>
    <d v="2013-08-28T17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9:12:06"/>
    <d v="2012-05-20T19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4:46:30"/>
    <d v="2015-12-19T04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2:57:33"/>
    <d v="2015-10-26T15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5:43:11"/>
    <d v="2014-09-25T15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9:35:01"/>
    <d v="2014-05-30T09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5:29:28"/>
    <d v="2016-12-25T05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20:30:22"/>
    <d v="2015-04-04T19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6:49:25"/>
    <d v="2014-12-13T16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3:59:59"/>
    <d v="2015-01-31T14:12:00"/>
    <x v="11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7:38:06"/>
    <d v="2015-10-09T17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4:34:24"/>
    <d v="2015-09-23T14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1:25:41"/>
    <d v="2016-04-03T10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9:44:45"/>
    <d v="2015-03-27T18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4:17:35"/>
    <d v="2015-02-28T14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1:06:22"/>
    <d v="2016-05-15T10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9:12:08"/>
    <d v="2014-06-18T14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4:19:29"/>
    <d v="2014-12-13T05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2:29:57"/>
    <d v="2016-09-20T02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0:00:58"/>
    <d v="2015-07-26T10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6:56:16"/>
    <d v="2016-04-08T05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9:22:32"/>
    <d v="2014-07-14T23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0:13:53"/>
    <d v="2011-05-04T20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1:08:37"/>
    <d v="2011-10-14T17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2:04:19"/>
    <d v="2012-01-27T22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4:17:15"/>
    <d v="2012-03-17T13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8:18:33"/>
    <d v="2011-08-01T01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0:40:38"/>
    <d v="2011-03-23T19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3:24:11"/>
    <d v="2012-06-14T13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3:56:26"/>
    <d v="2013-12-31T23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8:01:49"/>
    <d v="2011-11-02T02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6:11:50"/>
    <d v="2012-12-15T16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8:00:32"/>
    <d v="2013-06-04T18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4:59:44"/>
    <d v="2013-01-02T14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9:40:02"/>
    <d v="2012-07-21T19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7:32:49"/>
    <d v="2014-08-03T11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9:13:16"/>
    <d v="2011-12-12T20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1:10:21"/>
    <d v="2012-11-22T16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9:56:28"/>
    <d v="2013-11-01T13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9:42:15"/>
    <d v="2013-03-08T09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2:28:06"/>
    <d v="2014-09-14T22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2:09:00"/>
    <d v="2013-02-23T02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8:33:35"/>
    <d v="2012-05-27T21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1:04:34"/>
    <d v="2014-12-17T01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0:31:29"/>
    <d v="2013-08-27T10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2:48:55"/>
    <d v="2013-01-09T02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0:47:33"/>
    <d v="2012-09-11T10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4:21:07"/>
    <d v="2013-12-01T15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0:58:09"/>
    <d v="2012-11-25T22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1:41:22"/>
    <d v="2014-06-17T11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4:48:53"/>
    <d v="2014-02-20T14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4:06:15"/>
    <d v="2012-03-02T00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4:37:41"/>
    <d v="2012-10-12T14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2:10:54"/>
    <d v="2011-09-24T02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5:12:36"/>
    <d v="2012-01-15T23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2:33:21"/>
    <d v="2011-06-01T23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4:51:01"/>
    <d v="2016-07-11T14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0:04:48"/>
    <d v="2011-06-11T22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2:02:20"/>
    <d v="2009-12-31T17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0:29:28"/>
    <d v="2013-02-28T15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9:39:25"/>
    <d v="2012-03-03T09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3:32:35"/>
    <d v="2010-08-02T19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8:19:04"/>
    <d v="2014-12-19T08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8:35:27"/>
    <d v="2011-06-13T18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3:46:52"/>
    <d v="2012-09-24T13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9:26:00"/>
    <d v="2012-11-21T20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8:49:00"/>
    <d v="2013-09-18T08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4:48:23"/>
    <d v="2014-08-14T12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3:49:37"/>
    <d v="2012-06-09T03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0:54:42"/>
    <d v="2011-03-20T09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0:25:55"/>
    <d v="2014-05-23T10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4:27:17"/>
    <d v="2013-10-09T04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5:37:00"/>
    <d v="2011-04-26T00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5:49:53"/>
    <d v="2013-11-24T06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4:01:36"/>
    <d v="2011-04-24T14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5:22:40"/>
    <d v="2012-04-18T15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3:00:20"/>
    <d v="2012-04-05T12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6:17:32"/>
    <d v="2012-12-13T16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2:46:08"/>
    <d v="2012-05-24T12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3:19:27"/>
    <d v="2012-12-18T08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5:55:21"/>
    <d v="2013-12-17T06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0:39:10"/>
    <d v="2016-04-30T15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7:57:11"/>
    <d v="2016-01-17T15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2:45:36"/>
    <d v="2011-12-30T23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8:31:47"/>
    <d v="2015-01-31T18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2:16:58"/>
    <d v="2012-03-15T21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9:35:13"/>
    <d v="2011-02-21T21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0:04:33"/>
    <d v="2013-03-27T23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9:41:38"/>
    <d v="2014-03-11T00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1:35:39"/>
    <d v="2011-11-27T22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5:14:36"/>
    <d v="2016-05-31T15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6:19:59"/>
    <d v="2010-07-04T22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7:03:34"/>
    <d v="2016-08-01T07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9:45:30"/>
    <d v="2012-06-04T09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5:04:52"/>
    <d v="2015-03-06T15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8:31:46"/>
    <d v="2016-08-18T00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1:35:40"/>
    <d v="2011-10-16T16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1:25:47"/>
    <d v="2012-04-20T21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3:46:16"/>
    <d v="2016-04-15T23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4:31:11"/>
    <d v="2014-02-06T14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9:39:05"/>
    <d v="2011-07-21T19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2:11:07"/>
    <d v="2014-07-12T12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0:54:44"/>
    <d v="2017-03-28T20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3:07:40"/>
    <d v="2017-04-13T22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2:45:38"/>
    <d v="2017-04-07T12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3:34:01"/>
    <d v="2017-03-17T12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0:00:23"/>
    <d v="2017-03-23T23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4:15:19"/>
    <d v="2017-04-27T13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9:07:25"/>
    <d v="2017-04-10T14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6:49:54"/>
    <d v="2017-04-09T05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6:37:10"/>
    <d v="2017-03-16T15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4:20:42"/>
    <d v="2017-04-06T03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0:50:08"/>
    <d v="2017-04-02T19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1:37:47"/>
    <d v="2017-03-26T17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6:05:12"/>
    <d v="2017-04-09T14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0:04:34"/>
    <d v="2017-03-26T22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8:45:14"/>
    <d v="2017-04-09T19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9:40:11"/>
    <d v="2017-03-31T18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8:47:28"/>
    <d v="2017-04-09T17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2:59:20"/>
    <d v="2017-03-25T21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4:44:05"/>
    <d v="2017-04-11T14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9:43:10"/>
    <d v="2017-03-31T22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9:56:45"/>
    <d v="2015-01-15T09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4:52:30"/>
    <d v="2015-03-30T13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0:45:37"/>
    <d v="2015-08-31T00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1:21:13"/>
    <d v="2015-02-15T21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8:24:06"/>
    <d v="2015-09-09T10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1:21:12"/>
    <d v="2015-08-23T01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1:18:15"/>
    <d v="2016-03-28T10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4:48:26"/>
    <d v="2016-05-01T14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7:31:54"/>
    <d v="2014-08-31T13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8:11:28"/>
    <d v="2016-01-18T07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9:30:34"/>
    <d v="2014-09-01T09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5:55:53"/>
    <d v="2015-06-30T15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3:13:32"/>
    <d v="2014-10-05T13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6:02:41"/>
    <d v="2015-05-01T16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3:13:05"/>
    <d v="2015-03-30T21:22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7:51:39"/>
    <d v="2016-12-09T08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7:33:58"/>
    <d v="2016-04-20T22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8:39:09"/>
    <d v="2016-05-13T22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6:49:51"/>
    <d v="2014-09-17T06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2:47:51"/>
    <d v="2014-11-09T13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5:04:23"/>
    <d v="2015-12-11T05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7:03:49"/>
    <d v="2016-04-02T18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3:48:35"/>
    <d v="2015-07-01T00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6:22:42"/>
    <d v="2014-10-30T16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7:14:09"/>
    <d v="2014-08-24T17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6:04:24"/>
    <d v="2014-06-27T16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6:16:17"/>
    <d v="2015-04-05T05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9:01:14"/>
    <d v="2015-10-21T09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9:15:06"/>
    <d v="2016-06-09T19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0:06:23"/>
    <d v="2015-10-24T20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5:45:52"/>
    <d v="2015-06-11T09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0:24:41"/>
    <d v="2016-01-15T23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0:12:54"/>
    <d v="2016-09-13T15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8:52:36"/>
    <d v="2015-05-07T18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3:32:25"/>
    <d v="2016-08-07T13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4:40:33"/>
    <d v="2015-11-08T15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6:46:32"/>
    <d v="2015-07-20T16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4:59:02"/>
    <d v="2014-10-02T14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4:58:52"/>
    <d v="2016-05-04T13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3:37:02"/>
    <d v="2015-07-16T13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9:04:31"/>
    <d v="2015-06-10T09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5:02:50"/>
    <d v="2017-01-07T15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6:12:55"/>
    <d v="2016-08-26T21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8:31:17"/>
    <d v="2015-03-08T07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0:13:58"/>
    <d v="2016-12-21T20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2:14:27"/>
    <d v="2016-11-23T20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4:27:10"/>
    <d v="2015-11-13T09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6:49:03"/>
    <d v="2015-09-02T16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7:25:21"/>
    <d v="2017-03-01T13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4:05:04"/>
    <d v="2016-04-19T14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2:45:23"/>
    <d v="2015-03-19T11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0:04:42"/>
    <d v="2016-10-14T00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1:59:28"/>
    <d v="2016-03-21T10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5:02:33"/>
    <d v="2015-04-03T14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2:56:01"/>
    <d v="2015-10-05T12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2:01:09"/>
    <d v="2016-08-28T22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3:51:23"/>
    <d v="2017-01-28T13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6:56:32"/>
    <d v="2016-07-14T16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3:53:49"/>
    <d v="2015-03-25T12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0:08:33"/>
    <d v="2016-02-25T10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7:37:40"/>
    <d v="2015-09-12T07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7:34:05"/>
    <d v="2016-03-11T17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4:50:40"/>
    <d v="2016-10-23T14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5:39:39"/>
    <d v="2014-08-03T05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7:31:52"/>
    <d v="2014-08-13T17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4:38:08"/>
    <d v="2014-08-25T14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9:48:04"/>
    <d v="2014-08-03T09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7:27:24"/>
    <d v="2014-09-27T07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3:39:19"/>
    <d v="2015-01-13T13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2:43:14"/>
    <d v="2014-10-14T12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7:30:40"/>
    <d v="2014-10-23T17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1:13:56"/>
    <d v="2014-07-06T11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2:14:58"/>
    <d v="2015-01-19T12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3:14:52"/>
    <d v="2014-11-29T08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7:26:00"/>
    <d v="2014-10-24T17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6:57:51"/>
    <d v="2014-10-29T16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2:34:13"/>
    <d v="2015-02-20T02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4:43:15"/>
    <d v="2015-03-27T13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0:36:20"/>
    <d v="2016-09-02T10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8:25:10"/>
    <d v="2016-07-02T08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8:49:05"/>
    <d v="2016-09-15T08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7:48:09"/>
    <d v="2016-02-21T07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6:47:58"/>
    <d v="2015-05-21T16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9:44:00"/>
    <d v="2015-01-30T21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1:14:15"/>
    <d v="2014-10-15T18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7:12:57"/>
    <d v="2014-12-15T07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9:43:57"/>
    <d v="2015-04-04T08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6:45:42"/>
    <d v="2014-10-31T16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0:00:03"/>
    <d v="2015-01-12T00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0:11:18"/>
    <d v="2015-02-05T10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1:46:05"/>
    <d v="2015-01-29T11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8:44:42"/>
    <d v="2015-08-10T00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5:24:00"/>
    <d v="2014-11-27T16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7:13:42"/>
    <d v="2015-02-11T07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0:55:41"/>
    <d v="2016-10-14T10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4:32:46"/>
    <d v="2016-07-24T04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7:39:49"/>
    <d v="2016-12-15T07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1:50:33"/>
    <d v="2016-02-04T01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4:13:28"/>
    <d v="2014-11-11T15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8:32:50"/>
    <d v="2016-10-10T08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9:51:08"/>
    <d v="2015-12-15T06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5:20:30"/>
    <d v="2015-06-27T15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9:43:02"/>
    <d v="2015-02-13T19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0:16:44"/>
    <d v="2015-11-14T11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3:17:38"/>
    <d v="2015-10-02T12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9:19:09"/>
    <d v="2014-09-30T09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9:38:33"/>
    <d v="2014-09-27T19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0:20:30"/>
    <d v="2017-02-11T10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5:47:19"/>
    <d v="2015-03-01T15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5:50:26"/>
    <d v="2014-08-21T15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4:24:30"/>
    <d v="2014-10-23T22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1:38:56"/>
    <d v="2016-07-03T01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5:20:12"/>
    <d v="2014-08-08T15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1:32:16"/>
    <d v="2015-02-28T01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5:45:37"/>
    <d v="2015-07-01T15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5:01:43"/>
    <d v="2016-07-25T13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9:53:27"/>
    <d v="2017-01-30T00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3:37:30"/>
    <d v="2015-04-02T22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2:03:16"/>
    <d v="2014-07-30T12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0:01:30"/>
    <d v="2015-03-31T19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1:39:27"/>
    <d v="2012-03-03T01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3:07:42"/>
    <d v="2014-01-31T13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0:26:16"/>
    <d v="2012-10-24T10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5:59:27"/>
    <d v="2014-01-07T20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4:01:43"/>
    <d v="2013-07-11T14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6:10:17"/>
    <d v="2014-02-17T16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1:49:21"/>
    <d v="2011-03-03T01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5:35:30"/>
    <d v="2014-05-09T16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0:06:11"/>
    <d v="2011-01-21T16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0:25:07"/>
    <d v="2014-02-24T10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7:54:23"/>
    <d v="2012-05-12T17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6:57:07"/>
    <d v="2011-03-04T06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9:03:23"/>
    <d v="2013-03-02T01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7:08:15"/>
    <d v="2015-01-24T17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0:51:11"/>
    <d v="2016-03-31T09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3:25:29"/>
    <d v="2013-02-17T13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9:08:55"/>
    <d v="2012-03-17T18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2:52:37"/>
    <d v="2011-09-30T21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1:19:42"/>
    <d v="2016-10-01T11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0:18:30"/>
    <d v="2013-05-06T22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4:17:25"/>
    <d v="2014-05-19T22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9:09:41"/>
    <d v="2015-03-01T23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7:52:34"/>
    <d v="2011-02-20T17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7:21:54"/>
    <d v="2011-06-10T21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1:59:58"/>
    <d v="2016-06-16T22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9:36:17"/>
    <d v="2012-12-15T09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3:40:32"/>
    <d v="2015-04-20T23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2:54:48"/>
    <d v="2011-07-31T00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4:17:39"/>
    <d v="2012-10-17T14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7:01:40"/>
    <d v="2014-07-10T17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5:45:38"/>
    <d v="2014-07-27T19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2:30:52"/>
    <d v="2015-04-24T18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9:26:57"/>
    <d v="2012-11-13T20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8:30:37"/>
    <d v="2013-05-23T18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6:55:40"/>
    <d v="2014-01-06T06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4:31:12"/>
    <d v="2014-07-18T14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2:26:53"/>
    <d v="2014-09-12T12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2:48:41"/>
    <d v="2011-12-15T23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2:28:49"/>
    <d v="2011-09-22T12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1:01:24"/>
    <d v="2014-02-06T11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1:12:21"/>
    <d v="2015-01-26T01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5:49:34"/>
    <d v="2017-03-08T01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3:08:05"/>
    <d v="2014-06-12T13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1:11:40"/>
    <d v="2014-05-04T11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2:49:07"/>
    <d v="2016-11-06T03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3:54:57"/>
    <d v="2017-02-28T22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6:11:52"/>
    <d v="2016-11-05T16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2:42:05"/>
    <d v="2015-12-15T01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8:04:09"/>
    <d v="2017-01-03T18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2:32:15"/>
    <d v="2016-01-30T22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2:48:21"/>
    <d v="2014-11-20T13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1:06:42"/>
    <d v="2015-06-29T21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8:46:50"/>
    <d v="2015-07-08T10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7:15:33"/>
    <d v="2016-06-28T17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5:35:08"/>
    <d v="2016-08-06T15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0:50:05"/>
    <d v="2014-06-16T00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8:42:05"/>
    <d v="2015-02-28T18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8:12:35"/>
    <d v="2014-06-12T18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9:35:29"/>
    <d v="2016-03-14T08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7:36:20"/>
    <d v="2016-03-30T06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1:39:49"/>
    <d v="2015-03-09T20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6:46:52"/>
    <d v="2012-07-10T17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6:45:08"/>
    <d v="2012-04-08T15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2:45:35"/>
    <d v="2012-11-27T06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0:15:10"/>
    <d v="2012-08-10T16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5:45:38"/>
    <d v="2014-11-12T16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3:12:12"/>
    <d v="2015-12-03T15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3:45:32"/>
    <d v="2010-05-31T22:59:00"/>
    <x v="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3:02:26"/>
    <d v="2013-03-11T12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2:52:08"/>
    <d v="2012-12-15T12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3:09:14"/>
    <d v="2010-07-22T00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9:18:01"/>
    <d v="2011-06-07T09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6:36:25"/>
    <d v="2011-04-15T21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5:43:03"/>
    <d v="2012-02-12T15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1:55:22"/>
    <d v="2015-10-20T11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1:02:45"/>
    <d v="2012-04-12T11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8:00:06"/>
    <d v="2014-03-04T15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2:37:53"/>
    <d v="2016-02-01T12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6:36:06"/>
    <d v="2015-03-25T15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4:55:31"/>
    <d v="2012-10-06T03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7:02:09"/>
    <d v="2015-05-22T07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2:57:27"/>
    <d v="2015-03-04T12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2:29:51"/>
    <d v="2017-01-27T12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0:27:01"/>
    <d v="2016-01-02T10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6:13:14"/>
    <d v="2014-09-07T16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0:06:23"/>
    <d v="2016-06-23T10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8:05:25"/>
    <d v="2014-05-23T08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6:01:40"/>
    <d v="2016-12-29T16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4:17:59"/>
    <d v="2014-10-23T04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7:06:57"/>
    <d v="2015-10-31T16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8:48:54"/>
    <d v="2014-08-08T18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3:26:00"/>
    <d v="2015-06-03T23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6:16:18"/>
    <d v="2014-10-08T06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2:11:13"/>
    <d v="2014-10-31T21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9:10:22"/>
    <d v="2014-09-01T19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1:12:55"/>
    <d v="2016-11-07T12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0:28:53"/>
    <d v="2017-02-10T00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2:57:31"/>
    <d v="2014-08-12T12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5:00:49"/>
    <d v="2015-05-19T15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5:01:01"/>
    <d v="2015-10-21T17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3:19:03"/>
    <d v="2012-07-13T23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0:08:27"/>
    <d v="2013-12-12T00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4:22:12"/>
    <d v="2011-09-26T22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2:15:55"/>
    <d v="2014-01-15T13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5:38:08"/>
    <d v="2013-10-10T18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6:54:16"/>
    <d v="2010-11-01T18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4:40:39"/>
    <d v="2012-03-07T22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9:33:14"/>
    <d v="2013-05-07T09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8:31:06"/>
    <d v="2011-07-04T18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7:24:42"/>
    <d v="2013-07-07T07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5:25:09"/>
    <d v="2012-05-21T21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3:26:13"/>
    <d v="2012-01-24T13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1:08:27"/>
    <d v="2014-09-26T21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4:48:41"/>
    <d v="2011-12-24T23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6:22:51"/>
    <d v="2014-06-20T22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5:21:10"/>
    <d v="2011-12-05T23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0:51:21"/>
    <d v="2012-06-14T21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0:13:51"/>
    <d v="2013-07-01T23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7:38:28"/>
    <d v="2013-03-10T16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6:10:33"/>
    <d v="2011-06-14T21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0:58:51"/>
    <d v="2014-05-15T00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3:52:20"/>
    <d v="2011-07-04T13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0:28:36"/>
    <d v="2016-08-11T00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8:01:30"/>
    <d v="2014-05-01T08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0:02:38"/>
    <d v="2015-07-12T00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1:36:01"/>
    <d v="2014-04-19T20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6:02:00"/>
    <d v="2009-11-22T23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8:30:09"/>
    <d v="2016-06-06T11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4:09:11"/>
    <d v="2014-07-10T04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2:21:13"/>
    <d v="2011-04-21T22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4:05:37"/>
    <d v="2016-11-07T05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8:33:35"/>
    <d v="2013-10-16T08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2:47:45"/>
    <d v="2012-03-01T21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7:56:16"/>
    <d v="2016-03-11T23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0:31:21"/>
    <d v="2012-05-23T13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6:10:05"/>
    <d v="2015-04-18T15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0:21:53"/>
    <d v="2012-10-26T20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7:42:41"/>
    <d v="2013-03-23T16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4:17:40"/>
    <d v="2014-09-30T18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2:42:21"/>
    <d v="2014-12-21T02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2:40:17"/>
    <d v="2012-10-05T21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2:43:56"/>
    <d v="2014-05-13T12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4:18:54"/>
    <d v="2014-09-16T04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0:32:52"/>
    <d v="2016-04-22T00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0:08:30"/>
    <d v="2012-01-11T19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6:58:18"/>
    <d v="2014-08-14T06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9:55:29"/>
    <d v="2014-05-01T09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8:05:15"/>
    <d v="2016-12-03T09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3:01:08"/>
    <d v="2016-08-05T13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2:38:21"/>
    <d v="2013-04-19T21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6:01:01"/>
    <d v="2013-11-14T22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8:17:24"/>
    <d v="2012-11-17T19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1:21:04"/>
    <d v="2016-08-06T01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2:01:09"/>
    <d v="2013-08-19T02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2:07:31"/>
    <d v="2013-03-10T12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5:35:25"/>
    <d v="2013-07-13T15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3:12:20"/>
    <d v="2015-12-19T01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3:24:52"/>
    <d v="2012-06-12T01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5:02:26"/>
    <d v="2015-11-18T22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7:01:02"/>
    <d v="2016-04-03T06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1:24:25"/>
    <d v="2014-07-09T11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8:04:47"/>
    <d v="2016-12-04T09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8:16:58"/>
    <d v="2016-09-02T01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2:58:01"/>
    <d v="2014-11-30T13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0:46:11"/>
    <d v="2016-08-02T17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4:24:43"/>
    <d v="2016-03-14T03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9:21:16"/>
    <d v="2015-03-01T09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2:19:02"/>
    <d v="2015-08-20T12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0:20:08"/>
    <d v="2016-12-11T10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2:42:12"/>
    <d v="2016-02-12T22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5:26:26"/>
    <d v="2015-07-03T15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1:26:31"/>
    <d v="2015-02-17T21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8:07:17"/>
    <d v="2015-12-21T08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8:09:02"/>
    <d v="2016-12-06T19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5:38:56"/>
    <d v="2015-07-16T15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3:40:11"/>
    <d v="2014-07-10T13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6:20:12"/>
    <d v="2014-08-26T16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0:50:38"/>
    <d v="2014-07-31T20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5:35:08"/>
    <d v="2014-11-13T06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6:50:13"/>
    <d v="2016-01-06T16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3:01:56"/>
    <d v="2015-06-12T14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1:05:43"/>
    <d v="2017-01-23T11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1:00:52"/>
    <d v="2010-07-02T17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8:31:03"/>
    <d v="2014-07-10T08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3:30:18"/>
    <d v="2013-10-15T21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6:00:45"/>
    <d v="2014-12-03T07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4:06:26"/>
    <d v="2010-08-23T22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8:30:22"/>
    <d v="2011-09-19T08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1:45:43"/>
    <d v="2016-11-23T02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7:54:51"/>
    <d v="2016-08-18T17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2:36:13"/>
    <d v="2016-01-11T17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3:44:01"/>
    <d v="2015-02-05T13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7:03:34"/>
    <d v="2016-07-08T17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3:08:59"/>
    <d v="2013-03-24T22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5:02:43"/>
    <d v="2011-09-09T15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5:08:19"/>
    <d v="2013-03-09T15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9:22:35"/>
    <d v="2012-03-23T22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2:46:49"/>
    <d v="2015-08-13T02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1:00:21"/>
    <d v="2016-09-22T11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0:20:24"/>
    <d v="2014-05-14T17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9:41:37"/>
    <d v="2014-09-23T19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7:39:32"/>
    <d v="2016-06-11T07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4:05:53"/>
    <d v="2015-06-11T04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7:12:24"/>
    <d v="2012-08-12T21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2:25:46"/>
    <d v="2015-06-10T22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1:39:45"/>
    <d v="2014-04-20T21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3:31:59"/>
    <d v="2015-03-30T12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6:03:26"/>
    <d v="2010-03-15T15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8:31:21"/>
    <d v="2014-08-26T18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7:54:56"/>
    <d v="2012-11-29T17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1:54:13"/>
    <d v="2015-01-08T19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7:34:34"/>
    <d v="2016-12-14T23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9:58:38"/>
    <d v="2014-04-25T19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1:07:13"/>
    <d v="2015-05-07T00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9:00:07"/>
    <d v="2015-12-18T19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4:45:19"/>
    <d v="2014-05-09T14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3:02:33"/>
    <d v="2013-12-30T00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0:30:21"/>
    <d v="2013-07-01T12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4:32:05"/>
    <d v="2016-11-30T22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6:15:03"/>
    <d v="2013-11-15T17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6:37:07"/>
    <d v="2016-11-10T07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0:59:34"/>
    <d v="2016-01-22T10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2:14:37"/>
    <d v="2016-12-10T22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0:25:14"/>
    <d v="2015-06-13T10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0:07:27"/>
    <d v="2012-07-08T20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2:07:24"/>
    <d v="2013-05-22T22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5:41:10"/>
    <d v="2015-04-16T18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9:38:11"/>
    <d v="2013-05-23T09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6:39:23"/>
    <d v="2013-12-02T16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9:42:58"/>
    <d v="2015-05-30T19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8:32:17"/>
    <d v="2013-12-25T18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0:00:53"/>
    <d v="2016-02-19T20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8:49:11"/>
    <d v="2015-11-25T09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6:30:10"/>
    <d v="2014-05-02T06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0:10:43"/>
    <d v="2014-12-02T22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2:15:42"/>
    <d v="2013-04-17T12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5:52:12"/>
    <d v="2016-02-26T05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2:53:50"/>
    <d v="2015-03-02T14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8:27:34"/>
    <d v="2016-01-31T15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9:25:50"/>
    <d v="2014-07-23T09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2:20:54"/>
    <d v="2016-12-31T12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3:11:38"/>
    <d v="2016-03-24T02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1:35:01"/>
    <d v="2016-05-15T11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2:45:23"/>
    <d v="2013-05-31T06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2:00:29"/>
    <d v="2013-12-25T02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2:31:23"/>
    <d v="2014-08-23T12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4:29:36"/>
    <d v="2015-05-24T14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4:11:55"/>
    <d v="2016-10-20T14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7:19:51"/>
    <d v="2016-01-02T17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9:45:23"/>
    <d v="2016-06-28T09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0:41:24"/>
    <d v="2016-10-02T00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7:57:12"/>
    <d v="2016-05-07T07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0:01:58"/>
    <d v="2015-05-08T10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3:49:42"/>
    <d v="2016-05-06T13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0:21:28"/>
    <d v="2013-07-25T10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5:08:09"/>
    <d v="2014-07-23T15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9:01:16"/>
    <d v="2015-06-05T15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2:30:57"/>
    <d v="2016-12-18T12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1:03:13"/>
    <d v="2015-06-25T13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6:58:20"/>
    <d v="2015-11-11T17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1:45:55"/>
    <d v="2012-05-15T22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0:53:16"/>
    <d v="2011-11-23T21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1:19:55"/>
    <d v="2012-06-04T11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3:59:42"/>
    <d v="2014-05-04T00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4:03:07"/>
    <d v="2012-07-15T14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0:05:32"/>
    <d v="2011-12-13T22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2:54:18"/>
    <d v="2011-09-07T22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1:09:12"/>
    <d v="2010-09-10T21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9:49:54"/>
    <d v="2013-08-01T19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3:09:15"/>
    <d v="2013-02-24T03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1:44:38"/>
    <d v="2011-03-01T14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0:58:52"/>
    <d v="2011-10-07T10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4:30:32"/>
    <d v="2012-12-22T15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8:28:50"/>
    <d v="2012-03-04T21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1:36:13"/>
    <d v="2011-10-02T11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2:12:15"/>
    <d v="2012-10-25T21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8:02:15"/>
    <d v="2011-12-01T09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0:43:55"/>
    <d v="2012-03-07T20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1:54:44"/>
    <d v="2015-07-01T21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4:02:21"/>
    <d v="2012-06-29T21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1:35:14"/>
    <d v="2012-02-12T21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4:50:48"/>
    <d v="2011-05-05T14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2:07:07"/>
    <d v="2012-11-09T13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9:47:14"/>
    <d v="2013-05-30T18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2:55:53"/>
    <d v="2014-11-20T22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3:09:34"/>
    <d v="2013-01-25T23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1:03:13"/>
    <d v="2014-11-12T12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2:13:00"/>
    <d v="2012-09-09T21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1:00:17"/>
    <d v="2015-07-05T11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0:06:09"/>
    <d v="2014-05-27T22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2:43:45"/>
    <d v="2011-08-14T19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6:16:33"/>
    <d v="2013-04-15T16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4:46:16"/>
    <d v="2014-09-23T14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3:34:30"/>
    <d v="2010-12-08T22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9:56:41"/>
    <d v="2011-02-19T19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2:40:03"/>
    <d v="2012-10-02T12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9:25:49"/>
    <d v="2015-10-26T22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4:08:56"/>
    <d v="2011-07-24T14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1:07:25"/>
    <d v="2012-08-15T21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7:08:56"/>
    <d v="2014-01-01T17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1:49:08"/>
    <d v="2017-01-11T11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1:12:49"/>
    <d v="2017-01-07T01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4:11:47"/>
    <d v="2010-03-15T00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8:40:35"/>
    <d v="2010-11-29T23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8:33:53"/>
    <d v="2015-08-04T18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7:21:27"/>
    <d v="2014-12-08T17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6:07:43"/>
    <d v="2015-03-12T05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2:32:49"/>
    <d v="2014-09-21T12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8:35:00"/>
    <d v="2016-03-09T18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0:04:23"/>
    <d v="2014-08-15T20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2:58:11"/>
    <d v="2015-07-11T22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5:41:32"/>
    <d v="2014-02-03T05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0:19:59"/>
    <d v="2011-04-24T00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5:16:31"/>
    <d v="2013-04-27T15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7:07:13"/>
    <d v="2012-10-04T17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6:13:06"/>
    <d v="2013-10-19T06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2:30:29"/>
    <d v="2014-12-05T12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8:18:59"/>
    <d v="2013-11-08T19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2:00:08"/>
    <d v="2016-11-03T12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4:00:24"/>
    <d v="2013-01-11T14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3:39:19"/>
    <d v="2014-11-14T00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0:50:10"/>
    <d v="2015-12-30T10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5:16:52"/>
    <d v="2010-07-21T13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7:07:20"/>
    <d v="2013-09-14T07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3:41:54"/>
    <d v="2013-11-27T00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0:18:30"/>
    <d v="2016-02-11T10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1:05:48"/>
    <d v="2014-11-16T02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1:36:22"/>
    <d v="2015-04-02T10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8:35:56"/>
    <d v="2010-07-30T18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0:49:59"/>
    <d v="2016-07-13T00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4:20:14"/>
    <d v="2016-06-29T14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3:58:29"/>
    <d v="2014-03-15T12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5:51:58"/>
    <d v="2015-01-10T01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9:10:27"/>
    <d v="2014-01-28T09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1:56:25"/>
    <d v="2016-03-31T10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4:30:06"/>
    <d v="2013-09-16T14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7:33:03"/>
    <d v="2016-12-23T01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4:29:34"/>
    <d v="2013-02-04T14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1:32:54"/>
    <d v="2011-07-16T11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1:05:05"/>
    <d v="2012-05-19T11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4:27:39"/>
    <d v="2015-09-23T14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2:23:11"/>
    <d v="2014-07-24T12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5:35:20"/>
    <d v="2015-06-07T21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1:13:34"/>
    <d v="2016-06-24T21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0:00:35"/>
    <d v="2016-04-08T09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4:06:58"/>
    <d v="2014-12-05T15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9:35:37"/>
    <d v="2012-09-14T19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8:24:21"/>
    <d v="2017-02-09T23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0:49:11"/>
    <d v="2017-03-02T10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2:00:22"/>
    <d v="2015-08-22T12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6:58:15"/>
    <d v="2015-06-21T23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7:55:20"/>
    <d v="2015-04-18T07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0:37:23"/>
    <d v="2013-09-09T21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7:01:47"/>
    <d v="2016-05-05T07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8:13:06"/>
    <d v="2016-07-20T18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9:11:49"/>
    <d v="2015-05-02T09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0:01:07"/>
    <d v="2016-06-06T00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9:16:37"/>
    <d v="2017-01-18T09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2:06:32"/>
    <d v="2015-04-10T22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0:04:28"/>
    <d v="2015-11-13T11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8:07:33"/>
    <d v="2017-02-20T18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5:37:05"/>
    <d v="2014-10-02T15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2:46:17"/>
    <d v="2017-02-08T23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0:34:01"/>
    <d v="2016-01-25T10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2:23:59"/>
    <d v="2013-03-26T02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8:45:43"/>
    <d v="2016-09-06T20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3:01:06"/>
    <d v="2015-04-02T21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8:04:01"/>
    <d v="2016-10-25T11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2:55:00"/>
    <d v="2016-04-21T16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9:00:04"/>
    <d v="2016-03-23T00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4:00:27"/>
    <d v="2017-02-14T14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4:25:44"/>
    <d v="2016-12-15T17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3:44:32"/>
    <d v="2016-11-20T22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2:11:30"/>
    <d v="2016-03-26T11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2:31:40"/>
    <d v="2015-08-11T12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5:41:42"/>
    <d v="2016-12-02T01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8:00:59"/>
    <d v="2015-02-28T08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6:20:00"/>
    <d v="2015-11-14T07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3:59:58"/>
    <d v="2015-10-15T03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9:01:08"/>
    <d v="2015-07-05T21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4:19:25"/>
    <d v="2013-01-16T14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4:22:48"/>
    <d v="2012-11-01T14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4:38:02"/>
    <d v="2015-09-24T14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1:28:39"/>
    <d v="2013-03-09T01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3:43:09"/>
    <d v="2012-06-01T13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0:10:24"/>
    <d v="2012-04-16T00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2:39:33"/>
    <d v="2013-11-15T23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5:10:26"/>
    <d v="2012-04-06T22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5:30:44"/>
    <d v="2014-04-14T17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9:35:10"/>
    <d v="2012-04-14T11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2:50:25"/>
    <d v="2014-04-10T00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1:56:17"/>
    <d v="2013-11-03T19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3:49:39"/>
    <d v="2015-05-15T13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3:00:48"/>
    <d v="2014-02-06T13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1:12:52"/>
    <d v="2012-03-13T00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2:02:25"/>
    <d v="2015-07-23T12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2:38:33"/>
    <d v="2015-11-02T02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3:29:43"/>
    <d v="2012-08-28T18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1:15:12"/>
    <d v="2015-08-19T11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9:27:16"/>
    <d v="2013-07-26T19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0:00:09"/>
    <d v="2016-04-22T18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2:54:07"/>
    <d v="2012-01-28T12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9:22:48"/>
    <d v="2015-06-27T09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0:01:15"/>
    <d v="2016-10-29T13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3:00:15"/>
    <d v="2014-09-21T13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3:10:22"/>
    <d v="2016-02-11T22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3:22:35"/>
    <d v="2013-11-13T14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0:40:36"/>
    <d v="2015-08-16T00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9:56:31"/>
    <d v="2013-09-02T22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5:08:47"/>
    <d v="2014-04-25T15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5:51:41"/>
    <d v="2013-06-24T23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3:03:28"/>
    <d v="2014-07-18T21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3:05:39"/>
    <d v="2015-12-13T18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3:47:27"/>
    <d v="2017-01-05T13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8:31:51"/>
    <d v="2015-03-28T17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8:48:43"/>
    <d v="2016-02-01T08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8:04:43"/>
    <d v="2014-11-12T01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8:55:16"/>
    <d v="2017-03-10T08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7:00:14"/>
    <d v="2013-11-30T22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3:49:04"/>
    <d v="2016-04-22T13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3:51:40"/>
    <d v="2017-03-02T13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7:48:53"/>
    <d v="2013-11-26T21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2:01:30"/>
    <d v="2017-03-12T21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3:39:06"/>
    <d v="2016-10-16T14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1:00:17"/>
    <d v="2014-02-21T12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3:00:10"/>
    <d v="2015-09-04T13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9:59:25"/>
    <d v="2015-07-29T09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5:01:18"/>
    <d v="2016-12-14T15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0:52:45"/>
    <d v="2013-04-02T09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8:07:53"/>
    <d v="2016-12-02T19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2:17:57"/>
    <d v="2014-08-16T02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1:52:18"/>
    <d v="2016-08-06T01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9:09:07"/>
    <d v="2015-11-18T10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9:32:48"/>
    <d v="2017-01-24T09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6:50:51"/>
    <d v="2016-05-07T16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4:50:46"/>
    <d v="2016-11-22T04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6:28:49"/>
    <d v="2016-06-19T17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2:01:27"/>
    <d v="2015-06-11T12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3:18:56"/>
    <d v="2016-12-08T13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8:24:10"/>
    <d v="2014-03-26T17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1:23:40"/>
    <d v="2017-02-14T11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8:02:38"/>
    <d v="2014-11-17T18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3:58:33"/>
    <d v="2015-01-31T13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7:58:34"/>
    <d v="2016-05-22T21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4:28:27"/>
    <d v="2016-11-22T14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4:59:52"/>
    <d v="2016-04-26T20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3:54:57"/>
    <d v="2014-12-20T19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9:58:35"/>
    <d v="2017-03-11T19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0:54:23"/>
    <d v="2017-03-06T23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4:51:53"/>
    <d v="2017-01-10T15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8:00:04"/>
    <d v="2016-12-09T18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0:47:16"/>
    <d v="2015-12-07T10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7:10:42"/>
    <d v="2017-03-12T06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6:00:57"/>
    <d v="2014-02-23T06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8:47:59"/>
    <d v="2014-12-22T08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9:38:09"/>
    <d v="2014-01-05T09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0:17:03"/>
    <d v="2012-02-27T10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1:01:07"/>
    <d v="2016-01-03T16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3:21:39"/>
    <d v="2015-02-03T22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8:59:51"/>
    <d v="2015-09-17T08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0:51:37"/>
    <d v="2011-07-25T00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2:11:26"/>
    <d v="2016-01-13T22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1:00:04"/>
    <d v="2012-05-08T20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3:07:25"/>
    <d v="2011-03-11T22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2:27:23"/>
    <d v="2012-06-28T22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7:07:34"/>
    <d v="2013-09-05T21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0:01:00"/>
    <d v="2014-06-23T10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3:51:29"/>
    <d v="2012-06-26T12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7:57:40"/>
    <d v="2013-12-06T17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0:05:30"/>
    <d v="2009-12-01T11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7:26:58"/>
    <d v="2012-04-22T22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0:44:36"/>
    <d v="2012-04-18T10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0:59:59"/>
    <d v="2012-09-24T21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1:21:20"/>
    <d v="2013-01-20T11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6:54:16"/>
    <d v="2013-01-26T16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1:33:46"/>
    <d v="2012-02-23T11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9:00:49"/>
    <d v="2012-03-13T21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4:10:33"/>
    <d v="2014-03-26T13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8:46:49"/>
    <d v="2011-02-05T18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1:26:56"/>
    <d v="2012-06-28T11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1:31:36"/>
    <d v="2013-06-20T21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4:50:34"/>
    <d v="2013-12-31T01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0:39:56"/>
    <d v="2011-12-12T21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3:34:51"/>
    <d v="2010-12-31T22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0:41:12"/>
    <d v="2014-08-08T12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2:02:09"/>
    <d v="2012-03-09T22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3:15:33"/>
    <d v="2012-05-05T13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7:06:36"/>
    <d v="2014-08-28T19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7:42:17"/>
    <d v="2013-03-09T17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3:03:35"/>
    <d v="2013-03-21T12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8:06:29"/>
    <d v="2014-05-06T18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9:11:18"/>
    <d v="2014-04-18T17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7:00:26"/>
    <d v="2012-05-03T17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7:14:17"/>
    <d v="2012-06-07T07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1:25:43"/>
    <d v="2012-05-05T11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1:24:10"/>
    <d v="2009-12-09T12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7:00:49"/>
    <d v="2010-02-14T23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9:26:54"/>
    <d v="2009-09-25T21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9:58:05"/>
    <d v="2013-12-14T19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3:36:40"/>
    <d v="2014-04-02T12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0:15:01"/>
    <d v="2017-04-03T23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5:29:29"/>
    <d v="2017-04-09T14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2:07:27"/>
    <d v="2017-03-20T12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5:14:45"/>
    <d v="2017-03-26T14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8:32:11"/>
    <d v="2017-03-29T17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8:49:08"/>
    <d v="2017-04-30T11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6:00:40"/>
    <d v="2014-08-26T16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2:45:37"/>
    <d v="2015-06-14T12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8:59:06"/>
    <d v="2014-07-17T08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5:35:43"/>
    <d v="2015-12-24T18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8:08:10"/>
    <d v="2014-08-17T18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9:04:31"/>
    <d v="2015-02-06T09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9:36:30"/>
    <d v="2014-05-29T11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0:04:58"/>
    <d v="2014-11-05T11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7:44:03"/>
    <d v="2014-06-11T07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6:11:35"/>
    <d v="2014-03-08T16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9:22:23"/>
    <d v="2014-06-26T09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5:31:24"/>
    <d v="2014-06-29T15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3:11:49"/>
    <d v="2016-12-19T01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9:25:38"/>
    <d v="2016-10-30T09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3:31:44"/>
    <d v="2015-07-12T13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0:51:10"/>
    <d v="2014-10-05T23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3:48:25"/>
    <d v="2016-01-08T13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1:27:49"/>
    <d v="2016-06-24T11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8:02:36"/>
    <d v="2015-03-31T17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3:10:31"/>
    <d v="2016-10-17T13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8:34:36"/>
    <d v="2016-08-25T08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6:22:18"/>
    <d v="2016-02-20T16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2:37:08"/>
    <d v="2015-08-11T12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4:12:50"/>
    <d v="2017-01-03T14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0:25:39"/>
    <d v="2015-04-29T20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9:12:32"/>
    <d v="2015-06-06T09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0:13:42"/>
    <d v="2015-04-21T10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1:21:00"/>
    <d v="2015-01-10T11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6:02:16"/>
    <d v="2015-05-02T16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2:48:24"/>
    <d v="2015-06-05T12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8:52:58"/>
    <d v="2015-10-17T08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6:20:36"/>
    <d v="2015-01-30T18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9:35:24"/>
    <d v="2015-08-03T09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0:58:00"/>
    <d v="2016-02-07T10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4:36:48"/>
    <d v="2016-04-30T16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0:31:10"/>
    <d v="2014-12-11T10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8:16:40"/>
    <d v="2015-12-28T18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6:25:56"/>
    <d v="2015-10-26T16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1:40:25"/>
    <d v="2016-01-17T17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6:45:33"/>
    <d v="2015-10-21T06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7:16:56"/>
    <d v="2016-04-25T16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1:19:25"/>
    <d v="2015-04-14T10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3:30:11"/>
    <d v="2016-02-10T13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2:32:21"/>
    <d v="2014-12-17T22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2:39:56"/>
    <d v="2015-06-25T12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9:39:31"/>
    <d v="2015-04-23T19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9:53:44"/>
    <d v="2015-08-29T09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4:14:20"/>
    <d v="2015-02-12T14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4:03:57"/>
    <d v="2016-09-09T14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6:12:46"/>
    <d v="2015-12-10T16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4:53:03"/>
    <d v="2016-11-25T15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8:18:50"/>
    <d v="2015-08-25T18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8:23:36"/>
    <d v="2015-10-04T18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3:02:22"/>
    <d v="2015-10-01T13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6:27:28"/>
    <d v="2015-04-10T16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2:30:03"/>
    <d v="2015-08-03T22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9:21:47"/>
    <d v="2015-02-21T19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9:37:23"/>
    <d v="2014-11-13T20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0:50:32"/>
    <d v="2015-08-05T10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4:07:04"/>
    <d v="2015-01-10T14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9:02:20"/>
    <d v="2016-07-22T09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4:29:19"/>
    <d v="2015-01-15T13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9:40:52"/>
    <d v="2015-07-25T15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0:17:44"/>
    <d v="2015-01-04T00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3:04:04"/>
    <d v="2015-03-31T12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0:53:43"/>
    <d v="2015-10-28T20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9:33:37"/>
    <d v="2015-08-08T09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2:41:33"/>
    <d v="2015-02-26T02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0:54:47"/>
    <d v="2017-01-10T02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4:22:38"/>
    <d v="2015-10-15T14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5:14:16"/>
    <d v="2015-01-02T15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5:59:44"/>
    <d v="2015-07-02T15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4:28:26"/>
    <d v="2014-12-18T14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0:26:04"/>
    <d v="2016-04-14T00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3:44:56"/>
    <d v="2016-03-05T13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0:18:51"/>
    <d v="2015-05-13T10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5:10:58"/>
    <d v="2016-03-30T14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8:56:47"/>
    <d v="2016-01-02T18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8:02:55"/>
    <d v="2016-09-03T08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0:39:50"/>
    <d v="2015-01-18T20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7:48:48"/>
    <d v="2015-04-11T00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1:22:37"/>
    <d v="2014-11-05T22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5:01:15"/>
    <d v="2015-08-18T15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3:47:55"/>
    <d v="2015-09-07T03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1:34:42"/>
    <d v="2015-08-25T11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1:41:13"/>
    <d v="2016-11-26T12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0:38:02"/>
    <d v="2014-05-31T17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0:41:00"/>
    <d v="2015-08-21T21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4:42:26"/>
    <d v="2016-07-15T14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1:42:23"/>
    <d v="2015-03-14T09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5:13:07"/>
    <d v="2014-08-10T15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4:34:04"/>
    <d v="2015-03-24T13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1:43:09"/>
    <d v="2015-02-18T11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8:41:35"/>
    <d v="2014-11-09T19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0:29:56"/>
    <d v="2015-02-21T10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1:23:56"/>
    <d v="2015-03-11T10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0:54:50"/>
    <d v="2014-12-31T10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5:25:08"/>
    <d v="2014-10-27T15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5:55:49"/>
    <d v="2016-05-27T16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2:04:52"/>
    <d v="2015-08-07T22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1:38:53"/>
    <d v="2016-03-23T00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2:49:11"/>
    <d v="2015-03-12T11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5:06:06"/>
    <d v="2017-02-05T10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1:08:24"/>
    <d v="2016-02-11T21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0:23:33"/>
    <d v="2016-06-27T20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3:14:57"/>
    <d v="2015-03-07T23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5:35:43"/>
    <d v="2016-02-27T15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2:27:54"/>
    <d v="2015-08-03T22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0:39:46"/>
    <d v="2015-10-05T00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8:46:10"/>
    <d v="2016-01-29T08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7:09:48"/>
    <d v="2015-03-17T12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5:57:42"/>
    <d v="2015-12-07T16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3:38:49"/>
    <d v="2015-10-18T13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5:35:13"/>
    <d v="2016-02-13T15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1:00:54"/>
    <d v="2015-07-22T22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0:00:28"/>
    <d v="2015-03-19T09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9:00:22"/>
    <d v="2014-08-15T09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2:06:31"/>
    <d v="2016-05-25T12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2:33:41"/>
    <d v="2015-09-25T22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8:27:51"/>
    <d v="2016-11-26T09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5:16:33"/>
    <d v="2016-11-11T22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1:35:13"/>
    <d v="2016-08-30T23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1:25:15"/>
    <d v="2014-11-29T22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9:44:16"/>
    <d v="2014-10-27T21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5:48:10"/>
    <d v="2017-03-05T15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4:15:00"/>
    <d v="2015-12-29T17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0:36:49"/>
    <d v="2017-02-02T10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2:50:08"/>
    <d v="2017-03-10T22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2:45:50"/>
    <d v="2016-04-20T12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7:03:59"/>
    <d v="2017-02-25T17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8:27:36"/>
    <d v="2016-03-24T07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4:55:18"/>
    <d v="2016-06-09T13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9:18:05"/>
    <d v="2016-03-23T08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2:29:27"/>
    <d v="2017-01-02T22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8:18:17"/>
    <d v="2011-09-30T21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2:28:16"/>
    <d v="2012-07-18T22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0:40:25"/>
    <d v="2013-04-16T13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5:36:37"/>
    <d v="2015-09-30T13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1:15:48"/>
    <d v="2012-09-23T11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0:27:33"/>
    <d v="2013-05-08T20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4:58:51"/>
    <d v="2012-05-10T11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1:42:01"/>
    <d v="2012-10-27T23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4:18:49"/>
    <d v="2011-02-08T04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9:47:35"/>
    <d v="2012-05-23T19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7:49:52"/>
    <d v="2012-01-25T17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0:46:20"/>
    <d v="2010-09-03T19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1:57:49"/>
    <d v="2012-11-10T12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8:16:16"/>
    <d v="2010-10-10T18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0:54:15"/>
    <d v="2010-07-10T16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1:52:50"/>
    <d v="2014-11-03T02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0:35:45"/>
    <d v="2012-08-12T10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6:48:33"/>
    <d v="2013-01-13T16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1:26:34"/>
    <d v="2012-07-27T20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6:28:04"/>
    <d v="2015-10-10T16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9:30:08"/>
    <d v="2012-04-30T09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2:46:23"/>
    <d v="2011-08-01T12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2:00:03"/>
    <d v="2012-05-01T11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6:00:03"/>
    <d v="2011-09-15T16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7:57:59"/>
    <d v="2011-10-12T17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0:59:36"/>
    <d v="2012-04-22T10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9:59:57"/>
    <d v="2012-05-26T19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9:11:48"/>
    <d v="2011-11-16T10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0:33:59"/>
    <d v="2013-05-09T10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3:27:56"/>
    <d v="2012-06-22T23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4:08:34"/>
    <d v="2011-01-15T19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7:39:48"/>
    <d v="2012-06-16T03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2:02:20"/>
    <d v="2013-04-28T22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9:29:04"/>
    <d v="2012-05-23T09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6:42:55"/>
    <d v="2012-06-06T16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7:54:52"/>
    <d v="2013-03-29T16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5:05:38"/>
    <d v="2011-08-05T15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7:13:07"/>
    <d v="2015-01-27T17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9:33:57"/>
    <d v="2012-12-31T12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2:32:55"/>
    <d v="2012-06-23T12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2:38:24"/>
    <d v="2015-09-27T12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3:48:38"/>
    <d v="2014-09-21T13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5:35:08"/>
    <d v="2016-06-07T15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8:22:14"/>
    <d v="2014-11-14T19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9:20:16"/>
    <d v="2015-03-13T18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1:07:49"/>
    <d v="2015-10-03T15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9:45:04"/>
    <d v="2015-05-10T19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6:50:34"/>
    <d v="2014-08-14T16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3:25:49"/>
    <d v="2015-04-20T12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7:56:12"/>
    <d v="2015-05-14T17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4:43:33"/>
    <d v="2016-02-01T04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5:02:41"/>
    <d v="2014-12-13T15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8:09:49"/>
    <d v="2017-02-25T18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3:21:17"/>
    <d v="2014-08-20T03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4:09:13"/>
    <d v="2015-02-22T14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9:40:52"/>
    <d v="2014-11-29T10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3:15:30"/>
    <d v="2015-03-19T12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0:20:28"/>
    <d v="2014-11-13T11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1:43:24"/>
    <d v="2014-07-18T21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8:24:45"/>
    <d v="2016-10-15T13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7:13:41"/>
    <d v="2015-10-13T17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7:46:00"/>
    <d v="2016-04-22T08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7:24:52"/>
    <d v="2014-11-17T18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3:22:37"/>
    <d v="2014-12-20T22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4:16:11"/>
    <d v="2012-06-28T14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0:11:14"/>
    <d v="2014-12-07T22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2:01:31"/>
    <d v="2013-10-17T21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4:01:43"/>
    <d v="2015-08-20T05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9:56:15"/>
    <d v="2012-03-24T18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4:45:05"/>
    <d v="2015-04-19T22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0:19:14"/>
    <d v="2015-08-14T21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4:22:46"/>
    <d v="2012-08-16T14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2:01:51"/>
    <d v="2013-03-01T12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0:48:32"/>
    <d v="2010-01-01T00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2:59:05"/>
    <d v="2014-12-01T13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0:32:46"/>
    <d v="2013-07-29T20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9:34:15"/>
    <d v="2011-08-01T09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6:14:21"/>
    <d v="2013-02-23T22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5:39:12"/>
    <d v="2015-02-02T15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0:12:01"/>
    <d v="2011-10-29T10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4:46:58"/>
    <d v="2013-09-26T04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4:14:17"/>
    <d v="2013-09-30T21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0:34:58"/>
    <d v="2011-01-01T21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6:29:29"/>
    <d v="2012-07-08T06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1:18:58"/>
    <d v="2015-02-26T18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4:36:19"/>
    <d v="2013-10-04T23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2:33:23"/>
    <d v="2012-04-04T11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9:00:37"/>
    <d v="2016-09-29T22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2:11:10"/>
    <d v="2013-05-31T11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9:13:26"/>
    <d v="2015-10-07T21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0:03:05"/>
    <d v="2012-03-21T14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3:26:21"/>
    <d v="2017-03-05T13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2:46:47"/>
    <d v="2012-09-20T22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9:52:43"/>
    <d v="2015-05-31T21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9:43:13"/>
    <d v="2012-05-28T09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7:47:37"/>
    <d v="2012-12-24T17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1:53:06"/>
    <d v="2014-05-15T11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4:38:26"/>
    <d v="2015-05-01T07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4:58:04"/>
    <d v="2011-11-15T13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6:49:34"/>
    <d v="2015-03-06T16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6:41:29"/>
    <d v="2015-10-13T06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6:35:39"/>
    <d v="2016-10-11T06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1:20:51"/>
    <d v="2015-07-29T21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8:58:19"/>
    <d v="2014-07-31T18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9:36:29"/>
    <d v="2016-05-09T14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7:32:28"/>
    <d v="2014-08-21T17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5:05:38"/>
    <d v="2015-04-23T15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9:59:54"/>
    <d v="2016-09-01T09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0:31:52"/>
    <d v="2015-09-16T20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5:40:35"/>
    <d v="2017-02-08T15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2:12:01"/>
    <d v="2016-05-19T02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0:51:57"/>
    <d v="2015-04-12T20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8:12:29"/>
    <d v="2014-08-23T08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3:49:05"/>
    <d v="2016-05-18T13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0:36:34"/>
    <d v="2015-01-11T20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8:14:07"/>
    <d v="2015-04-10T17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3:41:37"/>
    <d v="2014-08-04T13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8:32:59"/>
    <d v="2015-10-09T11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3:55:03"/>
    <d v="2014-09-15T13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1:50:03"/>
    <d v="2015-05-15T21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9:04:58"/>
    <d v="2015-11-16T10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7:43:54"/>
    <d v="2016-10-29T17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2:28:00"/>
    <d v="2015-03-16T11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2:09:29"/>
    <d v="2015-06-14T22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7:07:12"/>
    <d v="2014-07-05T17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1:55:36"/>
    <d v="2015-12-25T01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0:12:33"/>
    <d v="2015-12-30T10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0:13:46"/>
    <d v="2015-03-31T07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6:52:07"/>
    <d v="2016-03-23T05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8:08:17"/>
    <d v="2016-01-26T08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5:45:24"/>
    <d v="2016-03-13T14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3:13:41"/>
    <d v="2014-10-05T13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4:17:06"/>
    <d v="2015-04-25T14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7:13:48"/>
    <d v="2014-08-07T17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3:51:40"/>
    <d v="2017-02-23T23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9:56:49"/>
    <d v="2014-08-07T09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2:11:57"/>
    <d v="2016-06-19T02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4:10:01"/>
    <d v="2015-09-23T14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2:05:47"/>
    <d v="2014-08-03T12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5:36:40"/>
    <d v="2016-03-25T14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5:39:09"/>
    <d v="2012-09-12T21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1:56:08"/>
    <d v="2014-11-12T15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5:54:14"/>
    <d v="2013-12-23T15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9:13:43"/>
    <d v="2012-04-28T19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6:59:50"/>
    <d v="2016-06-17T06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1:06:22"/>
    <d v="2014-04-29T11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4:59:32"/>
    <d v="2015-08-11T2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3:14:28"/>
    <d v="2017-03-14T18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3:42:31"/>
    <d v="2012-07-14T23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5:08:45"/>
    <d v="2016-08-22T00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2:03:34"/>
    <d v="2017-01-02T16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1:26:10"/>
    <d v="2015-01-08T21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3:38:14"/>
    <d v="2012-09-21T13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1:00:12"/>
    <d v="2014-04-29T23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5:56:04"/>
    <d v="2016-04-30T06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7:52:09"/>
    <d v="2015-08-25T17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4:59:11"/>
    <d v="2014-10-20T14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3:01:01"/>
    <d v="2015-12-01T14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5:13:24"/>
    <d v="2015-10-23T05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2:00:42"/>
    <d v="2015-10-10T19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1:56:28"/>
    <d v="2015-05-21T11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1:50:16"/>
    <d v="2016-12-30T11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0:09:26"/>
    <d v="2016-12-02T00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4:07:02"/>
    <d v="2012-09-13T04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3:26:48"/>
    <d v="2016-11-09T14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9:04:29"/>
    <d v="2015-06-03T09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3:54:21"/>
    <d v="2015-11-26T14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7:11:07"/>
    <d v="2014-11-30T17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6:55:22"/>
    <d v="2015-05-14T06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0:31:52"/>
    <d v="2016-06-30T04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2:03:47"/>
    <d v="2015-08-29T22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9:28:59"/>
    <d v="2016-05-28T19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3:45:32"/>
    <d v="2014-02-27T17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9:45:21"/>
    <d v="2016-09-29T09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6:49:21"/>
    <d v="2015-03-09T15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8:45:14"/>
    <d v="2016-10-15T19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7:11:15"/>
    <d v="2016-10-12T07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5:54:55"/>
    <d v="2015-01-15T15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4:45:48"/>
    <d v="2015-02-19T14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1:51:14"/>
    <d v="2015-06-07T21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3:51:03"/>
    <d v="2014-09-15T14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3:55:08"/>
    <d v="2016-07-15T00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7:58:35"/>
    <d v="2016-12-21T01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3:00:35"/>
    <d v="2017-03-10T13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4:13:23"/>
    <d v="2014-11-08T15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1:31:09"/>
    <d v="2015-09-09T01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0:16:59"/>
    <d v="2015-08-14T00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1:09:20"/>
    <d v="2016-03-09T11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7:55:41"/>
    <d v="2016-02-01T17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8:59:03"/>
    <d v="2016-12-21T08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3:20:09"/>
    <d v="2015-12-17T13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1:48:45"/>
    <d v="2014-12-09T21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9:38:47"/>
    <d v="2014-06-12T22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8:25:26"/>
    <d v="2015-04-21T07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4:47:27"/>
    <d v="2016-02-09T14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0:31:28"/>
    <d v="2017-03-12T13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6:17:33"/>
    <d v="2016-08-02T19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5:13:14"/>
    <d v="2016-07-30T15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9:40:10"/>
    <d v="2015-04-17T19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1:06:58"/>
    <d v="2015-11-24T12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7:00:10"/>
    <d v="2013-10-25T17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1:55:13"/>
    <d v="2015-08-21T11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8:56:47"/>
    <d v="2015-09-04T09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8:36:37"/>
    <d v="2015-12-09T00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5:29:34"/>
    <d v="2015-05-04T15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2:20:39"/>
    <d v="2015-09-25T15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6:13:36"/>
    <d v="2016-02-10T16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8:07:45"/>
    <d v="2015-11-09T08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8:51:36"/>
    <d v="2016-01-09T18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8:29:40"/>
    <d v="2014-07-28T18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1:58:36"/>
    <d v="2014-12-19T13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5:13:10"/>
    <d v="2015-12-28T00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6:59:59"/>
    <d v="2014-10-29T16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9:11:10"/>
    <d v="2016-07-04T22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4:34:49"/>
    <d v="2014-11-10T15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8:59:34"/>
    <d v="2016-05-22T08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8:42:23"/>
    <d v="2014-07-02T18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3:09:25"/>
    <d v="2015-09-24T13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8:01:34"/>
    <d v="2015-02-27T18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3:04:51"/>
    <d v="2016-04-05T22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5:29:10"/>
    <d v="2014-07-10T15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4:55:40"/>
    <d v="2014-11-21T23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2:07:20"/>
    <d v="2015-03-01T12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5:57:05"/>
    <d v="2014-08-09T15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0:42:10"/>
    <d v="2015-04-27T09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7:23:43"/>
    <d v="2014-09-30T17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9:21:58"/>
    <d v="2015-06-29T09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0:51:10"/>
    <d v="2015-02-23T21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7:04:50"/>
    <d v="2016-07-30T17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0:31:16"/>
    <d v="2015-06-02T20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1:22:37"/>
    <d v="2015-05-10T11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2:01:00"/>
    <d v="2015-03-25T01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1:19:26"/>
    <d v="2014-08-12T21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1:22:19"/>
    <d v="2014-09-25T21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2:21:58"/>
    <d v="2015-04-13T21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4:16:00"/>
    <d v="2014-12-25T14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6:33:43"/>
    <d v="2015-08-02T16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5:33:28"/>
    <d v="2014-06-27T15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5:31:03"/>
    <d v="2014-08-08T15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4:59:32"/>
    <d v="2014-09-18T14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2:35:34"/>
    <d v="2017-04-07T11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3:14:37"/>
    <d v="2017-04-05T12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0:33:50"/>
    <d v="2017-03-22T09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4:41:54"/>
    <d v="2017-04-05T13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5:59:18"/>
    <d v="2017-03-24T14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1:04:43"/>
    <d v="2014-10-16T00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2:47:23"/>
    <d v="2013-05-27T00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0:45:26"/>
    <d v="2016-07-21T10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1:35:41"/>
    <d v="2016-10-03T21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3:30:28"/>
    <d v="2014-08-08T2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1:53:10"/>
    <d v="2014-06-20T16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9:29:20"/>
    <d v="2013-07-13T12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9:41:24"/>
    <d v="2015-12-24T09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9:43:16"/>
    <d v="2016-10-14T17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3:33:48"/>
    <d v="2016-02-21T03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1:59:53"/>
    <d v="2015-10-08T01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5:57:29"/>
    <d v="2014-12-06T16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8:19:05"/>
    <d v="2016-05-03T17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8:44:54"/>
    <d v="2016-04-17T17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5:10:53"/>
    <d v="2016-11-11T06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7:03:18"/>
    <d v="2013-09-06T13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4:34:13"/>
    <d v="2017-01-29T14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4:08:08"/>
    <d v="2014-12-31T15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1:50:59"/>
    <d v="2015-08-15T01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1:52:15"/>
    <d v="2017-03-01T11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7:55:11"/>
    <d v="2016-04-22T07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0:14:23"/>
    <d v="2015-08-07T10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8:23:54"/>
    <d v="2015-12-30T08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3:46:37"/>
    <d v="2015-04-30T23:46:37"/>
    <x v="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6:59:35"/>
    <d v="2013-04-22T06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6:37:02"/>
    <d v="2014-10-17T22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3:23:48"/>
    <d v="2013-05-27T18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0:32:54"/>
    <d v="2015-04-09T23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0:03:12"/>
    <d v="2016-10-13T15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0:54:10"/>
    <d v="2013-03-13T14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9:59:33"/>
    <d v="2014-04-23T09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6:01:27"/>
    <d v="2014-01-15T13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1:26:44"/>
    <d v="2016-11-05T21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5:18:37"/>
    <d v="2014-05-05T15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8:45:52"/>
    <d v="2015-03-11T17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9:46:42"/>
    <d v="2014-10-19T20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1:16:27"/>
    <d v="2012-05-15T11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1:53:27"/>
    <d v="2016-10-19T01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9:29:58"/>
    <d v="2012-02-28T19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7:42:48"/>
    <d v="2012-07-14T17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2:45:11"/>
    <d v="2014-08-29T12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9:33:17"/>
    <d v="2012-06-15T21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1:03:22"/>
    <d v="2016-09-02T11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3:10:37"/>
    <d v="2015-04-04T12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5:35:45"/>
    <d v="2012-06-30T14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5:17:22"/>
    <d v="2014-06-17T15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2:21:44"/>
    <d v="2011-12-18T12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5:37:03"/>
    <d v="2012-08-26T15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9:15:51"/>
    <d v="2014-09-11T09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2:58:47"/>
    <d v="2015-04-08T12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5:36:41"/>
    <d v="2014-01-11T15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9:45:32"/>
    <d v="2016-08-06T09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4:36:23"/>
    <d v="2016-10-10T04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2:47:46"/>
    <d v="2016-07-16T02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5:04:18"/>
    <d v="2013-06-20T05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9:31:33"/>
    <d v="2013-01-02T19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8:53:15"/>
    <d v="2012-03-18T17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7:54:44"/>
    <d v="2013-05-24T07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1:00:31"/>
    <d v="2012-05-30T13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7:53:48"/>
    <d v="2012-10-28T07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0:01:58"/>
    <d v="2011-08-11T10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7:00:50"/>
    <d v="2015-08-16T17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8:45:23"/>
    <d v="2012-03-29T07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3:49:50"/>
    <d v="2014-06-05T13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0:55:30"/>
    <d v="2014-03-18T09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6:45:40"/>
    <d v="2013-02-01T11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4:51:34"/>
    <d v="2013-10-05T14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4:45:21"/>
    <d v="2016-04-24T14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1:02:08"/>
    <d v="2013-03-07T21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8:19:14"/>
    <d v="2011-12-15T18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1:07:56"/>
    <d v="2015-06-12T01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0:03:24"/>
    <d v="2015-07-17T10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7:28:26"/>
    <d v="2014-08-25T17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8:03:41"/>
    <d v="2015-11-22T09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4:44:48"/>
    <d v="2017-03-10T04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6:35:54"/>
    <d v="2015-02-12T01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6:11:58"/>
    <d v="2015-02-16T22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6:50:46"/>
    <d v="2015-04-23T06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2:54:03"/>
    <d v="2014-10-29T12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2:32:47"/>
    <d v="2016-08-05T15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7:39:40"/>
    <d v="2014-07-09T07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2:45:52"/>
    <d v="2014-07-17T22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0:50:43"/>
    <d v="2016-07-29T10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8:18:54"/>
    <d v="2015-03-11T22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6:31:43"/>
    <d v="2015-02-11T16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5:35:59"/>
    <d v="2016-09-08T22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3:32:39"/>
    <d v="2015-08-11T23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4:03:25"/>
    <d v="2015-07-21T04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0:35:59"/>
    <d v="2016-03-03T13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6:37:21"/>
    <d v="2014-06-06T17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6:40:28"/>
    <d v="2014-07-05T06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6:34:00"/>
    <d v="2014-07-08T16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0:12:01"/>
    <d v="2015-07-31T10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0:21:10"/>
    <d v="2016-06-17T10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7:16:06"/>
    <d v="2015-01-04T07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3:50:09"/>
    <d v="2014-10-10T05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9:31:47"/>
    <d v="2015-08-06T09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9:34:36"/>
    <d v="2015-07-15T18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4:53:10"/>
    <d v="2014-09-29T04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6:07:53"/>
    <d v="2015-08-22T06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0:24:50"/>
    <d v="2015-08-05T05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4:57:18"/>
    <d v="2015-06-29T14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4:18:55"/>
    <d v="2015-08-22T14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5:55:25"/>
    <d v="2016-03-30T08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1:21:04"/>
    <d v="2014-05-31T21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5:55:03"/>
    <d v="2015-02-23T05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1:51:38"/>
    <d v="2015-04-05T22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1:49:21"/>
    <d v="2016-12-14T11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3:35:15"/>
    <d v="2015-05-09T03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2:38:29"/>
    <d v="2016-08-07T12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5:13:12"/>
    <d v="2015-08-02T10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9:14:22"/>
    <d v="2015-02-28T09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8:21:26"/>
    <d v="2015-09-23T08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6:36:49"/>
    <d v="2015-06-14T06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8:39:49"/>
    <d v="2016-02-25T18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6:08:55"/>
    <d v="2014-09-23T16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0:24:52"/>
    <d v="2015-03-27T09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8:16:46"/>
    <d v="2015-03-31T16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0:29:56"/>
    <d v="2015-06-12T19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3:01:26"/>
    <d v="2015-12-04T13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8:50:12"/>
    <d v="2015-07-10T01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0:24:26"/>
    <d v="2016-06-03T10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0:21:09"/>
    <d v="2015-10-02T17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4:25:18"/>
    <d v="2016-06-02T04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4:09:08"/>
    <d v="2014-05-11T21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3:47:50"/>
    <d v="2015-07-16T13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1:01:34"/>
    <d v="2014-11-23T16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1:03:53"/>
    <d v="2015-10-10T20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7:02:10"/>
    <d v="2015-01-30T17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0:53:37"/>
    <d v="2015-12-04T18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0:16:58"/>
    <d v="2017-02-17T22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5:48:04"/>
    <d v="2015-12-09T16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8:34:56"/>
    <d v="2014-08-13T16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3:45:54"/>
    <d v="2014-08-24T22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8:51:19"/>
    <d v="2015-03-18T11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1:44:57"/>
    <d v="2015-12-13T12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6:51:35"/>
    <d v="2014-06-21T05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1:42:30"/>
    <d v="2016-06-12T22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7:06:20"/>
    <d v="2017-01-04T07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8:23:53"/>
    <d v="2015-06-07T18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0:36:34"/>
    <d v="2015-05-29T10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3:21:05"/>
    <d v="2016-05-23T13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9:34:19"/>
    <d v="2015-05-29T09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4:16:40"/>
    <d v="2016-04-23T04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8:10:11"/>
    <d v="2014-09-05T18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8:03:49"/>
    <d v="2016-01-29T17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9:05:03"/>
    <d v="2014-06-20T19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2:34:57"/>
    <d v="2014-09-13T22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1:11:59"/>
    <d v="2015-05-07T11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8:11:11"/>
    <d v="2016-01-29T17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8:54:07"/>
    <d v="2015-08-08T15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6:04:55"/>
    <d v="2017-02-20T12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7:04:55"/>
    <d v="2014-12-05T05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2:41:44"/>
    <d v="2015-10-16T02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3:12:56"/>
    <d v="2016-06-19T13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8:10:48"/>
    <d v="2015-09-24T08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2:57:09"/>
    <d v="2014-06-24T12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0:12:03"/>
    <d v="2014-09-09T10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8:43:27"/>
    <d v="2015-07-17T07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0:44:19"/>
    <d v="2015-01-05T20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6:55:21"/>
    <d v="2016-10-14T16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2:41:12"/>
    <d v="2016-07-03T22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3:50:54"/>
    <d v="2016-10-05T13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8:14:41"/>
    <d v="2016-07-19T08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2:32:45"/>
    <d v="2014-05-16T22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1:43:33"/>
    <d v="2014-12-21T11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0:47:18"/>
    <d v="2015-06-19T20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3:37:11"/>
    <d v="2015-01-28T13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4:16:26"/>
    <d v="2017-01-17T14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1:04:53"/>
    <d v="2016-05-04T21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1:51:19"/>
    <d v="2015-07-16T11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6:55:24"/>
    <d v="2016-11-30T11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8:46:35"/>
    <d v="2015-07-03T08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1:24:21"/>
    <d v="2016-01-20T11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5:44:12"/>
    <d v="2015-08-20T11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8:20:36"/>
    <d v="2014-12-03T09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8:18:38"/>
    <d v="2016-05-01T08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5:40:37"/>
    <d v="2016-02-05T22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1:27:15"/>
    <d v="2014-12-05T11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9:50:01"/>
    <d v="2015-03-13T18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9:11:24"/>
    <d v="2015-09-18T21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4:15:24"/>
    <d v="2015-01-11T04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6:50:40"/>
    <d v="2014-10-17T22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4:43:05"/>
    <d v="2014-08-29T14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1:49:52"/>
    <d v="2014-08-08T21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5:12:08"/>
    <d v="2016-04-15T14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1:08:24"/>
    <d v="2014-08-25T15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2:33:15"/>
    <d v="2015-01-08T20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7:40:15"/>
    <d v="2015-04-03T16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7:19:52"/>
    <d v="2014-06-22T15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5:48:41"/>
    <d v="2016-12-12T00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9:30:58"/>
    <d v="2015-10-11T09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9:57:33"/>
    <d v="2015-10-31T09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9:52:38"/>
    <d v="2016-07-23T19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3:37:12"/>
    <d v="2014-08-08T23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5:42:19"/>
    <d v="2015-02-07T15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4:33:16"/>
    <d v="2015-08-24T04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2:00:18"/>
    <d v="2015-09-08T22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7:13:51"/>
    <d v="2014-11-09T06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9:21:53"/>
    <d v="2016-09-06T19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9:34:26"/>
    <d v="2015-07-31T19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5:03:57"/>
    <d v="2016-05-14T15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1:33:39"/>
    <d v="2016-06-08T11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0:23:21"/>
    <d v="2014-11-25T13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4:11:27"/>
    <d v="2015-06-12T14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2:27:06"/>
    <d v="2015-06-27T12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1:09:34"/>
    <d v="2016-01-14T21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6:08:59"/>
    <d v="2014-09-06T16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5:46:34"/>
    <d v="2015-03-14T14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3:33:10"/>
    <d v="2016-03-16T02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5:26:29"/>
    <d v="2014-05-19T05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3:37:27"/>
    <d v="2015-09-15T23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9:06:47"/>
    <d v="2015-10-29T09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8:52:09"/>
    <d v="2014-08-05T08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3:01:10"/>
    <d v="2015-03-25T12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5:16:44"/>
    <d v="2014-09-25T15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4:58:47"/>
    <d v="2015-05-18T14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1:39:39"/>
    <d v="2015-01-23T21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7:21:50"/>
    <d v="2015-05-08T21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8:01:08"/>
    <d v="2014-09-11T08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2:22:59"/>
    <d v="2015-02-23T12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0:03:49"/>
    <d v="2014-07-14T23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7:57:26"/>
    <d v="2016-03-04T17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7:32:38"/>
    <d v="2014-05-25T07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8:01:04"/>
    <d v="2015-05-07T08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0:59:23"/>
    <d v="2014-09-15T00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1:57:17"/>
    <d v="2015-02-21T05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6:57:33"/>
    <d v="2016-06-04T16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9:16:04"/>
    <d v="2014-06-15T09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8:00:08"/>
    <d v="2016-08-29T11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9:37:03"/>
    <d v="2014-10-12T22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4:58:33"/>
    <d v="2014-07-13T04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0:53:34"/>
    <d v="2015-01-30T10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3:25:12"/>
    <d v="2014-08-27T19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2:33:38"/>
    <d v="2015-01-18T12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7:02:35"/>
    <d v="2015-03-01T17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3:17:39"/>
    <d v="2015-12-16T14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1:06:20"/>
    <d v="2015-04-12T21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5:56:38"/>
    <d v="2015-06-07T15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1:21:00"/>
    <d v="2015-05-23T21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6:44:52"/>
    <d v="2016-08-15T06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7:29:27"/>
    <d v="2016-11-24T11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9:34:53"/>
    <d v="2015-06-02T09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3:45:17"/>
    <d v="2015-11-19T14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2:45:52"/>
    <d v="2016-01-23T02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3:16:13"/>
    <d v="2014-10-05T13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0:33:59"/>
    <d v="2016-10-16T22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3:00:21"/>
    <d v="2015-10-08T13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8:00:03"/>
    <d v="2017-03-16T07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1:47:29"/>
    <d v="2015-06-16T11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7:00:50"/>
    <d v="2016-05-04T17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8:16:12"/>
    <d v="2015-03-27T17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2:41:57"/>
    <d v="2016-05-08T11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8:12:05"/>
    <d v="2016-06-06T18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2:10:23"/>
    <d v="2014-09-11T12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3:05:59"/>
    <d v="2015-03-25T22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3:51:46"/>
    <d v="2015-03-01T00:59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5:17:04"/>
    <d v="2015-07-02T05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5:50:19"/>
    <d v="2014-08-06T15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1:30:33"/>
    <d v="2015-07-07T11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1:43:32"/>
    <d v="2015-09-16T11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2:44:52"/>
    <d v="2015-03-08T21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6:34:20"/>
    <d v="2016-08-16T21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2:52:33"/>
    <d v="2015-05-03T16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0:04:11"/>
    <d v="2014-07-18T10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9:47:58"/>
    <d v="2014-08-31T09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0:38:40"/>
    <d v="2016-12-04T19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3:38:28"/>
    <d v="2015-12-31T22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9:27:51"/>
    <d v="2014-09-25T19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0:24:46"/>
    <d v="2014-11-26T21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1:32:10"/>
    <d v="2016-03-13T06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5:08:54"/>
    <d v="2015-03-22T20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9:22:27"/>
    <d v="2014-10-19T23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3:47:03"/>
    <d v="2015-01-06T00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5:58:50"/>
    <d v="2015-08-23T20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7:25:56"/>
    <d v="2015-09-23T07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0:29:03"/>
    <d v="2016-02-11T10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9:10:36"/>
    <d v="2014-11-11T10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0:41:21"/>
    <d v="2016-08-24T00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7:22:08"/>
    <d v="2016-10-30T22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6:00:06"/>
    <d v="2016-05-01T05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1:22:31"/>
    <d v="2016-10-12T18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2:41:21"/>
    <d v="2016-06-20T02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8:29:22"/>
    <d v="2015-12-20T22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7:47:00"/>
    <d v="2016-01-07T07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4:05:30"/>
    <d v="2017-01-27T14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2:25:10"/>
    <d v="2016-10-09T12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4:07:47"/>
    <d v="2016-02-20T14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5:29:32"/>
    <d v="2014-10-03T05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9:57:51"/>
    <d v="2017-01-19T09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5:54:00"/>
    <d v="2015-05-26T15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1:36:33"/>
    <d v="2017-02-26T22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2:38:49"/>
    <d v="2014-06-15T22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1:46:00"/>
    <d v="2017-02-28T20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3:51:10"/>
    <d v="2017-01-31T12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5:29:42"/>
    <d v="2016-07-13T15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4:04:12"/>
    <d v="2012-12-26T14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4:22:56"/>
    <d v="2016-02-29T23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5:08:44"/>
    <d v="2014-11-15T16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0:11:45"/>
    <d v="2014-10-06T10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2:09:51"/>
    <d v="2014-12-14T12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3:11:23"/>
    <d v="2015-04-24T23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3:05:19"/>
    <d v="2016-01-20T23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7:40:40"/>
    <d v="2014-11-26T08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3:58:39"/>
    <d v="2015-02-21T13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5:15:16"/>
    <d v="2015-12-23T16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0:52:10"/>
    <d v="2015-02-10T10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4:04:09"/>
    <d v="2015-06-21T14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0:58:00"/>
    <d v="2014-11-04T23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1:27:18"/>
    <d v="2014-06-10T22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7:09:12"/>
    <d v="2014-07-18T07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4:24:03"/>
    <d v="2014-08-20T14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1:09:36"/>
    <d v="2015-07-20T16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4:00:20"/>
    <d v="2014-05-26T21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4:18:53"/>
    <d v="2015-08-14T14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8:51:09"/>
    <d v="2016-11-21T23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6:53:29"/>
    <d v="2016-08-27T16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0:13:06"/>
    <d v="2015-06-11T10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7:51:15"/>
    <d v="2012-10-06T17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6:13:33"/>
    <d v="2014-05-30T10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5:01:32"/>
    <d v="2017-03-03T05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0:54:11"/>
    <d v="2015-03-20T09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0:20:25"/>
    <d v="2016-08-15T00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1:00:47"/>
    <d v="2014-11-17T22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1:56:11"/>
    <d v="2015-09-16T11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5:10:47"/>
    <d v="2016-10-14T15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9:04:19"/>
    <d v="2015-09-10T19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0:38:45"/>
    <d v="2016-08-17T20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6:50:55"/>
    <d v="2016-10-31T21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7:26:49"/>
    <d v="2013-05-04T07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2:50:44"/>
    <d v="2013-08-16T05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5:26:13"/>
    <d v="2010-10-01T22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0:03:17"/>
    <d v="2016-03-04T00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3:03:58"/>
    <d v="2013-12-29T01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3:00:21"/>
    <d v="2015-06-26T17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4:50:48"/>
    <d v="2016-01-20T14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0:30:47"/>
    <d v="2015-10-06T10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9:41:39"/>
    <d v="2015-04-15T20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1:26:38"/>
    <d v="2016-02-02T11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1:44:15"/>
    <d v="2014-08-21T21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3:16:26"/>
    <d v="2014-09-09T22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7:44:14"/>
    <d v="2016-04-27T07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5:37:42"/>
    <d v="2014-12-31T15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8:20:55"/>
    <d v="2015-06-13T18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2:02:40"/>
    <d v="2016-05-04T22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3:59:05"/>
    <d v="2017-02-08T03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0:04:54"/>
    <d v="2015-05-28T09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2:16:53"/>
    <d v="2014-10-01T21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3:59:14"/>
    <d v="2015-03-01T19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6:59:50"/>
    <d v="2015-01-09T16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9:16:24"/>
    <d v="2014-09-29T09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9:36:51"/>
    <d v="2016-04-03T08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2:59:00"/>
    <d v="2016-05-20T02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6:27:26"/>
    <d v="2014-08-08T16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0:35:34"/>
    <d v="2015-09-28T00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2:49:08"/>
    <d v="2014-08-13T12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6:51:32"/>
    <d v="2015-09-30T12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6:08:58"/>
    <d v="2016-10-22T16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1:07:26"/>
    <d v="2015-11-22T00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9:19:32"/>
    <d v="2014-07-29T19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3:28:57"/>
    <d v="2016-07-09T23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6:31:19"/>
    <d v="2015-09-09T16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0:35:52"/>
    <d v="2015-10-16T10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4:00:34"/>
    <d v="2014-12-14T14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1:36:09"/>
    <d v="2016-12-07T11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1:34:41"/>
    <d v="2015-04-20T23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0:34:22"/>
    <d v="2016-10-29T19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0:25:00"/>
    <d v="2015-06-14T13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7:42:39"/>
    <d v="2016-03-10T07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0:27:20"/>
    <d v="2016-08-18T20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9:38:43"/>
    <d v="2015-10-09T09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6:57:58"/>
    <d v="2017-03-02T16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1:19:55"/>
    <d v="2015-02-25T21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1:07:15"/>
    <d v="2015-03-22T10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8:40:44"/>
    <d v="2014-12-26T19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2:21:31"/>
    <d v="2015-09-19T22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6:09:06"/>
    <d v="2015-11-15T17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7:31:18"/>
    <d v="2014-08-31T23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1:22:11"/>
    <d v="2015-05-05T12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5:12:39"/>
    <d v="2015-09-29T15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0:05:59"/>
    <d v="2015-08-17T10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1:36:30"/>
    <d v="2016-12-20T22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7:44:07"/>
    <d v="2015-01-08T07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7:01:23"/>
    <d v="2016-07-08T19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3:39:05"/>
    <d v="2015-05-01T12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6:45:43"/>
    <d v="2016-08-14T16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8:51:52"/>
    <d v="2015-10-15T16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5:49:01"/>
    <d v="2014-05-31T21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3:05:56"/>
    <d v="2015-09-20T13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8:36:20"/>
    <d v="2016-07-31T18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3:48:46"/>
    <d v="2015-05-20T13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6:05:01"/>
    <d v="2016-10-07T08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3:00:49"/>
    <d v="2016-02-07T18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2:33:11"/>
    <d v="2016-02-11T22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8:56:15"/>
    <d v="2014-10-20T08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3:12:17"/>
    <d v="2015-07-16T01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2:10:18"/>
    <d v="2016-08-23T02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1:45:06"/>
    <d v="2015-06-11T21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5:48:31"/>
    <d v="2015-02-02T20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1:15:16"/>
    <d v="2014-10-18T23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4:17:56"/>
    <d v="2015-09-16T16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3:32:31"/>
    <d v="2015-05-11T13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0:19:54"/>
    <d v="2015-04-28T09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1:00:10"/>
    <d v="2014-08-27T21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8:45:19"/>
    <d v="2017-02-18T18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8:17:00"/>
    <d v="2014-10-04T08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0:55:34"/>
    <d v="2016-10-31T20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1:33:02"/>
    <d v="2015-04-17T11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9:10:50"/>
    <d v="2014-09-21T09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4:43:47"/>
    <d v="2016-06-05T04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6:22:05"/>
    <d v="2015-04-01T06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2:59:20"/>
    <d v="2016-05-27T07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9:35:23"/>
    <d v="2016-07-02T09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9:05:32"/>
    <d v="2015-03-26T18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6:36:36"/>
    <d v="2016-05-05T15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0:18:55"/>
    <d v="2014-09-26T10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6:22:12"/>
    <d v="2016-11-09T17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7:49:58"/>
    <d v="2016-07-09T17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2:43:21"/>
    <d v="2015-02-02T12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2:57:52"/>
    <d v="2016-01-06T22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8:26:02"/>
    <d v="2016-03-27T17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4:33:49"/>
    <d v="2015-03-01T14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3:49:01"/>
    <d v="2017-03-16T12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4:13:39"/>
    <d v="2017-04-18T13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9:21:56"/>
    <d v="2017-04-13T22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7:54:05"/>
    <d v="2017-04-08T06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2:24:20"/>
    <d v="2017-04-21T01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7:33:54"/>
    <d v="2017-03-24T06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1:16:59"/>
    <d v="2017-03-27T10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1:38:41"/>
    <d v="2017-04-03T21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5:05:54"/>
    <d v="2017-03-31T16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5:14:29"/>
    <d v="2017-05-03T13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9:30:07"/>
    <d v="2017-04-03T09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0:29:20"/>
    <d v="2017-03-24T22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1:15:03"/>
    <d v="2017-04-07T10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2:04:48"/>
    <d v="2017-04-16T14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6:18:59"/>
    <d v="2017-03-19T05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2:35:56"/>
    <d v="2017-04-09T02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6:55:07"/>
    <d v="2017-03-19T00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8:58:54"/>
    <d v="2017-03-27T17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0:22:46"/>
    <d v="2017-04-16T09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7:15:55"/>
    <d v="2014-11-06T18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9:58:04"/>
    <d v="2014-09-30T22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8:25:00"/>
    <d v="2012-12-06T20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0:20:03"/>
    <d v="2011-01-24T22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4:09:34"/>
    <d v="2014-09-10T14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4:49:27"/>
    <d v="2013-11-02T14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1:42:17"/>
    <d v="2011-04-30T22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5:00:58"/>
    <d v="2012-04-01T14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5:58:45"/>
    <d v="2012-12-20T05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6:52:24"/>
    <d v="2012-06-01T16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2:55:05"/>
    <d v="2014-07-18T23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4:09:12"/>
    <d v="2013-07-22T14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9:36:01"/>
    <d v="2012-01-18T17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0:21:27"/>
    <d v="2014-08-12T22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6:52:02"/>
    <d v="2014-10-15T06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0:27:42"/>
    <d v="2014-07-06T20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2:05:25"/>
    <d v="2014-06-15T12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3:20:15"/>
    <d v="2014-06-09T13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1:49:20"/>
    <d v="2011-05-02T21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0:35:53"/>
    <d v="2014-11-26T01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2:13:01"/>
    <d v="2014-08-01T22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0:32:33"/>
    <d v="2014-06-13T16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1:42:41"/>
    <d v="2013-12-12T22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9:55:44"/>
    <d v="2014-07-01T22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8:35:58"/>
    <d v="2016-05-06T08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1:31:08"/>
    <d v="2012-02-14T11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5:04:52"/>
    <d v="2014-09-26T15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4:45:08"/>
    <d v="2014-08-25T14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5:17:07"/>
    <d v="2011-02-17T15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6:20:31"/>
    <d v="2013-08-18T09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0:00:09"/>
    <d v="2014-06-21T10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8:31:15"/>
    <d v="2014-07-16T08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0:51:11"/>
    <d v="2013-05-06T10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3:54:09"/>
    <d v="2014-06-20T03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1:26:27"/>
    <d v="2014-06-15T10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6:47:01"/>
    <d v="2012-01-31T11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3:04:29"/>
    <d v="2013-08-23T13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7:50:31"/>
    <d v="2014-07-01T17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7:27:21"/>
    <d v="2014-07-16T17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6:10:38"/>
    <d v="2014-09-16T15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9:59:33"/>
    <d v="2014-08-04T09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3:58:22"/>
    <d v="2015-06-10T03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2:18:52"/>
    <d v="2015-05-24T02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1:37:55"/>
    <d v="2016-12-08T22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2:07:49"/>
    <d v="2016-08-16T12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6:34:19"/>
    <d v="2015-02-28T16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7:14:16"/>
    <d v="2015-02-20T17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9:29:58"/>
    <d v="2015-07-26T19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8:15:42"/>
    <d v="2015-02-12T08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8:21:15"/>
    <d v="2015-08-01T08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5:50:18"/>
    <d v="2015-02-04T05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4:11:17"/>
    <d v="2015-02-16T04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2:16:58"/>
    <d v="2014-09-06T15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1:41:41"/>
    <d v="2016-04-29T23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2:24:37"/>
    <d v="2014-08-31T12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4:29:06"/>
    <d v="2015-12-13T23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7:43:42"/>
    <d v="2015-09-25T17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0:27:59"/>
    <d v="2015-07-17T10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2:59:32"/>
    <d v="2015-05-01T02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0:37:31"/>
    <d v="2015-09-19T00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0:40:07"/>
    <d v="2015-04-22T23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8:31:17"/>
    <d v="2014-07-28T08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9:17:38"/>
    <d v="2014-06-20T17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6:28:39"/>
    <d v="2012-05-31T21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8:04:40"/>
    <d v="2014-08-14T2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3:05:51"/>
    <d v="2014-08-08T13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2:19:19"/>
    <d v="2015-07-26T12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3:01:13"/>
    <d v="2016-01-05T17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9:57:51"/>
    <d v="2015-09-09T21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5:06:11"/>
    <d v="2015-07-11T08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7:06:24"/>
    <d v="2016-11-04T07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8:03:06"/>
    <d v="2014-12-30T18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7:35:47"/>
    <d v="2015-03-22T16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4:00:04"/>
    <d v="2017-03-12T15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0:43:23"/>
    <d v="2015-07-05T10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7:58:17"/>
    <d v="2015-10-24T15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4:02:56"/>
    <d v="2015-08-20T14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4:25:13"/>
    <d v="2017-01-09T23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7:25:38"/>
    <d v="2016-06-03T15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8:00:12"/>
    <d v="2015-10-30T08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5:10:36"/>
    <d v="2017-01-17T15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1:01:24"/>
    <d v="2015-12-16T22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0:59:58"/>
    <d v="2014-11-20T01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2:02:06"/>
    <d v="2014-09-30T21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6:39:07"/>
    <d v="2016-04-16T16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3:31:57"/>
    <d v="2016-05-03T21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3:19:15"/>
    <d v="2017-03-02T13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2:56:48"/>
    <d v="2017-02-01T17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2:20:51"/>
    <d v="2016-07-01T02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6:00:33"/>
    <d v="2016-12-28T16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5:23:04"/>
    <d v="2015-09-28T21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6:14:58"/>
    <d v="2015-07-01T06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0:08:13"/>
    <d v="2015-10-25T17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0:39:08"/>
    <d v="2017-02-16T17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1:47:50"/>
    <d v="2014-10-14T00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2:08:12"/>
    <d v="2014-09-19T12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0:19:22"/>
    <d v="2015-10-08T18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0:39:42"/>
    <d v="2016-12-01T11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8:24:18"/>
    <d v="2015-06-11T20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5:20:00"/>
    <d v="2015-09-11T21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4:25:12"/>
    <d v="2015-07-12T04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5:19:17"/>
    <d v="2015-04-04T14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1:55:14"/>
    <d v="2015-06-20T11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1:48:44"/>
    <d v="2014-11-05T12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1:32:46"/>
    <d v="2015-06-21T11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5:20:40"/>
    <d v="2016-09-07T05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7:50:28"/>
    <d v="2016-09-07T21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0:03:29"/>
    <d v="2015-03-25T19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2:26:15"/>
    <d v="2014-10-07T12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7:46:17"/>
    <d v="2015-06-10T21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7:25:52"/>
    <d v="2017-02-22T07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5:17:41"/>
    <d v="2015-01-08T15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2:15:45"/>
    <d v="2016-09-30T21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0:08:38"/>
    <d v="2015-11-30T11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1:24:36"/>
    <d v="2015-07-16T11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1:34:22"/>
    <d v="2014-12-21T22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6:23:08"/>
    <d v="2015-10-30T15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3:12:18"/>
    <d v="2015-01-28T16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1:05:15"/>
    <d v="2015-12-03T11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6:52:02"/>
    <d v="2015-06-12T15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2:11:00"/>
    <d v="2015-07-17T12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5:42:08"/>
    <d v="2016-08-24T15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3:29:57"/>
    <d v="2015-06-16T05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6:47:45"/>
    <d v="2015-07-12T06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4:29:35"/>
    <d v="2014-11-02T05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6:00:09"/>
    <d v="2015-11-06T07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3:14:02"/>
    <d v="2016-09-14T13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0:54:32"/>
    <d v="2016-03-15T15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5:07:51"/>
    <d v="2015-02-08T22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6:47:59"/>
    <d v="2016-03-31T21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0:23:26"/>
    <d v="2014-11-18T11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4:21:43"/>
    <d v="2015-05-30T14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0:27:39"/>
    <d v="2016-03-31T19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2:09:58"/>
    <d v="2015-05-31T23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8:28:25"/>
    <d v="2015-09-01T18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2:39:48"/>
    <d v="2016-04-28T22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1:51:38"/>
    <d v="2016-02-10T15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5:14:13"/>
    <d v="2016-01-28T23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6:37:06"/>
    <d v="2017-02-27T23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4:09:42"/>
    <d v="2016-08-15T14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2:00:28"/>
    <d v="2015-11-28T12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2:35:15"/>
    <d v="2016-06-20T17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2:50:02"/>
    <d v="2017-02-20T02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6:21:31"/>
    <d v="2017-03-11T06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0:51:40"/>
    <d v="2015-09-16T21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2:29:08"/>
    <d v="2015-12-04T13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4:12:32"/>
    <d v="2017-03-04T04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6:59:14"/>
    <d v="2015-06-16T06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4:37:09"/>
    <d v="2016-09-26T04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2:09:32"/>
    <d v="2015-11-22T16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2:30:56"/>
    <d v="2015-07-27T16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6:59:28"/>
    <d v="2015-09-12T18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6:01:03"/>
    <d v="2015-10-14T16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1:51:02"/>
    <d v="2015-04-29T11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1:39:36"/>
    <d v="2016-08-01T00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2:26:16"/>
    <d v="2016-12-07T02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9:38:04"/>
    <d v="2015-03-28T08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8:59:12"/>
    <d v="2016-12-22T08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4:32:28"/>
    <d v="2015-07-31T14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3:15:42"/>
    <d v="2016-06-09T21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9:22:19"/>
    <d v="2016-05-14T19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5:02:45"/>
    <d v="2016-04-13T15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9:36:18"/>
    <d v="2016-10-16T09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6:17:05"/>
    <d v="2015-10-06T16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1:00:10"/>
    <d v="2015-10-17T01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3:25:46"/>
    <d v="2016-11-11T16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3:51:57"/>
    <d v="2016-01-26T19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0:25:11"/>
    <d v="2015-05-08T14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1:17:21"/>
    <d v="2016-05-06T01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4:54:35"/>
    <d v="2014-08-08T07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8:57:04"/>
    <d v="2016-06-07T18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1:14:53"/>
    <d v="2016-04-10T20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8:03:06"/>
    <d v="2015-01-31T08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9:05:57"/>
    <d v="2016-06-21T19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0:24:25"/>
    <d v="2014-10-15T21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8:14:56"/>
    <d v="2016-06-21T21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2:46:48"/>
    <d v="2016-09-25T02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7:59:50"/>
    <d v="2016-06-05T07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2:51:17"/>
    <d v="2015-04-05T11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1:08:25"/>
    <d v="2015-03-08T10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2:59:26"/>
    <d v="2016-05-08T02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7:48:03"/>
    <d v="2014-07-04T19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1:45:08"/>
    <d v="2014-07-27T17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5:17:48"/>
    <d v="2015-04-01T14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0:44:46"/>
    <d v="2015-10-06T10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4:38:50"/>
    <d v="2014-07-19T14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0:14:40"/>
    <d v="2015-06-15T10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6:30:22"/>
    <d v="2015-07-30T06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0:10:46"/>
    <d v="2014-08-03T17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3:34:06"/>
    <d v="2016-04-05T02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0:46:07"/>
    <d v="2014-10-10T15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7:48:00"/>
    <d v="2017-02-24T07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9:58:38"/>
    <d v="2016-07-28T09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7:22:34"/>
    <d v="2016-12-06T17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3:10:21"/>
    <d v="2016-06-12T11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1:06:50"/>
    <d v="2015-03-31T22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5:59:44"/>
    <d v="2016-04-13T07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2:48:13"/>
    <d v="2014-08-29T22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0:32:48"/>
    <d v="2015-04-17T18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8:35:10"/>
    <d v="2015-02-25T18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7:14:14"/>
    <d v="2016-05-08T15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7:24:40"/>
    <d v="2016-04-29T21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0:39:32"/>
    <d v="2016-06-13T11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0:50:11"/>
    <d v="2015-11-29T17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3:29:25"/>
    <d v="2014-07-23T05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7:49:38"/>
    <d v="2016-07-01T17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4:22:30"/>
    <d v="2016-05-02T17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1:26:46"/>
    <d v="2015-10-28T22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8:52:07"/>
    <d v="2016-05-10T05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3:34:32"/>
    <d v="2016-07-15T13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4:01:50"/>
    <d v="2014-08-01T04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1:27:59"/>
    <d v="2014-11-19T02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9:22:14"/>
    <d v="2017-02-24T19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9:59:03"/>
    <d v="2016-12-14T09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8:36:30"/>
    <d v="2014-09-01T09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0:11:57"/>
    <d v="2015-03-06T22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2:30:45"/>
    <d v="2014-08-19T1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7:27:29"/>
    <d v="2016-03-15T15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0:26:32"/>
    <d v="2015-12-12T20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9:37:17"/>
    <d v="2015-05-12T19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6:24:54"/>
    <d v="2015-08-01T16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2:47:39"/>
    <d v="2014-12-31T23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8:59:40"/>
    <d v="2017-01-14T18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2:01:25"/>
    <d v="2016-12-17T02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4:59:25"/>
    <d v="2015-12-02T14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7:09:16"/>
    <d v="2014-08-24T22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4:30:40"/>
    <d v="2015-07-18T1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1:33:36"/>
    <d v="2015-10-28T11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8:39:33"/>
    <d v="2014-05-18T08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0:49:54"/>
    <d v="2015-04-25T09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1:34:59"/>
    <d v="2015-03-20T10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2:31:46"/>
    <d v="2014-08-31T07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6:20:00"/>
    <d v="2015-08-26T17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6:52:58"/>
    <d v="2014-11-29T17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2:26:23"/>
    <d v="2015-03-10T21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4:20:56"/>
    <d v="2016-08-01T16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2:47:00"/>
    <d v="2016-06-23T12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0:06:08"/>
    <d v="2015-11-20T21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4:49:12"/>
    <d v="2014-12-10T14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9:28:26"/>
    <d v="2014-12-03T09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2:18:08"/>
    <d v="2014-12-14T12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5:04:01"/>
    <d v="2015-06-18T05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7:31:22"/>
    <d v="2016-06-03T07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2:35:45"/>
    <d v="2014-07-10T12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7:05:48"/>
    <d v="2014-08-08T16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4:17:35"/>
    <d v="2016-05-06T14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6:07:10"/>
    <d v="2014-11-05T18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8:17:25"/>
    <d v="2014-07-27T08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1:05:44"/>
    <d v="2015-05-30T12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4:43:09"/>
    <d v="2014-05-31T21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5:28:49"/>
    <d v="2016-02-18T16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2:02:56"/>
    <d v="2014-11-21T11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6:05:25"/>
    <d v="2015-02-21T16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6:53:34"/>
    <d v="2014-08-28T16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1:22:26"/>
    <d v="2015-08-07T11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8:50:43"/>
    <d v="2015-11-11T20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5:05:24"/>
    <d v="2015-06-25T05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6:05:02"/>
    <d v="2015-06-17T06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8:24:46"/>
    <d v="2016-03-01T17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5:49:36"/>
    <d v="2014-07-16T05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4:08:09"/>
    <d v="2014-07-06T04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7:48:24"/>
    <d v="2014-07-18T17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3:32:38"/>
    <d v="2016-07-31T14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8:59:50"/>
    <d v="2016-06-06T01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8:32:52"/>
    <d v="2015-10-07T18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7:01:02"/>
    <d v="2014-09-27T17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1:35:38"/>
    <d v="2015-02-27T22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3:58:45"/>
    <d v="2016-12-01T01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1:27:36"/>
    <d v="2016-04-17T17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3:54:05"/>
    <d v="2015-04-23T12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5:55:48"/>
    <d v="2014-10-25T18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4:01:47"/>
    <d v="2014-05-23T14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3:43:05"/>
    <d v="2016-04-06T15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0:10:02"/>
    <d v="2016-02-13T18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2:59:23"/>
    <d v="2015-03-04T12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7:29:36"/>
    <d v="2015-12-13T18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5:52:21"/>
    <d v="2015-04-24T15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0:14:44"/>
    <d v="2015-02-05T00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8:48:56"/>
    <d v="2014-10-04T08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9:21:43"/>
    <d v="2014-09-20T20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9:29:12"/>
    <d v="2014-07-02T09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1:17:27"/>
    <d v="2015-02-28T11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8:31:01"/>
    <d v="2016-11-01T18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6:41:41"/>
    <d v="2014-07-30T16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1:32:33"/>
    <d v="2014-08-18T11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7:56:54"/>
    <d v="2016-02-05T16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9:30:55"/>
    <d v="2014-06-16T21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3:07:49"/>
    <d v="2014-07-10T03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8:48:13"/>
    <d v="2016-08-06T21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6:59:53"/>
    <d v="2014-08-21T10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1:03:40"/>
    <d v="2015-08-19T11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6:16:07"/>
    <d v="2015-05-02T15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5:52:10"/>
    <d v="2016-01-18T22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0:57:08"/>
    <d v="2014-07-11T10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4:18:41"/>
    <d v="2015-11-13T14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4:11:12"/>
    <d v="2015-05-30T14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6:35:46"/>
    <d v="2014-09-09T06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0:59:46"/>
    <d v="2016-06-08T07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6:43:56"/>
    <d v="2015-10-23T06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3:58:45"/>
    <d v="2015-02-05T06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5:20:12"/>
    <d v="2016-03-18T14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0:51:29"/>
    <d v="2014-12-16T20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9:15:38"/>
    <d v="2016-07-08T22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0:54:31"/>
    <d v="2015-04-02T09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1:22:07"/>
    <d v="2015-04-21T11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9:20:26"/>
    <d v="2014-07-22T21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7:29:16"/>
    <d v="2016-08-13T17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0:45:59"/>
    <d v="2014-07-31T10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2:00:27"/>
    <d v="2016-10-13T12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2:56:07"/>
    <d v="2014-08-01T00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0:57:37"/>
    <d v="2015-02-11T23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2:51:43"/>
    <d v="2015-02-02T22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5:31:00"/>
    <d v="2016-05-20T05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6:39:12"/>
    <d v="2014-08-15T06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9:11:19"/>
    <d v="2016-10-28T21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5:33:48"/>
    <d v="2015-07-10T12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6:03:05"/>
    <d v="2016-10-10T21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1:07:17"/>
    <d v="2016-08-22T21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9:01:12"/>
    <d v="2015-08-09T10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8:27:30"/>
    <d v="2016-04-19T17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0:07:12"/>
    <d v="2015-03-20T09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2:22:09"/>
    <d v="2016-09-20T21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9:24:05"/>
    <d v="2016-04-28T09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8:31:42"/>
    <d v="2016-07-15T15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3:41:30"/>
    <d v="2014-08-31T14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2:05:31"/>
    <d v="2014-11-05T23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4:01:36"/>
    <d v="2015-03-20T14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6:02:11"/>
    <d v="2016-07-20T06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5:08:24"/>
    <d v="2014-11-02T18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0:43:10"/>
    <d v="2014-10-26T21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1:40:43"/>
    <d v="2015-05-16T21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6:00:22"/>
    <d v="2015-03-16T15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4:31:20"/>
    <d v="2014-06-21T14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1:37:07"/>
    <d v="2015-07-10T15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3:56:28"/>
    <d v="2015-01-01T23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2:31:06"/>
    <d v="2014-07-06T12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0:03:01"/>
    <d v="2014-07-03T10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2:14:59"/>
    <d v="2016-06-15T12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0:38:00"/>
    <d v="2016-02-02T10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5:00:01"/>
    <d v="2015-06-03T00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6:34:12"/>
    <d v="2015-06-24T16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2:26:00"/>
    <d v="2015-04-17T10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9:15:31"/>
    <d v="2014-05-24T15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3:15:24"/>
    <d v="2016-04-13T13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3:59:44"/>
    <d v="2015-05-17T23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8:13:17"/>
    <d v="2015-10-25T18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4:47:16"/>
    <d v="2014-08-16T23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3:09:35"/>
    <d v="2016-11-26T00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2:18:29"/>
    <d v="2014-11-01T11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4:19:26"/>
    <d v="2016-09-11T14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1:48:24"/>
    <d v="2016-06-02T16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1:48:24"/>
    <d v="2016-05-28T15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8:52:05"/>
    <d v="2015-07-01T00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6:03:58"/>
    <d v="2016-03-06T22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2:19:55"/>
    <d v="2015-09-11T12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4:08:44"/>
    <d v="2016-03-15T21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5:28:48"/>
    <d v="2016-07-24T05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1:58:11"/>
    <d v="2015-11-19T12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6:27:25"/>
    <d v="2014-05-12T22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1:37:20"/>
    <d v="2014-08-23T11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6:08:57"/>
    <d v="2016-05-31T16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1:30:53"/>
    <d v="2016-05-10T15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4:37:46"/>
    <d v="2014-11-20T22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8:54:06"/>
    <d v="2014-07-02T08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4:58:15"/>
    <d v="2014-11-07T12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6:53:12"/>
    <d v="2015-04-23T05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0:18:32"/>
    <d v="2014-06-03T22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4:19:12"/>
    <d v="2015-02-01T22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2:32:51"/>
    <d v="2015-05-31T12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8:14:30"/>
    <d v="2014-09-07T21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3:37:14"/>
    <d v="2014-07-04T05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2:48:19"/>
    <d v="2014-10-02T08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8:22:30"/>
    <d v="2015-03-04T08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3:46:52"/>
    <d v="2015-09-06T07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2:40:20"/>
    <d v="2014-09-29T02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2:57:26"/>
    <d v="2015-09-15T04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3:32:28"/>
    <d v="2016-09-25T17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2:19:33"/>
    <d v="2014-09-12T22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0:41:46"/>
    <d v="2015-08-09T10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2:02:51"/>
    <d v="2016-04-27T23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8:33:25"/>
    <d v="2015-07-10T21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6:01:58"/>
    <d v="2017-01-18T06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2:16:58"/>
    <d v="2015-07-12T19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8:57:37"/>
    <d v="2016-04-10T14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9:42:14"/>
    <d v="2016-06-30T09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8:23:47"/>
    <d v="2014-09-17T21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2:16:07"/>
    <d v="2015-11-11T13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9:00:23"/>
    <d v="2015-10-01T09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9:21:50"/>
    <d v="2015-10-02T12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1:27:05"/>
    <d v="2015-12-20T05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2:30:16"/>
    <d v="2014-11-17T01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4:05:40"/>
    <d v="2016-08-17T04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2:08:42"/>
    <d v="2016-09-08T12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8:04:51"/>
    <d v="2016-06-25T18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1:31:15"/>
    <d v="2015-08-31T11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8:23:42"/>
    <d v="2014-09-07T08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2:07:39"/>
    <d v="2015-06-25T12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3:57:37"/>
    <d v="2015-03-07T13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3:22:39"/>
    <d v="2015-04-11T13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9:51:24"/>
    <d v="2015-03-31T21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9:53:21"/>
    <d v="2016-05-13T21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6:36:54"/>
    <d v="2016-03-04T19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3:27:53"/>
    <d v="2015-09-04T03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5:26:38"/>
    <d v="2016-05-02T15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6:22:50"/>
    <d v="2014-05-22T16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8:05:24"/>
    <d v="2014-06-28T08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8:41:20"/>
    <d v="2015-08-11T18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9:12:39"/>
    <d v="2015-02-11T11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4:36:34"/>
    <d v="2016-11-17T05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9:35:24"/>
    <d v="2014-08-17T09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0:38:31"/>
    <d v="2014-05-05T00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3:36:15"/>
    <d v="2015-06-26T15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0:18:28"/>
    <d v="2015-07-31T02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5:21:06"/>
    <d v="2015-05-26T20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0:19:38"/>
    <d v="2015-08-05T12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2:17:07"/>
    <d v="2016-03-13T16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0:07:36"/>
    <d v="2016-08-01T13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8:57:29"/>
    <d v="2015-10-05T10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1:50:08"/>
    <d v="2014-12-31T11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6:11:23"/>
    <d v="2015-01-23T06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3:27:24"/>
    <d v="2015-06-10T13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1:46:34"/>
    <d v="2014-09-17T11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0:31:36"/>
    <d v="2015-01-08T10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1:58:03"/>
    <d v="2014-12-31T01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4:36:53"/>
    <d v="2014-10-30T14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7:41:22"/>
    <d v="2015-06-21T07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3:00:46"/>
    <d v="2014-11-08T04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6:37:28"/>
    <d v="2014-11-13T17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2:48:47"/>
    <d v="2016-08-10T21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7:10:54"/>
    <d v="2016-12-05T08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2:53:03"/>
    <d v="2015-04-26T00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1:36:17"/>
    <d v="2016-04-30T11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2:17:36"/>
    <d v="2016-03-31T11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2:13:42"/>
    <d v="2015-02-28T22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5:18:30"/>
    <d v="2014-07-30T05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0:18:02"/>
    <d v="2016-04-04T20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4:13:25"/>
    <d v="2016-04-18T03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1:35:44"/>
    <d v="2015-07-13T01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1:11:30"/>
    <d v="2014-12-21T11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0:44:30"/>
    <d v="2016-09-23T10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6:57:34"/>
    <d v="2016-06-27T13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3:53:30"/>
    <d v="2015-04-29T17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9:32:27"/>
    <d v="2015-05-26T09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2:00:34"/>
    <d v="2014-10-20T02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6:45:44"/>
    <d v="2015-01-23T22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3:55:07"/>
    <d v="2015-02-10T22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5:33:59"/>
    <d v="2015-01-05T14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9:36:22"/>
    <d v="2016-09-03T19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8:12:03"/>
    <d v="2015-03-13T00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1:09:42"/>
    <d v="2014-08-26T11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8:03:10"/>
    <d v="2016-03-02T23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3:10:22"/>
    <d v="2014-09-02T22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3:04:37"/>
    <d v="2015-08-29T18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4:22:44"/>
    <d v="2016-10-13T14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7:58:02"/>
    <d v="2015-01-16T17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5:27:59"/>
    <d v="2016-05-17T15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4:44:40"/>
    <d v="2015-11-05T15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8:22:36"/>
    <d v="2016-04-29T00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3:02:06"/>
    <d v="2016-02-13T13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8:30:57"/>
    <d v="2016-08-14T08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7:08:02"/>
    <d v="2015-12-14T18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1:01:30"/>
    <d v="2016-06-17T08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7:48:05"/>
    <d v="2016-03-30T16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4:22:16"/>
    <d v="2015-08-17T04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2:53:21"/>
    <d v="2015-04-08T02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1:26:51"/>
    <d v="2014-06-09T11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8:09:34"/>
    <d v="2014-06-28T08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9:00:16"/>
    <d v="2015-06-18T19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8:14:56"/>
    <d v="2015-12-10T08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6:47:44"/>
    <d v="2015-03-19T15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8:38:49"/>
    <d v="2017-02-27T18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9:04:10"/>
    <d v="2015-06-03T09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1:10:26"/>
    <d v="2016-11-19T16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6:31:01"/>
    <d v="2015-03-04T22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6:27:24"/>
    <d v="2016-09-30T15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3:19:31"/>
    <d v="2014-09-27T21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1:41:10"/>
    <d v="2014-07-26T01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2:34:50"/>
    <d v="2016-08-23T12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9:39:37"/>
    <d v="2015-07-02T09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0:00:57"/>
    <d v="2014-08-16T10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1:48:07"/>
    <d v="2016-05-20T21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3:59:56"/>
    <d v="2015-12-13T14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0:16:04"/>
    <d v="2016-05-05T11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4:19:50"/>
    <d v="2014-11-29T15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2:04:57"/>
    <d v="2014-09-22T21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6:29:09"/>
    <d v="2014-11-23T16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8:57:47"/>
    <d v="2016-11-18T19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1:59:34"/>
    <d v="2017-01-13T21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5:11:16"/>
    <d v="2016-04-20T15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0:40:29"/>
    <d v="2015-09-14T10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0:48:55"/>
    <d v="2015-01-01T10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0:08:52"/>
    <d v="2015-04-19T09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0:15:06"/>
    <d v="2016-10-07T09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2:45:30"/>
    <d v="2015-05-10T12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9:02:59"/>
    <d v="2014-10-04T23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3:35:27"/>
    <d v="2015-11-30T11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1:27:19"/>
    <d v="2015-11-16T22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3:48:07"/>
    <d v="2016-03-07T22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7:17:18"/>
    <d v="2016-11-21T18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4:06:42"/>
    <d v="2015-06-16T17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1:58:47"/>
    <d v="2016-09-30T11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1:00:45"/>
    <d v="2014-10-05T01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1:06:34"/>
    <d v="2014-06-16T11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5:29:44"/>
    <d v="2016-02-02T05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9:30:42"/>
    <d v="2014-08-10T09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9:28:22"/>
    <d v="2016-08-24T21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2:43:27"/>
    <d v="2015-08-05T02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3:59:46"/>
    <d v="2016-04-03T11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3:16:38"/>
    <d v="2015-07-18T00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5:50:36"/>
    <d v="2017-02-01T16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9:06:59"/>
    <d v="2016-06-01T15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4:36:20"/>
    <d v="2014-07-01T21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0:39:10"/>
    <d v="2015-03-19T08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5:08:45"/>
    <d v="2014-12-23T15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5:31:12"/>
    <d v="2016-04-09T22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3:16:54"/>
    <d v="2015-03-30T22:16:54"/>
    <x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4:50:30"/>
    <d v="2016-12-21T05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3:58:09"/>
    <d v="2016-06-15T23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3:23:42"/>
    <d v="2015-10-28T13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5:43:02"/>
    <d v="2014-07-24T01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7:16:59"/>
    <d v="2015-07-18T17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7:20:52"/>
    <d v="2015-07-23T12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0:12:17"/>
    <d v="2015-06-11T10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6:20:11"/>
    <d v="2015-05-31T17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9:04:27"/>
    <d v="2014-07-20T21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6:43:04"/>
    <d v="2014-09-26T16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1:04:57"/>
    <d v="2014-11-05T06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4:57:09"/>
    <d v="2016-09-03T14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8:19:42"/>
    <d v="2016-05-15T17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3:34:44"/>
    <d v="2014-09-12T13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7:46:58"/>
    <d v="2014-07-02T21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6:44:58"/>
    <d v="2015-05-31T06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2:16:21"/>
    <d v="2014-06-30T22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4:53:54"/>
    <d v="2016-10-05T04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9:38:10"/>
    <d v="2016-01-15T09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0:26:58"/>
    <d v="2014-06-16T00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0:48:16"/>
    <d v="2016-10-19T20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2:19:46"/>
    <d v="2015-09-01T22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8:14:19"/>
    <d v="2014-05-19T15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9:54:20"/>
    <d v="2015-08-28T21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3:14:15"/>
    <d v="2014-06-26T23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2:53:24"/>
    <d v="2014-08-08T12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3:50:39"/>
    <d v="2015-06-21T16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8:21:23"/>
    <d v="2014-11-27T09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0:48:49"/>
    <d v="2015-03-01T22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7:09:39"/>
    <d v="2014-09-18T18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2:35:29"/>
    <d v="2015-11-30T16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1:12:47"/>
    <d v="2016-06-05T20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4:53:30"/>
    <d v="2015-01-11T14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8:48:36"/>
    <d v="2015-02-13T08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5:10:48"/>
    <d v="2016-05-10T05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3:21:27"/>
    <d v="2016-03-02T13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8:26:56"/>
    <d v="2014-10-15T08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8:03:20"/>
    <d v="2014-09-30T10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6:59:53"/>
    <d v="2015-06-04T06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6:54:44"/>
    <d v="2016-07-10T16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6:06:28"/>
    <d v="2016-08-13T00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0:33:14"/>
    <d v="2016-05-31T10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7:01:54"/>
    <d v="2014-06-23T12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5:55:49"/>
    <d v="2014-09-12T15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9:09:38"/>
    <d v="2016-07-21T23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1:24:46"/>
    <d v="2014-07-03T21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0:59:06"/>
    <d v="2014-06-25T10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7:49:48"/>
    <d v="2015-04-03T07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1:22:53"/>
    <d v="2014-06-15T10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2:07:47"/>
    <d v="2015-05-31T00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1:42:46"/>
    <d v="2016-06-04T11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7:21:07"/>
    <d v="2015-05-25T21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7:53:39"/>
    <d v="2015-03-31T06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5:18:29"/>
    <d v="2016-01-21T15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4:47:29"/>
    <d v="2015-05-09T14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1:11:15"/>
    <d v="2015-02-27T11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1:31:06"/>
    <d v="2015-06-22T11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7:50:06"/>
    <d v="2015-07-02T17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6:28:04"/>
    <d v="2014-11-05T17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0:07:27"/>
    <d v="2016-02-11T16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2:04:22"/>
    <d v="2014-11-30T13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5:47:40"/>
    <d v="2016-05-04T17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6:41:07"/>
    <d v="2016-02-18T15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1:22:51"/>
    <d v="2016-04-29T15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2:21:34"/>
    <d v="2016-10-19T22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2:06:16"/>
    <d v="2015-08-18T22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2:55:12"/>
    <d v="2015-03-22T21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0:15:59"/>
    <d v="2015-08-17T10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2:04:06"/>
    <d v="2015-01-09T21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0:15:33"/>
    <d v="2015-01-24T06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8:35:08"/>
    <d v="2015-04-18T16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5:38:16"/>
    <d v="2015-05-25T15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0:38:09"/>
    <d v="2015-05-28T10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1:04:53"/>
    <d v="2015-03-23T12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0:35:03"/>
    <d v="2015-11-12T00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6:31:45"/>
    <d v="2014-07-15T16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4:47:48"/>
    <d v="2016-07-17T04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0:09:15"/>
    <d v="2014-08-11T19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6:05:50"/>
    <d v="2015-12-17T16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3:09:04"/>
    <d v="2014-09-05T23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1:02:44"/>
    <d v="2014-07-03T11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3:32:32"/>
    <d v="2014-07-04T21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0:45:02"/>
    <d v="2014-08-10T10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3:20:39"/>
    <d v="2016-10-08T03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1:11:36"/>
    <d v="2015-07-05T16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0:57:16"/>
    <d v="2016-02-15T23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1:03:08"/>
    <d v="2016-04-28T21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7:33:28"/>
    <d v="2015-02-10T01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8:51:13"/>
    <d v="2016-04-02T17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3:15:35"/>
    <d v="2016-10-16T15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3:46:40"/>
    <d v="2015-06-02T18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5:08:57"/>
    <d v="2014-07-25T22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4:48:27"/>
    <d v="2016-04-15T14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3:33:18"/>
    <d v="2014-06-11T13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4:25:15"/>
    <d v="2014-12-01T14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5:18:58"/>
    <d v="2014-05-18T23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0:35:53"/>
    <d v="2015-08-25T20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6:36:26"/>
    <d v="2014-05-05T06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5:12:17"/>
    <d v="2015-08-10T17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3:31:29"/>
    <d v="2015-08-02T13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2:00:26"/>
    <d v="2015-04-01T11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4:13:52"/>
    <d v="2016-05-28T18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2:38:02"/>
    <d v="2014-07-30T12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2:00:45"/>
    <d v="2014-07-02T22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8:28:17"/>
    <d v="2015-02-28T22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1:28:10"/>
    <d v="2014-06-12T11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8:21:19"/>
    <d v="2016-04-15T08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6:20:10"/>
    <d v="2015-06-13T16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4:34:12"/>
    <d v="2016-05-17T18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8:48:26"/>
    <d v="2016-11-29T00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8:07:27"/>
    <d v="2016-11-14T20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3:00:55"/>
    <d v="2015-04-09T13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6:37:23"/>
    <d v="2015-04-08T22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2:49:38"/>
    <d v="2014-07-31T19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0:40:21"/>
    <d v="2014-09-26T22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3:39:40"/>
    <d v="2015-02-14T13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1:39:00"/>
    <d v="2016-03-26T10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3:16:25"/>
    <d v="2015-07-13T14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5:11:25"/>
    <d v="2014-09-08T15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4:41:37"/>
    <d v="2016-07-24T17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1:22:00"/>
    <d v="2016-03-15T1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7:32:12"/>
    <d v="2016-07-10T17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9:19:29"/>
    <d v="2016-08-02T04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8:54:35"/>
    <d v="2016-05-26T18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6:50:06"/>
    <d v="2015-07-10T21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0:41:59"/>
    <d v="2015-12-23T10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3:10:18"/>
    <d v="2015-06-15T13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0:00:23"/>
    <d v="2016-11-22T11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0:36:32"/>
    <d v="2014-07-06T10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4:43:42"/>
    <d v="2015-07-15T04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6:32:09"/>
    <d v="2014-12-16T16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7:55:54"/>
    <d v="2015-06-07T07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4:28:10"/>
    <d v="2015-08-28T16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8:42:36"/>
    <d v="2017-01-13T18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5:09:25"/>
    <d v="2015-04-20T15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1:20:48"/>
    <d v="2014-08-10T11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6:20:43"/>
    <d v="2016-03-11T16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1:41:23"/>
    <d v="2015-01-10T22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0:13:36"/>
    <d v="2015-01-02T10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1:01:46"/>
    <d v="2015-10-21T21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7:19:28"/>
    <d v="2016-03-04T17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8:13:44"/>
    <d v="2016-07-31T01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5:17:20"/>
    <d v="2014-09-27T15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0:13:01"/>
    <d v="2014-06-29T00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5:48:59"/>
    <d v="2015-04-03T15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4:53:39"/>
    <d v="2015-04-25T03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6:38:27"/>
    <d v="2014-07-30T17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4:22:38"/>
    <d v="2015-03-21T13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9:02:53"/>
    <d v="2016-05-31T05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2:01:48"/>
    <d v="2015-05-31T21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0:37:01"/>
    <d v="2016-06-14T15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5:41:52"/>
    <d v="2015-03-31T21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0:14:17"/>
    <d v="2015-08-20T17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0:33:43"/>
    <d v="2014-07-17T10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0:43:36"/>
    <d v="2015-10-23T21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4:13:02"/>
    <d v="2015-03-12T13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3:01:44"/>
    <d v="2015-07-17T15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9:38:37"/>
    <d v="2015-07-05T09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2:20:07"/>
    <d v="2016-01-03T22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4:06:57"/>
    <d v="2016-01-19T16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5:50:44"/>
    <d v="2015-07-19T21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9:01:43"/>
    <d v="2016-08-01T07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9:40:14"/>
    <d v="2015-06-16T19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4:09:54"/>
    <d v="2015-05-07T04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6:16:41"/>
    <d v="2015-03-26T18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6:39:47"/>
    <d v="2014-12-31T07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4:46:11"/>
    <d v="2016-08-31T14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1:46:51"/>
    <d v="2016-05-27T11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4:22:25"/>
    <d v="2014-11-05T15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0:45:35"/>
    <d v="2016-02-19T20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4:56:12"/>
    <d v="2014-12-01T13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4:41:07"/>
    <d v="2015-06-18T04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6:36:48"/>
    <d v="2016-04-21T16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6:14:12"/>
    <d v="2016-08-02T22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2:22:38"/>
    <d v="2015-07-03T12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1:03:29"/>
    <d v="2015-05-22T11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1:25:24"/>
    <d v="2015-07-29T21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0:50:29"/>
    <d v="2016-03-28T09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2:51:27"/>
    <d v="2014-07-20T12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5:50:52"/>
    <d v="2014-05-11T05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9:44:24"/>
    <d v="2014-05-31T19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8:48:54"/>
    <d v="2014-06-03T00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9:02:54"/>
    <d v="2015-10-01T09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3:19:02"/>
    <d v="2014-10-04T00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3:23:11"/>
    <d v="2015-07-18T23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3:36:29"/>
    <d v="2015-10-18T13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2:24:44"/>
    <d v="2015-06-11T12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0:59:03"/>
    <d v="2014-12-31T20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4:32:59"/>
    <d v="2015-07-17T04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2:34:36"/>
    <d v="2015-03-26T21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4:09:38"/>
    <d v="2014-09-01T14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5:14:18"/>
    <d v="2015-05-09T15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7:17:51"/>
    <d v="2015-03-26T16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1:50:03"/>
    <d v="2015-03-08T10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1:41:30"/>
    <d v="2014-08-01T11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4:20:44"/>
    <d v="2015-05-22T15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5:26:47"/>
    <d v="2014-06-25T15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9:51:50"/>
    <d v="2014-08-12T09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8:09:37"/>
    <d v="2014-11-12T15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0:15:56"/>
    <d v="2016-09-12T10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9:11:45"/>
    <d v="2015-11-05T10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5:24:14"/>
    <d v="2015-11-17T16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9:38:18"/>
    <d v="2014-08-29T23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6:43:41"/>
    <d v="2016-03-22T21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3:32:19"/>
    <d v="2016-06-18T13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9:50:05"/>
    <d v="2014-09-08T09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1:23:12"/>
    <d v="2015-03-13T21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2:07:58"/>
    <d v="2014-07-02T22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2:44:10"/>
    <d v="2017-03-29T11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1:29:56"/>
    <d v="2015-08-13T21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0:42:15"/>
    <d v="2015-10-08T10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8:23:42"/>
    <d v="2015-01-23T19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2:19:25"/>
    <d v="2016-09-03T04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8:58:48"/>
    <d v="2016-02-02T08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0:15:52"/>
    <d v="2016-12-08T10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3:39:06"/>
    <d v="2015-06-29T21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4:39:56"/>
    <d v="2015-01-25T14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3:33:40"/>
    <d v="2014-07-30T17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8:26:39"/>
    <d v="2017-02-19T18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7:36:10"/>
    <d v="2016-01-31T17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8:27:49"/>
    <d v="2014-09-02T08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2:59:52"/>
    <d v="2015-03-27T11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6:49:51"/>
    <d v="2016-05-09T16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3:28:22"/>
    <d v="2014-12-10T23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4:35:29"/>
    <d v="2015-05-01T16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7:05:58"/>
    <d v="2017-02-26T07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8:07:10"/>
    <d v="2015-01-04T17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2:12:24"/>
    <d v="2015-08-15T12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1:10:44"/>
    <d v="2015-03-22T22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9:39:17"/>
    <d v="2014-08-24T01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9:47:20"/>
    <d v="2014-07-01T00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7:00:12"/>
    <d v="2016-12-05T22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0:00:18"/>
    <d v="2015-02-28T00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2:36:18"/>
    <d v="2014-06-16T22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4:58:03"/>
    <d v="2015-01-08T14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5:34:30"/>
    <d v="2015-08-17T10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2:36:01"/>
    <d v="2014-08-12T12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0:13:11"/>
    <d v="2015-06-10T20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3:49:59"/>
    <d v="2015-12-19T13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5:14:02"/>
    <d v="2016-11-14T06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8:16:05"/>
    <d v="2015-08-14T13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3:30:00"/>
    <d v="2015-04-14T23:04:00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8:58:23"/>
    <d v="2015-06-11T17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6:01:33"/>
    <d v="2015-06-26T07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3:40:06"/>
    <d v="2014-10-26T14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1:14:56"/>
    <d v="2014-07-28T21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2:37:22"/>
    <d v="2014-09-11T02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2:09:57"/>
    <d v="2015-09-07T12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3:29:37"/>
    <d v="2014-11-26T14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0:28:50"/>
    <d v="2015-04-24T22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3:04:09"/>
    <d v="2015-11-30T00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3:39:16"/>
    <d v="2015-05-10T16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7:38:29"/>
    <d v="2016-06-01T17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5:19:12"/>
    <d v="2016-06-03T05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6:39:21"/>
    <d v="2014-09-11T06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9:57:03"/>
    <d v="2014-08-04T1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0:26:13"/>
    <d v="2016-01-17T18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3:17:40"/>
    <d v="2016-11-13T04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7:00:55"/>
    <d v="2014-10-26T12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2:26:50"/>
    <d v="2015-03-02T17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7:31:11"/>
    <d v="2015-04-09T17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7:02:02"/>
    <d v="2014-06-26T17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4:53:59"/>
    <d v="2014-07-30T14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0:02:28"/>
    <d v="2014-12-26T20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0:25:04"/>
    <d v="2014-08-09T00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0:23:47"/>
    <d v="2015-10-15T22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3:51:05"/>
    <d v="2016-09-18T13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2:07:48"/>
    <d v="2016-04-01T00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1:38:27"/>
    <d v="2015-09-05T21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2:02:44"/>
    <d v="2016-03-15T21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7:14:22"/>
    <d v="2016-07-16T18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0:07:19"/>
    <d v="2015-10-01T07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9:45:46"/>
    <d v="2015-10-04T09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0:18:40"/>
    <d v="2016-12-01T01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9:09:20"/>
    <d v="2016-07-11T09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5:44:14"/>
    <d v="2015-06-27T15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3:36:19"/>
    <d v="2014-10-06T22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5:49:11"/>
    <d v="2015-01-02T05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8:05:37"/>
    <d v="2014-11-24T19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5:41:54"/>
    <d v="2015-06-16T15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2:41:08"/>
    <d v="2015-11-02T10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9:54:35"/>
    <d v="2015-08-27T09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3:14:28"/>
    <d v="2015-05-15T13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4:00:22"/>
    <d v="2015-02-28T02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1:25:44"/>
    <d v="2016-10-01T21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1:48:43"/>
    <d v="2014-09-07T01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0:53:41"/>
    <d v="2015-02-10T20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0:51:20"/>
    <d v="2016-04-08T12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3:49:02"/>
    <d v="2016-05-03T12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2:58:10"/>
    <d v="2015-10-26T12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9:09:46"/>
    <d v="2016-07-29T17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9:37:44"/>
    <d v="2014-07-14T09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4:22:21"/>
    <d v="2015-11-28T15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6:22:07"/>
    <d v="2016-04-24T18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7:25:54"/>
    <d v="2016-07-08T17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6:48:32"/>
    <d v="2014-08-02T08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2:55:56"/>
    <d v="2014-09-28T12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4:17:36"/>
    <d v="2016-01-03T14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5:23:30"/>
    <d v="2014-05-08T15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8:54:54"/>
    <d v="2015-11-28T08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1:41:57"/>
    <d v="2015-11-17T22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1:19:46"/>
    <d v="2015-04-19T10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3:39:40"/>
    <d v="2016-04-13T22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1:04:38"/>
    <d v="2014-07-23T20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0:58:27"/>
    <d v="2017-03-06T00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3:34:33"/>
    <d v="2016-05-22T13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4:30:46"/>
    <d v="2016-08-28T21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4:43:31"/>
    <d v="2016-04-17T14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6:52:06"/>
    <d v="2014-07-21T06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9:37:14"/>
    <d v="2015-02-05T19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0:25:10"/>
    <d v="2016-05-08T22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7:07:28"/>
    <d v="2016-06-02T07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4:48:18"/>
    <d v="2016-07-13T14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4:36:01"/>
    <d v="2014-08-01T01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2:55:32"/>
    <d v="2016-07-22T12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9:25:53"/>
    <d v="2015-01-31T09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5:40:57"/>
    <d v="2015-03-29T14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8:22:27"/>
    <d v="2014-07-05T08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2:19:09"/>
    <d v="2016-07-16T22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3:26:20"/>
    <d v="2015-07-07T13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4:52:36"/>
    <d v="2014-05-20T00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7:07:24"/>
    <d v="2014-11-07T18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0:58:40"/>
    <d v="2016-02-20T15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7:09:54"/>
    <d v="2016-05-06T07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6:11:30"/>
    <d v="2014-05-16T16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9:56:53"/>
    <d v="2015-08-28T19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1:59:41"/>
    <d v="2015-11-08T12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0:08:13"/>
    <d v="2016-03-02T10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9:28:02"/>
    <d v="2015-05-31T09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6:34:19"/>
    <d v="2015-12-11T17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4:45:12"/>
    <d v="2015-05-13T14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3:21:30"/>
    <d v="2014-07-19T03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0:24:37"/>
    <d v="2015-02-14T05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0:24:24"/>
    <d v="2014-11-20T10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3:23:41"/>
    <d v="2015-04-05T02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7:07:06"/>
    <d v="2015-03-28T16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3:53:18"/>
    <d v="2014-08-31T13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9:29:18"/>
    <d v="2016-05-07T08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7:08:28"/>
    <d v="2017-03-01T13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9:02:41"/>
    <d v="2014-09-26T19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8:05:47"/>
    <d v="2015-02-15T08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1:54:17"/>
    <d v="2014-10-07T21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3:23:05"/>
    <d v="2014-10-20T13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2:33:07"/>
    <d v="2016-02-16T12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2:33:01"/>
    <d v="2014-08-26T10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7:08:27"/>
    <d v="2015-07-22T17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0:49:20"/>
    <d v="2014-09-09T10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2:29:26"/>
    <d v="2014-10-26T12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7:04:38"/>
    <d v="2015-01-28T07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7:04:09"/>
    <d v="2015-05-02T07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1:13:43"/>
    <d v="2015-02-16T01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3:54:29"/>
    <d v="2016-03-04T23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2:44:23"/>
    <d v="2015-07-19T12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4:56:40"/>
    <d v="2014-09-17T14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0:07:54"/>
    <d v="2014-09-04T10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5:51:48"/>
    <d v="2016-10-07T15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0:13:16"/>
    <d v="2016-04-15T10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2:34:59"/>
    <d v="2015-03-23T21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5:52:38"/>
    <d v="2014-10-26T15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8:01:07"/>
    <d v="2015-01-31T20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7:59:23"/>
    <d v="2016-03-24T16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0:04:57"/>
    <d v="2015-08-31T10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3:42:16"/>
    <d v="2015-07-25T23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9:43:59"/>
    <d v="2015-12-04T10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7:18:01"/>
    <d v="2017-02-22T19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6:31:40"/>
    <d v="2014-06-05T16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8:36:10"/>
    <d v="2015-12-13T18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9:43:19"/>
    <d v="2016-02-03T12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8:02:44"/>
    <d v="2014-12-18T09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3:25:16"/>
    <d v="2015-12-15T14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0:27:04"/>
    <d v="2016-10-02T03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6:44:10"/>
    <d v="2015-04-03T15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5:11:27"/>
    <d v="2014-10-21T15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6:29:24"/>
    <d v="2014-07-01T16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9:41:55"/>
    <d v="2016-05-24T08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3:10:10"/>
    <d v="2014-10-17T13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0:06:07"/>
    <d v="2015-11-30T23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3:33:24"/>
    <d v="2015-07-17T21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5:22:34"/>
    <d v="2016-09-06T05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0:01:04"/>
    <d v="2015-01-20T13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6:58:45"/>
    <d v="2014-11-20T16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3:16:22"/>
    <d v="2015-04-09T23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2:49:49"/>
    <d v="2014-08-20T22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9:36:50"/>
    <d v="2014-10-22T09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8:32:23"/>
    <d v="2015-01-10T19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6:13:07"/>
    <d v="2016-04-11T05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7:00:15"/>
    <d v="2015-07-14T17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9:16:31"/>
    <d v="2014-10-23T09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3:26:37"/>
    <d v="2014-05-09T00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5:05:16"/>
    <d v="2014-10-13T15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0:33:48"/>
    <d v="2014-11-15T14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4:11:25"/>
    <d v="2016-09-30T22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9:33:51"/>
    <d v="2014-06-19T09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6:23:59"/>
    <d v="2016-07-03T13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7:14:40"/>
    <d v="2015-11-25T17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9:27:24"/>
    <d v="2016-03-31T21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9:22:32"/>
    <d v="2014-09-15T21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0:40:56"/>
    <d v="2014-06-23T10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1:23:43"/>
    <d v="2016-04-20T20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1:44:28"/>
    <d v="2016-07-02T11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0:21:24"/>
    <d v="2014-06-27T10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8:07:06"/>
    <d v="2015-04-29T08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6:50:11"/>
    <d v="2014-08-12T16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8:56:28"/>
    <d v="2016-05-18T18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0:49:10"/>
    <d v="2015-09-27T20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7:07:35"/>
    <d v="2017-01-13T17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9:52:36"/>
    <d v="2015-02-28T06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0:00:20"/>
    <d v="2015-02-28T21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3:18:51"/>
    <d v="2016-12-26T13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2:35:11"/>
    <d v="2014-08-21T12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2:17:06"/>
    <d v="2015-05-08T22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7:16:15"/>
    <d v="2015-11-05T08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9:06:09"/>
    <d v="2014-06-30T11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3:05:49"/>
    <d v="2014-10-21T13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1:03:14"/>
    <d v="2016-12-21T11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2:54:02"/>
    <d v="2017-01-27T12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6:32:01"/>
    <d v="2016-06-19T16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0:45:16"/>
    <d v="2016-06-14T12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7:57:05"/>
    <d v="2015-03-08T06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2:32:33"/>
    <d v="2015-11-14T17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2:16:56"/>
    <d v="2016-01-14T12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4:28:26"/>
    <d v="2016-10-09T04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8:29:35"/>
    <d v="2015-03-23T21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6:34:59"/>
    <d v="2015-11-20T22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1:49:46"/>
    <d v="2016-07-17T11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8:42:04"/>
    <d v="2015-01-16T04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1:34:48"/>
    <d v="2015-05-31T11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0:08:57"/>
    <d v="2015-08-07T09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6:09:11"/>
    <d v="2015-01-16T06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2:40:47"/>
    <d v="2015-04-04T21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3:34:53"/>
    <d v="2015-08-22T13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0:05:00"/>
    <d v="2014-10-21T22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8:45:50"/>
    <d v="2016-12-18T18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6:43:39"/>
    <d v="2017-02-28T02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3:47:17"/>
    <d v="2016-01-31T17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1:19:57"/>
    <d v="2016-06-04T11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4:24:33"/>
    <d v="2016-09-02T14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0:59:50"/>
    <d v="2014-10-24T20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5:41:22"/>
    <d v="2017-01-25T15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4:21:13"/>
    <d v="2016-05-15T14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3:59:26"/>
    <d v="2015-08-26T12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0:40:34"/>
    <d v="2016-10-27T00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8:15:09"/>
    <d v="2016-12-25T18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9:11:06"/>
    <d v="2015-04-01T19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6:00:01"/>
    <d v="2014-09-24T16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8:45:37"/>
    <d v="2017-03-02T23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6:56:44"/>
    <d v="2015-11-29T07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9:02:31"/>
    <d v="2016-07-21T09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1:15:40"/>
    <d v="2015-02-23T21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6:43:06"/>
    <d v="2016-02-27T18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7:45:23"/>
    <d v="2016-01-08T00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60"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3.42578125" bestFit="1" customWidth="1"/>
    <col min="17" max="17" width="15.42578125" customWidth="1"/>
    <col min="18" max="18" width="18" bestFit="1" customWidth="1"/>
    <col min="19" max="19" width="33.7109375" bestFit="1" customWidth="1"/>
    <col min="20" max="20" width="31.5703125" bestFit="1" customWidth="1"/>
    <col min="21" max="21" width="29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1" t="s">
        <v>8367</v>
      </c>
      <c r="V1" s="1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5">
        <f>(J2/86400)+25569+(-6/24)</f>
        <v>42176.757071759261</v>
      </c>
      <c r="T2" s="5">
        <f>(I2/86400)+25569+(-6/24)</f>
        <v>42207.875</v>
      </c>
      <c r="U2" s="5" t="str">
        <f>TEXT(S2,"mmm")</f>
        <v>Jun</v>
      </c>
      <c r="V2" t="str">
        <f>TEXT(S2,"yyyy")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5">
        <f t="shared" ref="S3:S66" si="4">(J3/86400)+25569+(-6/24)</f>
        <v>42766.350497685184</v>
      </c>
      <c r="T3" s="5">
        <f t="shared" ref="T3:T66" si="5">(I3/86400)+25569+(-6/24)</f>
        <v>42796.350497685184</v>
      </c>
      <c r="U3" s="5" t="str">
        <f t="shared" ref="U3:U66" si="6">TEXT(S3,"mmm")</f>
        <v>Jan</v>
      </c>
      <c r="V3" t="str">
        <f t="shared" ref="V3:V66" si="7">TEXT(S3,"yyyy")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42405.452349537038</v>
      </c>
      <c r="T4" s="5">
        <f t="shared" si="5"/>
        <v>42415.452349537038</v>
      </c>
      <c r="U4" s="5" t="str">
        <f t="shared" si="6"/>
        <v>Feb</v>
      </c>
      <c r="V4" t="str">
        <f t="shared" si="7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41828.265127314815</v>
      </c>
      <c r="T5" s="5">
        <f t="shared" si="5"/>
        <v>41858.265127314815</v>
      </c>
      <c r="U5" s="5" t="str">
        <f t="shared" si="6"/>
        <v>Jul</v>
      </c>
      <c r="V5" t="str">
        <f t="shared" si="7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42327.584247685183</v>
      </c>
      <c r="T6" s="5">
        <f t="shared" si="5"/>
        <v>42357.584247685183</v>
      </c>
      <c r="U6" s="5" t="str">
        <f t="shared" si="6"/>
        <v>Nov</v>
      </c>
      <c r="V6" t="str">
        <f t="shared" si="7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42563.682951388888</v>
      </c>
      <c r="T7" s="5">
        <f t="shared" si="5"/>
        <v>42579.982638888891</v>
      </c>
      <c r="U7" s="5" t="str">
        <f t="shared" si="6"/>
        <v>Jul</v>
      </c>
      <c r="V7" t="str">
        <f t="shared" si="7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41793.822337962964</v>
      </c>
      <c r="T8" s="5">
        <f t="shared" si="5"/>
        <v>41803.822337962964</v>
      </c>
      <c r="U8" s="5" t="str">
        <f t="shared" si="6"/>
        <v>Jun</v>
      </c>
      <c r="V8" t="str">
        <f t="shared" si="7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42515.797071759254</v>
      </c>
      <c r="T9" s="5">
        <f t="shared" si="5"/>
        <v>42555.797071759254</v>
      </c>
      <c r="U9" s="5" t="str">
        <f t="shared" si="6"/>
        <v>May</v>
      </c>
      <c r="V9" t="str">
        <f t="shared" si="7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42468.69458333333</v>
      </c>
      <c r="T10" s="5">
        <f t="shared" si="5"/>
        <v>42475.625</v>
      </c>
      <c r="U10" s="5" t="str">
        <f t="shared" si="6"/>
        <v>Apr</v>
      </c>
      <c r="V10" t="str">
        <f t="shared" si="7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42446.853518518517</v>
      </c>
      <c r="T11" s="5">
        <f t="shared" si="5"/>
        <v>42476.853518518517</v>
      </c>
      <c r="U11" s="5" t="str">
        <f t="shared" si="6"/>
        <v>Mar</v>
      </c>
      <c r="V11" t="str">
        <f t="shared" si="7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41779.818043981482</v>
      </c>
      <c r="T12" s="5">
        <f t="shared" si="5"/>
        <v>41814.818043981482</v>
      </c>
      <c r="U12" s="5" t="str">
        <f t="shared" si="6"/>
        <v>May</v>
      </c>
      <c r="V12" t="str">
        <f>TEXT(S12,"yyyy")</f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42572.528495370367</v>
      </c>
      <c r="T13" s="5">
        <f t="shared" si="5"/>
        <v>42603.875</v>
      </c>
      <c r="U13" s="5" t="str">
        <f t="shared" si="6"/>
        <v>Jul</v>
      </c>
      <c r="V13" t="str">
        <f t="shared" si="7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41791.463252314818</v>
      </c>
      <c r="T14" s="5">
        <f t="shared" si="5"/>
        <v>41835.875</v>
      </c>
      <c r="U14" s="5" t="str">
        <f t="shared" si="6"/>
        <v>Jun</v>
      </c>
      <c r="V14" t="str">
        <f t="shared" si="7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42508.427187499998</v>
      </c>
      <c r="T15" s="5">
        <f t="shared" si="5"/>
        <v>42544.602083333331</v>
      </c>
      <c r="U15" s="5" t="str">
        <f t="shared" si="6"/>
        <v>May</v>
      </c>
      <c r="V15" t="str">
        <f t="shared" si="7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41807.77648148148</v>
      </c>
      <c r="T16" s="5">
        <f t="shared" si="5"/>
        <v>41833.332638888889</v>
      </c>
      <c r="U16" s="5" t="str">
        <f t="shared" si="6"/>
        <v>Jun</v>
      </c>
      <c r="V16" t="str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42256.141875000001</v>
      </c>
      <c r="T17" s="5">
        <f t="shared" si="5"/>
        <v>42274.593055555553</v>
      </c>
      <c r="U17" s="5" t="str">
        <f t="shared" si="6"/>
        <v>Sep</v>
      </c>
      <c r="V17" t="str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41760.546423611115</v>
      </c>
      <c r="T18" s="5">
        <f t="shared" si="5"/>
        <v>41805.979166666664</v>
      </c>
      <c r="U18" s="5" t="str">
        <f t="shared" si="6"/>
        <v>May</v>
      </c>
      <c r="V18" t="str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41917.481736111113</v>
      </c>
      <c r="T19" s="5">
        <f t="shared" si="5"/>
        <v>41947.523402777777</v>
      </c>
      <c r="U19" s="5" t="str">
        <f t="shared" si="6"/>
        <v>Oct</v>
      </c>
      <c r="V19" t="str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41869.292314814811</v>
      </c>
      <c r="T20" s="5">
        <f t="shared" si="5"/>
        <v>41899.292314814811</v>
      </c>
      <c r="U20" s="5" t="str">
        <f t="shared" si="6"/>
        <v>Aug</v>
      </c>
      <c r="V20" t="str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42175.566365740742</v>
      </c>
      <c r="T21" s="5">
        <f t="shared" si="5"/>
        <v>42205.566365740742</v>
      </c>
      <c r="U21" s="5" t="str">
        <f t="shared" si="6"/>
        <v>Jun</v>
      </c>
      <c r="V21" t="str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42200.508240740739</v>
      </c>
      <c r="T22" s="5">
        <f t="shared" si="5"/>
        <v>42260.508240740739</v>
      </c>
      <c r="U22" s="5" t="str">
        <f t="shared" si="6"/>
        <v>Jul</v>
      </c>
      <c r="V22" t="str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41878.377187500002</v>
      </c>
      <c r="T23" s="5">
        <f t="shared" si="5"/>
        <v>41908.377187500002</v>
      </c>
      <c r="U23" s="5" t="str">
        <f t="shared" si="6"/>
        <v>Aug</v>
      </c>
      <c r="V23" t="str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41989.66134259259</v>
      </c>
      <c r="T24" s="5">
        <f t="shared" si="5"/>
        <v>42005.082638888889</v>
      </c>
      <c r="U24" s="5" t="str">
        <f t="shared" si="6"/>
        <v>Dec</v>
      </c>
      <c r="V24" t="str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42097.528946759259</v>
      </c>
      <c r="T25" s="5">
        <f t="shared" si="5"/>
        <v>42124.388888888891</v>
      </c>
      <c r="U25" s="5" t="str">
        <f t="shared" si="6"/>
        <v>Apr</v>
      </c>
      <c r="V25" t="str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42229.570173611108</v>
      </c>
      <c r="T26" s="5">
        <f t="shared" si="5"/>
        <v>42262.568749999999</v>
      </c>
      <c r="U26" s="5" t="str">
        <f t="shared" si="6"/>
        <v>Aug</v>
      </c>
      <c r="V26" t="str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42317.775011574078</v>
      </c>
      <c r="T27" s="5">
        <f t="shared" si="5"/>
        <v>42377.775011574078</v>
      </c>
      <c r="U27" s="5" t="str">
        <f t="shared" si="6"/>
        <v>Nov</v>
      </c>
      <c r="V27" t="str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41828.265555555554</v>
      </c>
      <c r="T28" s="5">
        <f t="shared" si="5"/>
        <v>41868.265555555554</v>
      </c>
      <c r="U28" s="5" t="str">
        <f t="shared" si="6"/>
        <v>Jul</v>
      </c>
      <c r="V28" t="str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41928.914733796293</v>
      </c>
      <c r="T29" s="5">
        <f t="shared" si="5"/>
        <v>41958.956400462965</v>
      </c>
      <c r="U29" s="5" t="str">
        <f t="shared" si="6"/>
        <v>Oct</v>
      </c>
      <c r="V29" t="str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42324.71393518518</v>
      </c>
      <c r="T30" s="5">
        <f t="shared" si="5"/>
        <v>42354.71393518518</v>
      </c>
      <c r="U30" s="5" t="str">
        <f t="shared" si="6"/>
        <v>Nov</v>
      </c>
      <c r="V30" t="str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41812.42324074074</v>
      </c>
      <c r="T31" s="5">
        <f t="shared" si="5"/>
        <v>41842.42324074074</v>
      </c>
      <c r="U31" s="5" t="str">
        <f t="shared" si="6"/>
        <v>Jun</v>
      </c>
      <c r="V31" t="str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41842.042997685188</v>
      </c>
      <c r="T32" s="5">
        <f t="shared" si="5"/>
        <v>41872.042997685188</v>
      </c>
      <c r="U32" s="5" t="str">
        <f t="shared" si="6"/>
        <v>Jul</v>
      </c>
      <c r="V32" t="str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42376.54206018518</v>
      </c>
      <c r="T33" s="5">
        <f t="shared" si="5"/>
        <v>42394.54206018518</v>
      </c>
      <c r="U33" s="5" t="str">
        <f t="shared" si="6"/>
        <v>Jan</v>
      </c>
      <c r="V33" t="str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42461.377511574072</v>
      </c>
      <c r="T34" s="5">
        <f t="shared" si="5"/>
        <v>42502.915972222225</v>
      </c>
      <c r="U34" s="5" t="str">
        <f t="shared" si="6"/>
        <v>Apr</v>
      </c>
      <c r="V34" t="str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42286.410891203705</v>
      </c>
      <c r="T35" s="5">
        <f t="shared" si="5"/>
        <v>42316.452557870369</v>
      </c>
      <c r="U35" s="5" t="str">
        <f t="shared" si="6"/>
        <v>Oct</v>
      </c>
      <c r="V35" t="str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41841.071770833332</v>
      </c>
      <c r="T36" s="5">
        <f t="shared" si="5"/>
        <v>41856.071770833332</v>
      </c>
      <c r="U36" s="5" t="str">
        <f t="shared" si="6"/>
        <v>Jul</v>
      </c>
      <c r="V36" t="str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42098.041828703703</v>
      </c>
      <c r="T37" s="5">
        <f t="shared" si="5"/>
        <v>42121.75</v>
      </c>
      <c r="U37" s="5" t="str">
        <f t="shared" si="6"/>
        <v>Apr</v>
      </c>
      <c r="V37" t="str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42068.057002314818</v>
      </c>
      <c r="T38" s="5">
        <f t="shared" si="5"/>
        <v>42098.015335648146</v>
      </c>
      <c r="U38" s="5" t="str">
        <f t="shared" si="6"/>
        <v>Mar</v>
      </c>
      <c r="V38" t="str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42032.443043981482</v>
      </c>
      <c r="T39" s="5">
        <f t="shared" si="5"/>
        <v>42062.443043981482</v>
      </c>
      <c r="U39" s="5" t="str">
        <f t="shared" si="6"/>
        <v>Jan</v>
      </c>
      <c r="V39" t="str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41374.807222222225</v>
      </c>
      <c r="T40" s="5">
        <f t="shared" si="5"/>
        <v>41404.807222222225</v>
      </c>
      <c r="U40" s="5" t="str">
        <f t="shared" si="6"/>
        <v>Apr</v>
      </c>
      <c r="V40" t="str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41753.797083333331</v>
      </c>
      <c r="T41" s="5">
        <f t="shared" si="5"/>
        <v>41784.707638888889</v>
      </c>
      <c r="U41" s="5" t="str">
        <f t="shared" si="6"/>
        <v>Apr</v>
      </c>
      <c r="V41" t="str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41788.96398148148</v>
      </c>
      <c r="T42" s="5">
        <f t="shared" si="5"/>
        <v>41808.916666666664</v>
      </c>
      <c r="U42" s="5" t="str">
        <f t="shared" si="6"/>
        <v>May</v>
      </c>
      <c r="V42" t="str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41887.318912037037</v>
      </c>
      <c r="T43" s="5">
        <f t="shared" si="5"/>
        <v>41917.318912037037</v>
      </c>
      <c r="U43" s="5" t="str">
        <f t="shared" si="6"/>
        <v>Sep</v>
      </c>
      <c r="V43" t="str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41971.389189814814</v>
      </c>
      <c r="T44" s="5">
        <f t="shared" si="5"/>
        <v>42001.389189814814</v>
      </c>
      <c r="U44" s="5" t="str">
        <f t="shared" si="6"/>
        <v>Nov</v>
      </c>
      <c r="V44" t="str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41802.540347222224</v>
      </c>
      <c r="T45" s="5">
        <f t="shared" si="5"/>
        <v>41832.75</v>
      </c>
      <c r="U45" s="5" t="str">
        <f t="shared" si="6"/>
        <v>Jun</v>
      </c>
      <c r="V45" t="str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41873.848807870367</v>
      </c>
      <c r="T46" s="5">
        <f t="shared" si="5"/>
        <v>41918.848807870367</v>
      </c>
      <c r="U46" s="5" t="str">
        <f t="shared" si="6"/>
        <v>Aug</v>
      </c>
      <c r="V46" t="str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42457.373923611114</v>
      </c>
      <c r="T47" s="5">
        <f t="shared" si="5"/>
        <v>42487.373923611114</v>
      </c>
      <c r="U47" s="5" t="str">
        <f t="shared" si="6"/>
        <v>Mar</v>
      </c>
      <c r="V47" t="str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42323.71497685185</v>
      </c>
      <c r="T48" s="5">
        <f t="shared" si="5"/>
        <v>42353.71497685185</v>
      </c>
      <c r="U48" s="5" t="str">
        <f t="shared" si="6"/>
        <v>Nov</v>
      </c>
      <c r="V48" t="str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41932.569525462961</v>
      </c>
      <c r="T49" s="5">
        <f t="shared" si="5"/>
        <v>41992.611192129625</v>
      </c>
      <c r="U49" s="5" t="str">
        <f t="shared" si="6"/>
        <v>Oct</v>
      </c>
      <c r="V49" t="str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42033.266898148147</v>
      </c>
      <c r="T50" s="5">
        <f t="shared" si="5"/>
        <v>42064.25</v>
      </c>
      <c r="U50" s="5" t="str">
        <f t="shared" si="6"/>
        <v>Jan</v>
      </c>
      <c r="V50" t="str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42270.926446759258</v>
      </c>
      <c r="T51" s="5">
        <f t="shared" si="5"/>
        <v>42300.926446759258</v>
      </c>
      <c r="U51" s="5" t="str">
        <f t="shared" si="6"/>
        <v>Sep</v>
      </c>
      <c r="V51" t="str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41995.502986111111</v>
      </c>
      <c r="T52" s="5">
        <f t="shared" si="5"/>
        <v>42034.458333333328</v>
      </c>
      <c r="U52" s="5" t="str">
        <f t="shared" si="6"/>
        <v>Dec</v>
      </c>
      <c r="V52" t="str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42196.678668981476</v>
      </c>
      <c r="T53" s="5">
        <f t="shared" si="5"/>
        <v>42226.678668981476</v>
      </c>
      <c r="U53" s="5" t="str">
        <f t="shared" si="6"/>
        <v>Jul</v>
      </c>
      <c r="V53" t="str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41807.451921296299</v>
      </c>
      <c r="T54" s="5">
        <f t="shared" si="5"/>
        <v>41837.451921296299</v>
      </c>
      <c r="U54" s="5" t="str">
        <f t="shared" si="6"/>
        <v>Jun</v>
      </c>
      <c r="V54" t="str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41719.299131944441</v>
      </c>
      <c r="T55" s="5">
        <f t="shared" si="5"/>
        <v>41733.666666666664</v>
      </c>
      <c r="U55" s="5" t="str">
        <f t="shared" si="6"/>
        <v>Mar</v>
      </c>
      <c r="V55" t="str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42333.463206018518</v>
      </c>
      <c r="T56" s="5">
        <f t="shared" si="5"/>
        <v>42363.463206018518</v>
      </c>
      <c r="U56" s="5" t="str">
        <f t="shared" si="6"/>
        <v>Nov</v>
      </c>
      <c r="V56" t="str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42496.718935185185</v>
      </c>
      <c r="T57" s="5">
        <f t="shared" si="5"/>
        <v>42517.718935185185</v>
      </c>
      <c r="U57" s="5" t="str">
        <f t="shared" si="6"/>
        <v>May</v>
      </c>
      <c r="V57" t="str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42149.298888888894</v>
      </c>
      <c r="T58" s="5">
        <f t="shared" si="5"/>
        <v>42163.416666666672</v>
      </c>
      <c r="U58" s="5" t="str">
        <f t="shared" si="6"/>
        <v>May</v>
      </c>
      <c r="V58" t="str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42089.58289351852</v>
      </c>
      <c r="T59" s="5">
        <f t="shared" si="5"/>
        <v>42119.58289351852</v>
      </c>
      <c r="U59" s="5" t="str">
        <f t="shared" si="6"/>
        <v>Mar</v>
      </c>
      <c r="V59" t="str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41932.495046296295</v>
      </c>
      <c r="T60" s="5">
        <f t="shared" si="5"/>
        <v>41962.536712962959</v>
      </c>
      <c r="U60" s="5" t="str">
        <f t="shared" si="6"/>
        <v>Oct</v>
      </c>
      <c r="V60" t="str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42229.985833333332</v>
      </c>
      <c r="T61" s="5">
        <f t="shared" si="5"/>
        <v>42261.625</v>
      </c>
      <c r="U61" s="5" t="str">
        <f t="shared" si="6"/>
        <v>Aug</v>
      </c>
      <c r="V61" t="str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41701.651817129634</v>
      </c>
      <c r="T62" s="5">
        <f t="shared" si="5"/>
        <v>41720.75</v>
      </c>
      <c r="U62" s="5" t="str">
        <f t="shared" si="6"/>
        <v>Mar</v>
      </c>
      <c r="V62" t="str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41409.564317129625</v>
      </c>
      <c r="T63" s="5">
        <f t="shared" si="5"/>
        <v>41431.564317129625</v>
      </c>
      <c r="U63" s="5" t="str">
        <f t="shared" si="6"/>
        <v>May</v>
      </c>
      <c r="V63" t="str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41311.549513888887</v>
      </c>
      <c r="T64" s="5">
        <f t="shared" si="5"/>
        <v>41336.549513888887</v>
      </c>
      <c r="U64" s="5" t="str">
        <f t="shared" si="6"/>
        <v>Feb</v>
      </c>
      <c r="V64" t="str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41612.662187499998</v>
      </c>
      <c r="T65" s="5">
        <f t="shared" si="5"/>
        <v>41635.957638888889</v>
      </c>
      <c r="U65" s="5" t="str">
        <f t="shared" si="6"/>
        <v>Dec</v>
      </c>
      <c r="V65" t="str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41432.76829861111</v>
      </c>
      <c r="T66" s="5">
        <f t="shared" si="5"/>
        <v>41462.76829861111</v>
      </c>
      <c r="U66" s="5" t="str">
        <f t="shared" si="6"/>
        <v>Jun</v>
      </c>
      <c r="V66" t="str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7">
        <f t="shared" ref="P67:P130" si="9">IFERROR(E67/L67,0)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5">
        <f t="shared" ref="S67:S130" si="12">(J67/86400)+25569+(-6/24)</f>
        <v>41835.571226851855</v>
      </c>
      <c r="T67" s="5">
        <f t="shared" ref="T67:T130" si="13">(I67/86400)+25569+(-6/24)</f>
        <v>41861.999305555553</v>
      </c>
      <c r="U67" s="5" t="str">
        <f t="shared" ref="U67:U130" si="14">TEXT(S67,"mmm")</f>
        <v>Jul</v>
      </c>
      <c r="V67" t="str">
        <f t="shared" ref="V67:V130" si="15">TEXT(S67,"yyyy")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5">
        <f t="shared" si="12"/>
        <v>42539.599768518514</v>
      </c>
      <c r="T68" s="5">
        <f t="shared" si="13"/>
        <v>42569.599768518514</v>
      </c>
      <c r="U68" s="5" t="str">
        <f t="shared" si="14"/>
        <v>Jun</v>
      </c>
      <c r="V68" t="str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12"/>
        <v>41075.333379629628</v>
      </c>
      <c r="T69" s="5">
        <f t="shared" si="13"/>
        <v>41105.333379629628</v>
      </c>
      <c r="U69" s="5" t="str">
        <f t="shared" si="14"/>
        <v>Jun</v>
      </c>
      <c r="V69" t="str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5">
        <f t="shared" si="12"/>
        <v>41663.319340277776</v>
      </c>
      <c r="T70" s="5">
        <f t="shared" si="13"/>
        <v>41693.319340277776</v>
      </c>
      <c r="U70" s="5" t="str">
        <f t="shared" si="14"/>
        <v>Jan</v>
      </c>
      <c r="V70" t="str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5">
        <f t="shared" si="12"/>
        <v>40785.937789351854</v>
      </c>
      <c r="T71" s="5">
        <f t="shared" si="13"/>
        <v>40818.040972222225</v>
      </c>
      <c r="U71" s="5" t="str">
        <f t="shared" si="14"/>
        <v>Aug</v>
      </c>
      <c r="V71" t="str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5">
        <f t="shared" si="12"/>
        <v>40730.646354166667</v>
      </c>
      <c r="T72" s="5">
        <f t="shared" si="13"/>
        <v>40790.646354166667</v>
      </c>
      <c r="U72" s="5" t="str">
        <f t="shared" si="14"/>
        <v>Jul</v>
      </c>
      <c r="V72" t="str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5">
        <f t="shared" si="12"/>
        <v>40997.021493055552</v>
      </c>
      <c r="T73" s="5">
        <f t="shared" si="13"/>
        <v>41057.021493055552</v>
      </c>
      <c r="U73" s="5" t="str">
        <f t="shared" si="14"/>
        <v>Mar</v>
      </c>
      <c r="V73" t="str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5">
        <f t="shared" si="12"/>
        <v>41207.760196759264</v>
      </c>
      <c r="T74" s="5">
        <f t="shared" si="13"/>
        <v>41227.75</v>
      </c>
      <c r="U74" s="5" t="str">
        <f t="shared" si="14"/>
        <v>Oct</v>
      </c>
      <c r="V74" t="str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12"/>
        <v>40587.50675925926</v>
      </c>
      <c r="T75" s="5">
        <f t="shared" si="13"/>
        <v>40665.915972222225</v>
      </c>
      <c r="U75" s="5" t="str">
        <f t="shared" si="14"/>
        <v>Feb</v>
      </c>
      <c r="V75" t="str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5">
        <f t="shared" si="12"/>
        <v>42360.237210648149</v>
      </c>
      <c r="T76" s="5">
        <f t="shared" si="13"/>
        <v>42390.237210648149</v>
      </c>
      <c r="U76" s="5" t="str">
        <f t="shared" si="14"/>
        <v>Dec</v>
      </c>
      <c r="V76" t="str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5">
        <f t="shared" si="12"/>
        <v>41356.959166666667</v>
      </c>
      <c r="T77" s="5">
        <f t="shared" si="13"/>
        <v>41386.959166666667</v>
      </c>
      <c r="U77" s="5" t="str">
        <f t="shared" si="14"/>
        <v>Mar</v>
      </c>
      <c r="V77" t="str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5">
        <f t="shared" si="12"/>
        <v>40844.441643518519</v>
      </c>
      <c r="T78" s="5">
        <f t="shared" si="13"/>
        <v>40904.483310185184</v>
      </c>
      <c r="U78" s="5" t="str">
        <f t="shared" si="14"/>
        <v>Oct</v>
      </c>
      <c r="V78" t="str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5">
        <f t="shared" si="12"/>
        <v>40996.894872685181</v>
      </c>
      <c r="T79" s="5">
        <f t="shared" si="13"/>
        <v>41049.874305555553</v>
      </c>
      <c r="U79" s="5" t="str">
        <f t="shared" si="14"/>
        <v>Mar</v>
      </c>
      <c r="V79" t="str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12"/>
        <v>42604.480567129634</v>
      </c>
      <c r="T80" s="5">
        <f t="shared" si="13"/>
        <v>42614.480567129634</v>
      </c>
      <c r="U80" s="5" t="str">
        <f t="shared" si="14"/>
        <v>Aug</v>
      </c>
      <c r="V80" t="str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5">
        <f t="shared" si="12"/>
        <v>41724.526539351849</v>
      </c>
      <c r="T81" s="5">
        <f t="shared" si="13"/>
        <v>41754.526539351849</v>
      </c>
      <c r="U81" s="5" t="str">
        <f t="shared" si="14"/>
        <v>Mar</v>
      </c>
      <c r="V81" t="str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5">
        <f t="shared" si="12"/>
        <v>41582.833981481483</v>
      </c>
      <c r="T82" s="5">
        <f t="shared" si="13"/>
        <v>41617.833981481483</v>
      </c>
      <c r="U82" s="5" t="str">
        <f t="shared" si="14"/>
        <v>Nov</v>
      </c>
      <c r="V82" t="str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5">
        <f t="shared" si="12"/>
        <v>41099.908877314811</v>
      </c>
      <c r="T83" s="5">
        <f t="shared" si="13"/>
        <v>41103.876388888893</v>
      </c>
      <c r="U83" s="5" t="str">
        <f t="shared" si="14"/>
        <v>Jul</v>
      </c>
      <c r="V83" t="str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5">
        <f t="shared" si="12"/>
        <v>40795.570150462961</v>
      </c>
      <c r="T84" s="5">
        <f t="shared" si="13"/>
        <v>40825.570150462961</v>
      </c>
      <c r="U84" s="5" t="str">
        <f t="shared" si="14"/>
        <v>Sep</v>
      </c>
      <c r="V84" t="str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5">
        <f t="shared" si="12"/>
        <v>42042.365613425922</v>
      </c>
      <c r="T85" s="5">
        <f t="shared" si="13"/>
        <v>42057.229166666672</v>
      </c>
      <c r="U85" s="5" t="str">
        <f t="shared" si="14"/>
        <v>Feb</v>
      </c>
      <c r="V85" t="str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5">
        <f t="shared" si="12"/>
        <v>40648.507939814815</v>
      </c>
      <c r="T86" s="5">
        <f t="shared" si="13"/>
        <v>40678.507939814815</v>
      </c>
      <c r="U86" s="5" t="str">
        <f t="shared" si="14"/>
        <v>Apr</v>
      </c>
      <c r="V86" t="str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5">
        <f t="shared" si="12"/>
        <v>40778.875428240739</v>
      </c>
      <c r="T87" s="5">
        <f t="shared" si="13"/>
        <v>40808.875428240739</v>
      </c>
      <c r="U87" s="5" t="str">
        <f t="shared" si="14"/>
        <v>Aug</v>
      </c>
      <c r="V87" t="str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5">
        <f t="shared" si="12"/>
        <v>42291.306076388893</v>
      </c>
      <c r="T88" s="5">
        <f t="shared" si="13"/>
        <v>42365.34774305555</v>
      </c>
      <c r="U88" s="5" t="str">
        <f t="shared" si="14"/>
        <v>Oct</v>
      </c>
      <c r="V88" t="str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12"/>
        <v>40322.289386574077</v>
      </c>
      <c r="T89" s="5">
        <f t="shared" si="13"/>
        <v>40331.820138888885</v>
      </c>
      <c r="U89" s="5" t="str">
        <f t="shared" si="14"/>
        <v>May</v>
      </c>
      <c r="V89" t="str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12"/>
        <v>41786.40892361111</v>
      </c>
      <c r="T90" s="5">
        <f t="shared" si="13"/>
        <v>41812.40892361111</v>
      </c>
      <c r="U90" s="5" t="str">
        <f t="shared" si="14"/>
        <v>May</v>
      </c>
      <c r="V90" t="str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5">
        <f t="shared" si="12"/>
        <v>41402.502222222218</v>
      </c>
      <c r="T91" s="5">
        <f t="shared" si="13"/>
        <v>41427.502222222218</v>
      </c>
      <c r="U91" s="5" t="str">
        <f t="shared" si="14"/>
        <v>May</v>
      </c>
      <c r="V91" t="str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5">
        <f t="shared" si="12"/>
        <v>40706.047442129631</v>
      </c>
      <c r="T92" s="5">
        <f t="shared" si="13"/>
        <v>40736.047442129631</v>
      </c>
      <c r="U92" s="5" t="str">
        <f t="shared" si="14"/>
        <v>Jun</v>
      </c>
      <c r="V92" t="str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5">
        <f t="shared" si="12"/>
        <v>40619.152361111112</v>
      </c>
      <c r="T93" s="5">
        <f t="shared" si="13"/>
        <v>40680.152361111112</v>
      </c>
      <c r="U93" s="5" t="str">
        <f t="shared" si="14"/>
        <v>Mar</v>
      </c>
      <c r="V93" t="str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5">
        <f t="shared" si="12"/>
        <v>42720.948877314819</v>
      </c>
      <c r="T94" s="5">
        <f t="shared" si="13"/>
        <v>42767.083333333328</v>
      </c>
      <c r="U94" s="5" t="str">
        <f t="shared" si="14"/>
        <v>Dec</v>
      </c>
      <c r="V94" t="str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5">
        <f t="shared" si="12"/>
        <v>41065.608067129629</v>
      </c>
      <c r="T95" s="5">
        <f t="shared" si="13"/>
        <v>41093.625</v>
      </c>
      <c r="U95" s="5" t="str">
        <f t="shared" si="14"/>
        <v>Jun</v>
      </c>
      <c r="V95" t="str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5">
        <f t="shared" si="12"/>
        <v>41716.467847222222</v>
      </c>
      <c r="T96" s="5">
        <f t="shared" si="13"/>
        <v>41736.467847222222</v>
      </c>
      <c r="U96" s="5" t="str">
        <f t="shared" si="14"/>
        <v>Mar</v>
      </c>
      <c r="V96" t="str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5">
        <f t="shared" si="12"/>
        <v>40934.755104166667</v>
      </c>
      <c r="T97" s="5">
        <f t="shared" si="13"/>
        <v>40964.755104166667</v>
      </c>
      <c r="U97" s="5" t="str">
        <f t="shared" si="14"/>
        <v>Jan</v>
      </c>
      <c r="V97" t="str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5">
        <f t="shared" si="12"/>
        <v>40324.412511574075</v>
      </c>
      <c r="T98" s="5">
        <f t="shared" si="13"/>
        <v>40390.875</v>
      </c>
      <c r="U98" s="5" t="str">
        <f t="shared" si="14"/>
        <v>May</v>
      </c>
      <c r="V98" t="str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5">
        <f t="shared" si="12"/>
        <v>40705.885208333333</v>
      </c>
      <c r="T99" s="5">
        <f t="shared" si="13"/>
        <v>40735.885208333333</v>
      </c>
      <c r="U99" s="5" t="str">
        <f t="shared" si="14"/>
        <v>Jun</v>
      </c>
      <c r="V99" t="str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5">
        <f t="shared" si="12"/>
        <v>41214.544837962967</v>
      </c>
      <c r="T100" s="5">
        <f t="shared" si="13"/>
        <v>41250.729166666664</v>
      </c>
      <c r="U100" s="5" t="str">
        <f t="shared" si="14"/>
        <v>Nov</v>
      </c>
      <c r="V100" t="str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5">
        <f t="shared" si="12"/>
        <v>41631.652766203704</v>
      </c>
      <c r="T101" s="5">
        <f t="shared" si="13"/>
        <v>41661.652766203704</v>
      </c>
      <c r="U101" s="5" t="str">
        <f t="shared" si="14"/>
        <v>Dec</v>
      </c>
      <c r="V101" t="str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5">
        <f t="shared" si="12"/>
        <v>41197.503310185188</v>
      </c>
      <c r="T102" s="5">
        <f t="shared" si="13"/>
        <v>41217.544976851852</v>
      </c>
      <c r="U102" s="5" t="str">
        <f t="shared" si="14"/>
        <v>Oct</v>
      </c>
      <c r="V102" t="str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12"/>
        <v>41274.526736111111</v>
      </c>
      <c r="T103" s="5">
        <f t="shared" si="13"/>
        <v>41298.526736111111</v>
      </c>
      <c r="U103" s="5" t="str">
        <f t="shared" si="14"/>
        <v>Dec</v>
      </c>
      <c r="V103" t="str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5">
        <f t="shared" si="12"/>
        <v>40504.881168981483</v>
      </c>
      <c r="T104" s="5">
        <f t="shared" si="13"/>
        <v>40534.881168981483</v>
      </c>
      <c r="U104" s="5" t="str">
        <f t="shared" si="14"/>
        <v>Nov</v>
      </c>
      <c r="V104" t="str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5">
        <f t="shared" si="12"/>
        <v>41682.555902777778</v>
      </c>
      <c r="T105" s="5">
        <f t="shared" si="13"/>
        <v>41705.555902777778</v>
      </c>
      <c r="U105" s="5" t="str">
        <f t="shared" si="14"/>
        <v>Feb</v>
      </c>
      <c r="V105" t="str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12"/>
        <v>40612.445208333331</v>
      </c>
      <c r="T106" s="5">
        <f t="shared" si="13"/>
        <v>40635.791666666664</v>
      </c>
      <c r="U106" s="5" t="str">
        <f t="shared" si="14"/>
        <v>Mar</v>
      </c>
      <c r="V106" t="str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5">
        <f t="shared" si="12"/>
        <v>42485.474768518514</v>
      </c>
      <c r="T107" s="5">
        <f t="shared" si="13"/>
        <v>42503.75</v>
      </c>
      <c r="U107" s="5" t="str">
        <f t="shared" si="14"/>
        <v>Apr</v>
      </c>
      <c r="V107" t="str">
        <f t="shared" si="15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5">
        <f t="shared" si="12"/>
        <v>40987.526631944442</v>
      </c>
      <c r="T108" s="5">
        <f t="shared" si="13"/>
        <v>41001.526631944442</v>
      </c>
      <c r="U108" s="5" t="str">
        <f t="shared" si="14"/>
        <v>Mar</v>
      </c>
      <c r="V108" t="str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5">
        <f t="shared" si="12"/>
        <v>40635.732488425929</v>
      </c>
      <c r="T109" s="5">
        <f t="shared" si="13"/>
        <v>40657.732488425929</v>
      </c>
      <c r="U109" s="5" t="str">
        <f t="shared" si="14"/>
        <v>Apr</v>
      </c>
      <c r="V109" t="str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5">
        <f t="shared" si="12"/>
        <v>41365.363078703704</v>
      </c>
      <c r="T110" s="5">
        <f t="shared" si="13"/>
        <v>41425.363078703704</v>
      </c>
      <c r="U110" s="5" t="str">
        <f t="shared" si="14"/>
        <v>Apr</v>
      </c>
      <c r="V110" t="str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5">
        <f t="shared" si="12"/>
        <v>40569.775810185187</v>
      </c>
      <c r="T111" s="5">
        <f t="shared" si="13"/>
        <v>40599.775810185187</v>
      </c>
      <c r="U111" s="5" t="str">
        <f t="shared" si="14"/>
        <v>Jan</v>
      </c>
      <c r="V111" t="str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5">
        <f t="shared" si="12"/>
        <v>41557.699687500004</v>
      </c>
      <c r="T112" s="5">
        <f t="shared" si="13"/>
        <v>41591.999305555553</v>
      </c>
      <c r="U112" s="5" t="str">
        <f t="shared" si="14"/>
        <v>Oct</v>
      </c>
      <c r="V112" t="str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5">
        <f t="shared" si="12"/>
        <v>42125.083182870367</v>
      </c>
      <c r="T113" s="5">
        <f t="shared" si="13"/>
        <v>42155.083182870367</v>
      </c>
      <c r="U113" s="5" t="str">
        <f t="shared" si="14"/>
        <v>May</v>
      </c>
      <c r="V113" t="str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5">
        <f t="shared" si="12"/>
        <v>41717.793032407411</v>
      </c>
      <c r="T114" s="5">
        <f t="shared" si="13"/>
        <v>41741.833333333336</v>
      </c>
      <c r="U114" s="5" t="str">
        <f t="shared" si="14"/>
        <v>Mar</v>
      </c>
      <c r="V114" t="str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5">
        <f t="shared" si="12"/>
        <v>40753.508425925924</v>
      </c>
      <c r="T115" s="5">
        <f t="shared" si="13"/>
        <v>40761.375</v>
      </c>
      <c r="U115" s="5" t="str">
        <f t="shared" si="14"/>
        <v>Jul</v>
      </c>
      <c r="V115" t="str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5">
        <f t="shared" si="12"/>
        <v>40861.02416666667</v>
      </c>
      <c r="T116" s="5">
        <f t="shared" si="13"/>
        <v>40921.02416666667</v>
      </c>
      <c r="U116" s="5" t="str">
        <f t="shared" si="14"/>
        <v>Nov</v>
      </c>
      <c r="V116" t="str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5">
        <f t="shared" si="12"/>
        <v>40918.488935185189</v>
      </c>
      <c r="T117" s="5">
        <f t="shared" si="13"/>
        <v>40943.488935185189</v>
      </c>
      <c r="U117" s="5" t="str">
        <f t="shared" si="14"/>
        <v>Jan</v>
      </c>
      <c r="V117" t="str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5">
        <f t="shared" si="12"/>
        <v>40595.247164351851</v>
      </c>
      <c r="T118" s="5">
        <f t="shared" si="13"/>
        <v>40641.205497685187</v>
      </c>
      <c r="U118" s="5" t="str">
        <f t="shared" si="14"/>
        <v>Feb</v>
      </c>
      <c r="V118" t="str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5">
        <f t="shared" si="12"/>
        <v>40248.584999999999</v>
      </c>
      <c r="T119" s="5">
        <f t="shared" si="13"/>
        <v>40338.541666666664</v>
      </c>
      <c r="U119" s="5" t="str">
        <f t="shared" si="14"/>
        <v>Mar</v>
      </c>
      <c r="V119" t="str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5">
        <f t="shared" si="12"/>
        <v>40722.803657407407</v>
      </c>
      <c r="T120" s="5">
        <f t="shared" si="13"/>
        <v>40752.803657407407</v>
      </c>
      <c r="U120" s="5" t="str">
        <f t="shared" si="14"/>
        <v>Jun</v>
      </c>
      <c r="V120" t="str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5">
        <f t="shared" si="12"/>
        <v>40738.819282407407</v>
      </c>
      <c r="T121" s="5">
        <f t="shared" si="13"/>
        <v>40768.708333333336</v>
      </c>
      <c r="U121" s="5" t="str">
        <f t="shared" si="14"/>
        <v>Jul</v>
      </c>
      <c r="V121" t="str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12"/>
        <v>42615.799849537041</v>
      </c>
      <c r="T122" s="5">
        <f t="shared" si="13"/>
        <v>42645.799849537041</v>
      </c>
      <c r="U122" s="5" t="str">
        <f t="shared" si="14"/>
        <v>Sep</v>
      </c>
      <c r="V122" t="str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12"/>
        <v>42096.454976851848</v>
      </c>
      <c r="T123" s="5">
        <f t="shared" si="13"/>
        <v>42112.177777777775</v>
      </c>
      <c r="U123" s="5" t="str">
        <f t="shared" si="14"/>
        <v>Apr</v>
      </c>
      <c r="V123" t="str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5">
        <f t="shared" si="12"/>
        <v>42593.181793981479</v>
      </c>
      <c r="T124" s="5">
        <f t="shared" si="13"/>
        <v>42653.181793981479</v>
      </c>
      <c r="U124" s="5" t="str">
        <f t="shared" si="14"/>
        <v>Aug</v>
      </c>
      <c r="V124" t="str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5">
        <f t="shared" si="12"/>
        <v>41904.531990740739</v>
      </c>
      <c r="T125" s="5">
        <f t="shared" si="13"/>
        <v>41940.666666666664</v>
      </c>
      <c r="U125" s="5" t="str">
        <f t="shared" si="14"/>
        <v>Sep</v>
      </c>
      <c r="V125" t="str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5">
        <f t="shared" si="12"/>
        <v>42114.678726851853</v>
      </c>
      <c r="T126" s="5">
        <f t="shared" si="13"/>
        <v>42139.678726851853</v>
      </c>
      <c r="U126" s="5" t="str">
        <f t="shared" si="14"/>
        <v>Apr</v>
      </c>
      <c r="V126" t="str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5">
        <f t="shared" si="12"/>
        <v>42709.743981481486</v>
      </c>
      <c r="T127" s="5">
        <f t="shared" si="13"/>
        <v>42769.743981481486</v>
      </c>
      <c r="U127" s="5" t="str">
        <f>TEXT(S127,"mmm")</f>
        <v>Dec</v>
      </c>
      <c r="V127" t="str">
        <f>TEXT(S127,"yyyy")</f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5">
        <f t="shared" si="12"/>
        <v>42135.339548611111</v>
      </c>
      <c r="T128" s="5">
        <f t="shared" si="13"/>
        <v>42165.833333333328</v>
      </c>
      <c r="U128" s="5" t="str">
        <f t="shared" si="14"/>
        <v>May</v>
      </c>
      <c r="V128" t="str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12"/>
        <v>42067.37431712963</v>
      </c>
      <c r="T129" s="5">
        <f t="shared" si="13"/>
        <v>42097.332650462966</v>
      </c>
      <c r="U129" s="5" t="str">
        <f t="shared" si="14"/>
        <v>Mar</v>
      </c>
      <c r="V129" t="str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5">
        <f t="shared" si="12"/>
        <v>42627.97792824074</v>
      </c>
      <c r="T130" s="5">
        <f t="shared" si="13"/>
        <v>42662.97792824074</v>
      </c>
      <c r="U130" s="5" t="str">
        <f t="shared" si="14"/>
        <v>Sep</v>
      </c>
      <c r="V130" t="str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</f>
        <v>0</v>
      </c>
      <c r="P131" s="7">
        <f t="shared" ref="P131:P194" si="17">IFERROR(E131/L131,0)</f>
        <v>0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5">
        <f t="shared" ref="S131:S194" si="20">(J131/86400)+25569+(-6/24)</f>
        <v>41882.687303240738</v>
      </c>
      <c r="T131" s="5">
        <f t="shared" ref="T131:T194" si="21">(I131/86400)+25569+(-6/24)</f>
        <v>41942.687303240738</v>
      </c>
      <c r="U131" s="5" t="str">
        <f t="shared" ref="U131:U194" si="22">TEXT(S131,"mmm")</f>
        <v>Aug</v>
      </c>
      <c r="V131" t="str">
        <f t="shared" ref="V131:V194" si="23">TEXT(S131,"yyyy")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7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5">
        <f t="shared" si="20"/>
        <v>41778.66541666667</v>
      </c>
      <c r="T132" s="5">
        <f t="shared" si="21"/>
        <v>41806.594444444447</v>
      </c>
      <c r="U132" s="5" t="str">
        <f t="shared" si="22"/>
        <v>May</v>
      </c>
      <c r="V132" t="str">
        <f t="shared" si="23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7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5">
        <f t="shared" si="20"/>
        <v>42541.587511574078</v>
      </c>
      <c r="T133" s="5">
        <f t="shared" si="21"/>
        <v>42556.75</v>
      </c>
      <c r="U133" s="5" t="str">
        <f t="shared" si="22"/>
        <v>Jun</v>
      </c>
      <c r="V133" t="str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5">
        <f t="shared" si="20"/>
        <v>41905.562581018516</v>
      </c>
      <c r="T134" s="5">
        <f t="shared" si="21"/>
        <v>41950.604247685187</v>
      </c>
      <c r="U134" s="5" t="str">
        <f t="shared" si="22"/>
        <v>Sep</v>
      </c>
      <c r="V134" t="str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7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5">
        <f t="shared" si="20"/>
        <v>42491.55768518518</v>
      </c>
      <c r="T135" s="5">
        <f t="shared" si="21"/>
        <v>42521.479861111111</v>
      </c>
      <c r="U135" s="5" t="str">
        <f t="shared" si="22"/>
        <v>May</v>
      </c>
      <c r="V135" t="str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7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5">
        <f t="shared" si="20"/>
        <v>42221.659930555557</v>
      </c>
      <c r="T136" s="5">
        <f t="shared" si="21"/>
        <v>42251.458333333328</v>
      </c>
      <c r="U136" s="5" t="str">
        <f t="shared" si="22"/>
        <v>Aug</v>
      </c>
      <c r="V136" t="str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5">
        <f t="shared" si="20"/>
        <v>41788.131909722222</v>
      </c>
      <c r="T137" s="5">
        <f t="shared" si="21"/>
        <v>41821.541666666664</v>
      </c>
      <c r="U137" s="5" t="str">
        <f t="shared" si="22"/>
        <v>May</v>
      </c>
      <c r="V137" t="str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7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5">
        <f t="shared" si="20"/>
        <v>42096.160115740742</v>
      </c>
      <c r="T138" s="5">
        <f t="shared" si="21"/>
        <v>42140.177777777775</v>
      </c>
      <c r="U138" s="5" t="str">
        <f t="shared" si="22"/>
        <v>Apr</v>
      </c>
      <c r="V138" t="str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7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5">
        <f t="shared" si="20"/>
        <v>42239.323993055557</v>
      </c>
      <c r="T139" s="5">
        <f t="shared" si="21"/>
        <v>42289.323993055557</v>
      </c>
      <c r="U139" s="5" t="str">
        <f t="shared" si="22"/>
        <v>Aug</v>
      </c>
      <c r="V139" t="str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5">
        <f t="shared" si="20"/>
        <v>42186.007418981477</v>
      </c>
      <c r="T140" s="5">
        <f t="shared" si="21"/>
        <v>42216.957638888889</v>
      </c>
      <c r="U140" s="5" t="str">
        <f t="shared" si="22"/>
        <v>Jul</v>
      </c>
      <c r="V140" t="str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5">
        <f t="shared" si="20"/>
        <v>42187.670972222222</v>
      </c>
      <c r="T141" s="5">
        <f t="shared" si="21"/>
        <v>42197.670972222222</v>
      </c>
      <c r="U141" s="5" t="str">
        <f t="shared" si="22"/>
        <v>Jul</v>
      </c>
      <c r="V141" t="str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7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5">
        <f t="shared" si="20"/>
        <v>42052.948287037041</v>
      </c>
      <c r="T142" s="5">
        <f t="shared" si="21"/>
        <v>42082.90662037037</v>
      </c>
      <c r="U142" s="5" t="str">
        <f t="shared" si="22"/>
        <v>Feb</v>
      </c>
      <c r="V142" t="str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5">
        <f t="shared" si="20"/>
        <v>42109.903043981481</v>
      </c>
      <c r="T143" s="5">
        <f t="shared" si="21"/>
        <v>42154.903043981481</v>
      </c>
      <c r="U143" s="5" t="str">
        <f t="shared" si="22"/>
        <v>Apr</v>
      </c>
      <c r="V143" t="str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5">
        <f t="shared" si="20"/>
        <v>41938.643263888887</v>
      </c>
      <c r="T144" s="5">
        <f t="shared" si="21"/>
        <v>41959.684930555552</v>
      </c>
      <c r="U144" s="5" t="str">
        <f t="shared" si="22"/>
        <v>Oct</v>
      </c>
      <c r="V144" t="str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7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5">
        <f t="shared" si="20"/>
        <v>42558.814143518517</v>
      </c>
      <c r="T145" s="5">
        <f t="shared" si="21"/>
        <v>42615.996527777781</v>
      </c>
      <c r="U145" s="5" t="str">
        <f t="shared" si="22"/>
        <v>Jul</v>
      </c>
      <c r="V145" t="str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5">
        <f t="shared" si="20"/>
        <v>42047.512407407412</v>
      </c>
      <c r="T146" s="5">
        <f t="shared" si="21"/>
        <v>42107.47074074074</v>
      </c>
      <c r="U146" s="5" t="str">
        <f t="shared" si="22"/>
        <v>Feb</v>
      </c>
      <c r="V146" t="str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5">
        <f t="shared" si="20"/>
        <v>42200.292268518519</v>
      </c>
      <c r="T147" s="5">
        <f t="shared" si="21"/>
        <v>42227.292268518519</v>
      </c>
      <c r="U147" s="5" t="str">
        <f t="shared" si="22"/>
        <v>Jul</v>
      </c>
      <c r="V147" t="str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5">
        <f t="shared" si="20"/>
        <v>42692.766180555554</v>
      </c>
      <c r="T148" s="5">
        <f t="shared" si="21"/>
        <v>42752.766180555554</v>
      </c>
      <c r="U148" s="5" t="str">
        <f t="shared" si="22"/>
        <v>Nov</v>
      </c>
      <c r="V148" t="str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7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5">
        <f t="shared" si="20"/>
        <v>41969.517824074079</v>
      </c>
      <c r="T149" s="5">
        <f t="shared" si="21"/>
        <v>42012.512499999997</v>
      </c>
      <c r="U149" s="5" t="str">
        <f t="shared" si="22"/>
        <v>Nov</v>
      </c>
      <c r="V149" t="str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5">
        <f t="shared" si="20"/>
        <v>42397.031666666662</v>
      </c>
      <c r="T150" s="5">
        <f t="shared" si="21"/>
        <v>42427.031666666662</v>
      </c>
      <c r="U150" s="5" t="str">
        <f t="shared" si="22"/>
        <v>Jan</v>
      </c>
      <c r="V150" t="str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5">
        <f t="shared" si="20"/>
        <v>41967.922106481477</v>
      </c>
      <c r="T151" s="5">
        <f t="shared" si="21"/>
        <v>41998.083333333328</v>
      </c>
      <c r="U151" s="5" t="str">
        <f t="shared" si="22"/>
        <v>Nov</v>
      </c>
      <c r="V151" t="str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5">
        <f t="shared" si="20"/>
        <v>42089.911828703705</v>
      </c>
      <c r="T152" s="5">
        <f t="shared" si="21"/>
        <v>42149.911828703705</v>
      </c>
      <c r="U152" s="5" t="str">
        <f t="shared" si="22"/>
        <v>Mar</v>
      </c>
      <c r="V152" t="str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5">
        <f t="shared" si="20"/>
        <v>42113.300821759258</v>
      </c>
      <c r="T153" s="5">
        <f t="shared" si="21"/>
        <v>42173.300821759258</v>
      </c>
      <c r="U153" s="5" t="str">
        <f t="shared" si="22"/>
        <v>Apr</v>
      </c>
      <c r="V153" t="str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5">
        <f t="shared" si="20"/>
        <v>41874.827546296292</v>
      </c>
      <c r="T154" s="5">
        <f t="shared" si="21"/>
        <v>41904.827546296292</v>
      </c>
      <c r="U154" s="5" t="str">
        <f t="shared" si="22"/>
        <v>Aug</v>
      </c>
      <c r="V154" t="str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5">
        <f t="shared" si="20"/>
        <v>41933.336157407408</v>
      </c>
      <c r="T155" s="5">
        <f t="shared" si="21"/>
        <v>41975.377824074079</v>
      </c>
      <c r="U155" s="5" t="str">
        <f t="shared" si="22"/>
        <v>Oct</v>
      </c>
      <c r="V155" t="str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5">
        <f t="shared" si="20"/>
        <v>42115.297395833331</v>
      </c>
      <c r="T156" s="5">
        <f t="shared" si="21"/>
        <v>42158.297395833331</v>
      </c>
      <c r="U156" s="5" t="str">
        <f t="shared" si="22"/>
        <v>Apr</v>
      </c>
      <c r="V156" t="str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5">
        <f t="shared" si="20"/>
        <v>42168.309432870374</v>
      </c>
      <c r="T157" s="5">
        <f t="shared" si="21"/>
        <v>42208.309432870374</v>
      </c>
      <c r="U157" s="5" t="str">
        <f t="shared" si="22"/>
        <v>Jun</v>
      </c>
      <c r="V157" t="str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5">
        <f t="shared" si="20"/>
        <v>41793.874953703707</v>
      </c>
      <c r="T158" s="5">
        <f t="shared" si="21"/>
        <v>41853.874953703707</v>
      </c>
      <c r="U158" s="5" t="str">
        <f t="shared" si="22"/>
        <v>Jun</v>
      </c>
      <c r="V158" t="str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5">
        <f t="shared" si="20"/>
        <v>42396.661712962959</v>
      </c>
      <c r="T159" s="5">
        <f t="shared" si="21"/>
        <v>42426.661712962959</v>
      </c>
      <c r="U159" s="5" t="str">
        <f t="shared" si="22"/>
        <v>Jan</v>
      </c>
      <c r="V159" t="str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7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5">
        <f t="shared" si="20"/>
        <v>41903.82671296296</v>
      </c>
      <c r="T160" s="5">
        <f t="shared" si="21"/>
        <v>41933.82671296296</v>
      </c>
      <c r="U160" s="5" t="str">
        <f t="shared" si="22"/>
        <v>Sep</v>
      </c>
      <c r="V160" t="str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5">
        <f t="shared" si="20"/>
        <v>42514.184548611112</v>
      </c>
      <c r="T161" s="5">
        <f t="shared" si="21"/>
        <v>42554.184548611112</v>
      </c>
      <c r="U161" s="5" t="str">
        <f t="shared" si="22"/>
        <v>May</v>
      </c>
      <c r="V161" t="str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7">
        <f t="shared" si="17"/>
        <v>0</v>
      </c>
      <c r="Q162" t="str">
        <f t="shared" si="18"/>
        <v>film &amp; video</v>
      </c>
      <c r="R162" t="str">
        <f t="shared" si="19"/>
        <v>drama</v>
      </c>
      <c r="S162" s="5">
        <f t="shared" si="20"/>
        <v>42171.663090277776</v>
      </c>
      <c r="T162" s="5">
        <f t="shared" si="21"/>
        <v>42231.663090277776</v>
      </c>
      <c r="U162" s="5" t="str">
        <f t="shared" si="22"/>
        <v>Jun</v>
      </c>
      <c r="V162" t="str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5">
        <f t="shared" si="20"/>
        <v>41792.437442129631</v>
      </c>
      <c r="T163" s="5">
        <f t="shared" si="21"/>
        <v>41822.437442129631</v>
      </c>
      <c r="U163" s="5" t="str">
        <f t="shared" si="22"/>
        <v>Jun</v>
      </c>
      <c r="V163" t="str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5">
        <f t="shared" si="20"/>
        <v>41834.876805555556</v>
      </c>
      <c r="T164" s="5">
        <f t="shared" si="21"/>
        <v>41867.737500000003</v>
      </c>
      <c r="U164" s="5" t="str">
        <f t="shared" si="22"/>
        <v>Jul</v>
      </c>
      <c r="V164" t="str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7">
        <f t="shared" si="17"/>
        <v>0</v>
      </c>
      <c r="Q165" t="str">
        <f t="shared" si="18"/>
        <v>film &amp; video</v>
      </c>
      <c r="R165" t="str">
        <f t="shared" si="19"/>
        <v>drama</v>
      </c>
      <c r="S165" s="5">
        <f t="shared" si="20"/>
        <v>42243.711273148147</v>
      </c>
      <c r="T165" s="5">
        <f t="shared" si="21"/>
        <v>42277.75</v>
      </c>
      <c r="U165" s="5" t="str">
        <f t="shared" si="22"/>
        <v>Aug</v>
      </c>
      <c r="V165" t="str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5">
        <f t="shared" si="20"/>
        <v>41841.512743055559</v>
      </c>
      <c r="T166" s="5">
        <f t="shared" si="21"/>
        <v>41901.512743055559</v>
      </c>
      <c r="U166" s="5" t="str">
        <f t="shared" si="22"/>
        <v>Jul</v>
      </c>
      <c r="V166" t="str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7">
        <f t="shared" si="17"/>
        <v>0</v>
      </c>
      <c r="Q167" t="str">
        <f t="shared" si="18"/>
        <v>film &amp; video</v>
      </c>
      <c r="R167" t="str">
        <f t="shared" si="19"/>
        <v>drama</v>
      </c>
      <c r="S167" s="5">
        <f t="shared" si="20"/>
        <v>42351.408842592587</v>
      </c>
      <c r="T167" s="5">
        <f t="shared" si="21"/>
        <v>42381.408842592587</v>
      </c>
      <c r="U167" s="5" t="str">
        <f t="shared" si="22"/>
        <v>Dec</v>
      </c>
      <c r="V167" t="str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5">
        <f t="shared" si="20"/>
        <v>42720.825949074075</v>
      </c>
      <c r="T168" s="5">
        <f t="shared" si="21"/>
        <v>42750.825949074075</v>
      </c>
      <c r="U168" s="5" t="str">
        <f t="shared" si="22"/>
        <v>Dec</v>
      </c>
      <c r="V168" t="str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5">
        <f t="shared" si="20"/>
        <v>42160.677488425921</v>
      </c>
      <c r="T169" s="5">
        <f t="shared" si="21"/>
        <v>42220.677488425921</v>
      </c>
      <c r="U169" s="5" t="str">
        <f t="shared" si="22"/>
        <v>Jun</v>
      </c>
      <c r="V169" t="str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5">
        <f t="shared" si="20"/>
        <v>42052.58530092593</v>
      </c>
      <c r="T170" s="5">
        <f t="shared" si="21"/>
        <v>42082.543634259258</v>
      </c>
      <c r="U170" s="5" t="str">
        <f t="shared" si="22"/>
        <v>Feb</v>
      </c>
      <c r="V170" t="str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5">
        <f t="shared" si="20"/>
        <v>41900.255312499998</v>
      </c>
      <c r="T171" s="5">
        <f t="shared" si="21"/>
        <v>41930.255312499998</v>
      </c>
      <c r="U171" s="5" t="str">
        <f t="shared" si="22"/>
        <v>Sep</v>
      </c>
      <c r="V171" t="str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5">
        <f t="shared" si="20"/>
        <v>42216.727812500001</v>
      </c>
      <c r="T172" s="5">
        <f t="shared" si="21"/>
        <v>42245.977777777778</v>
      </c>
      <c r="U172" s="5" t="str">
        <f t="shared" si="22"/>
        <v>Jul</v>
      </c>
      <c r="V172" t="str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5">
        <f t="shared" si="20"/>
        <v>42533.930717592593</v>
      </c>
      <c r="T173" s="5">
        <f t="shared" si="21"/>
        <v>42593.930717592593</v>
      </c>
      <c r="U173" s="5" t="str">
        <f t="shared" si="22"/>
        <v>Jun</v>
      </c>
      <c r="V173" t="str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7">
        <f t="shared" si="17"/>
        <v>0</v>
      </c>
      <c r="Q174" t="str">
        <f t="shared" si="18"/>
        <v>film &amp; video</v>
      </c>
      <c r="R174" t="str">
        <f t="shared" si="19"/>
        <v>drama</v>
      </c>
      <c r="S174" s="5">
        <f t="shared" si="20"/>
        <v>42047.144942129627</v>
      </c>
      <c r="T174" s="5">
        <f t="shared" si="21"/>
        <v>42082.103275462963</v>
      </c>
      <c r="U174" s="5" t="str">
        <f t="shared" si="22"/>
        <v>Feb</v>
      </c>
      <c r="V174" t="str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7">
        <f t="shared" si="17"/>
        <v>0</v>
      </c>
      <c r="Q175" t="str">
        <f t="shared" si="18"/>
        <v>film &amp; video</v>
      </c>
      <c r="R175" t="str">
        <f t="shared" si="19"/>
        <v>drama</v>
      </c>
      <c r="S175" s="5">
        <f t="shared" si="20"/>
        <v>42033.323009259257</v>
      </c>
      <c r="T175" s="5">
        <f t="shared" si="21"/>
        <v>42063.323009259257</v>
      </c>
      <c r="U175" s="5" t="str">
        <f t="shared" si="22"/>
        <v>Jan</v>
      </c>
      <c r="V175" t="str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7">
        <f t="shared" si="17"/>
        <v>0</v>
      </c>
      <c r="Q176" t="str">
        <f t="shared" si="18"/>
        <v>film &amp; video</v>
      </c>
      <c r="R176" t="str">
        <f t="shared" si="19"/>
        <v>drama</v>
      </c>
      <c r="S176" s="5">
        <f t="shared" si="20"/>
        <v>42072.508981481486</v>
      </c>
      <c r="T176" s="5">
        <f t="shared" si="21"/>
        <v>42132.508981481486</v>
      </c>
      <c r="U176" s="5" t="str">
        <f t="shared" si="22"/>
        <v>Mar</v>
      </c>
      <c r="V176" t="str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5">
        <f t="shared" si="20"/>
        <v>41855.527905092589</v>
      </c>
      <c r="T177" s="5">
        <f t="shared" si="21"/>
        <v>41880.527905092589</v>
      </c>
      <c r="U177" s="5" t="str">
        <f t="shared" si="22"/>
        <v>Aug</v>
      </c>
      <c r="V177" t="str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7">
        <f t="shared" si="17"/>
        <v>0</v>
      </c>
      <c r="Q178" t="str">
        <f t="shared" si="18"/>
        <v>film &amp; video</v>
      </c>
      <c r="R178" t="str">
        <f t="shared" si="19"/>
        <v>drama</v>
      </c>
      <c r="S178" s="5">
        <f t="shared" si="20"/>
        <v>42191.574062500003</v>
      </c>
      <c r="T178" s="5">
        <f t="shared" si="21"/>
        <v>42221.574062500003</v>
      </c>
      <c r="U178" s="5" t="str">
        <f t="shared" si="22"/>
        <v>Jul</v>
      </c>
      <c r="V178" t="str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5">
        <f t="shared" si="20"/>
        <v>42069.797754629632</v>
      </c>
      <c r="T179" s="5">
        <f t="shared" si="21"/>
        <v>42086.75608796296</v>
      </c>
      <c r="U179" s="5" t="str">
        <f t="shared" si="22"/>
        <v>Mar</v>
      </c>
      <c r="V179" t="str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7">
        <f t="shared" si="17"/>
        <v>0</v>
      </c>
      <c r="Q180" t="str">
        <f t="shared" si="18"/>
        <v>film &amp; video</v>
      </c>
      <c r="R180" t="str">
        <f t="shared" si="19"/>
        <v>drama</v>
      </c>
      <c r="S180" s="5">
        <f t="shared" si="20"/>
        <v>42304.705381944441</v>
      </c>
      <c r="T180" s="5">
        <f t="shared" si="21"/>
        <v>42334.747048611112</v>
      </c>
      <c r="U180" s="5" t="str">
        <f t="shared" si="22"/>
        <v>Oct</v>
      </c>
      <c r="V180" t="str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5">
        <f t="shared" si="20"/>
        <v>42402.830497685187</v>
      </c>
      <c r="T181" s="5">
        <f t="shared" si="21"/>
        <v>42432.830497685187</v>
      </c>
      <c r="U181" s="5" t="str">
        <f t="shared" si="22"/>
        <v>Feb</v>
      </c>
      <c r="V181" t="str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5">
        <f t="shared" si="20"/>
        <v>42067.741238425922</v>
      </c>
      <c r="T182" s="5">
        <f t="shared" si="21"/>
        <v>42107.541666666672</v>
      </c>
      <c r="U182" s="5" t="str">
        <f t="shared" si="22"/>
        <v>Mar</v>
      </c>
      <c r="V182" t="str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5">
        <f t="shared" si="20"/>
        <v>42147.491840277777</v>
      </c>
      <c r="T183" s="5">
        <f t="shared" si="21"/>
        <v>42177.491840277777</v>
      </c>
      <c r="U183" s="5" t="str">
        <f t="shared" si="22"/>
        <v>May</v>
      </c>
      <c r="V183" t="str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7">
        <f t="shared" si="17"/>
        <v>0</v>
      </c>
      <c r="Q184" t="str">
        <f t="shared" si="18"/>
        <v>film &amp; video</v>
      </c>
      <c r="R184" t="str">
        <f t="shared" si="19"/>
        <v>drama</v>
      </c>
      <c r="S184" s="5">
        <f t="shared" si="20"/>
        <v>42711.761944444443</v>
      </c>
      <c r="T184" s="5">
        <f t="shared" si="21"/>
        <v>42741.761944444443</v>
      </c>
      <c r="U184" s="5" t="str">
        <f t="shared" si="22"/>
        <v>Dec</v>
      </c>
      <c r="V184" t="str">
        <f t="shared" si="23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5">
        <f t="shared" si="20"/>
        <v>41939.560300925928</v>
      </c>
      <c r="T185" s="5">
        <f t="shared" si="21"/>
        <v>41969.601967592593</v>
      </c>
      <c r="U185" s="5" t="str">
        <f t="shared" si="22"/>
        <v>Oct</v>
      </c>
      <c r="V185" t="str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5">
        <f t="shared" si="20"/>
        <v>41825.541226851856</v>
      </c>
      <c r="T186" s="5">
        <f t="shared" si="21"/>
        <v>41882.915972222225</v>
      </c>
      <c r="U186" s="5" t="str">
        <f t="shared" si="22"/>
        <v>Jul</v>
      </c>
      <c r="V186" t="str">
        <f t="shared" si="23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5">
        <f t="shared" si="20"/>
        <v>42570.66133101852</v>
      </c>
      <c r="T187" s="5">
        <f t="shared" si="21"/>
        <v>42600.66133101852</v>
      </c>
      <c r="U187" s="5" t="str">
        <f t="shared" si="22"/>
        <v>Jul</v>
      </c>
      <c r="V187" t="str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7">
        <f t="shared" si="17"/>
        <v>0</v>
      </c>
      <c r="Q188" t="str">
        <f t="shared" si="18"/>
        <v>film &amp; video</v>
      </c>
      <c r="R188" t="str">
        <f t="shared" si="19"/>
        <v>drama</v>
      </c>
      <c r="S188" s="5">
        <f t="shared" si="20"/>
        <v>42767.562893518523</v>
      </c>
      <c r="T188" s="5">
        <f t="shared" si="21"/>
        <v>42797.583333333328</v>
      </c>
      <c r="U188" s="5" t="str">
        <f t="shared" si="22"/>
        <v>Feb</v>
      </c>
      <c r="V188" t="str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5">
        <f t="shared" si="20"/>
        <v>42181.984456018516</v>
      </c>
      <c r="T189" s="5">
        <f t="shared" si="21"/>
        <v>42206.040972222225</v>
      </c>
      <c r="U189" s="5" t="str">
        <f t="shared" si="22"/>
        <v>Jun</v>
      </c>
      <c r="V189" t="str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7">
        <f t="shared" si="17"/>
        <v>0</v>
      </c>
      <c r="Q190" t="str">
        <f t="shared" si="18"/>
        <v>film &amp; video</v>
      </c>
      <c r="R190" t="str">
        <f t="shared" si="19"/>
        <v>drama</v>
      </c>
      <c r="S190" s="5">
        <f t="shared" si="20"/>
        <v>41856.93304398148</v>
      </c>
      <c r="T190" s="5">
        <f t="shared" si="21"/>
        <v>41886.93304398148</v>
      </c>
      <c r="U190" s="5" t="str">
        <f t="shared" si="22"/>
        <v>Aug</v>
      </c>
      <c r="V190" t="str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5">
        <f t="shared" si="20"/>
        <v>42556.440706018519</v>
      </c>
      <c r="T191" s="5">
        <f t="shared" si="21"/>
        <v>42616.440706018519</v>
      </c>
      <c r="U191" s="5" t="str">
        <f t="shared" si="22"/>
        <v>Jul</v>
      </c>
      <c r="V191" t="str">
        <f t="shared" si="23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5">
        <f t="shared" si="20"/>
        <v>42527.400995370372</v>
      </c>
      <c r="T192" s="5">
        <f t="shared" si="21"/>
        <v>42537.400995370372</v>
      </c>
      <c r="U192" s="5" t="str">
        <f t="shared" si="22"/>
        <v>Jun</v>
      </c>
      <c r="V192" t="str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5">
        <f t="shared" si="20"/>
        <v>42239.191412037035</v>
      </c>
      <c r="T193" s="5">
        <f t="shared" si="21"/>
        <v>42279.191412037035</v>
      </c>
      <c r="U193" s="5" t="str">
        <f t="shared" si="22"/>
        <v>Aug</v>
      </c>
      <c r="V193" t="str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5">
        <f t="shared" si="20"/>
        <v>41899.542037037041</v>
      </c>
      <c r="T194" s="5">
        <f t="shared" si="21"/>
        <v>41929.542037037041</v>
      </c>
      <c r="U194" s="5" t="str">
        <f t="shared" si="22"/>
        <v>Sep</v>
      </c>
      <c r="V194" t="str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</f>
        <v>0</v>
      </c>
      <c r="P195" s="7">
        <f t="shared" ref="P195:P258" si="25">IFERROR(E195/L195,0)</f>
        <v>0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5">
        <f t="shared" ref="S195:S258" si="28">(J195/86400)+25569+(-6/24)</f>
        <v>41911.684791666667</v>
      </c>
      <c r="T195" s="5">
        <f t="shared" ref="T195:T258" si="29">(I195/86400)+25569+(-6/24)</f>
        <v>41971.726458333331</v>
      </c>
      <c r="U195" s="5" t="str">
        <f t="shared" ref="U195:U258" si="30">TEXT(S195,"mmm")</f>
        <v>Sep</v>
      </c>
      <c r="V195" t="str">
        <f t="shared" ref="V195:V258" si="31">TEXT(S195,"yyyy")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1.1999999999999999E-3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5">
        <f t="shared" si="28"/>
        <v>42375.746886574074</v>
      </c>
      <c r="T196" s="5">
        <f t="shared" si="29"/>
        <v>42435.746886574074</v>
      </c>
      <c r="U196" s="5" t="str">
        <f t="shared" si="30"/>
        <v>Jan</v>
      </c>
      <c r="V196" t="str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7">
        <f t="shared" si="25"/>
        <v>0</v>
      </c>
      <c r="Q197" t="str">
        <f t="shared" si="26"/>
        <v>film &amp; video</v>
      </c>
      <c r="R197" t="str">
        <f t="shared" si="27"/>
        <v>drama</v>
      </c>
      <c r="S197" s="5">
        <f t="shared" si="28"/>
        <v>42135.42050925926</v>
      </c>
      <c r="T197" s="5">
        <f t="shared" si="29"/>
        <v>42195.42050925926</v>
      </c>
      <c r="U197" s="5" t="str">
        <f t="shared" si="30"/>
        <v>May</v>
      </c>
      <c r="V197" t="str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0.41857142857142859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5">
        <f t="shared" si="28"/>
        <v>42259.292800925927</v>
      </c>
      <c r="T198" s="5">
        <f t="shared" si="29"/>
        <v>42287.625</v>
      </c>
      <c r="U198" s="5" t="str">
        <f t="shared" si="30"/>
        <v>Sep</v>
      </c>
      <c r="V198" t="str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0.1048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5">
        <f t="shared" si="28"/>
        <v>42741.598379629635</v>
      </c>
      <c r="T199" s="5">
        <f t="shared" si="29"/>
        <v>42783.625</v>
      </c>
      <c r="U199" s="5" t="str">
        <f t="shared" si="30"/>
        <v>Jan</v>
      </c>
      <c r="V199" t="str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1.116E-2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5">
        <f t="shared" si="28"/>
        <v>41887.133356481485</v>
      </c>
      <c r="T200" s="5">
        <f t="shared" si="29"/>
        <v>41917.133356481485</v>
      </c>
      <c r="U200" s="5" t="str">
        <f t="shared" si="30"/>
        <v>Sep</v>
      </c>
      <c r="V200" t="str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7">
        <f t="shared" si="25"/>
        <v>0</v>
      </c>
      <c r="Q201" t="str">
        <f t="shared" si="26"/>
        <v>film &amp; video</v>
      </c>
      <c r="R201" t="str">
        <f t="shared" si="27"/>
        <v>drama</v>
      </c>
      <c r="S201" s="5">
        <f t="shared" si="28"/>
        <v>42583.873865740738</v>
      </c>
      <c r="T201" s="5">
        <f t="shared" si="29"/>
        <v>42613.873865740738</v>
      </c>
      <c r="U201" s="5" t="str">
        <f t="shared" si="30"/>
        <v>Aug</v>
      </c>
      <c r="V201" t="str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0.26192500000000002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5">
        <f t="shared" si="28"/>
        <v>41866.833368055552</v>
      </c>
      <c r="T202" s="5">
        <f t="shared" si="29"/>
        <v>41896.833368055552</v>
      </c>
      <c r="U202" s="5" t="str">
        <f t="shared" si="30"/>
        <v>Aug</v>
      </c>
      <c r="V202" t="str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0.58461538461538465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5">
        <f t="shared" si="28"/>
        <v>42023.568622685183</v>
      </c>
      <c r="T203" s="5">
        <f t="shared" si="29"/>
        <v>42043.568622685183</v>
      </c>
      <c r="U203" s="5" t="str">
        <f t="shared" si="30"/>
        <v>Jan</v>
      </c>
      <c r="V203" t="str">
        <f t="shared" si="31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7">
        <f t="shared" si="25"/>
        <v>0</v>
      </c>
      <c r="Q204" t="str">
        <f t="shared" si="26"/>
        <v>film &amp; video</v>
      </c>
      <c r="R204" t="str">
        <f t="shared" si="27"/>
        <v>drama</v>
      </c>
      <c r="S204" s="5">
        <f t="shared" si="28"/>
        <v>42255.677824074075</v>
      </c>
      <c r="T204" s="5">
        <f t="shared" si="29"/>
        <v>42285.624305555553</v>
      </c>
      <c r="U204" s="5" t="str">
        <f t="shared" si="30"/>
        <v>Sep</v>
      </c>
      <c r="V204" t="str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0.2984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5">
        <f t="shared" si="28"/>
        <v>41973.597962962958</v>
      </c>
      <c r="T205" s="5">
        <f t="shared" si="29"/>
        <v>42033.597962962958</v>
      </c>
      <c r="U205" s="5" t="str">
        <f t="shared" si="30"/>
        <v>Nov</v>
      </c>
      <c r="V205" t="str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0.50721666666666665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5">
        <f t="shared" si="28"/>
        <v>42556.333368055552</v>
      </c>
      <c r="T206" s="5">
        <f t="shared" si="29"/>
        <v>42586.333368055552</v>
      </c>
      <c r="U206" s="5" t="str">
        <f t="shared" si="30"/>
        <v>Jul</v>
      </c>
      <c r="V206" t="str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0.16250000000000001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5">
        <f t="shared" si="28"/>
        <v>42248.382199074069</v>
      </c>
      <c r="T207" s="5">
        <f t="shared" si="29"/>
        <v>42283.382199074069</v>
      </c>
      <c r="U207" s="5" t="str">
        <f t="shared" si="30"/>
        <v>Sep</v>
      </c>
      <c r="V207" t="str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7">
        <f t="shared" si="25"/>
        <v>0</v>
      </c>
      <c r="Q208" t="str">
        <f t="shared" si="26"/>
        <v>film &amp; video</v>
      </c>
      <c r="R208" t="str">
        <f t="shared" si="27"/>
        <v>drama</v>
      </c>
      <c r="S208" s="5">
        <f t="shared" si="28"/>
        <v>42566.754432870366</v>
      </c>
      <c r="T208" s="5">
        <f t="shared" si="29"/>
        <v>42587.754432870366</v>
      </c>
      <c r="U208" s="5" t="str">
        <f t="shared" si="30"/>
        <v>Jul</v>
      </c>
      <c r="V208" t="str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0.15214285714285714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5">
        <f t="shared" si="28"/>
        <v>41977.947199074071</v>
      </c>
      <c r="T209" s="5">
        <f t="shared" si="29"/>
        <v>42007.947199074071</v>
      </c>
      <c r="U209" s="5" t="str">
        <f t="shared" si="30"/>
        <v>Dec</v>
      </c>
      <c r="V209" t="str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7">
        <f t="shared" si="25"/>
        <v>0</v>
      </c>
      <c r="Q210" t="str">
        <f t="shared" si="26"/>
        <v>film &amp; video</v>
      </c>
      <c r="R210" t="str">
        <f t="shared" si="27"/>
        <v>drama</v>
      </c>
      <c r="S210" s="5">
        <f t="shared" si="28"/>
        <v>41959.119988425926</v>
      </c>
      <c r="T210" s="5">
        <f t="shared" si="29"/>
        <v>41989.119988425926</v>
      </c>
      <c r="U210" s="5" t="str">
        <f t="shared" si="30"/>
        <v>Nov</v>
      </c>
      <c r="V210" t="str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7">
        <f t="shared" si="25"/>
        <v>0</v>
      </c>
      <c r="Q211" t="str">
        <f t="shared" si="26"/>
        <v>film &amp; video</v>
      </c>
      <c r="R211" t="str">
        <f t="shared" si="27"/>
        <v>drama</v>
      </c>
      <c r="S211" s="5">
        <f t="shared" si="28"/>
        <v>42165.672858796301</v>
      </c>
      <c r="T211" s="5">
        <f t="shared" si="29"/>
        <v>42195.672858796301</v>
      </c>
      <c r="U211" s="5" t="str">
        <f t="shared" si="30"/>
        <v>Jun</v>
      </c>
      <c r="V211" t="str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0.2525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5">
        <f t="shared" si="28"/>
        <v>42248.814722222218</v>
      </c>
      <c r="T212" s="5">
        <f t="shared" si="29"/>
        <v>42277.958333333328</v>
      </c>
      <c r="U212" s="5" t="str">
        <f t="shared" si="30"/>
        <v>Sep</v>
      </c>
      <c r="V212" t="str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0.44600000000000001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5">
        <f t="shared" si="28"/>
        <v>42235.909918981481</v>
      </c>
      <c r="T213" s="5">
        <f t="shared" si="29"/>
        <v>42265.909918981481</v>
      </c>
      <c r="U213" s="5" t="str">
        <f t="shared" si="30"/>
        <v>Aug</v>
      </c>
      <c r="V213" t="str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1.5873015873015873E-4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5">
        <f t="shared" si="28"/>
        <v>42416.631018518514</v>
      </c>
      <c r="T214" s="5">
        <f t="shared" si="29"/>
        <v>42476.589351851857</v>
      </c>
      <c r="U214" s="5" t="str">
        <f t="shared" si="30"/>
        <v>Feb</v>
      </c>
      <c r="V214" t="str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4.0000000000000002E-4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5">
        <f t="shared" si="28"/>
        <v>42202.344293981485</v>
      </c>
      <c r="T215" s="5">
        <f t="shared" si="29"/>
        <v>42232.337974537033</v>
      </c>
      <c r="U215" s="5" t="str">
        <f t="shared" si="30"/>
        <v>Jul</v>
      </c>
      <c r="V215" t="str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8.0000000000000007E-5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5">
        <f t="shared" si="28"/>
        <v>42009.39061342593</v>
      </c>
      <c r="T216" s="5">
        <f t="shared" si="29"/>
        <v>42069.39061342593</v>
      </c>
      <c r="U216" s="5" t="str">
        <f t="shared" si="30"/>
        <v>Jan</v>
      </c>
      <c r="V216" t="str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2.2727272727272726E-3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5">
        <f t="shared" si="28"/>
        <v>42374.980115740742</v>
      </c>
      <c r="T217" s="5">
        <f t="shared" si="29"/>
        <v>42417.749305555553</v>
      </c>
      <c r="U217" s="5" t="str">
        <f t="shared" si="30"/>
        <v>Jan</v>
      </c>
      <c r="V217" t="str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0.55698440000000005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5">
        <f t="shared" si="28"/>
        <v>42066.708761574075</v>
      </c>
      <c r="T218" s="5">
        <f t="shared" si="29"/>
        <v>42116.667094907403</v>
      </c>
      <c r="U218" s="5" t="str">
        <f t="shared" si="30"/>
        <v>Mar</v>
      </c>
      <c r="V218" t="str">
        <f t="shared" si="31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0.11942999999999999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5">
        <f t="shared" si="28"/>
        <v>41970.39061342593</v>
      </c>
      <c r="T219" s="5">
        <f t="shared" si="29"/>
        <v>42001.39061342593</v>
      </c>
      <c r="U219" s="5" t="str">
        <f t="shared" si="30"/>
        <v>Nov</v>
      </c>
      <c r="V219" t="str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0.02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5">
        <f t="shared" si="28"/>
        <v>42079.378344907411</v>
      </c>
      <c r="T220" s="5">
        <f t="shared" si="29"/>
        <v>42139.378344907411</v>
      </c>
      <c r="U220" s="5" t="str">
        <f t="shared" si="30"/>
        <v>Mar</v>
      </c>
      <c r="V220" t="str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0.17630000000000001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5">
        <f t="shared" si="28"/>
        <v>42429.076678240745</v>
      </c>
      <c r="T221" s="5">
        <f t="shared" si="29"/>
        <v>42461.040972222225</v>
      </c>
      <c r="U221" s="5" t="str">
        <f t="shared" si="30"/>
        <v>Feb</v>
      </c>
      <c r="V221" t="str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7.1999999999999998E-3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5">
        <f t="shared" si="28"/>
        <v>42195.393865740742</v>
      </c>
      <c r="T222" s="5">
        <f t="shared" si="29"/>
        <v>42236.587500000001</v>
      </c>
      <c r="U222" s="5" t="str">
        <f t="shared" si="30"/>
        <v>Jul</v>
      </c>
      <c r="V222" t="str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7">
        <f t="shared" si="25"/>
        <v>0</v>
      </c>
      <c r="Q223" t="str">
        <f t="shared" si="26"/>
        <v>film &amp; video</v>
      </c>
      <c r="R223" t="str">
        <f t="shared" si="27"/>
        <v>drama</v>
      </c>
      <c r="S223" s="5">
        <f t="shared" si="28"/>
        <v>42031.587546296301</v>
      </c>
      <c r="T223" s="5">
        <f t="shared" si="29"/>
        <v>42091.54587962963</v>
      </c>
      <c r="U223" s="5" t="str">
        <f t="shared" si="30"/>
        <v>Jan</v>
      </c>
      <c r="V223" t="str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0.13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5">
        <f t="shared" si="28"/>
        <v>42031.519884259258</v>
      </c>
      <c r="T224" s="5">
        <f t="shared" si="29"/>
        <v>42089.860416666663</v>
      </c>
      <c r="U224" s="5" t="str">
        <f t="shared" si="30"/>
        <v>Jan</v>
      </c>
      <c r="V224" t="str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7">
        <f t="shared" si="25"/>
        <v>0</v>
      </c>
      <c r="Q225" t="str">
        <f t="shared" si="26"/>
        <v>film &amp; video</v>
      </c>
      <c r="R225" t="str">
        <f t="shared" si="27"/>
        <v>drama</v>
      </c>
      <c r="S225" s="5">
        <f t="shared" si="28"/>
        <v>42481.798032407409</v>
      </c>
      <c r="T225" s="5">
        <f t="shared" si="29"/>
        <v>42511.795138888891</v>
      </c>
      <c r="U225" s="5" t="str">
        <f t="shared" si="30"/>
        <v>Apr</v>
      </c>
      <c r="V225" t="str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7">
        <f t="shared" si="25"/>
        <v>0</v>
      </c>
      <c r="Q226" t="str">
        <f t="shared" si="26"/>
        <v>film &amp; video</v>
      </c>
      <c r="R226" t="str">
        <f t="shared" si="27"/>
        <v>drama</v>
      </c>
      <c r="S226" s="5">
        <f t="shared" si="28"/>
        <v>42134.985254629632</v>
      </c>
      <c r="T226" s="5">
        <f t="shared" si="29"/>
        <v>42194.985254629632</v>
      </c>
      <c r="U226" s="5" t="str">
        <f t="shared" si="30"/>
        <v>May</v>
      </c>
      <c r="V226" t="str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7">
        <f t="shared" si="25"/>
        <v>0</v>
      </c>
      <c r="Q227" t="str">
        <f t="shared" si="26"/>
        <v>film &amp; video</v>
      </c>
      <c r="R227" t="str">
        <f t="shared" si="27"/>
        <v>drama</v>
      </c>
      <c r="S227" s="5">
        <f t="shared" si="28"/>
        <v>42438.711273148147</v>
      </c>
      <c r="T227" s="5">
        <f t="shared" si="29"/>
        <v>42468.669606481482</v>
      </c>
      <c r="U227" s="5" t="str">
        <f t="shared" si="30"/>
        <v>Mar</v>
      </c>
      <c r="V227" t="str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8.6206896551724137E-3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5">
        <f t="shared" si="28"/>
        <v>42106.416018518517</v>
      </c>
      <c r="T228" s="5">
        <f t="shared" si="29"/>
        <v>42155.145138888889</v>
      </c>
      <c r="U228" s="5" t="str">
        <f t="shared" si="30"/>
        <v>Apr</v>
      </c>
      <c r="V228" t="str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7">
        <f t="shared" si="25"/>
        <v>0</v>
      </c>
      <c r="Q229" t="str">
        <f t="shared" si="26"/>
        <v>film &amp; video</v>
      </c>
      <c r="R229" t="str">
        <f t="shared" si="27"/>
        <v>drama</v>
      </c>
      <c r="S229" s="5">
        <f t="shared" si="28"/>
        <v>42164.643993055557</v>
      </c>
      <c r="T229" s="5">
        <f t="shared" si="29"/>
        <v>42194.643993055557</v>
      </c>
      <c r="U229" s="5" t="str">
        <f t="shared" si="30"/>
        <v>Jun</v>
      </c>
      <c r="V229" t="str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7">
        <f t="shared" si="25"/>
        <v>0</v>
      </c>
      <c r="Q230" t="str">
        <f t="shared" si="26"/>
        <v>film &amp; video</v>
      </c>
      <c r="R230" t="str">
        <f t="shared" si="27"/>
        <v>drama</v>
      </c>
      <c r="S230" s="5">
        <f t="shared" si="28"/>
        <v>42096.436400462961</v>
      </c>
      <c r="T230" s="5">
        <f t="shared" si="29"/>
        <v>42156.436400462961</v>
      </c>
      <c r="U230" s="5" t="str">
        <f t="shared" si="30"/>
        <v>Apr</v>
      </c>
      <c r="V230" t="str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7">
        <f t="shared" si="25"/>
        <v>0</v>
      </c>
      <c r="Q231" t="str">
        <f t="shared" si="26"/>
        <v>film &amp; video</v>
      </c>
      <c r="R231" t="str">
        <f t="shared" si="27"/>
        <v>drama</v>
      </c>
      <c r="S231" s="5">
        <f t="shared" si="28"/>
        <v>42383.683993055558</v>
      </c>
      <c r="T231" s="5">
        <f t="shared" si="29"/>
        <v>42413.683993055558</v>
      </c>
      <c r="U231" s="5" t="str">
        <f t="shared" si="30"/>
        <v>Jan</v>
      </c>
      <c r="V231" t="str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4.0000000000000001E-3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5">
        <f t="shared" si="28"/>
        <v>42129.52721064815</v>
      </c>
      <c r="T232" s="5">
        <f t="shared" si="29"/>
        <v>42159.52721064815</v>
      </c>
      <c r="U232" s="5" t="str">
        <f t="shared" si="30"/>
        <v>May</v>
      </c>
      <c r="V232" t="str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7">
        <f t="shared" si="25"/>
        <v>0</v>
      </c>
      <c r="Q233" t="str">
        <f t="shared" si="26"/>
        <v>film &amp; video</v>
      </c>
      <c r="R233" t="str">
        <f t="shared" si="27"/>
        <v>drama</v>
      </c>
      <c r="S233" s="5">
        <f t="shared" si="28"/>
        <v>42341.708923611106</v>
      </c>
      <c r="T233" s="5">
        <f t="shared" si="29"/>
        <v>42371.708923611106</v>
      </c>
      <c r="U233" s="5" t="str">
        <f t="shared" si="30"/>
        <v>Dec</v>
      </c>
      <c r="V233" t="str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2.75E-2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5">
        <f t="shared" si="28"/>
        <v>42032.57576388889</v>
      </c>
      <c r="T234" s="5">
        <f t="shared" si="29"/>
        <v>42062.57576388889</v>
      </c>
      <c r="U234" s="5" t="str">
        <f t="shared" si="30"/>
        <v>Jan</v>
      </c>
      <c r="V234" t="str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7">
        <f t="shared" si="25"/>
        <v>0</v>
      </c>
      <c r="Q235" t="str">
        <f t="shared" si="26"/>
        <v>film &amp; video</v>
      </c>
      <c r="R235" t="str">
        <f t="shared" si="27"/>
        <v>drama</v>
      </c>
      <c r="S235" s="5">
        <f t="shared" si="28"/>
        <v>42612.661712962959</v>
      </c>
      <c r="T235" s="5">
        <f t="shared" si="29"/>
        <v>42642.661712962959</v>
      </c>
      <c r="U235" s="5" t="str">
        <f t="shared" si="30"/>
        <v>Aug</v>
      </c>
      <c r="V235" t="str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0.40100000000000002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5">
        <f t="shared" si="28"/>
        <v>42135.785405092596</v>
      </c>
      <c r="T236" s="5">
        <f t="shared" si="29"/>
        <v>42175.785405092596</v>
      </c>
      <c r="U236" s="5" t="str">
        <f t="shared" si="30"/>
        <v>May</v>
      </c>
      <c r="V236" t="str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7">
        <f t="shared" si="25"/>
        <v>0</v>
      </c>
      <c r="Q237" t="str">
        <f t="shared" si="26"/>
        <v>film &amp; video</v>
      </c>
      <c r="R237" t="str">
        <f t="shared" si="27"/>
        <v>drama</v>
      </c>
      <c r="S237" s="5">
        <f t="shared" si="28"/>
        <v>42164.658530092594</v>
      </c>
      <c r="T237" s="5">
        <f t="shared" si="29"/>
        <v>42194.658530092594</v>
      </c>
      <c r="U237" s="5" t="str">
        <f t="shared" si="30"/>
        <v>Jun</v>
      </c>
      <c r="V237" t="str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7">
        <f t="shared" si="25"/>
        <v>0</v>
      </c>
      <c r="Q238" t="str">
        <f t="shared" si="26"/>
        <v>film &amp; video</v>
      </c>
      <c r="R238" t="str">
        <f t="shared" si="27"/>
        <v>drama</v>
      </c>
      <c r="S238" s="5">
        <f t="shared" si="28"/>
        <v>42320.834479166668</v>
      </c>
      <c r="T238" s="5">
        <f t="shared" si="29"/>
        <v>42373.75</v>
      </c>
      <c r="U238" s="5" t="str">
        <f t="shared" si="30"/>
        <v>Nov</v>
      </c>
      <c r="V238" t="str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3.3333333333333335E-3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5">
        <f t="shared" si="28"/>
        <v>42377.327187499999</v>
      </c>
      <c r="T239" s="5">
        <f t="shared" si="29"/>
        <v>42437.327187499999</v>
      </c>
      <c r="U239" s="5" t="str">
        <f t="shared" si="30"/>
        <v>Jan</v>
      </c>
      <c r="V239" t="str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7">
        <f t="shared" si="25"/>
        <v>0</v>
      </c>
      <c r="Q240" t="str">
        <f t="shared" si="26"/>
        <v>film &amp; video</v>
      </c>
      <c r="R240" t="str">
        <f t="shared" si="27"/>
        <v>drama</v>
      </c>
      <c r="S240" s="5">
        <f t="shared" si="28"/>
        <v>42713.712500000001</v>
      </c>
      <c r="T240" s="5">
        <f t="shared" si="29"/>
        <v>42734.125</v>
      </c>
      <c r="U240" s="5" t="str">
        <f t="shared" si="30"/>
        <v>Dec</v>
      </c>
      <c r="V240" t="str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0.25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5">
        <f t="shared" si="28"/>
        <v>42296.860300925924</v>
      </c>
      <c r="T241" s="5">
        <f t="shared" si="29"/>
        <v>42316.25</v>
      </c>
      <c r="U241" s="5" t="str">
        <f t="shared" si="30"/>
        <v>Oct</v>
      </c>
      <c r="V241" t="str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1.0763413333333334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5">
        <f t="shared" si="28"/>
        <v>41354.458460648151</v>
      </c>
      <c r="T242" s="5">
        <f t="shared" si="29"/>
        <v>41399.458460648151</v>
      </c>
      <c r="U242" s="5" t="str">
        <f t="shared" si="30"/>
        <v>Mar</v>
      </c>
      <c r="V242" t="str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1.1263736263736264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5">
        <f t="shared" si="28"/>
        <v>41949.447962962964</v>
      </c>
      <c r="T243" s="5">
        <f t="shared" si="29"/>
        <v>41994.447962962964</v>
      </c>
      <c r="U243" s="5" t="str">
        <f t="shared" si="30"/>
        <v>Nov</v>
      </c>
      <c r="V243" t="str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1.1346153846153846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5">
        <f t="shared" si="28"/>
        <v>40862.242939814816</v>
      </c>
      <c r="T244" s="5">
        <f t="shared" si="29"/>
        <v>40897.242939814816</v>
      </c>
      <c r="U244" s="5" t="str">
        <f t="shared" si="30"/>
        <v>Nov</v>
      </c>
      <c r="V244" t="str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1.0259199999999999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5">
        <f t="shared" si="28"/>
        <v>41661.797500000001</v>
      </c>
      <c r="T245" s="5">
        <f t="shared" si="29"/>
        <v>41691.797500000001</v>
      </c>
      <c r="U245" s="5" t="str">
        <f t="shared" si="30"/>
        <v>Jan</v>
      </c>
      <c r="V245" t="str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1.1375714285714287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5">
        <f t="shared" si="28"/>
        <v>40213.073599537034</v>
      </c>
      <c r="T246" s="5">
        <f t="shared" si="29"/>
        <v>40253.045833333337</v>
      </c>
      <c r="U246" s="5" t="str">
        <f t="shared" si="30"/>
        <v>Feb</v>
      </c>
      <c r="V246" t="str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1.0371999999999999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5">
        <f t="shared" si="28"/>
        <v>41106.803067129629</v>
      </c>
      <c r="T247" s="5">
        <f t="shared" si="29"/>
        <v>41136.803067129629</v>
      </c>
      <c r="U247" s="5" t="str">
        <f t="shared" si="30"/>
        <v>Jul</v>
      </c>
      <c r="V247" t="str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3.0546000000000002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5">
        <f t="shared" si="28"/>
        <v>40480.113483796296</v>
      </c>
      <c r="T248" s="5">
        <f t="shared" si="29"/>
        <v>40530.155150462961</v>
      </c>
      <c r="U248" s="5" t="str">
        <f t="shared" si="30"/>
        <v>Oct</v>
      </c>
      <c r="V248" t="str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1.341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5">
        <f t="shared" si="28"/>
        <v>40430.354328703703</v>
      </c>
      <c r="T249" s="5">
        <f t="shared" si="29"/>
        <v>40466.902083333334</v>
      </c>
      <c r="U249" s="5" t="str">
        <f t="shared" si="30"/>
        <v>Sep</v>
      </c>
      <c r="V249" t="str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1.0133294117647058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5">
        <f t="shared" si="28"/>
        <v>40870.524409722224</v>
      </c>
      <c r="T250" s="5">
        <f t="shared" si="29"/>
        <v>40915.524409722224</v>
      </c>
      <c r="U250" s="5" t="str">
        <f t="shared" si="30"/>
        <v>Nov</v>
      </c>
      <c r="V250" t="str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5">
        <f t="shared" si="28"/>
        <v>40332.673842592594</v>
      </c>
      <c r="T251" s="5">
        <f t="shared" si="29"/>
        <v>40412.486111111109</v>
      </c>
      <c r="U251" s="5" t="str">
        <f t="shared" si="30"/>
        <v>Jun</v>
      </c>
      <c r="V251" t="str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1.0558333333333334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5">
        <f t="shared" si="28"/>
        <v>41401.315868055557</v>
      </c>
      <c r="T252" s="5">
        <f t="shared" si="29"/>
        <v>41431.315868055557</v>
      </c>
      <c r="U252" s="5" t="str">
        <f t="shared" si="30"/>
        <v>May</v>
      </c>
      <c r="V252" t="str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1.2557142857142858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5">
        <f t="shared" si="28"/>
        <v>41013.537569444445</v>
      </c>
      <c r="T253" s="5">
        <f t="shared" si="29"/>
        <v>41045.541666666664</v>
      </c>
      <c r="U253" s="5" t="str">
        <f t="shared" si="30"/>
        <v>Apr</v>
      </c>
      <c r="V253" t="str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1.8455999999999999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5">
        <f t="shared" si="28"/>
        <v>40266.41270833333</v>
      </c>
      <c r="T254" s="5">
        <f t="shared" si="29"/>
        <v>40329.915972222225</v>
      </c>
      <c r="U254" s="5" t="str">
        <f t="shared" si="30"/>
        <v>Mar</v>
      </c>
      <c r="V254" t="str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1.0073333333333334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5">
        <f t="shared" si="28"/>
        <v>40924.400868055556</v>
      </c>
      <c r="T255" s="5">
        <f t="shared" si="29"/>
        <v>40954.400868055556</v>
      </c>
      <c r="U255" s="5" t="str">
        <f t="shared" si="30"/>
        <v>Jan</v>
      </c>
      <c r="V255" t="str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1.1694724999999999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5">
        <f t="shared" si="28"/>
        <v>42263.702662037038</v>
      </c>
      <c r="T256" s="5">
        <f t="shared" si="29"/>
        <v>42293.833333333328</v>
      </c>
      <c r="U256" s="5" t="str">
        <f t="shared" si="30"/>
        <v>Sep</v>
      </c>
      <c r="V256" t="str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1.0673325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5">
        <f t="shared" si="28"/>
        <v>40588.276412037041</v>
      </c>
      <c r="T257" s="5">
        <f t="shared" si="29"/>
        <v>40618.23474537037</v>
      </c>
      <c r="U257" s="5" t="str">
        <f t="shared" si="30"/>
        <v>Feb</v>
      </c>
      <c r="V257" t="str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1.391</v>
      </c>
      <c r="P258" s="7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5">
        <f t="shared" si="28"/>
        <v>41319.519293981481</v>
      </c>
      <c r="T258" s="5">
        <f t="shared" si="29"/>
        <v>41349.519293981481</v>
      </c>
      <c r="U258" s="5" t="str">
        <f t="shared" si="30"/>
        <v>Feb</v>
      </c>
      <c r="V258" t="str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</f>
        <v>1.0672648571428571</v>
      </c>
      <c r="P259" s="7">
        <f t="shared" ref="P259:P322" si="33">IFERROR(E259/L259,0)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5">
        <f t="shared" ref="S259:S322" si="36">(J259/86400)+25569+(-6/24)</f>
        <v>42479.376875000002</v>
      </c>
      <c r="T259" s="5">
        <f t="shared" ref="T259:T322" si="37">(I259/86400)+25569+(-6/24)</f>
        <v>42509.376875000002</v>
      </c>
      <c r="U259" s="5" t="str">
        <f t="shared" ref="U259:U322" si="38">TEXT(S259,"mmm")</f>
        <v>Apr</v>
      </c>
      <c r="V259" t="str">
        <f t="shared" ref="V259:V322" si="39">TEXT(S259,"yyyy")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1.9114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5">
        <f t="shared" si="36"/>
        <v>40681.801689814813</v>
      </c>
      <c r="T260" s="5">
        <f t="shared" si="37"/>
        <v>40711.801689814813</v>
      </c>
      <c r="U260" s="5" t="str">
        <f t="shared" si="38"/>
        <v>May</v>
      </c>
      <c r="V260" t="str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1.3193789333333332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5">
        <f t="shared" si="36"/>
        <v>42072.488067129627</v>
      </c>
      <c r="T261" s="5">
        <f t="shared" si="37"/>
        <v>42102.488067129627</v>
      </c>
      <c r="U261" s="5" t="str">
        <f t="shared" si="38"/>
        <v>Mar</v>
      </c>
      <c r="V261" t="str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1.0640000000000001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5">
        <f t="shared" si="36"/>
        <v>40330.505543981482</v>
      </c>
      <c r="T262" s="5">
        <f t="shared" si="37"/>
        <v>40376.165972222225</v>
      </c>
      <c r="U262" s="5" t="str">
        <f t="shared" si="38"/>
        <v>Jun</v>
      </c>
      <c r="V262" t="str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1.0740000000000001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5">
        <f t="shared" si="36"/>
        <v>41017.635462962964</v>
      </c>
      <c r="T263" s="5">
        <f t="shared" si="37"/>
        <v>41067.371527777781</v>
      </c>
      <c r="U263" s="5" t="str">
        <f t="shared" si="38"/>
        <v>Apr</v>
      </c>
      <c r="V263" t="str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2.4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5">
        <f t="shared" si="36"/>
        <v>40554.99800925926</v>
      </c>
      <c r="T264" s="5">
        <f t="shared" si="37"/>
        <v>40599.99800925926</v>
      </c>
      <c r="U264" s="5" t="str">
        <f t="shared" si="38"/>
        <v>Jan</v>
      </c>
      <c r="V264" t="str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1.1808107999999999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5">
        <f t="shared" si="36"/>
        <v>41149.704791666663</v>
      </c>
      <c r="T265" s="5">
        <f t="shared" si="37"/>
        <v>41179.704791666663</v>
      </c>
      <c r="U265" s="5" t="str">
        <f t="shared" si="38"/>
        <v>Aug</v>
      </c>
      <c r="V265" t="str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1.1819999999999999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5">
        <f t="shared" si="36"/>
        <v>41010.370312500003</v>
      </c>
      <c r="T266" s="5">
        <f t="shared" si="37"/>
        <v>41040.370312500003</v>
      </c>
      <c r="U266" s="5" t="str">
        <f t="shared" si="38"/>
        <v>Apr</v>
      </c>
      <c r="V266" t="str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1.111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5">
        <f t="shared" si="36"/>
        <v>40266.995717592596</v>
      </c>
      <c r="T267" s="5">
        <f t="shared" si="37"/>
        <v>40308.594444444447</v>
      </c>
      <c r="U267" s="5" t="str">
        <f t="shared" si="38"/>
        <v>Mar</v>
      </c>
      <c r="V267" t="str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1.4550000000000001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5">
        <f t="shared" si="36"/>
        <v>40204.924849537041</v>
      </c>
      <c r="T268" s="5">
        <f t="shared" si="37"/>
        <v>40290.910416666666</v>
      </c>
      <c r="U268" s="5" t="str">
        <f t="shared" si="38"/>
        <v>Jan</v>
      </c>
      <c r="V268" t="str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1.3162883248730965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5">
        <f t="shared" si="36"/>
        <v>41785.202534722222</v>
      </c>
      <c r="T269" s="5">
        <f t="shared" si="37"/>
        <v>41815.202534722222</v>
      </c>
      <c r="U269" s="5" t="str">
        <f t="shared" si="38"/>
        <v>May</v>
      </c>
      <c r="V269" t="str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1.1140000000000001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5">
        <f t="shared" si="36"/>
        <v>40808.90252314815</v>
      </c>
      <c r="T270" s="5">
        <f t="shared" si="37"/>
        <v>40853.944189814814</v>
      </c>
      <c r="U270" s="5" t="str">
        <f t="shared" si="38"/>
        <v>Sep</v>
      </c>
      <c r="V270" t="str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1.4723377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5">
        <f t="shared" si="36"/>
        <v>42757.947013888886</v>
      </c>
      <c r="T271" s="5">
        <f t="shared" si="37"/>
        <v>42787.947013888886</v>
      </c>
      <c r="U271" s="5" t="str">
        <f t="shared" si="38"/>
        <v>Jan</v>
      </c>
      <c r="V271" t="str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1.5260869565217392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5">
        <f t="shared" si="36"/>
        <v>40637.61655092593</v>
      </c>
      <c r="T272" s="5">
        <f t="shared" si="37"/>
        <v>40687.916666666664</v>
      </c>
      <c r="U272" s="5" t="str">
        <f t="shared" si="38"/>
        <v>Apr</v>
      </c>
      <c r="V272" t="str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1.0468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5">
        <f t="shared" si="36"/>
        <v>41611.850243055553</v>
      </c>
      <c r="T273" s="5">
        <f t="shared" si="37"/>
        <v>41641.083333333336</v>
      </c>
      <c r="U273" s="5" t="str">
        <f t="shared" si="38"/>
        <v>Dec</v>
      </c>
      <c r="V273" t="str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1.7743366666666667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5">
        <f t="shared" si="36"/>
        <v>40235.650358796294</v>
      </c>
      <c r="T274" s="5">
        <f t="shared" si="37"/>
        <v>40296.53402777778</v>
      </c>
      <c r="U274" s="5" t="str">
        <f t="shared" si="38"/>
        <v>Feb</v>
      </c>
      <c r="V274" t="str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1.077758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5">
        <f t="shared" si="36"/>
        <v>40697.248449074075</v>
      </c>
      <c r="T275" s="5">
        <f t="shared" si="37"/>
        <v>40727.248449074075</v>
      </c>
      <c r="U275" s="5" t="str">
        <f t="shared" si="38"/>
        <v>Jun</v>
      </c>
      <c r="V275" t="str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1.56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5">
        <f t="shared" si="36"/>
        <v>40969.662372685183</v>
      </c>
      <c r="T276" s="5">
        <f t="shared" si="37"/>
        <v>41004.040972222225</v>
      </c>
      <c r="U276" s="5" t="str">
        <f t="shared" si="38"/>
        <v>Mar</v>
      </c>
      <c r="V276" t="str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1.08395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5">
        <f t="shared" si="36"/>
        <v>41192.782013888893</v>
      </c>
      <c r="T277" s="5">
        <f t="shared" si="37"/>
        <v>41222.823680555557</v>
      </c>
      <c r="U277" s="5" t="str">
        <f t="shared" si="38"/>
        <v>Oct</v>
      </c>
      <c r="V277" t="str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1.476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5">
        <f t="shared" si="36"/>
        <v>40966.831875000003</v>
      </c>
      <c r="T278" s="5">
        <f t="shared" si="37"/>
        <v>41026.790208333332</v>
      </c>
      <c r="U278" s="5" t="str">
        <f t="shared" si="38"/>
        <v>Feb</v>
      </c>
      <c r="V278" t="str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1.1038153846153846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5">
        <f t="shared" si="36"/>
        <v>42117.641423611116</v>
      </c>
      <c r="T279" s="5">
        <f t="shared" si="37"/>
        <v>42147.641423611116</v>
      </c>
      <c r="U279" s="5" t="str">
        <f t="shared" si="38"/>
        <v>Apr</v>
      </c>
      <c r="V279" t="str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1.5034814814814814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5">
        <f t="shared" si="36"/>
        <v>41163.790960648148</v>
      </c>
      <c r="T280" s="5">
        <f t="shared" si="37"/>
        <v>41193.790960648148</v>
      </c>
      <c r="U280" s="5" t="str">
        <f t="shared" si="38"/>
        <v>Sep</v>
      </c>
      <c r="V280" t="str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1.5731829411764706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5">
        <f t="shared" si="36"/>
        <v>42758.994166666671</v>
      </c>
      <c r="T281" s="5">
        <f t="shared" si="37"/>
        <v>42792.834027777775</v>
      </c>
      <c r="U281" s="5" t="str">
        <f t="shared" si="38"/>
        <v>Jan</v>
      </c>
      <c r="V281" t="str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1.5614399999999999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5">
        <f t="shared" si="36"/>
        <v>41744.340682870374</v>
      </c>
      <c r="T282" s="5">
        <f t="shared" si="37"/>
        <v>41789.340682870374</v>
      </c>
      <c r="U282" s="5" t="str">
        <f t="shared" si="38"/>
        <v>Apr</v>
      </c>
      <c r="V282" t="str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1.2058763636363636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5">
        <f t="shared" si="36"/>
        <v>39949.913344907407</v>
      </c>
      <c r="T283" s="5">
        <f t="shared" si="37"/>
        <v>40035.55972222222</v>
      </c>
      <c r="U283" s="5" t="str">
        <f t="shared" si="38"/>
        <v>May</v>
      </c>
      <c r="V283" t="str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1.0118888888888888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5">
        <f t="shared" si="36"/>
        <v>40194.670046296298</v>
      </c>
      <c r="T284" s="5">
        <f t="shared" si="37"/>
        <v>40231.666666666664</v>
      </c>
      <c r="U284" s="5" t="str">
        <f t="shared" si="38"/>
        <v>Jan</v>
      </c>
      <c r="V284" t="str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1.142725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5">
        <f t="shared" si="36"/>
        <v>40675.46</v>
      </c>
      <c r="T285" s="5">
        <f t="shared" si="37"/>
        <v>40694.957638888889</v>
      </c>
      <c r="U285" s="5" t="str">
        <f t="shared" si="38"/>
        <v>May</v>
      </c>
      <c r="V285" t="str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1.0462615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5">
        <f t="shared" si="36"/>
        <v>40904.488194444442</v>
      </c>
      <c r="T286" s="5">
        <f t="shared" si="37"/>
        <v>40929.488194444442</v>
      </c>
      <c r="U286" s="5" t="str">
        <f t="shared" si="38"/>
        <v>Dec</v>
      </c>
      <c r="V286" t="str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2.2882507142857142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5">
        <f t="shared" si="36"/>
        <v>41506.506111111114</v>
      </c>
      <c r="T287" s="5">
        <f t="shared" si="37"/>
        <v>41536.506111111114</v>
      </c>
      <c r="U287" s="5" t="str">
        <f t="shared" si="38"/>
        <v>Aug</v>
      </c>
      <c r="V287" t="str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1.0915333333333332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5">
        <f t="shared" si="36"/>
        <v>41313.566250000003</v>
      </c>
      <c r="T288" s="5">
        <f t="shared" si="37"/>
        <v>41358.524583333332</v>
      </c>
      <c r="U288" s="5" t="str">
        <f t="shared" si="38"/>
        <v>Feb</v>
      </c>
      <c r="V288" t="str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1.7629999999999999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5">
        <f t="shared" si="36"/>
        <v>41184.027986111112</v>
      </c>
      <c r="T289" s="5">
        <f t="shared" si="37"/>
        <v>41214.916666666664</v>
      </c>
      <c r="U289" s="5" t="str">
        <f t="shared" si="38"/>
        <v>Oct</v>
      </c>
      <c r="V289" t="str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1.0321061999999999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5">
        <f t="shared" si="36"/>
        <v>41050.918900462959</v>
      </c>
      <c r="T290" s="5">
        <f t="shared" si="37"/>
        <v>41085.918900462959</v>
      </c>
      <c r="U290" s="5" t="str">
        <f t="shared" si="38"/>
        <v>May</v>
      </c>
      <c r="V290" t="str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1.0482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5">
        <f t="shared" si="36"/>
        <v>41550.206412037034</v>
      </c>
      <c r="T291" s="5">
        <f t="shared" si="37"/>
        <v>41580.206412037034</v>
      </c>
      <c r="U291" s="5" t="str">
        <f t="shared" si="38"/>
        <v>Oct</v>
      </c>
      <c r="V291" t="str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1.0668444444444445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5">
        <f t="shared" si="36"/>
        <v>40526.11917824074</v>
      </c>
      <c r="T292" s="5">
        <f t="shared" si="37"/>
        <v>40576.082638888889</v>
      </c>
      <c r="U292" s="5" t="str">
        <f t="shared" si="38"/>
        <v>Dec</v>
      </c>
      <c r="V292" t="str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1.2001999999999999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5">
        <f t="shared" si="36"/>
        <v>41376.519050925926</v>
      </c>
      <c r="T293" s="5">
        <f t="shared" si="37"/>
        <v>41394.750694444447</v>
      </c>
      <c r="U293" s="5" t="str">
        <f t="shared" si="38"/>
        <v>Apr</v>
      </c>
      <c r="V293" t="str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1.0150693333333334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5">
        <f t="shared" si="36"/>
        <v>40812.553229166668</v>
      </c>
      <c r="T294" s="5">
        <f t="shared" si="37"/>
        <v>40844.915972222225</v>
      </c>
      <c r="U294" s="5" t="str">
        <f t="shared" si="38"/>
        <v>Sep</v>
      </c>
      <c r="V294" t="str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1.0138461538461538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5">
        <f t="shared" si="36"/>
        <v>41719.417986111112</v>
      </c>
      <c r="T295" s="5">
        <f t="shared" si="37"/>
        <v>41749.417986111112</v>
      </c>
      <c r="U295" s="5" t="str">
        <f t="shared" si="38"/>
        <v>Mar</v>
      </c>
      <c r="V295" t="str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5">
        <f t="shared" si="36"/>
        <v>40342.834421296298</v>
      </c>
      <c r="T296" s="5">
        <f t="shared" si="37"/>
        <v>40378.416666666664</v>
      </c>
      <c r="U296" s="5" t="str">
        <f t="shared" si="38"/>
        <v>Jun</v>
      </c>
      <c r="V296" t="str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1.3310911999999999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5">
        <f t="shared" si="36"/>
        <v>41518.754733796297</v>
      </c>
      <c r="T297" s="5">
        <f t="shared" si="37"/>
        <v>41578.75</v>
      </c>
      <c r="U297" s="5" t="str">
        <f t="shared" si="38"/>
        <v>Sep</v>
      </c>
      <c r="V297" t="str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1.187262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5">
        <f t="shared" si="36"/>
        <v>41134.225497685184</v>
      </c>
      <c r="T298" s="5">
        <f t="shared" si="37"/>
        <v>41159.225497685184</v>
      </c>
      <c r="U298" s="5" t="str">
        <f t="shared" si="38"/>
        <v>Aug</v>
      </c>
      <c r="V298" t="str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1.0064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5">
        <f t="shared" si="36"/>
        <v>42089.478020833332</v>
      </c>
      <c r="T299" s="5">
        <f t="shared" si="37"/>
        <v>42124.915972222225</v>
      </c>
      <c r="U299" s="5" t="str">
        <f t="shared" si="38"/>
        <v>Mar</v>
      </c>
      <c r="V299" t="str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1.089324126984127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5">
        <f t="shared" si="36"/>
        <v>41709.213518518518</v>
      </c>
      <c r="T300" s="5">
        <f t="shared" si="37"/>
        <v>41768.625</v>
      </c>
      <c r="U300" s="5" t="str">
        <f t="shared" si="38"/>
        <v>Mar</v>
      </c>
      <c r="V300" t="str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1.789525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5">
        <f t="shared" si="36"/>
        <v>40468.975231481483</v>
      </c>
      <c r="T301" s="5">
        <f t="shared" si="37"/>
        <v>40499.016898148147</v>
      </c>
      <c r="U301" s="5" t="str">
        <f t="shared" si="38"/>
        <v>Oct</v>
      </c>
      <c r="V301" t="str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1.0172264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5">
        <f t="shared" si="36"/>
        <v>40626.709930555553</v>
      </c>
      <c r="T302" s="5">
        <f t="shared" si="37"/>
        <v>40657.709930555553</v>
      </c>
      <c r="U302" s="5" t="str">
        <f t="shared" si="38"/>
        <v>Mar</v>
      </c>
      <c r="V302" t="str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1.1873499999999999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5">
        <f t="shared" si="36"/>
        <v>41312.487673611111</v>
      </c>
      <c r="T303" s="5">
        <f t="shared" si="37"/>
        <v>41352.446006944447</v>
      </c>
      <c r="U303" s="5" t="str">
        <f t="shared" si="38"/>
        <v>Feb</v>
      </c>
      <c r="V303" t="str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1.0045999999999999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5">
        <f t="shared" si="36"/>
        <v>40933.606921296298</v>
      </c>
      <c r="T304" s="5">
        <f t="shared" si="37"/>
        <v>40963.606921296298</v>
      </c>
      <c r="U304" s="5" t="str">
        <f t="shared" si="38"/>
        <v>Jan</v>
      </c>
      <c r="V304" t="str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1.3746666666666667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5">
        <f t="shared" si="36"/>
        <v>41031.821134259255</v>
      </c>
      <c r="T305" s="5">
        <f t="shared" si="37"/>
        <v>41061.821134259255</v>
      </c>
      <c r="U305" s="5" t="str">
        <f t="shared" si="38"/>
        <v>May</v>
      </c>
      <c r="V305" t="str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2.3164705882352941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5">
        <f t="shared" si="36"/>
        <v>41113.844872685186</v>
      </c>
      <c r="T306" s="5">
        <f t="shared" si="37"/>
        <v>41152.833333333336</v>
      </c>
      <c r="U306" s="5" t="str">
        <f t="shared" si="38"/>
        <v>Jul</v>
      </c>
      <c r="V306" t="str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1.3033333333333332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5">
        <f t="shared" si="36"/>
        <v>40948.380196759259</v>
      </c>
      <c r="T307" s="5">
        <f t="shared" si="37"/>
        <v>40978.380196759259</v>
      </c>
      <c r="U307" s="5" t="str">
        <f t="shared" si="38"/>
        <v>Feb</v>
      </c>
      <c r="V307" t="str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2.9289999999999998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5">
        <f t="shared" si="36"/>
        <v>41333.587187500001</v>
      </c>
      <c r="T308" s="5">
        <f t="shared" si="37"/>
        <v>41353.54552083333</v>
      </c>
      <c r="U308" s="5" t="str">
        <f t="shared" si="38"/>
        <v>Feb</v>
      </c>
      <c r="V308" t="str">
        <f t="shared" si="3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1.1131818181818183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5">
        <f t="shared" si="36"/>
        <v>41282.694456018522</v>
      </c>
      <c r="T309" s="5">
        <f t="shared" si="37"/>
        <v>41312.694456018522</v>
      </c>
      <c r="U309" s="5" t="str">
        <f t="shared" si="38"/>
        <v>Jan</v>
      </c>
      <c r="V309" t="str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1.0556666666666668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5">
        <f t="shared" si="36"/>
        <v>40567.444560185184</v>
      </c>
      <c r="T310" s="5">
        <f t="shared" si="37"/>
        <v>40612.444560185184</v>
      </c>
      <c r="U310" s="5" t="str">
        <f t="shared" si="38"/>
        <v>Jan</v>
      </c>
      <c r="V310" t="str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1.1894444444444445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5">
        <f t="shared" si="36"/>
        <v>41134.501550925925</v>
      </c>
      <c r="T311" s="5">
        <f t="shared" si="37"/>
        <v>41155.501550925925</v>
      </c>
      <c r="U311" s="5" t="str">
        <f t="shared" si="38"/>
        <v>Aug</v>
      </c>
      <c r="V311" t="str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1.04129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5">
        <f t="shared" si="36"/>
        <v>40820.933136574073</v>
      </c>
      <c r="T312" s="5">
        <f t="shared" si="37"/>
        <v>40835.833333333336</v>
      </c>
      <c r="U312" s="5" t="str">
        <f t="shared" si="38"/>
        <v>Oct</v>
      </c>
      <c r="V312" t="str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1.0410165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5">
        <f t="shared" si="36"/>
        <v>40867.969814814816</v>
      </c>
      <c r="T313" s="5">
        <f t="shared" si="37"/>
        <v>40909.082638888889</v>
      </c>
      <c r="U313" s="5" t="str">
        <f t="shared" si="38"/>
        <v>Nov</v>
      </c>
      <c r="V313" t="str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1.1187499999999999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5">
        <f t="shared" si="36"/>
        <v>41348.627685185187</v>
      </c>
      <c r="T314" s="5">
        <f t="shared" si="37"/>
        <v>41378.627685185187</v>
      </c>
      <c r="U314" s="5" t="str">
        <f t="shared" si="38"/>
        <v>Mar</v>
      </c>
      <c r="V314" t="str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1.0473529411764706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5">
        <f t="shared" si="36"/>
        <v>40356.977939814817</v>
      </c>
      <c r="T315" s="5">
        <f t="shared" si="37"/>
        <v>40401.415972222225</v>
      </c>
      <c r="U315" s="5" t="str">
        <f t="shared" si="38"/>
        <v>Jun</v>
      </c>
      <c r="V315" t="str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3.8515000000000001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5">
        <f t="shared" si="36"/>
        <v>41304.583194444444</v>
      </c>
      <c r="T316" s="5">
        <f t="shared" si="37"/>
        <v>41334.583194444444</v>
      </c>
      <c r="U316" s="5" t="str">
        <f t="shared" si="38"/>
        <v>Jan</v>
      </c>
      <c r="V316" t="str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1.01248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5">
        <f t="shared" si="36"/>
        <v>41113.52238425926</v>
      </c>
      <c r="T317" s="5">
        <f t="shared" si="37"/>
        <v>41143.52238425926</v>
      </c>
      <c r="U317" s="5" t="str">
        <f t="shared" si="38"/>
        <v>Jul</v>
      </c>
      <c r="V317" t="str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1.1377333333333333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5">
        <f t="shared" si="36"/>
        <v>41950.673576388886</v>
      </c>
      <c r="T318" s="5">
        <f t="shared" si="37"/>
        <v>41983.957638888889</v>
      </c>
      <c r="U318" s="5" t="str">
        <f t="shared" si="38"/>
        <v>Nov</v>
      </c>
      <c r="V318" t="str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1.0080333333333333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5">
        <f t="shared" si="36"/>
        <v>41589.426886574074</v>
      </c>
      <c r="T319" s="5">
        <f t="shared" si="37"/>
        <v>41619.426886574074</v>
      </c>
      <c r="U319" s="5" t="str">
        <f t="shared" si="38"/>
        <v>Nov</v>
      </c>
      <c r="V319" t="str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2.8332000000000002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5">
        <f t="shared" si="36"/>
        <v>41329.788784722223</v>
      </c>
      <c r="T320" s="5">
        <f t="shared" si="37"/>
        <v>41359.747118055559</v>
      </c>
      <c r="U320" s="5" t="str">
        <f t="shared" si="38"/>
        <v>Feb</v>
      </c>
      <c r="V320" t="str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1.1268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5">
        <f t="shared" si="36"/>
        <v>40123.58829861111</v>
      </c>
      <c r="T321" s="5">
        <f t="shared" si="37"/>
        <v>40211.082638888889</v>
      </c>
      <c r="U321" s="5" t="str">
        <f t="shared" si="38"/>
        <v>Nov</v>
      </c>
      <c r="V321" t="str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1.0658000000000001</v>
      </c>
      <c r="P322" s="7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5">
        <f t="shared" si="36"/>
        <v>42331.301307870366</v>
      </c>
      <c r="T322" s="5">
        <f t="shared" si="37"/>
        <v>42360.708333333328</v>
      </c>
      <c r="U322" s="5" t="str">
        <f t="shared" si="38"/>
        <v>Nov</v>
      </c>
      <c r="V322" t="str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</f>
        <v>1.0266285714285714</v>
      </c>
      <c r="P323" s="7">
        <f t="shared" ref="P323:P386" si="41">IFERROR(E323/L323,0)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5">
        <f t="shared" ref="S323:S386" si="44">(J323/86400)+25569+(-6/24)</f>
        <v>42647.196597222224</v>
      </c>
      <c r="T323" s="5">
        <f t="shared" ref="T323:T386" si="45">(I323/86400)+25569+(-6/24)</f>
        <v>42682.238263888888</v>
      </c>
      <c r="U323" s="5" t="str">
        <f t="shared" ref="U323:U386" si="46">TEXT(S323,"mmm")</f>
        <v>Oct</v>
      </c>
      <c r="V323" t="str">
        <f t="shared" ref="V323:V386" si="47">TEXT(S323,"yyyy")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1.0791200000000001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5">
        <f t="shared" si="44"/>
        <v>42473.32</v>
      </c>
      <c r="T324" s="5">
        <f t="shared" si="45"/>
        <v>42503.32</v>
      </c>
      <c r="U324" s="5" t="str">
        <f t="shared" si="46"/>
        <v>Apr</v>
      </c>
      <c r="V324" t="str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1.2307407407407407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5">
        <f t="shared" si="44"/>
        <v>42697.07136574074</v>
      </c>
      <c r="T325" s="5">
        <f t="shared" si="45"/>
        <v>42725.082638888889</v>
      </c>
      <c r="U325" s="5" t="str">
        <f t="shared" si="46"/>
        <v>Nov</v>
      </c>
      <c r="V325" t="str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1.016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5">
        <f t="shared" si="44"/>
        <v>42184.376250000001</v>
      </c>
      <c r="T326" s="5">
        <f t="shared" si="45"/>
        <v>42217.376250000001</v>
      </c>
      <c r="U326" s="5" t="str">
        <f t="shared" si="46"/>
        <v>Jun</v>
      </c>
      <c r="V326" t="str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1.04396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5">
        <f t="shared" si="44"/>
        <v>42688.937881944439</v>
      </c>
      <c r="T327" s="5">
        <f t="shared" si="45"/>
        <v>42723.937881944439</v>
      </c>
      <c r="U327" s="5" t="str">
        <f t="shared" si="46"/>
        <v>Nov</v>
      </c>
      <c r="V327" t="str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1.1292973333333334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5">
        <f t="shared" si="44"/>
        <v>42775.064884259264</v>
      </c>
      <c r="T328" s="5">
        <f t="shared" si="45"/>
        <v>42808.706250000003</v>
      </c>
      <c r="U328" s="5" t="str">
        <f t="shared" si="46"/>
        <v>Feb</v>
      </c>
      <c r="V328" t="str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1.3640000000000001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5">
        <f t="shared" si="44"/>
        <v>42057.985289351855</v>
      </c>
      <c r="T329" s="5">
        <f t="shared" si="45"/>
        <v>42085.083333333328</v>
      </c>
      <c r="U329" s="5" t="str">
        <f t="shared" si="46"/>
        <v>Feb</v>
      </c>
      <c r="V329" t="str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1.036144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5">
        <f t="shared" si="44"/>
        <v>42278.696620370371</v>
      </c>
      <c r="T330" s="5">
        <f t="shared" si="45"/>
        <v>42308.916666666672</v>
      </c>
      <c r="U330" s="5" t="str">
        <f t="shared" si="46"/>
        <v>Oct</v>
      </c>
      <c r="V330" t="str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1.0549999999999999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5">
        <f t="shared" si="44"/>
        <v>42291.21674768519</v>
      </c>
      <c r="T331" s="5">
        <f t="shared" si="45"/>
        <v>42314.916666666672</v>
      </c>
      <c r="U331" s="5" t="str">
        <f t="shared" si="46"/>
        <v>Oct</v>
      </c>
      <c r="V331" t="str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1.0182857142857142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5">
        <f t="shared" si="44"/>
        <v>41379.265775462962</v>
      </c>
      <c r="T332" s="5">
        <f t="shared" si="45"/>
        <v>41410.915972222225</v>
      </c>
      <c r="U332" s="5" t="str">
        <f t="shared" si="46"/>
        <v>Apr</v>
      </c>
      <c r="V332" t="str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1.0660499999999999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5">
        <f t="shared" si="44"/>
        <v>42507.331412037034</v>
      </c>
      <c r="T333" s="5">
        <f t="shared" si="45"/>
        <v>42538.331412037034</v>
      </c>
      <c r="U333" s="5" t="str">
        <f t="shared" si="46"/>
        <v>May</v>
      </c>
      <c r="V333" t="str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1.13015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5">
        <f t="shared" si="44"/>
        <v>42263.430289351847</v>
      </c>
      <c r="T334" s="5">
        <f t="shared" si="45"/>
        <v>42305.083333333328</v>
      </c>
      <c r="U334" s="5" t="str">
        <f t="shared" si="46"/>
        <v>Sep</v>
      </c>
      <c r="V334" t="str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1.252275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5">
        <f t="shared" si="44"/>
        <v>42437.386469907404</v>
      </c>
      <c r="T335" s="5">
        <f t="shared" si="45"/>
        <v>42467.34480324074</v>
      </c>
      <c r="U335" s="5" t="str">
        <f t="shared" si="46"/>
        <v>Mar</v>
      </c>
      <c r="V335" t="str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1.0119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5">
        <f t="shared" si="44"/>
        <v>42101.432372685187</v>
      </c>
      <c r="T336" s="5">
        <f t="shared" si="45"/>
        <v>42139.541666666672</v>
      </c>
      <c r="U336" s="5" t="str">
        <f t="shared" si="46"/>
        <v>Apr</v>
      </c>
      <c r="V336" t="str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1.0276470588235294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5">
        <f t="shared" si="44"/>
        <v>42101.487442129626</v>
      </c>
      <c r="T337" s="5">
        <f t="shared" si="45"/>
        <v>42132.666666666672</v>
      </c>
      <c r="U337" s="5" t="str">
        <f t="shared" si="46"/>
        <v>Apr</v>
      </c>
      <c r="V337" t="str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1.1683911999999999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5">
        <f t="shared" si="44"/>
        <v>42291.346273148149</v>
      </c>
      <c r="T338" s="5">
        <f t="shared" si="45"/>
        <v>42321.387939814813</v>
      </c>
      <c r="U338" s="5" t="str">
        <f t="shared" si="46"/>
        <v>Oct</v>
      </c>
      <c r="V338" t="str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1.0116833333333335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5">
        <f t="shared" si="44"/>
        <v>42046.878564814819</v>
      </c>
      <c r="T339" s="5">
        <f t="shared" si="45"/>
        <v>42076.836898148147</v>
      </c>
      <c r="U339" s="5" t="str">
        <f t="shared" si="46"/>
        <v>Feb</v>
      </c>
      <c r="V339" t="str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1.1013360000000001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5">
        <f t="shared" si="44"/>
        <v>42559.505671296298</v>
      </c>
      <c r="T340" s="5">
        <f t="shared" si="45"/>
        <v>42615.791666666672</v>
      </c>
      <c r="U340" s="5" t="str">
        <f t="shared" si="46"/>
        <v>Jul</v>
      </c>
      <c r="V340" t="str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1.0808333333333333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5">
        <f t="shared" si="44"/>
        <v>42093.510046296295</v>
      </c>
      <c r="T341" s="5">
        <f t="shared" si="45"/>
        <v>42123.510046296295</v>
      </c>
      <c r="U341" s="5" t="str">
        <f t="shared" si="46"/>
        <v>Mar</v>
      </c>
      <c r="V341" t="str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1.2502285714285715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5">
        <f t="shared" si="44"/>
        <v>42772.419062500005</v>
      </c>
      <c r="T342" s="5">
        <f t="shared" si="45"/>
        <v>42802.625</v>
      </c>
      <c r="U342" s="5" t="str">
        <f t="shared" si="46"/>
        <v>Feb</v>
      </c>
      <c r="V342" t="str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1.0671428571428572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5">
        <f t="shared" si="44"/>
        <v>41894.629606481481</v>
      </c>
      <c r="T343" s="5">
        <f t="shared" si="45"/>
        <v>41912.915972222225</v>
      </c>
      <c r="U343" s="5" t="str">
        <f t="shared" si="46"/>
        <v>Sep</v>
      </c>
      <c r="V343" t="str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1.0036639999999999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5">
        <f t="shared" si="44"/>
        <v>42459.530844907407</v>
      </c>
      <c r="T344" s="5">
        <f t="shared" si="45"/>
        <v>42489.530844907407</v>
      </c>
      <c r="U344" s="5" t="str">
        <f t="shared" si="46"/>
        <v>Mar</v>
      </c>
      <c r="V344" t="str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1.0202863333333334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5">
        <f t="shared" si="44"/>
        <v>41926.48778935185</v>
      </c>
      <c r="T345" s="5">
        <f t="shared" si="45"/>
        <v>41956.875</v>
      </c>
      <c r="U345" s="5" t="str">
        <f t="shared" si="46"/>
        <v>Oct</v>
      </c>
      <c r="V345" t="str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1.0208358208955224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5">
        <f t="shared" si="44"/>
        <v>42111.720995370371</v>
      </c>
      <c r="T346" s="5">
        <f t="shared" si="45"/>
        <v>42155.847222222219</v>
      </c>
      <c r="U346" s="5" t="str">
        <f t="shared" si="46"/>
        <v>Apr</v>
      </c>
      <c r="V346" t="str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1.2327586206896552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5">
        <f t="shared" si="44"/>
        <v>42114.694328703699</v>
      </c>
      <c r="T347" s="5">
        <f t="shared" si="45"/>
        <v>42144.694328703699</v>
      </c>
      <c r="U347" s="5" t="str">
        <f t="shared" si="46"/>
        <v>Apr</v>
      </c>
      <c r="V347" t="str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1.7028880000000002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5">
        <f t="shared" si="44"/>
        <v>42261.250243055554</v>
      </c>
      <c r="T348" s="5">
        <f t="shared" si="45"/>
        <v>42291.250243055554</v>
      </c>
      <c r="U348" s="5" t="str">
        <f t="shared" si="46"/>
        <v>Sep</v>
      </c>
      <c r="V348" t="str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1.1159049999999999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5">
        <f t="shared" si="44"/>
        <v>42292.245474537034</v>
      </c>
      <c r="T349" s="5">
        <f t="shared" si="45"/>
        <v>42322.287141203706</v>
      </c>
      <c r="U349" s="5" t="str">
        <f t="shared" si="46"/>
        <v>Oct</v>
      </c>
      <c r="V349" t="str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1.03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5">
        <f t="shared" si="44"/>
        <v>42207.33699074074</v>
      </c>
      <c r="T350" s="5">
        <f t="shared" si="45"/>
        <v>42237.33699074074</v>
      </c>
      <c r="U350" s="5" t="str">
        <f t="shared" si="46"/>
        <v>Jul</v>
      </c>
      <c r="V350" t="str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1.0663570159857905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5">
        <f t="shared" si="44"/>
        <v>42760.248935185184</v>
      </c>
      <c r="T351" s="5">
        <f t="shared" si="45"/>
        <v>42790.248935185184</v>
      </c>
      <c r="U351" s="5" t="str">
        <f t="shared" si="46"/>
        <v>Jan</v>
      </c>
      <c r="V351" t="str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1.1476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5">
        <f t="shared" si="44"/>
        <v>42585.816076388888</v>
      </c>
      <c r="T352" s="5">
        <f t="shared" si="45"/>
        <v>42623.915972222225</v>
      </c>
      <c r="U352" s="5" t="str">
        <f t="shared" si="46"/>
        <v>Aug</v>
      </c>
      <c r="V352" t="str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1.2734117647058822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5">
        <f t="shared" si="44"/>
        <v>42427.714745370366</v>
      </c>
      <c r="T353" s="5">
        <f t="shared" si="45"/>
        <v>42467.673078703709</v>
      </c>
      <c r="U353" s="5" t="str">
        <f t="shared" si="46"/>
        <v>Feb</v>
      </c>
      <c r="V353" t="str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1.1656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5">
        <f t="shared" si="44"/>
        <v>41889.917453703703</v>
      </c>
      <c r="T354" s="5">
        <f t="shared" si="45"/>
        <v>41919.917453703703</v>
      </c>
      <c r="U354" s="5" t="str">
        <f t="shared" si="46"/>
        <v>Sep</v>
      </c>
      <c r="V354" t="str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1.0861819426615318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5">
        <f t="shared" si="44"/>
        <v>42297.541886574079</v>
      </c>
      <c r="T355" s="5">
        <f t="shared" si="45"/>
        <v>42327.583553240736</v>
      </c>
      <c r="U355" s="5" t="str">
        <f t="shared" si="46"/>
        <v>Oct</v>
      </c>
      <c r="V355" t="str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1.0394285714285714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5">
        <f t="shared" si="44"/>
        <v>42438.577789351853</v>
      </c>
      <c r="T356" s="5">
        <f t="shared" si="45"/>
        <v>42468.536122685182</v>
      </c>
      <c r="U356" s="5" t="str">
        <f t="shared" si="46"/>
        <v>Mar</v>
      </c>
      <c r="V356" t="str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1.1625714285714286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5">
        <f t="shared" si="44"/>
        <v>41943.043912037036</v>
      </c>
      <c r="T357" s="5">
        <f t="shared" si="45"/>
        <v>41974.0855787037</v>
      </c>
      <c r="U357" s="5" t="str">
        <f t="shared" si="46"/>
        <v>Oct</v>
      </c>
      <c r="V357" t="str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1.0269239999999999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5">
        <f t="shared" si="44"/>
        <v>42415.553159722222</v>
      </c>
      <c r="T358" s="5">
        <f t="shared" si="45"/>
        <v>42445.511493055557</v>
      </c>
      <c r="U358" s="5" t="str">
        <f t="shared" si="46"/>
        <v>Feb</v>
      </c>
      <c r="V358" t="str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1.74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5">
        <f t="shared" si="44"/>
        <v>42077.972187499996</v>
      </c>
      <c r="T359" s="5">
        <f t="shared" si="45"/>
        <v>42117.972187499996</v>
      </c>
      <c r="U359" s="5" t="str">
        <f t="shared" si="46"/>
        <v>Mar</v>
      </c>
      <c r="V359" t="str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1.03088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5">
        <f t="shared" si="44"/>
        <v>42507.610196759255</v>
      </c>
      <c r="T360" s="5">
        <f t="shared" si="45"/>
        <v>42536.375</v>
      </c>
      <c r="U360" s="5" t="str">
        <f t="shared" si="46"/>
        <v>May</v>
      </c>
      <c r="V360" t="str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1.0485537190082646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5">
        <f t="shared" si="44"/>
        <v>41934.820486111115</v>
      </c>
      <c r="T361" s="5">
        <f t="shared" si="45"/>
        <v>41956.966666666667</v>
      </c>
      <c r="U361" s="5" t="str">
        <f t="shared" si="46"/>
        <v>Oct</v>
      </c>
      <c r="V361" t="str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1.0137499999999999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5">
        <f t="shared" si="44"/>
        <v>42163.647916666669</v>
      </c>
      <c r="T362" s="5">
        <f t="shared" si="45"/>
        <v>42207.882638888885</v>
      </c>
      <c r="U362" s="5" t="str">
        <f t="shared" si="46"/>
        <v>Jun</v>
      </c>
      <c r="V362" t="str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1.1107699999999998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5">
        <f t="shared" si="44"/>
        <v>41935.751226851848</v>
      </c>
      <c r="T363" s="5">
        <f t="shared" si="45"/>
        <v>41965.792893518519</v>
      </c>
      <c r="U363" s="5" t="str">
        <f t="shared" si="46"/>
        <v>Oct</v>
      </c>
      <c r="V363" t="str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1.2415933781686497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5">
        <f t="shared" si="44"/>
        <v>41836.960543981484</v>
      </c>
      <c r="T364" s="5">
        <f t="shared" si="45"/>
        <v>41858.75</v>
      </c>
      <c r="U364" s="5" t="str">
        <f t="shared" si="46"/>
        <v>Jul</v>
      </c>
      <c r="V364" t="str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1.0133333333333334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5">
        <f t="shared" si="44"/>
        <v>40255.494629629626</v>
      </c>
      <c r="T365" s="5">
        <f t="shared" si="45"/>
        <v>40300.556944444441</v>
      </c>
      <c r="U365" s="5" t="str">
        <f t="shared" si="46"/>
        <v>Mar</v>
      </c>
      <c r="V365" t="str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1.1016142857142857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5">
        <f t="shared" si="44"/>
        <v>41780.609629629631</v>
      </c>
      <c r="T366" s="5">
        <f t="shared" si="45"/>
        <v>41810.915972222225</v>
      </c>
      <c r="U366" s="5" t="str">
        <f t="shared" si="46"/>
        <v>May</v>
      </c>
      <c r="V366" t="str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1.0397333333333334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5">
        <f t="shared" si="44"/>
        <v>41668.356469907405</v>
      </c>
      <c r="T367" s="5">
        <f t="shared" si="45"/>
        <v>41698.356469907405</v>
      </c>
      <c r="U367" s="5" t="str">
        <f t="shared" si="46"/>
        <v>Jan</v>
      </c>
      <c r="V367" t="str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1.013157894736842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5">
        <f t="shared" si="44"/>
        <v>41019.543032407411</v>
      </c>
      <c r="T368" s="5">
        <f t="shared" si="45"/>
        <v>41049.543032407411</v>
      </c>
      <c r="U368" s="5" t="str">
        <f t="shared" si="46"/>
        <v>Apr</v>
      </c>
      <c r="V368" t="str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1.033501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5">
        <f t="shared" si="44"/>
        <v>41355.327291666668</v>
      </c>
      <c r="T369" s="5">
        <f t="shared" si="45"/>
        <v>41394.957638888889</v>
      </c>
      <c r="U369" s="5" t="str">
        <f t="shared" si="46"/>
        <v>Mar</v>
      </c>
      <c r="V369" t="str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1.04112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5">
        <f t="shared" si="44"/>
        <v>42043.355578703704</v>
      </c>
      <c r="T370" s="5">
        <f t="shared" si="45"/>
        <v>42078.313912037032</v>
      </c>
      <c r="U370" s="5" t="str">
        <f t="shared" si="46"/>
        <v>Feb</v>
      </c>
      <c r="V370" t="str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1.1015569230769231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5">
        <f t="shared" si="44"/>
        <v>40893.301724537036</v>
      </c>
      <c r="T371" s="5">
        <f t="shared" si="45"/>
        <v>40923.301724537036</v>
      </c>
      <c r="U371" s="5" t="str">
        <f t="shared" si="46"/>
        <v>Dec</v>
      </c>
      <c r="V371" t="str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1.2202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5">
        <f t="shared" si="44"/>
        <v>42711.545138888891</v>
      </c>
      <c r="T372" s="5">
        <f t="shared" si="45"/>
        <v>42741.545138888891</v>
      </c>
      <c r="U372" s="5" t="str">
        <f t="shared" si="46"/>
        <v>Dec</v>
      </c>
      <c r="V372" t="str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1.1416866666666667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5">
        <f t="shared" si="44"/>
        <v>41261.517812500002</v>
      </c>
      <c r="T373" s="5">
        <f t="shared" si="45"/>
        <v>41306.517812500002</v>
      </c>
      <c r="U373" s="5" t="str">
        <f t="shared" si="46"/>
        <v>Dec</v>
      </c>
      <c r="V373" t="str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1.2533333333333334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5">
        <f t="shared" si="44"/>
        <v>42425.326898148152</v>
      </c>
      <c r="T374" s="5">
        <f t="shared" si="45"/>
        <v>42465.416666666672</v>
      </c>
      <c r="U374" s="5" t="str">
        <f t="shared" si="46"/>
        <v>Feb</v>
      </c>
      <c r="V374" t="str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1.0666666666666667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5">
        <f t="shared" si="44"/>
        <v>41078.66201388889</v>
      </c>
      <c r="T375" s="5">
        <f t="shared" si="45"/>
        <v>41108.66201388889</v>
      </c>
      <c r="U375" s="5" t="str">
        <f t="shared" si="46"/>
        <v>Jun</v>
      </c>
      <c r="V375" t="str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1.3065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5">
        <f t="shared" si="44"/>
        <v>40757.639247685183</v>
      </c>
      <c r="T376" s="5">
        <f t="shared" si="45"/>
        <v>40802.639247685183</v>
      </c>
      <c r="U376" s="5" t="str">
        <f t="shared" si="46"/>
        <v>Aug</v>
      </c>
      <c r="V376" t="str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1.2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5">
        <f t="shared" si="44"/>
        <v>41657.735081018516</v>
      </c>
      <c r="T377" s="5">
        <f t="shared" si="45"/>
        <v>41699.470833333333</v>
      </c>
      <c r="U377" s="5" t="str">
        <f t="shared" si="46"/>
        <v>Jan</v>
      </c>
      <c r="V377" t="str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1.0595918367346939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5">
        <f t="shared" si="44"/>
        <v>42576.202731481477</v>
      </c>
      <c r="T378" s="5">
        <f t="shared" si="45"/>
        <v>42607.202731481477</v>
      </c>
      <c r="U378" s="5" t="str">
        <f t="shared" si="46"/>
        <v>Jul</v>
      </c>
      <c r="V378" t="str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1.1439999999999999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5">
        <f t="shared" si="44"/>
        <v>42292.000787037032</v>
      </c>
      <c r="T379" s="5">
        <f t="shared" si="45"/>
        <v>42322.042361111111</v>
      </c>
      <c r="U379" s="5" t="str">
        <f t="shared" si="46"/>
        <v>Oct</v>
      </c>
      <c r="V379" t="str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1.1176666666666666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5">
        <f t="shared" si="44"/>
        <v>42370.321851851855</v>
      </c>
      <c r="T380" s="5">
        <f t="shared" si="45"/>
        <v>42394.744444444441</v>
      </c>
      <c r="U380" s="5" t="str">
        <f t="shared" si="46"/>
        <v>Jan</v>
      </c>
      <c r="V380" t="str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1.1608000000000001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5">
        <f t="shared" si="44"/>
        <v>40987.438333333332</v>
      </c>
      <c r="T381" s="5">
        <f t="shared" si="45"/>
        <v>41032.438333333332</v>
      </c>
      <c r="U381" s="5" t="str">
        <f t="shared" si="46"/>
        <v>Mar</v>
      </c>
      <c r="V381" t="str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1.415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5">
        <f t="shared" si="44"/>
        <v>42367.469814814816</v>
      </c>
      <c r="T382" s="5">
        <f t="shared" si="45"/>
        <v>42392.469814814816</v>
      </c>
      <c r="U382" s="5" t="str">
        <f t="shared" si="46"/>
        <v>Dec</v>
      </c>
      <c r="V382" t="str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1.0472999999999999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5">
        <f t="shared" si="44"/>
        <v>41085.448113425926</v>
      </c>
      <c r="T383" s="5">
        <f t="shared" si="45"/>
        <v>41119.958333333336</v>
      </c>
      <c r="U383" s="5" t="str">
        <f t="shared" si="46"/>
        <v>Jun</v>
      </c>
      <c r="V383" t="str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2.5583333333333331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5">
        <f t="shared" si="44"/>
        <v>41144.459490740745</v>
      </c>
      <c r="T384" s="5">
        <f t="shared" si="45"/>
        <v>41158.459490740745</v>
      </c>
      <c r="U384" s="5" t="str">
        <f t="shared" si="46"/>
        <v>Aug</v>
      </c>
      <c r="V384" t="str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2.0670670670670672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5">
        <f t="shared" si="44"/>
        <v>41754.867581018516</v>
      </c>
      <c r="T385" s="5">
        <f t="shared" si="45"/>
        <v>41777.867581018516</v>
      </c>
      <c r="U385" s="5" t="str">
        <f t="shared" si="46"/>
        <v>Apr</v>
      </c>
      <c r="V385" t="str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1.1210500000000001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5">
        <f t="shared" si="44"/>
        <v>41980.531793981485</v>
      </c>
      <c r="T386" s="5">
        <f t="shared" si="45"/>
        <v>42010.531793981485</v>
      </c>
      <c r="U386" s="5" t="str">
        <f t="shared" si="46"/>
        <v>Dec</v>
      </c>
      <c r="V386" t="str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</f>
        <v>1.05982</v>
      </c>
      <c r="P387" s="7">
        <f t="shared" ref="P387:P450" si="49">IFERROR(E387/L387,0)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5">
        <f t="shared" ref="S387:S450" si="52">(J387/86400)+25569+(-6/24)</f>
        <v>41934.334502314814</v>
      </c>
      <c r="T387" s="5">
        <f t="shared" ref="T387:T450" si="53">(I387/86400)+25569+(-6/24)</f>
        <v>41964.376168981486</v>
      </c>
      <c r="U387" s="5" t="str">
        <f t="shared" ref="U387:U450" si="54">TEXT(S387,"mmm")</f>
        <v>Oct</v>
      </c>
      <c r="V387" t="str">
        <f t="shared" ref="V387:V450" si="55">TEXT(S387,"yyyy")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1.0016666666666667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5">
        <f t="shared" si="52"/>
        <v>42211.701284722221</v>
      </c>
      <c r="T388" s="5">
        <f t="shared" si="53"/>
        <v>42226.701284722221</v>
      </c>
      <c r="U388" s="5" t="str">
        <f t="shared" si="54"/>
        <v>Jul</v>
      </c>
      <c r="V388" t="str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2.1398947368421051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5">
        <f t="shared" si="52"/>
        <v>42200.42659722222</v>
      </c>
      <c r="T389" s="5">
        <f t="shared" si="53"/>
        <v>42231</v>
      </c>
      <c r="U389" s="5" t="str">
        <f t="shared" si="54"/>
        <v>Jul</v>
      </c>
      <c r="V389" t="str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1.2616000000000001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5">
        <f t="shared" si="52"/>
        <v>42548.826157407406</v>
      </c>
      <c r="T390" s="5">
        <f t="shared" si="53"/>
        <v>42578.826157407406</v>
      </c>
      <c r="U390" s="5" t="str">
        <f t="shared" si="54"/>
        <v>Jun</v>
      </c>
      <c r="V390" t="str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1.8153547058823529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5">
        <f t="shared" si="52"/>
        <v>41673.813078703708</v>
      </c>
      <c r="T391" s="5">
        <f t="shared" si="53"/>
        <v>41705.707638888889</v>
      </c>
      <c r="U391" s="5" t="str">
        <f t="shared" si="54"/>
        <v>Feb</v>
      </c>
      <c r="V391" t="str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5">
        <f t="shared" si="52"/>
        <v>42111.786712962959</v>
      </c>
      <c r="T392" s="5">
        <f t="shared" si="53"/>
        <v>42131.786712962959</v>
      </c>
      <c r="U392" s="5" t="str">
        <f t="shared" si="54"/>
        <v>Apr</v>
      </c>
      <c r="V392" t="str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1.0061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5">
        <f t="shared" si="52"/>
        <v>40864.792256944442</v>
      </c>
      <c r="T393" s="5">
        <f t="shared" si="53"/>
        <v>40894.790972222225</v>
      </c>
      <c r="U393" s="5" t="str">
        <f t="shared" si="54"/>
        <v>Nov</v>
      </c>
      <c r="V393" t="str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1.009027027027027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5">
        <f t="shared" si="52"/>
        <v>40763.467256944445</v>
      </c>
      <c r="T394" s="5">
        <f t="shared" si="53"/>
        <v>40793.875</v>
      </c>
      <c r="U394" s="5" t="str">
        <f t="shared" si="54"/>
        <v>Aug</v>
      </c>
      <c r="V394" t="str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1.10446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5">
        <f t="shared" si="52"/>
        <v>41526.458935185183</v>
      </c>
      <c r="T395" s="5">
        <f t="shared" si="53"/>
        <v>41557.458935185183</v>
      </c>
      <c r="U395" s="5" t="str">
        <f t="shared" si="54"/>
        <v>Sep</v>
      </c>
      <c r="V395" t="str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1.118936170212766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5">
        <f t="shared" si="52"/>
        <v>42417.568078703705</v>
      </c>
      <c r="T396" s="5">
        <f t="shared" si="53"/>
        <v>42477.526412037041</v>
      </c>
      <c r="U396" s="5" t="str">
        <f t="shared" si="54"/>
        <v>Feb</v>
      </c>
      <c r="V396" t="str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1.0804450000000001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5">
        <f t="shared" si="52"/>
        <v>40990.659259259257</v>
      </c>
      <c r="T397" s="5">
        <f t="shared" si="53"/>
        <v>41026.647222222222</v>
      </c>
      <c r="U397" s="5" t="str">
        <f t="shared" si="54"/>
        <v>Mar</v>
      </c>
      <c r="V397" t="str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1.0666666666666667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5">
        <f t="shared" si="52"/>
        <v>41082.314884259264</v>
      </c>
      <c r="T398" s="5">
        <f t="shared" si="53"/>
        <v>41097.314884259264</v>
      </c>
      <c r="U398" s="5" t="str">
        <f t="shared" si="54"/>
        <v>Jun</v>
      </c>
      <c r="V398" t="str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1.0390027322404372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5">
        <f t="shared" si="52"/>
        <v>40379.526435185187</v>
      </c>
      <c r="T399" s="5">
        <f t="shared" si="53"/>
        <v>40421.905555555553</v>
      </c>
      <c r="U399" s="5" t="str">
        <f t="shared" si="54"/>
        <v>Jul</v>
      </c>
      <c r="V399" t="str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1.2516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5">
        <f t="shared" si="52"/>
        <v>42078.543124999997</v>
      </c>
      <c r="T400" s="5">
        <f t="shared" si="53"/>
        <v>42123.543124999997</v>
      </c>
      <c r="U400" s="5" t="str">
        <f t="shared" si="54"/>
        <v>Mar</v>
      </c>
      <c r="V400" t="str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1.0680499999999999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5">
        <f t="shared" si="52"/>
        <v>42687.625775462962</v>
      </c>
      <c r="T401" s="5">
        <f t="shared" si="53"/>
        <v>42718.25</v>
      </c>
      <c r="U401" s="5" t="str">
        <f t="shared" si="54"/>
        <v>Nov</v>
      </c>
      <c r="V401" t="str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1.1230249999999999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5">
        <f t="shared" si="52"/>
        <v>41745.385960648149</v>
      </c>
      <c r="T402" s="5">
        <f t="shared" si="53"/>
        <v>41775.895833333336</v>
      </c>
      <c r="U402" s="5" t="str">
        <f t="shared" si="54"/>
        <v>Apr</v>
      </c>
      <c r="V402" t="str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1.0381199999999999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5">
        <f t="shared" si="52"/>
        <v>40732.592245370368</v>
      </c>
      <c r="T403" s="5">
        <f t="shared" si="53"/>
        <v>40762.592245370368</v>
      </c>
      <c r="U403" s="5" t="str">
        <f t="shared" si="54"/>
        <v>Jul</v>
      </c>
      <c r="V403" t="str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1.4165000000000001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5">
        <f t="shared" si="52"/>
        <v>42292.289548611108</v>
      </c>
      <c r="T404" s="5">
        <f t="shared" si="53"/>
        <v>42313.33121527778</v>
      </c>
      <c r="U404" s="5" t="str">
        <f t="shared" si="54"/>
        <v>Oct</v>
      </c>
      <c r="V404" t="str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1.0526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5">
        <f t="shared" si="52"/>
        <v>40718.060659722221</v>
      </c>
      <c r="T405" s="5">
        <f t="shared" si="53"/>
        <v>40765.047222222223</v>
      </c>
      <c r="U405" s="5" t="str">
        <f t="shared" si="54"/>
        <v>Jun</v>
      </c>
      <c r="V405" t="str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1.0309142857142857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5">
        <f t="shared" si="52"/>
        <v>41646.378032407403</v>
      </c>
      <c r="T406" s="5">
        <f t="shared" si="53"/>
        <v>41675.711111111115</v>
      </c>
      <c r="U406" s="5" t="str">
        <f t="shared" si="54"/>
        <v>Jan</v>
      </c>
      <c r="V406" t="str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1.0765957446808512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5">
        <f t="shared" si="52"/>
        <v>41673.83494212963</v>
      </c>
      <c r="T407" s="5">
        <f t="shared" si="53"/>
        <v>41703.83494212963</v>
      </c>
      <c r="U407" s="5" t="str">
        <f t="shared" si="54"/>
        <v>Feb</v>
      </c>
      <c r="V407" t="str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1.0770464285714285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5">
        <f t="shared" si="52"/>
        <v>40637.912465277775</v>
      </c>
      <c r="T408" s="5">
        <f t="shared" si="53"/>
        <v>40671.999305555553</v>
      </c>
      <c r="U408" s="5" t="str">
        <f t="shared" si="54"/>
        <v>Apr</v>
      </c>
      <c r="V408" t="str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1.0155000000000001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5">
        <f t="shared" si="52"/>
        <v>40806.620949074073</v>
      </c>
      <c r="T409" s="5">
        <f t="shared" si="53"/>
        <v>40866.662615740745</v>
      </c>
      <c r="U409" s="5" t="str">
        <f t="shared" si="54"/>
        <v>Sep</v>
      </c>
      <c r="V409" t="str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1.0143766666666667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5">
        <f t="shared" si="52"/>
        <v>41543.485995370371</v>
      </c>
      <c r="T410" s="5">
        <f t="shared" si="53"/>
        <v>41583.527662037035</v>
      </c>
      <c r="U410" s="5" t="str">
        <f t="shared" si="54"/>
        <v>Sep</v>
      </c>
      <c r="V410" t="str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1.3680000000000001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5">
        <f t="shared" si="52"/>
        <v>42543.612777777773</v>
      </c>
      <c r="T411" s="5">
        <f t="shared" si="53"/>
        <v>42573.612777777773</v>
      </c>
      <c r="U411" s="5" t="str">
        <f t="shared" si="54"/>
        <v>Jun</v>
      </c>
      <c r="V411" t="str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1.2829999999999999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5">
        <f t="shared" si="52"/>
        <v>42113.731446759259</v>
      </c>
      <c r="T412" s="5">
        <f t="shared" si="53"/>
        <v>42173.731446759259</v>
      </c>
      <c r="U412" s="5" t="str">
        <f t="shared" si="54"/>
        <v>Apr</v>
      </c>
      <c r="V412" t="str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1.0105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5">
        <f t="shared" si="52"/>
        <v>41597.92597222222</v>
      </c>
      <c r="T413" s="5">
        <f t="shared" si="53"/>
        <v>41629.958333333336</v>
      </c>
      <c r="U413" s="5" t="str">
        <f t="shared" si="54"/>
        <v>Nov</v>
      </c>
      <c r="V413" t="str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1.2684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5">
        <f t="shared" si="52"/>
        <v>41099.492800925924</v>
      </c>
      <c r="T414" s="5">
        <f t="shared" si="53"/>
        <v>41115.492800925924</v>
      </c>
      <c r="U414" s="5" t="str">
        <f t="shared" si="54"/>
        <v>Jul</v>
      </c>
      <c r="V414" t="str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1.0508593749999999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5">
        <f t="shared" si="52"/>
        <v>41079.627442129626</v>
      </c>
      <c r="T415" s="5">
        <f t="shared" si="53"/>
        <v>41109.627442129626</v>
      </c>
      <c r="U415" s="5" t="str">
        <f t="shared" si="54"/>
        <v>Jun</v>
      </c>
      <c r="V415" t="str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1.0285405405405406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5">
        <f t="shared" si="52"/>
        <v>41528.813252314816</v>
      </c>
      <c r="T416" s="5">
        <f t="shared" si="53"/>
        <v>41558.813252314816</v>
      </c>
      <c r="U416" s="5" t="str">
        <f t="shared" si="54"/>
        <v>Sep</v>
      </c>
      <c r="V416" t="str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1.0214714285714286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5">
        <f t="shared" si="52"/>
        <v>41904.601875</v>
      </c>
      <c r="T417" s="5">
        <f t="shared" si="53"/>
        <v>41929.25</v>
      </c>
      <c r="U417" s="5" t="str">
        <f t="shared" si="54"/>
        <v>Sep</v>
      </c>
      <c r="V417" t="str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1.2021700000000002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5">
        <f t="shared" si="52"/>
        <v>41648.146192129629</v>
      </c>
      <c r="T418" s="5">
        <f t="shared" si="53"/>
        <v>41678.146192129629</v>
      </c>
      <c r="U418" s="5" t="str">
        <f t="shared" si="54"/>
        <v>Jan</v>
      </c>
      <c r="V418" t="str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1.0024761904761905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5">
        <f t="shared" si="52"/>
        <v>41360.720601851848</v>
      </c>
      <c r="T419" s="5">
        <f t="shared" si="53"/>
        <v>41371.939583333333</v>
      </c>
      <c r="U419" s="5" t="str">
        <f t="shared" si="54"/>
        <v>Mar</v>
      </c>
      <c r="V419" t="str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1.0063392857142857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5">
        <f t="shared" si="52"/>
        <v>42178.032372685186</v>
      </c>
      <c r="T420" s="5">
        <f t="shared" si="53"/>
        <v>42208.032372685186</v>
      </c>
      <c r="U420" s="5" t="str">
        <f t="shared" si="54"/>
        <v>Jun</v>
      </c>
      <c r="V420" t="str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1.004375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5">
        <f t="shared" si="52"/>
        <v>41394.592442129629</v>
      </c>
      <c r="T421" s="5">
        <f t="shared" si="53"/>
        <v>41454.592442129629</v>
      </c>
      <c r="U421" s="5" t="str">
        <f t="shared" si="54"/>
        <v>Apr</v>
      </c>
      <c r="V421" t="str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4.3939393939393936E-3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5">
        <f t="shared" si="52"/>
        <v>41681.98646990741</v>
      </c>
      <c r="T422" s="5">
        <f t="shared" si="53"/>
        <v>41711.944803240738</v>
      </c>
      <c r="U422" s="5" t="str">
        <f t="shared" si="54"/>
        <v>Feb</v>
      </c>
      <c r="V422" t="str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2.0066666666666667E-2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5">
        <f t="shared" si="52"/>
        <v>42177.241388888884</v>
      </c>
      <c r="T423" s="5">
        <f t="shared" si="53"/>
        <v>42237.241388888884</v>
      </c>
      <c r="U423" s="5" t="str">
        <f t="shared" si="54"/>
        <v>Jun</v>
      </c>
      <c r="V423" t="str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1.0749999999999999E-2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5">
        <f t="shared" si="52"/>
        <v>41863.010381944448</v>
      </c>
      <c r="T424" s="5">
        <f t="shared" si="53"/>
        <v>41893.010381944448</v>
      </c>
      <c r="U424" s="5" t="str">
        <f t="shared" si="54"/>
        <v>Aug</v>
      </c>
      <c r="V424" t="str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7.6499999999999997E-3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5">
        <f t="shared" si="52"/>
        <v>41400.67627314815</v>
      </c>
      <c r="T425" s="5">
        <f t="shared" si="53"/>
        <v>41430.67627314815</v>
      </c>
      <c r="U425" s="5" t="str">
        <f t="shared" si="54"/>
        <v>May</v>
      </c>
      <c r="V425" t="str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6.7966666666666675E-2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5">
        <f t="shared" si="52"/>
        <v>40934.126145833332</v>
      </c>
      <c r="T426" s="5">
        <f t="shared" si="53"/>
        <v>40994.084479166668</v>
      </c>
      <c r="U426" s="5" t="str">
        <f t="shared" si="54"/>
        <v>Jan</v>
      </c>
      <c r="V426" t="str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1.2E-4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5">
        <f t="shared" si="52"/>
        <v>42275.611157407402</v>
      </c>
      <c r="T427" s="5">
        <f t="shared" si="53"/>
        <v>42335.652824074074</v>
      </c>
      <c r="U427" s="5" t="str">
        <f t="shared" si="54"/>
        <v>Sep</v>
      </c>
      <c r="V427" t="str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1.3299999999999999E-2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5">
        <f t="shared" si="52"/>
        <v>42400.461967592593</v>
      </c>
      <c r="T428" s="5">
        <f t="shared" si="53"/>
        <v>42430.461967592593</v>
      </c>
      <c r="U428" s="5" t="str">
        <f t="shared" si="54"/>
        <v>Jan</v>
      </c>
      <c r="V428" t="str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7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5">
        <f t="shared" si="52"/>
        <v>42285.65902777778</v>
      </c>
      <c r="T429" s="5">
        <f t="shared" si="53"/>
        <v>42299.540972222225</v>
      </c>
      <c r="U429" s="5" t="str">
        <f t="shared" si="54"/>
        <v>Oct</v>
      </c>
      <c r="V429" t="str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5.6333333333333332E-2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5">
        <f t="shared" si="52"/>
        <v>41778.516724537039</v>
      </c>
      <c r="T430" s="5">
        <f t="shared" si="53"/>
        <v>41806.666666666664</v>
      </c>
      <c r="U430" s="5" t="str">
        <f t="shared" si="54"/>
        <v>May</v>
      </c>
      <c r="V430" t="str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7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5">
        <f t="shared" si="52"/>
        <v>40070.651412037041</v>
      </c>
      <c r="T431" s="5">
        <f t="shared" si="53"/>
        <v>40143.957638888889</v>
      </c>
      <c r="U431" s="5" t="str">
        <f t="shared" si="54"/>
        <v>Sep</v>
      </c>
      <c r="V431" t="str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2.4E-2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5">
        <f t="shared" si="52"/>
        <v>41512.857256944444</v>
      </c>
      <c r="T432" s="5">
        <f t="shared" si="53"/>
        <v>41527.857256944444</v>
      </c>
      <c r="U432" s="5" t="str">
        <f t="shared" si="54"/>
        <v>Aug</v>
      </c>
      <c r="V432" t="str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0.13833333333333334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5">
        <f t="shared" si="52"/>
        <v>42526.621331018519</v>
      </c>
      <c r="T433" s="5">
        <f t="shared" si="53"/>
        <v>42556.621331018519</v>
      </c>
      <c r="U433" s="5" t="str">
        <f t="shared" si="54"/>
        <v>Jun</v>
      </c>
      <c r="V433" t="str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9.5000000000000001E-2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5">
        <f t="shared" si="52"/>
        <v>42238.476631944446</v>
      </c>
      <c r="T434" s="5">
        <f t="shared" si="53"/>
        <v>42298.476631944446</v>
      </c>
      <c r="U434" s="5" t="str">
        <f t="shared" si="54"/>
        <v>Aug</v>
      </c>
      <c r="V434" t="str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7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5">
        <f t="shared" si="52"/>
        <v>42228.379884259259</v>
      </c>
      <c r="T435" s="5">
        <f t="shared" si="53"/>
        <v>42288.379884259259</v>
      </c>
      <c r="U435" s="5" t="str">
        <f t="shared" si="54"/>
        <v>Aug</v>
      </c>
      <c r="V435" t="str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0.05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5">
        <f t="shared" si="52"/>
        <v>41576.584513888891</v>
      </c>
      <c r="T436" s="5">
        <f t="shared" si="53"/>
        <v>41609.626180555555</v>
      </c>
      <c r="U436" s="5" t="str">
        <f t="shared" si="54"/>
        <v>Oct</v>
      </c>
      <c r="V436" t="str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2.7272727272727273E-5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5">
        <f t="shared" si="52"/>
        <v>41500.497453703705</v>
      </c>
      <c r="T437" s="5">
        <f t="shared" si="53"/>
        <v>41530.497453703705</v>
      </c>
      <c r="U437" s="5" t="str">
        <f t="shared" si="54"/>
        <v>Aug</v>
      </c>
      <c r="V437" t="str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7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5">
        <f t="shared" si="52"/>
        <v>41456.11241898148</v>
      </c>
      <c r="T438" s="5">
        <f t="shared" si="53"/>
        <v>41486.11241898148</v>
      </c>
      <c r="U438" s="5" t="str">
        <f t="shared" si="54"/>
        <v>Jul</v>
      </c>
      <c r="V438" t="str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7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5">
        <f t="shared" si="52"/>
        <v>42591.06858796296</v>
      </c>
      <c r="T439" s="5">
        <f t="shared" si="53"/>
        <v>42651.06858796296</v>
      </c>
      <c r="U439" s="5" t="str">
        <f t="shared" si="54"/>
        <v>Aug</v>
      </c>
      <c r="V439" t="str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9.3799999999999994E-2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5">
        <f t="shared" si="52"/>
        <v>42296.011087962965</v>
      </c>
      <c r="T440" s="5">
        <f t="shared" si="53"/>
        <v>42326.052754629629</v>
      </c>
      <c r="U440" s="5" t="str">
        <f t="shared" si="54"/>
        <v>Oct</v>
      </c>
      <c r="V440" t="str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7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5">
        <f t="shared" si="52"/>
        <v>41919.511782407411</v>
      </c>
      <c r="T441" s="5">
        <f t="shared" si="53"/>
        <v>41929.511782407411</v>
      </c>
      <c r="U441" s="5" t="str">
        <f t="shared" si="54"/>
        <v>Oct</v>
      </c>
      <c r="V441" t="str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1E-3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5">
        <f t="shared" si="52"/>
        <v>42423.735567129625</v>
      </c>
      <c r="T442" s="5">
        <f t="shared" si="53"/>
        <v>42453.693900462968</v>
      </c>
      <c r="U442" s="5" t="str">
        <f t="shared" si="54"/>
        <v>Feb</v>
      </c>
      <c r="V442" t="str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7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5">
        <f t="shared" si="52"/>
        <v>41550.543935185182</v>
      </c>
      <c r="T443" s="5">
        <f t="shared" si="53"/>
        <v>41580.543935185182</v>
      </c>
      <c r="U443" s="5" t="str">
        <f t="shared" si="54"/>
        <v>Oct</v>
      </c>
      <c r="V443" t="str">
        <f t="shared" si="55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0.39358823529411763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5">
        <f t="shared" si="52"/>
        <v>42024.638692129629</v>
      </c>
      <c r="T444" s="5">
        <f t="shared" si="53"/>
        <v>42054.638692129629</v>
      </c>
      <c r="U444" s="5" t="str">
        <f t="shared" si="54"/>
        <v>Jan</v>
      </c>
      <c r="V444" t="str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1E-3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5">
        <f t="shared" si="52"/>
        <v>41649.765057870369</v>
      </c>
      <c r="T445" s="5">
        <f t="shared" si="53"/>
        <v>41679.765057870369</v>
      </c>
      <c r="U445" s="5" t="str">
        <f t="shared" si="54"/>
        <v>Jan</v>
      </c>
      <c r="V445" t="str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0.05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5">
        <f t="shared" si="52"/>
        <v>40894.656956018516</v>
      </c>
      <c r="T446" s="5">
        <f t="shared" si="53"/>
        <v>40954.656956018516</v>
      </c>
      <c r="U446" s="5" t="str">
        <f t="shared" si="54"/>
        <v>Dec</v>
      </c>
      <c r="V446" t="str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3.3333333333333335E-5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5">
        <f t="shared" si="52"/>
        <v>42130.085358796292</v>
      </c>
      <c r="T447" s="5">
        <f t="shared" si="53"/>
        <v>42145.085358796292</v>
      </c>
      <c r="U447" s="5" t="str">
        <f t="shared" si="54"/>
        <v>May</v>
      </c>
      <c r="V447" t="str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7.2952380952380949E-2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5">
        <f t="shared" si="52"/>
        <v>42036.833564814813</v>
      </c>
      <c r="T448" s="5">
        <f t="shared" si="53"/>
        <v>42066.833564814813</v>
      </c>
      <c r="U448" s="5" t="str">
        <f t="shared" si="54"/>
        <v>Feb</v>
      </c>
      <c r="V448" t="str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1.6666666666666666E-4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5">
        <f t="shared" si="52"/>
        <v>41331.305127314816</v>
      </c>
      <c r="T449" s="5">
        <f t="shared" si="53"/>
        <v>41356.263460648144</v>
      </c>
      <c r="U449" s="5" t="str">
        <f t="shared" si="54"/>
        <v>Feb</v>
      </c>
      <c r="V449" t="str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3.2804E-2</v>
      </c>
      <c r="P450" s="7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5">
        <f t="shared" si="52"/>
        <v>41753.508043981477</v>
      </c>
      <c r="T450" s="5">
        <f t="shared" si="53"/>
        <v>41773.508043981477</v>
      </c>
      <c r="U450" s="5" t="str">
        <f t="shared" si="54"/>
        <v>Apr</v>
      </c>
      <c r="V450" t="str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</f>
        <v>2.2499999999999999E-2</v>
      </c>
      <c r="P451" s="7">
        <f t="shared" ref="P451:P514" si="57">IFERROR(E451/L451,0)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5">
        <f t="shared" ref="S451:S514" si="60">(J451/86400)+25569+(-6/24)</f>
        <v>41534.318113425928</v>
      </c>
      <c r="T451" s="5">
        <f t="shared" ref="T451:T514" si="61">(I451/86400)+25569+(-6/24)</f>
        <v>41564.318113425928</v>
      </c>
      <c r="U451" s="5" t="str">
        <f t="shared" ref="U451:U514" si="62">TEXT(S451,"mmm")</f>
        <v>Sep</v>
      </c>
      <c r="V451" t="str">
        <f t="shared" ref="V451:V514" si="63">TEXT(S451,"yyyy")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7.92E-3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5">
        <f t="shared" si="60"/>
        <v>41654.696759259255</v>
      </c>
      <c r="T452" s="5">
        <f t="shared" si="61"/>
        <v>41684.696759259255</v>
      </c>
      <c r="U452" s="5" t="str">
        <f t="shared" si="62"/>
        <v>Jan</v>
      </c>
      <c r="V452" t="str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7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5">
        <f t="shared" si="60"/>
        <v>41634.465173611112</v>
      </c>
      <c r="T453" s="5">
        <f t="shared" si="61"/>
        <v>41664.465173611112</v>
      </c>
      <c r="U453" s="5" t="str">
        <f t="shared" si="62"/>
        <v>Dec</v>
      </c>
      <c r="V453" t="str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0.64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5">
        <f t="shared" si="60"/>
        <v>42107.453877314816</v>
      </c>
      <c r="T454" s="5">
        <f t="shared" si="61"/>
        <v>42137.453877314816</v>
      </c>
      <c r="U454" s="5" t="str">
        <f t="shared" si="62"/>
        <v>Apr</v>
      </c>
      <c r="V454" t="str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2.740447957839262E-4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5">
        <f t="shared" si="60"/>
        <v>42038.574988425928</v>
      </c>
      <c r="T455" s="5">
        <f t="shared" si="61"/>
        <v>42054.574988425928</v>
      </c>
      <c r="U455" s="5" t="str">
        <f t="shared" si="62"/>
        <v>Feb</v>
      </c>
      <c r="V455" t="str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8.2000000000000007E-3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5">
        <f t="shared" si="60"/>
        <v>41938.467256944445</v>
      </c>
      <c r="T456" s="5">
        <f t="shared" si="61"/>
        <v>41969.301388888889</v>
      </c>
      <c r="U456" s="5" t="str">
        <f t="shared" si="62"/>
        <v>Oct</v>
      </c>
      <c r="V456" t="str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6.9230769230769226E-4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5">
        <f t="shared" si="60"/>
        <v>40970.752569444448</v>
      </c>
      <c r="T457" s="5">
        <f t="shared" si="61"/>
        <v>41015.771527777775</v>
      </c>
      <c r="U457" s="5" t="str">
        <f t="shared" si="62"/>
        <v>Mar</v>
      </c>
      <c r="V457" t="str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6.8631863186318634E-3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5">
        <f t="shared" si="60"/>
        <v>41547.444456018522</v>
      </c>
      <c r="T458" s="5">
        <f t="shared" si="61"/>
        <v>41568.915972222225</v>
      </c>
      <c r="U458" s="5" t="str">
        <f t="shared" si="62"/>
        <v>Sep</v>
      </c>
      <c r="V458" t="str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7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5">
        <f t="shared" si="60"/>
        <v>41837.517500000002</v>
      </c>
      <c r="T459" s="5">
        <f t="shared" si="61"/>
        <v>41867.517500000002</v>
      </c>
      <c r="U459" s="5" t="str">
        <f t="shared" si="62"/>
        <v>Jul</v>
      </c>
      <c r="V459" t="str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8.2100000000000006E-2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5">
        <f t="shared" si="60"/>
        <v>41378.44976851852</v>
      </c>
      <c r="T460" s="5">
        <f t="shared" si="61"/>
        <v>41408.44976851852</v>
      </c>
      <c r="U460" s="5" t="str">
        <f t="shared" si="62"/>
        <v>Apr</v>
      </c>
      <c r="V460" t="str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6.4102564102564103E-4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5">
        <f t="shared" si="60"/>
        <v>40800.3903587963</v>
      </c>
      <c r="T461" s="5">
        <f t="shared" si="61"/>
        <v>40860.432025462964</v>
      </c>
      <c r="U461" s="5" t="str">
        <f t="shared" si="62"/>
        <v>Sep</v>
      </c>
      <c r="V461" t="str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2.9411764705882353E-3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5">
        <f t="shared" si="60"/>
        <v>41759.292534722219</v>
      </c>
      <c r="T462" s="5">
        <f t="shared" si="61"/>
        <v>41790.916666666664</v>
      </c>
      <c r="U462" s="5" t="str">
        <f t="shared" si="62"/>
        <v>Apr</v>
      </c>
      <c r="V462" t="str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7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5">
        <f t="shared" si="60"/>
        <v>41407.59684027778</v>
      </c>
      <c r="T463" s="5">
        <f t="shared" si="61"/>
        <v>41427.59684027778</v>
      </c>
      <c r="U463" s="5" t="str">
        <f t="shared" si="62"/>
        <v>May</v>
      </c>
      <c r="V463" t="str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7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5">
        <f t="shared" si="60"/>
        <v>40704.87663194444</v>
      </c>
      <c r="T464" s="5">
        <f t="shared" si="61"/>
        <v>40764.87663194444</v>
      </c>
      <c r="U464" s="5" t="str">
        <f t="shared" si="62"/>
        <v>Jun</v>
      </c>
      <c r="V464" t="str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2.2727272727272728E-2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5">
        <f t="shared" si="60"/>
        <v>40750.460104166668</v>
      </c>
      <c r="T465" s="5">
        <f t="shared" si="61"/>
        <v>40810.460104166668</v>
      </c>
      <c r="U465" s="5" t="str">
        <f t="shared" si="62"/>
        <v>Jul</v>
      </c>
      <c r="V465" t="str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9.9009900990099011E-4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5">
        <f t="shared" si="60"/>
        <v>42488.59878472222</v>
      </c>
      <c r="T466" s="5">
        <f t="shared" si="61"/>
        <v>42508.59878472222</v>
      </c>
      <c r="U466" s="5" t="str">
        <f t="shared" si="62"/>
        <v>Apr</v>
      </c>
      <c r="V466" t="str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0.26953125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5">
        <f t="shared" si="60"/>
        <v>41800.870069444441</v>
      </c>
      <c r="T467" s="5">
        <f t="shared" si="61"/>
        <v>41816.870069444441</v>
      </c>
      <c r="U467" s="5" t="str">
        <f t="shared" si="62"/>
        <v>Jun</v>
      </c>
      <c r="V467" t="str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7.6E-3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5">
        <f t="shared" si="60"/>
        <v>41129.692870370374</v>
      </c>
      <c r="T468" s="5">
        <f t="shared" si="61"/>
        <v>41159.692870370374</v>
      </c>
      <c r="U468" s="5" t="str">
        <f t="shared" si="62"/>
        <v>Aug</v>
      </c>
      <c r="V468" t="str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0.21575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5">
        <f t="shared" si="60"/>
        <v>41135.429791666669</v>
      </c>
      <c r="T469" s="5">
        <f t="shared" si="61"/>
        <v>41180.429791666669</v>
      </c>
      <c r="U469" s="5" t="str">
        <f t="shared" si="62"/>
        <v>Aug</v>
      </c>
      <c r="V469" t="str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7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5">
        <f t="shared" si="60"/>
        <v>41040.917627314819</v>
      </c>
      <c r="T470" s="5">
        <f t="shared" si="61"/>
        <v>41100.910474537035</v>
      </c>
      <c r="U470" s="5" t="str">
        <f t="shared" si="62"/>
        <v>May</v>
      </c>
      <c r="V470" t="str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7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5">
        <f t="shared" si="60"/>
        <v>41827.739861111113</v>
      </c>
      <c r="T471" s="5">
        <f t="shared" si="61"/>
        <v>41887.739861111113</v>
      </c>
      <c r="U471" s="5" t="str">
        <f t="shared" si="62"/>
        <v>Jul</v>
      </c>
      <c r="V471" t="str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1.0200000000000001E-2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5">
        <f t="shared" si="60"/>
        <v>41604.917696759258</v>
      </c>
      <c r="T472" s="5">
        <f t="shared" si="61"/>
        <v>41654.916666666664</v>
      </c>
      <c r="U472" s="5" t="str">
        <f t="shared" si="62"/>
        <v>Nov</v>
      </c>
      <c r="V472" t="str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0.11892727272727273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5">
        <f t="shared" si="60"/>
        <v>41703.471979166665</v>
      </c>
      <c r="T473" s="5">
        <f t="shared" si="61"/>
        <v>41748.430312500001</v>
      </c>
      <c r="U473" s="5" t="str">
        <f t="shared" si="62"/>
        <v>Mar</v>
      </c>
      <c r="V473" t="str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0.17624999999999999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5">
        <f t="shared" si="60"/>
        <v>41844.672662037039</v>
      </c>
      <c r="T474" s="5">
        <f t="shared" si="61"/>
        <v>41874.672662037039</v>
      </c>
      <c r="U474" s="5" t="str">
        <f t="shared" si="62"/>
        <v>Jul</v>
      </c>
      <c r="V474" t="str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2.87E-2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5">
        <f t="shared" si="60"/>
        <v>41869.448136574072</v>
      </c>
      <c r="T475" s="5">
        <f t="shared" si="61"/>
        <v>41899.448136574072</v>
      </c>
      <c r="U475" s="5" t="str">
        <f t="shared" si="62"/>
        <v>Aug</v>
      </c>
      <c r="V475" t="str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3.0303030303030303E-4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5">
        <f t="shared" si="60"/>
        <v>42753.079039351855</v>
      </c>
      <c r="T476" s="5">
        <f t="shared" si="61"/>
        <v>42783.079039351855</v>
      </c>
      <c r="U476" s="5" t="str">
        <f t="shared" si="62"/>
        <v>Jan</v>
      </c>
      <c r="V476" t="str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7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5">
        <f t="shared" si="60"/>
        <v>42099.836145833338</v>
      </c>
      <c r="T477" s="5">
        <f t="shared" si="61"/>
        <v>42129.836145833338</v>
      </c>
      <c r="U477" s="5" t="str">
        <f t="shared" si="62"/>
        <v>Apr</v>
      </c>
      <c r="V477" t="str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2.2302681818181819E-2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5">
        <f t="shared" si="60"/>
        <v>41757.725011574075</v>
      </c>
      <c r="T478" s="5">
        <f t="shared" si="61"/>
        <v>41792.915972222225</v>
      </c>
      <c r="U478" s="5" t="str">
        <f t="shared" si="62"/>
        <v>Apr</v>
      </c>
      <c r="V478" t="str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7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5">
        <f t="shared" si="60"/>
        <v>40987.58488425926</v>
      </c>
      <c r="T479" s="5">
        <f t="shared" si="61"/>
        <v>41047.58488425926</v>
      </c>
      <c r="U479" s="5" t="str">
        <f t="shared" si="62"/>
        <v>Mar</v>
      </c>
      <c r="V479" t="str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7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5">
        <f t="shared" si="60"/>
        <v>42065.660983796297</v>
      </c>
      <c r="T480" s="5">
        <f t="shared" si="61"/>
        <v>42095.619317129633</v>
      </c>
      <c r="U480" s="5" t="str">
        <f t="shared" si="62"/>
        <v>Mar</v>
      </c>
      <c r="V480" t="str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0.3256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5">
        <f t="shared" si="60"/>
        <v>41904.157812500001</v>
      </c>
      <c r="T481" s="5">
        <f t="shared" si="61"/>
        <v>41964.199479166666</v>
      </c>
      <c r="U481" s="5" t="str">
        <f t="shared" si="62"/>
        <v>Sep</v>
      </c>
      <c r="V481" t="str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0.19409999999999999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5">
        <f t="shared" si="60"/>
        <v>41465.250173611115</v>
      </c>
      <c r="T482" s="5">
        <f t="shared" si="61"/>
        <v>41495.250173611115</v>
      </c>
      <c r="U482" s="5" t="str">
        <f t="shared" si="62"/>
        <v>Jul</v>
      </c>
      <c r="V482" t="str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6.0999999999999999E-2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5">
        <f t="shared" si="60"/>
        <v>41162.422326388885</v>
      </c>
      <c r="T483" s="5">
        <f t="shared" si="61"/>
        <v>41192.422326388885</v>
      </c>
      <c r="U483" s="5" t="str">
        <f t="shared" si="62"/>
        <v>Sep</v>
      </c>
      <c r="V483" t="str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1E-3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5">
        <f t="shared" si="60"/>
        <v>42447.646874999999</v>
      </c>
      <c r="T484" s="5">
        <f t="shared" si="61"/>
        <v>42474.356944444444</v>
      </c>
      <c r="U484" s="5" t="str">
        <f t="shared" si="62"/>
        <v>Mar</v>
      </c>
      <c r="V484" t="str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0.502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5">
        <f t="shared" si="60"/>
        <v>41242.947592592594</v>
      </c>
      <c r="T485" s="5">
        <f t="shared" si="61"/>
        <v>41302.947592592594</v>
      </c>
      <c r="U485" s="5" t="str">
        <f t="shared" si="62"/>
        <v>Nov</v>
      </c>
      <c r="V485" t="str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1.8625E-3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5">
        <f t="shared" si="60"/>
        <v>42272.68949074074</v>
      </c>
      <c r="T486" s="5">
        <f t="shared" si="61"/>
        <v>42313.731157407412</v>
      </c>
      <c r="U486" s="5" t="str">
        <f t="shared" si="62"/>
        <v>Sep</v>
      </c>
      <c r="V486" t="str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0.21906971229845085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5">
        <f t="shared" si="60"/>
        <v>41381.255775462967</v>
      </c>
      <c r="T487" s="5">
        <f t="shared" si="61"/>
        <v>41411.255775462967</v>
      </c>
      <c r="U487" s="5" t="str">
        <f t="shared" si="62"/>
        <v>Apr</v>
      </c>
      <c r="V487" t="str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9.0909090909090904E-5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5">
        <f t="shared" si="60"/>
        <v>41761.69258101852</v>
      </c>
      <c r="T488" s="5">
        <f t="shared" si="61"/>
        <v>41791.69258101852</v>
      </c>
      <c r="U488" s="5" t="str">
        <f t="shared" si="62"/>
        <v>May</v>
      </c>
      <c r="V488" t="str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7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5">
        <f t="shared" si="60"/>
        <v>42669.344837962963</v>
      </c>
      <c r="T489" s="5">
        <f t="shared" si="61"/>
        <v>42729.386504629627</v>
      </c>
      <c r="U489" s="5" t="str">
        <f t="shared" si="62"/>
        <v>Oct</v>
      </c>
      <c r="V489" t="str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7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5">
        <f t="shared" si="60"/>
        <v>42713.804398148146</v>
      </c>
      <c r="T490" s="5">
        <f t="shared" si="61"/>
        <v>42743.804398148146</v>
      </c>
      <c r="U490" s="5" t="str">
        <f t="shared" si="62"/>
        <v>Dec</v>
      </c>
      <c r="V490" t="str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2.8667813379201833E-3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5">
        <f t="shared" si="60"/>
        <v>40882.231666666667</v>
      </c>
      <c r="T491" s="5">
        <f t="shared" si="61"/>
        <v>40913.231249999997</v>
      </c>
      <c r="U491" s="5" t="str">
        <f t="shared" si="62"/>
        <v>Dec</v>
      </c>
      <c r="V491" t="str">
        <f t="shared" si="63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7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5">
        <f t="shared" si="60"/>
        <v>41113.718576388885</v>
      </c>
      <c r="T492" s="5">
        <f t="shared" si="61"/>
        <v>41143.718576388885</v>
      </c>
      <c r="U492" s="5" t="str">
        <f t="shared" si="62"/>
        <v>Jul</v>
      </c>
      <c r="V492" t="str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7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5">
        <f t="shared" si="60"/>
        <v>42366.732627314814</v>
      </c>
      <c r="T493" s="5">
        <f t="shared" si="61"/>
        <v>42396.732627314814</v>
      </c>
      <c r="U493" s="5" t="str">
        <f t="shared" si="62"/>
        <v>Dec</v>
      </c>
      <c r="V493" t="str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7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5">
        <f t="shared" si="60"/>
        <v>42595.78506944445</v>
      </c>
      <c r="T494" s="5">
        <f t="shared" si="61"/>
        <v>42655.78506944445</v>
      </c>
      <c r="U494" s="5" t="str">
        <f t="shared" si="62"/>
        <v>Aug</v>
      </c>
      <c r="V494" t="str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7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5">
        <f t="shared" si="60"/>
        <v>42114.476134259261</v>
      </c>
      <c r="T495" s="5">
        <f t="shared" si="61"/>
        <v>42144.476134259261</v>
      </c>
      <c r="U495" s="5" t="str">
        <f t="shared" si="62"/>
        <v>Apr</v>
      </c>
      <c r="V495" t="str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1.5499999999999999E-3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5">
        <f t="shared" si="60"/>
        <v>41799.580613425926</v>
      </c>
      <c r="T496" s="5">
        <f t="shared" si="61"/>
        <v>41822.875</v>
      </c>
      <c r="U496" s="5" t="str">
        <f t="shared" si="62"/>
        <v>Jun</v>
      </c>
      <c r="V496" t="str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7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5">
        <f t="shared" si="60"/>
        <v>42171.577604166669</v>
      </c>
      <c r="T497" s="5">
        <f t="shared" si="61"/>
        <v>42201.577604166669</v>
      </c>
      <c r="U497" s="5" t="str">
        <f t="shared" si="62"/>
        <v>Jun</v>
      </c>
      <c r="V497" t="str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1.6666666666666667E-5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5">
        <f t="shared" si="60"/>
        <v>41620.68141203704</v>
      </c>
      <c r="T498" s="5">
        <f t="shared" si="61"/>
        <v>41680.68141203704</v>
      </c>
      <c r="U498" s="5" t="str">
        <f t="shared" si="62"/>
        <v>Dec</v>
      </c>
      <c r="V498" t="str">
        <f t="shared" si="63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6.6964285714285711E-3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5">
        <f t="shared" si="60"/>
        <v>41944.787789351853</v>
      </c>
      <c r="T499" s="5">
        <f t="shared" si="61"/>
        <v>41997.958333333328</v>
      </c>
      <c r="U499" s="5" t="str">
        <f t="shared" si="62"/>
        <v>Nov</v>
      </c>
      <c r="V499" t="str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4.5985132395404561E-2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5">
        <f t="shared" si="60"/>
        <v>40858.512141203704</v>
      </c>
      <c r="T500" s="5">
        <f t="shared" si="61"/>
        <v>40900.512141203704</v>
      </c>
      <c r="U500" s="5" t="str">
        <f t="shared" si="62"/>
        <v>Nov</v>
      </c>
      <c r="V500" t="str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9.5500000000000002E-2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5">
        <f t="shared" si="60"/>
        <v>40043.645462962959</v>
      </c>
      <c r="T501" s="5">
        <f t="shared" si="61"/>
        <v>40098.624305555553</v>
      </c>
      <c r="U501" s="5" t="str">
        <f t="shared" si="62"/>
        <v>Aug</v>
      </c>
      <c r="V501" t="str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3.307692307692308E-2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5">
        <f t="shared" si="60"/>
        <v>40247.636006944442</v>
      </c>
      <c r="T502" s="5">
        <f t="shared" si="61"/>
        <v>40306.677777777775</v>
      </c>
      <c r="U502" s="5" t="str">
        <f t="shared" si="62"/>
        <v>Mar</v>
      </c>
      <c r="V502" t="str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7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5">
        <f t="shared" si="60"/>
        <v>40702.984386574077</v>
      </c>
      <c r="T503" s="5">
        <f t="shared" si="61"/>
        <v>40732.984386574077</v>
      </c>
      <c r="U503" s="5" t="str">
        <f t="shared" si="62"/>
        <v>Jun</v>
      </c>
      <c r="V503" t="str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1.15E-2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5">
        <f t="shared" si="60"/>
        <v>40956.303530092591</v>
      </c>
      <c r="T504" s="5">
        <f t="shared" si="61"/>
        <v>40986.261863425927</v>
      </c>
      <c r="U504" s="5" t="str">
        <f t="shared" si="62"/>
        <v>Feb</v>
      </c>
      <c r="V504" t="str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1.7538461538461537E-2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5">
        <f t="shared" si="60"/>
        <v>41991.276655092588</v>
      </c>
      <c r="T505" s="5">
        <f t="shared" si="61"/>
        <v>42021.276655092588</v>
      </c>
      <c r="U505" s="5" t="str">
        <f t="shared" si="62"/>
        <v>Dec</v>
      </c>
      <c r="V505" t="str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1.3673469387755101E-2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5">
        <f t="shared" si="60"/>
        <v>40949.73364583333</v>
      </c>
      <c r="T506" s="5">
        <f t="shared" si="61"/>
        <v>41009.691979166666</v>
      </c>
      <c r="U506" s="5" t="str">
        <f t="shared" si="62"/>
        <v>Feb</v>
      </c>
      <c r="V506" t="str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4.3333333333333331E-3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5">
        <f t="shared" si="60"/>
        <v>42317.848217592589</v>
      </c>
      <c r="T507" s="5">
        <f t="shared" si="61"/>
        <v>42362.848217592589</v>
      </c>
      <c r="U507" s="5" t="str">
        <f t="shared" si="62"/>
        <v>Nov</v>
      </c>
      <c r="V507" t="str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1.25E-3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5">
        <f t="shared" si="60"/>
        <v>41466.302314814813</v>
      </c>
      <c r="T508" s="5">
        <f t="shared" si="61"/>
        <v>41496.302314814813</v>
      </c>
      <c r="U508" s="5" t="str">
        <f t="shared" si="62"/>
        <v>Jul</v>
      </c>
      <c r="V508" t="str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3.2000000000000001E-2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5">
        <f t="shared" si="60"/>
        <v>41156.708993055552</v>
      </c>
      <c r="T509" s="5">
        <f t="shared" si="61"/>
        <v>41201.708993055552</v>
      </c>
      <c r="U509" s="5" t="str">
        <f t="shared" si="62"/>
        <v>Sep</v>
      </c>
      <c r="V509" t="str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8.0000000000000002E-3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5">
        <f t="shared" si="60"/>
        <v>40994.774317129632</v>
      </c>
      <c r="T510" s="5">
        <f t="shared" si="61"/>
        <v>41054.343055555553</v>
      </c>
      <c r="U510" s="5" t="str">
        <f t="shared" si="62"/>
        <v>Mar</v>
      </c>
      <c r="V510" t="str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2E-3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5">
        <f t="shared" si="60"/>
        <v>42153.381597222222</v>
      </c>
      <c r="T511" s="5">
        <f t="shared" si="61"/>
        <v>42183.381597222222</v>
      </c>
      <c r="U511" s="5" t="str">
        <f t="shared" si="62"/>
        <v>May</v>
      </c>
      <c r="V511" t="str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7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5">
        <f t="shared" si="60"/>
        <v>42399.926377314812</v>
      </c>
      <c r="T512" s="5">
        <f t="shared" si="61"/>
        <v>42429.926377314812</v>
      </c>
      <c r="U512" s="5" t="str">
        <f t="shared" si="62"/>
        <v>Jan</v>
      </c>
      <c r="V512" t="str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0.03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5">
        <f t="shared" si="60"/>
        <v>41340.053032407406</v>
      </c>
      <c r="T513" s="5">
        <f t="shared" si="61"/>
        <v>41370.011365740742</v>
      </c>
      <c r="U513" s="5" t="str">
        <f t="shared" si="62"/>
        <v>Mar</v>
      </c>
      <c r="V513" t="str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1.3749999999999999E-3</v>
      </c>
      <c r="P514" s="7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5">
        <f t="shared" si="60"/>
        <v>42649.492210648154</v>
      </c>
      <c r="T514" s="5">
        <f t="shared" si="61"/>
        <v>42694.533877314811</v>
      </c>
      <c r="U514" s="5" t="str">
        <f t="shared" si="62"/>
        <v>Oct</v>
      </c>
      <c r="V514" t="str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</f>
        <v>0.13924</v>
      </c>
      <c r="P515" s="7">
        <f t="shared" ref="P515:P578" si="65">IFERROR(E515/L515,0)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5">
        <f t="shared" ref="S515:S578" si="68">(J515/86400)+25569+(-6/24)</f>
        <v>42552.403993055559</v>
      </c>
      <c r="T515" s="5">
        <f t="shared" ref="T515:T578" si="69">(I515/86400)+25569+(-6/24)</f>
        <v>42597.041666666672</v>
      </c>
      <c r="U515" s="5" t="str">
        <f t="shared" ref="U515:U578" si="70">TEXT(S515,"mmm")</f>
        <v>Jul</v>
      </c>
      <c r="V515" t="str">
        <f t="shared" ref="V515:V578" si="71">TEXT(S515,"yyyy")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3.3333333333333333E-2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5">
        <f t="shared" si="68"/>
        <v>41830.363969907405</v>
      </c>
      <c r="T516" s="5">
        <f t="shared" si="69"/>
        <v>41860.363969907405</v>
      </c>
      <c r="U516" s="5" t="str">
        <f t="shared" si="70"/>
        <v>Jul</v>
      </c>
      <c r="V516" t="str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0.25413402061855672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5">
        <f t="shared" si="68"/>
        <v>42327.240752314814</v>
      </c>
      <c r="T517" s="5">
        <f t="shared" si="69"/>
        <v>42367.240752314814</v>
      </c>
      <c r="U517" s="5" t="str">
        <f t="shared" si="70"/>
        <v>Nov</v>
      </c>
      <c r="V517" t="str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7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5">
        <f t="shared" si="68"/>
        <v>42091.528703703705</v>
      </c>
      <c r="T518" s="5">
        <f t="shared" si="69"/>
        <v>42151.528703703705</v>
      </c>
      <c r="U518" s="5" t="str">
        <f t="shared" si="70"/>
        <v>Mar</v>
      </c>
      <c r="V518" t="str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1.3666666666666667E-2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5">
        <f t="shared" si="68"/>
        <v>42738.365289351852</v>
      </c>
      <c r="T519" s="5">
        <f t="shared" si="69"/>
        <v>42768.365289351852</v>
      </c>
      <c r="U519" s="5" t="str">
        <f t="shared" si="70"/>
        <v>Jan</v>
      </c>
      <c r="V519" t="str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7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5">
        <f t="shared" si="68"/>
        <v>42223.366018518514</v>
      </c>
      <c r="T520" s="5">
        <f t="shared" si="69"/>
        <v>42253.365277777775</v>
      </c>
      <c r="U520" s="5" t="str">
        <f t="shared" si="70"/>
        <v>Aug</v>
      </c>
      <c r="V520" t="str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0.22881426547787684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5">
        <f t="shared" si="68"/>
        <v>41218.141446759255</v>
      </c>
      <c r="T521" s="5">
        <f t="shared" si="69"/>
        <v>41248.141446759255</v>
      </c>
      <c r="U521" s="5" t="str">
        <f t="shared" si="70"/>
        <v>Nov</v>
      </c>
      <c r="V521" t="str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1.0209999999999999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5">
        <f t="shared" si="68"/>
        <v>42318.452094907407</v>
      </c>
      <c r="T522" s="5">
        <f t="shared" si="69"/>
        <v>42348.452094907407</v>
      </c>
      <c r="U522" s="5" t="str">
        <f t="shared" si="70"/>
        <v>Nov</v>
      </c>
      <c r="V522" t="str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1.0464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5">
        <f t="shared" si="68"/>
        <v>42645.842812499999</v>
      </c>
      <c r="T523" s="5">
        <f t="shared" si="69"/>
        <v>42674.957638888889</v>
      </c>
      <c r="U523" s="5" t="str">
        <f t="shared" si="70"/>
        <v>Oct</v>
      </c>
      <c r="V523" t="str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1.1466666666666667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5">
        <f t="shared" si="68"/>
        <v>42429.790798611109</v>
      </c>
      <c r="T524" s="5">
        <f t="shared" si="69"/>
        <v>42449.749131944445</v>
      </c>
      <c r="U524" s="5" t="str">
        <f t="shared" si="70"/>
        <v>Feb</v>
      </c>
      <c r="V524" t="str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1.206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5">
        <f t="shared" si="68"/>
        <v>42237.88282407407</v>
      </c>
      <c r="T525" s="5">
        <f t="shared" si="69"/>
        <v>42267.88282407407</v>
      </c>
      <c r="U525" s="5" t="str">
        <f t="shared" si="70"/>
        <v>Aug</v>
      </c>
      <c r="V525" t="str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1.0867285714285715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5">
        <f t="shared" si="68"/>
        <v>42492.467233796298</v>
      </c>
      <c r="T526" s="5">
        <f t="shared" si="69"/>
        <v>42522.467233796298</v>
      </c>
      <c r="U526" s="5" t="str">
        <f t="shared" si="70"/>
        <v>May</v>
      </c>
      <c r="V526" t="str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5">
        <f t="shared" si="68"/>
        <v>41850.150937500002</v>
      </c>
      <c r="T527" s="5">
        <f t="shared" si="69"/>
        <v>41895.150937500002</v>
      </c>
      <c r="U527" s="5" t="str">
        <f t="shared" si="70"/>
        <v>Jul</v>
      </c>
      <c r="V527" t="str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1.1399999999999999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5">
        <f t="shared" si="68"/>
        <v>42192.341944444444</v>
      </c>
      <c r="T528" s="5">
        <f t="shared" si="69"/>
        <v>42223.458333333328</v>
      </c>
      <c r="U528" s="5" t="str">
        <f t="shared" si="70"/>
        <v>Jul</v>
      </c>
      <c r="V528" t="str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1.0085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5">
        <f t="shared" si="68"/>
        <v>42752.955625000002</v>
      </c>
      <c r="T529" s="5">
        <f t="shared" si="69"/>
        <v>42783.420138888891</v>
      </c>
      <c r="U529" s="5" t="str">
        <f t="shared" si="70"/>
        <v>Jan</v>
      </c>
      <c r="V529" t="str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1.1565217391304348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5">
        <f t="shared" si="68"/>
        <v>42155.670219907406</v>
      </c>
      <c r="T530" s="5">
        <f t="shared" si="69"/>
        <v>42176.638888888891</v>
      </c>
      <c r="U530" s="5" t="str">
        <f t="shared" si="70"/>
        <v>May</v>
      </c>
      <c r="V530" t="str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1.3041666666666667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5">
        <f t="shared" si="68"/>
        <v>42724.781180555554</v>
      </c>
      <c r="T531" s="5">
        <f t="shared" si="69"/>
        <v>42745.958333333328</v>
      </c>
      <c r="U531" s="5" t="str">
        <f t="shared" si="70"/>
        <v>Dec</v>
      </c>
      <c r="V531" t="str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1.0778267254038179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5">
        <f t="shared" si="68"/>
        <v>42157.341064814813</v>
      </c>
      <c r="T532" s="5">
        <f t="shared" si="69"/>
        <v>42178.833333333328</v>
      </c>
      <c r="U532" s="5" t="str">
        <f t="shared" si="70"/>
        <v>Jun</v>
      </c>
      <c r="V532" t="str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5">
        <f t="shared" si="68"/>
        <v>42675.815150462964</v>
      </c>
      <c r="T533" s="5">
        <f t="shared" si="69"/>
        <v>42721.040972222225</v>
      </c>
      <c r="U533" s="5" t="str">
        <f t="shared" si="70"/>
        <v>Nov</v>
      </c>
      <c r="V533" t="str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1.2324999999999999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5">
        <f t="shared" si="68"/>
        <v>42472.757037037038</v>
      </c>
      <c r="T534" s="5">
        <f t="shared" si="69"/>
        <v>42502.757037037038</v>
      </c>
      <c r="U534" s="5" t="str">
        <f t="shared" si="70"/>
        <v>Apr</v>
      </c>
      <c r="V534" t="str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1.002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5">
        <f t="shared" si="68"/>
        <v>42482.18478009259</v>
      </c>
      <c r="T535" s="5">
        <f t="shared" si="69"/>
        <v>42506.18478009259</v>
      </c>
      <c r="U535" s="5" t="str">
        <f t="shared" si="70"/>
        <v>Apr</v>
      </c>
      <c r="V535" t="str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1.0466666666666666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5">
        <f t="shared" si="68"/>
        <v>42270.560995370368</v>
      </c>
      <c r="T536" s="5">
        <f t="shared" si="69"/>
        <v>42309.708333333328</v>
      </c>
      <c r="U536" s="5" t="str">
        <f t="shared" si="70"/>
        <v>Sep</v>
      </c>
      <c r="V536" t="str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1.0249999999999999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5">
        <f t="shared" si="68"/>
        <v>42711.29519675926</v>
      </c>
      <c r="T537" s="5">
        <f t="shared" si="69"/>
        <v>42741.29519675926</v>
      </c>
      <c r="U537" s="5" t="str">
        <f t="shared" si="70"/>
        <v>Dec</v>
      </c>
      <c r="V537" t="str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1.1825757575757576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5">
        <f t="shared" si="68"/>
        <v>42179.094988425924</v>
      </c>
      <c r="T538" s="5">
        <f t="shared" si="69"/>
        <v>42219.5</v>
      </c>
      <c r="U538" s="5" t="str">
        <f t="shared" si="70"/>
        <v>Jun</v>
      </c>
      <c r="V538" t="str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1.2050000000000001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5">
        <f t="shared" si="68"/>
        <v>42282.518414351856</v>
      </c>
      <c r="T539" s="5">
        <f t="shared" si="69"/>
        <v>42312.560081018513</v>
      </c>
      <c r="U539" s="5" t="str">
        <f t="shared" si="70"/>
        <v>Oct</v>
      </c>
      <c r="V539" t="str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3.0242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5">
        <f t="shared" si="68"/>
        <v>42473.544710648144</v>
      </c>
      <c r="T540" s="5">
        <f t="shared" si="69"/>
        <v>42503.544710648144</v>
      </c>
      <c r="U540" s="5" t="str">
        <f t="shared" si="70"/>
        <v>Apr</v>
      </c>
      <c r="V540" t="str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1.00644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5">
        <f t="shared" si="68"/>
        <v>42534.799849537041</v>
      </c>
      <c r="T541" s="5">
        <f t="shared" si="69"/>
        <v>42555.799849537041</v>
      </c>
      <c r="U541" s="5" t="str">
        <f t="shared" si="70"/>
        <v>Jun</v>
      </c>
      <c r="V541" t="str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6.666666666666667E-5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5">
        <f t="shared" si="68"/>
        <v>42009.567199074074</v>
      </c>
      <c r="T542" s="5">
        <f t="shared" si="69"/>
        <v>42039.567199074074</v>
      </c>
      <c r="U542" s="5" t="str">
        <f t="shared" si="70"/>
        <v>Jan</v>
      </c>
      <c r="V542" t="str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5.5555555555555558E-3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5">
        <f t="shared" si="68"/>
        <v>42275.796689814815</v>
      </c>
      <c r="T543" s="5">
        <f t="shared" si="69"/>
        <v>42305.796689814815</v>
      </c>
      <c r="U543" s="5" t="str">
        <f t="shared" si="70"/>
        <v>Sep</v>
      </c>
      <c r="V543" t="str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3.9999999999999998E-6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5">
        <f t="shared" si="68"/>
        <v>42433.487453703703</v>
      </c>
      <c r="T544" s="5">
        <f t="shared" si="69"/>
        <v>42493.445787037039</v>
      </c>
      <c r="U544" s="5" t="str">
        <f t="shared" si="70"/>
        <v>Mar</v>
      </c>
      <c r="V544" t="str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3.1818181818181819E-3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5">
        <f t="shared" si="68"/>
        <v>41913.842152777775</v>
      </c>
      <c r="T545" s="5">
        <f t="shared" si="69"/>
        <v>41943.842152777775</v>
      </c>
      <c r="U545" s="5" t="str">
        <f t="shared" si="70"/>
        <v>Oct</v>
      </c>
      <c r="V545" t="str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1.2E-2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5">
        <f t="shared" si="68"/>
        <v>42525.406944444447</v>
      </c>
      <c r="T546" s="5">
        <f t="shared" si="69"/>
        <v>42555.406944444447</v>
      </c>
      <c r="U546" s="5" t="str">
        <f t="shared" si="70"/>
        <v>Jun</v>
      </c>
      <c r="V546" t="str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0.27383999999999997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5">
        <f t="shared" si="68"/>
        <v>42283.342465277776</v>
      </c>
      <c r="T547" s="5">
        <f t="shared" si="69"/>
        <v>42323.384131944447</v>
      </c>
      <c r="U547" s="5" t="str">
        <f t="shared" si="70"/>
        <v>Oct</v>
      </c>
      <c r="V547" t="str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8.6666666666666663E-4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5">
        <f t="shared" si="68"/>
        <v>42249.417997685188</v>
      </c>
      <c r="T548" s="5">
        <f t="shared" si="69"/>
        <v>42294.417997685188</v>
      </c>
      <c r="U548" s="5" t="str">
        <f t="shared" si="70"/>
        <v>Sep</v>
      </c>
      <c r="V548" t="str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7">
        <f t="shared" si="65"/>
        <v>0</v>
      </c>
      <c r="Q549" t="str">
        <f t="shared" si="66"/>
        <v>technology</v>
      </c>
      <c r="R549" t="str">
        <f t="shared" si="67"/>
        <v>web</v>
      </c>
      <c r="S549" s="5">
        <f t="shared" si="68"/>
        <v>42380.446342592593</v>
      </c>
      <c r="T549" s="5">
        <f t="shared" si="69"/>
        <v>42410.446342592593</v>
      </c>
      <c r="U549" s="5" t="str">
        <f t="shared" si="70"/>
        <v>Jan</v>
      </c>
      <c r="V549" t="str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8.9999999999999998E-4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5">
        <f t="shared" si="68"/>
        <v>42276.653333333335</v>
      </c>
      <c r="T550" s="5">
        <f t="shared" si="69"/>
        <v>42306.653333333335</v>
      </c>
      <c r="U550" s="5" t="str">
        <f t="shared" si="70"/>
        <v>Sep</v>
      </c>
      <c r="V550" t="str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2.7199999999999998E-2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5">
        <f t="shared" si="68"/>
        <v>42163.386828703704</v>
      </c>
      <c r="T551" s="5">
        <f t="shared" si="69"/>
        <v>42193.386828703704</v>
      </c>
      <c r="U551" s="5" t="str">
        <f t="shared" si="70"/>
        <v>Jun</v>
      </c>
      <c r="V551" t="str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7.0000000000000001E-3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5">
        <f t="shared" si="68"/>
        <v>42753.428761574076</v>
      </c>
      <c r="T552" s="5">
        <f t="shared" si="69"/>
        <v>42765.958333333328</v>
      </c>
      <c r="U552" s="5" t="str">
        <f t="shared" si="70"/>
        <v>Jan</v>
      </c>
      <c r="V552" t="str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5.0413333333333331E-2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5">
        <f t="shared" si="68"/>
        <v>42173.025740740741</v>
      </c>
      <c r="T553" s="5">
        <f t="shared" si="69"/>
        <v>42217.495138888888</v>
      </c>
      <c r="U553" s="5" t="str">
        <f t="shared" si="70"/>
        <v>Jun</v>
      </c>
      <c r="V553" t="str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7">
        <f t="shared" si="65"/>
        <v>0</v>
      </c>
      <c r="Q554" t="str">
        <f t="shared" si="66"/>
        <v>technology</v>
      </c>
      <c r="R554" t="str">
        <f t="shared" si="67"/>
        <v>web</v>
      </c>
      <c r="S554" s="5">
        <f t="shared" si="68"/>
        <v>42318.366851851853</v>
      </c>
      <c r="T554" s="5">
        <f t="shared" si="69"/>
        <v>42378.366851851853</v>
      </c>
      <c r="U554" s="5" t="str">
        <f t="shared" si="70"/>
        <v>Nov</v>
      </c>
      <c r="V554" t="str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4.9199999999999999E-3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5">
        <f t="shared" si="68"/>
        <v>41927.46980324074</v>
      </c>
      <c r="T555" s="5">
        <f t="shared" si="69"/>
        <v>41957.511469907404</v>
      </c>
      <c r="U555" s="5" t="str">
        <f t="shared" si="70"/>
        <v>Oct</v>
      </c>
      <c r="V555" t="str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0.36589147286821705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5">
        <f t="shared" si="68"/>
        <v>41901.434861111113</v>
      </c>
      <c r="T556" s="5">
        <f t="shared" si="69"/>
        <v>41931.434861111113</v>
      </c>
      <c r="U556" s="5" t="str">
        <f t="shared" si="70"/>
        <v>Sep</v>
      </c>
      <c r="V556" t="str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7">
        <f t="shared" si="65"/>
        <v>0</v>
      </c>
      <c r="Q557" t="str">
        <f t="shared" si="66"/>
        <v>technology</v>
      </c>
      <c r="R557" t="str">
        <f t="shared" si="67"/>
        <v>web</v>
      </c>
      <c r="S557" s="5">
        <f t="shared" si="68"/>
        <v>42503.103506944448</v>
      </c>
      <c r="T557" s="5">
        <f t="shared" si="69"/>
        <v>42533.103506944448</v>
      </c>
      <c r="U557" s="5" t="str">
        <f t="shared" si="70"/>
        <v>May</v>
      </c>
      <c r="V557" t="str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2.5000000000000001E-2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5">
        <f t="shared" si="68"/>
        <v>42345.610150462962</v>
      </c>
      <c r="T558" s="5">
        <f t="shared" si="69"/>
        <v>42375.610150462962</v>
      </c>
      <c r="U558" s="5" t="str">
        <f t="shared" si="70"/>
        <v>Dec</v>
      </c>
      <c r="V558" t="str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9.1066666666666674E-3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5">
        <f t="shared" si="68"/>
        <v>42676.692164351851</v>
      </c>
      <c r="T559" s="5">
        <f t="shared" si="69"/>
        <v>42706.733831018515</v>
      </c>
      <c r="U559" s="5" t="str">
        <f t="shared" si="70"/>
        <v>Nov</v>
      </c>
      <c r="V559" t="str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7">
        <f t="shared" si="65"/>
        <v>0</v>
      </c>
      <c r="Q560" t="str">
        <f t="shared" si="66"/>
        <v>technology</v>
      </c>
      <c r="R560" t="str">
        <f t="shared" si="67"/>
        <v>web</v>
      </c>
      <c r="S560" s="5">
        <f t="shared" si="68"/>
        <v>42057.633159722223</v>
      </c>
      <c r="T560" s="5">
        <f t="shared" si="69"/>
        <v>42087.591493055559</v>
      </c>
      <c r="U560" s="5" t="str">
        <f t="shared" si="70"/>
        <v>Feb</v>
      </c>
      <c r="V560" t="str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2.0833333333333335E-4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5">
        <f t="shared" si="68"/>
        <v>42321.033101851848</v>
      </c>
      <c r="T561" s="5">
        <f t="shared" si="69"/>
        <v>42351.033101851848</v>
      </c>
      <c r="U561" s="5" t="str">
        <f t="shared" si="70"/>
        <v>Nov</v>
      </c>
      <c r="V561" t="str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1.2E-4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5">
        <f t="shared" si="68"/>
        <v>41960.521354166667</v>
      </c>
      <c r="T562" s="5">
        <f t="shared" si="69"/>
        <v>41990.521354166667</v>
      </c>
      <c r="U562" s="5" t="str">
        <f t="shared" si="70"/>
        <v>Nov</v>
      </c>
      <c r="V562" t="str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3.6666666666666666E-3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5">
        <f t="shared" si="68"/>
        <v>42268.408715277779</v>
      </c>
      <c r="T563" s="5">
        <f t="shared" si="69"/>
        <v>42303.408715277779</v>
      </c>
      <c r="U563" s="5" t="str">
        <f t="shared" si="70"/>
        <v>Sep</v>
      </c>
      <c r="V563" t="str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7">
        <f t="shared" si="65"/>
        <v>0</v>
      </c>
      <c r="Q564" t="str">
        <f t="shared" si="66"/>
        <v>technology</v>
      </c>
      <c r="R564" t="str">
        <f t="shared" si="67"/>
        <v>web</v>
      </c>
      <c r="S564" s="5">
        <f t="shared" si="68"/>
        <v>42692.139062499999</v>
      </c>
      <c r="T564" s="5">
        <f t="shared" si="69"/>
        <v>42722.139062499999</v>
      </c>
      <c r="U564" s="5" t="str">
        <f t="shared" si="70"/>
        <v>Nov</v>
      </c>
      <c r="V564" t="str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9.0666666666666662E-4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5">
        <f t="shared" si="68"/>
        <v>42021.819988425923</v>
      </c>
      <c r="T565" s="5">
        <f t="shared" si="69"/>
        <v>42051.819988425923</v>
      </c>
      <c r="U565" s="5" t="str">
        <f t="shared" si="70"/>
        <v>Jan</v>
      </c>
      <c r="V565" t="str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5.5555555555555558E-5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5">
        <f t="shared" si="68"/>
        <v>42411.692997685182</v>
      </c>
      <c r="T566" s="5">
        <f t="shared" si="69"/>
        <v>42441.692997685182</v>
      </c>
      <c r="U566" s="5" t="str">
        <f t="shared" si="70"/>
        <v>Feb</v>
      </c>
      <c r="V566" t="str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7">
        <f t="shared" si="65"/>
        <v>0</v>
      </c>
      <c r="Q567" t="str">
        <f t="shared" si="66"/>
        <v>technology</v>
      </c>
      <c r="R567" t="str">
        <f t="shared" si="67"/>
        <v>web</v>
      </c>
      <c r="S567" s="5">
        <f t="shared" si="68"/>
        <v>42165.53528935185</v>
      </c>
      <c r="T567" s="5">
        <f t="shared" si="69"/>
        <v>42195.53528935185</v>
      </c>
      <c r="U567" s="5" t="str">
        <f t="shared" si="70"/>
        <v>Jun</v>
      </c>
      <c r="V567" t="str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2.0000000000000001E-4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5">
        <f t="shared" si="68"/>
        <v>42535.43440972222</v>
      </c>
      <c r="T568" s="5">
        <f t="shared" si="69"/>
        <v>42565.43440972222</v>
      </c>
      <c r="U568" s="5" t="str">
        <f t="shared" si="70"/>
        <v>Jun</v>
      </c>
      <c r="V568" t="str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7">
        <f t="shared" si="65"/>
        <v>0</v>
      </c>
      <c r="Q569" t="str">
        <f t="shared" si="66"/>
        <v>technology</v>
      </c>
      <c r="R569" t="str">
        <f t="shared" si="67"/>
        <v>web</v>
      </c>
      <c r="S569" s="5">
        <f t="shared" si="68"/>
        <v>41975.592523148152</v>
      </c>
      <c r="T569" s="5">
        <f t="shared" si="69"/>
        <v>42005.592523148152</v>
      </c>
      <c r="U569" s="5" t="str">
        <f t="shared" si="70"/>
        <v>Dec</v>
      </c>
      <c r="V569" t="str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0.01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5">
        <f t="shared" si="68"/>
        <v>42348.6715625</v>
      </c>
      <c r="T570" s="5">
        <f t="shared" si="69"/>
        <v>42385.208333333328</v>
      </c>
      <c r="U570" s="5" t="str">
        <f t="shared" si="70"/>
        <v>Dec</v>
      </c>
      <c r="V570" t="str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8.0000000000000002E-3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5">
        <f t="shared" si="68"/>
        <v>42340.597361111111</v>
      </c>
      <c r="T571" s="5">
        <f t="shared" si="69"/>
        <v>42370.597361111111</v>
      </c>
      <c r="U571" s="5" t="str">
        <f t="shared" si="70"/>
        <v>Dec</v>
      </c>
      <c r="V571" t="str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1.6705882352941177E-3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5">
        <f t="shared" si="68"/>
        <v>42388.548252314809</v>
      </c>
      <c r="T572" s="5">
        <f t="shared" si="69"/>
        <v>42418.548252314809</v>
      </c>
      <c r="U572" s="5" t="str">
        <f t="shared" si="70"/>
        <v>Jan</v>
      </c>
      <c r="V572" t="str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4.2399999999999998E-3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5">
        <f t="shared" si="68"/>
        <v>42192.566238425927</v>
      </c>
      <c r="T573" s="5">
        <f t="shared" si="69"/>
        <v>42211.915972222225</v>
      </c>
      <c r="U573" s="5" t="str">
        <f t="shared" si="70"/>
        <v>Jul</v>
      </c>
      <c r="V573" t="str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7">
        <f t="shared" si="65"/>
        <v>0</v>
      </c>
      <c r="Q574" t="str">
        <f t="shared" si="66"/>
        <v>technology</v>
      </c>
      <c r="R574" t="str">
        <f t="shared" si="67"/>
        <v>web</v>
      </c>
      <c r="S574" s="5">
        <f t="shared" si="68"/>
        <v>42282.466296296298</v>
      </c>
      <c r="T574" s="5">
        <f t="shared" si="69"/>
        <v>42312.507962962962</v>
      </c>
      <c r="U574" s="5" t="str">
        <f t="shared" si="70"/>
        <v>Oct</v>
      </c>
      <c r="V574" t="str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3.892538925389254E-3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5">
        <f t="shared" si="68"/>
        <v>41962.800127314811</v>
      </c>
      <c r="T575" s="5">
        <f t="shared" si="69"/>
        <v>42021.8</v>
      </c>
      <c r="U575" s="5" t="str">
        <f t="shared" si="70"/>
        <v>Nov</v>
      </c>
      <c r="V575" t="str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7.1556350626118068E-3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5">
        <f t="shared" si="68"/>
        <v>42632.193368055552</v>
      </c>
      <c r="T576" s="5">
        <f t="shared" si="69"/>
        <v>42662.193368055552</v>
      </c>
      <c r="U576" s="5" t="str">
        <f t="shared" si="70"/>
        <v>Sep</v>
      </c>
      <c r="V576" t="str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4.3166666666666666E-3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5">
        <f t="shared" si="68"/>
        <v>42138.442627314813</v>
      </c>
      <c r="T577" s="5">
        <f t="shared" si="69"/>
        <v>42168.442627314813</v>
      </c>
      <c r="U577" s="5" t="str">
        <f t="shared" si="70"/>
        <v>May</v>
      </c>
      <c r="V577" t="str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1.2500000000000001E-5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5">
        <f t="shared" si="68"/>
        <v>42031.221666666665</v>
      </c>
      <c r="T578" s="5">
        <f t="shared" si="69"/>
        <v>42091.18</v>
      </c>
      <c r="U578" s="5" t="str">
        <f t="shared" si="70"/>
        <v>Jan</v>
      </c>
      <c r="V578" t="str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</f>
        <v>2E-3</v>
      </c>
      <c r="P579" s="7">
        <f t="shared" ref="P579:P642" si="73">IFERROR(E579/L579,0)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5">
        <f t="shared" ref="S579:S642" si="76">(J579/86400)+25569+(-6/24)</f>
        <v>42450.339143518519</v>
      </c>
      <c r="T579" s="5">
        <f t="shared" ref="T579:T642" si="77">(I579/86400)+25569+(-6/24)</f>
        <v>42510.339143518519</v>
      </c>
      <c r="U579" s="5" t="str">
        <f t="shared" ref="U579:U642" si="78">TEXT(S579,"mmm")</f>
        <v>Mar</v>
      </c>
      <c r="V579" t="str">
        <f t="shared" ref="V579:V642" si="79">TEXT(S579,"yyyy")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1.12E-4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5">
        <f t="shared" si="76"/>
        <v>42230.328622685185</v>
      </c>
      <c r="T580" s="5">
        <f t="shared" si="77"/>
        <v>42254.328622685185</v>
      </c>
      <c r="U580" s="5" t="str">
        <f t="shared" si="78"/>
        <v>Aug</v>
      </c>
      <c r="V580" t="str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1.4583333333333334E-2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5">
        <f t="shared" si="76"/>
        <v>41968.602118055554</v>
      </c>
      <c r="T581" s="5">
        <f t="shared" si="77"/>
        <v>41998.602118055554</v>
      </c>
      <c r="U581" s="5" t="str">
        <f t="shared" si="78"/>
        <v>Nov</v>
      </c>
      <c r="V581" t="str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3.3333333333333332E-4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5">
        <f t="shared" si="76"/>
        <v>42605.658182870371</v>
      </c>
      <c r="T582" s="5">
        <f t="shared" si="77"/>
        <v>42635.658182870371</v>
      </c>
      <c r="U582" s="5" t="str">
        <f t="shared" si="78"/>
        <v>Aug</v>
      </c>
      <c r="V582" t="str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7">
        <f t="shared" si="73"/>
        <v>0</v>
      </c>
      <c r="Q583" t="str">
        <f t="shared" si="74"/>
        <v>technology</v>
      </c>
      <c r="R583" t="str">
        <f t="shared" si="75"/>
        <v>web</v>
      </c>
      <c r="S583" s="5">
        <f t="shared" si="76"/>
        <v>42187.762777777782</v>
      </c>
      <c r="T583" s="5">
        <f t="shared" si="77"/>
        <v>42217.762777777782</v>
      </c>
      <c r="U583" s="5" t="str">
        <f t="shared" si="78"/>
        <v>Jul</v>
      </c>
      <c r="V583" t="str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7">
        <f t="shared" si="73"/>
        <v>0</v>
      </c>
      <c r="Q584" t="str">
        <f t="shared" si="74"/>
        <v>technology</v>
      </c>
      <c r="R584" t="str">
        <f t="shared" si="75"/>
        <v>web</v>
      </c>
      <c r="S584" s="5">
        <f t="shared" si="76"/>
        <v>42055.489803240736</v>
      </c>
      <c r="T584" s="5">
        <f t="shared" si="77"/>
        <v>42078.5</v>
      </c>
      <c r="U584" s="5" t="str">
        <f t="shared" si="78"/>
        <v>Feb</v>
      </c>
      <c r="V584" t="str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1.1111111111111112E-4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5">
        <f t="shared" si="76"/>
        <v>42052.68850694444</v>
      </c>
      <c r="T585" s="5">
        <f t="shared" si="77"/>
        <v>42082.646840277783</v>
      </c>
      <c r="U585" s="5" t="str">
        <f t="shared" si="78"/>
        <v>Feb</v>
      </c>
      <c r="V585" t="str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0.01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5">
        <f t="shared" si="76"/>
        <v>42049.466620370367</v>
      </c>
      <c r="T586" s="5">
        <f t="shared" si="77"/>
        <v>42079.424953703703</v>
      </c>
      <c r="U586" s="5" t="str">
        <f t="shared" si="78"/>
        <v>Feb</v>
      </c>
      <c r="V586" t="str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7">
        <f t="shared" si="73"/>
        <v>0</v>
      </c>
      <c r="Q587" t="str">
        <f t="shared" si="74"/>
        <v>technology</v>
      </c>
      <c r="R587" t="str">
        <f t="shared" si="75"/>
        <v>web</v>
      </c>
      <c r="S587" s="5">
        <f t="shared" si="76"/>
        <v>42283.1409375</v>
      </c>
      <c r="T587" s="5">
        <f t="shared" si="77"/>
        <v>42338.75</v>
      </c>
      <c r="U587" s="5" t="str">
        <f t="shared" si="78"/>
        <v>Oct</v>
      </c>
      <c r="V587" t="str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5.5999999999999999E-3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5">
        <f t="shared" si="76"/>
        <v>42020.604247685187</v>
      </c>
      <c r="T588" s="5">
        <f t="shared" si="77"/>
        <v>42050.604247685187</v>
      </c>
      <c r="U588" s="5" t="str">
        <f t="shared" si="78"/>
        <v>Jan</v>
      </c>
      <c r="V588" t="str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9.0833333333333335E-2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5">
        <f t="shared" si="76"/>
        <v>42080.507326388892</v>
      </c>
      <c r="T589" s="5">
        <f t="shared" si="77"/>
        <v>42110.507326388892</v>
      </c>
      <c r="U589" s="5" t="str">
        <f t="shared" si="78"/>
        <v>Mar</v>
      </c>
      <c r="V589" t="str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3.3444444444444443E-2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5">
        <f t="shared" si="76"/>
        <v>42631.519513888888</v>
      </c>
      <c r="T590" s="5">
        <f t="shared" si="77"/>
        <v>42691.561180555553</v>
      </c>
      <c r="U590" s="5" t="str">
        <f t="shared" si="78"/>
        <v>Sep</v>
      </c>
      <c r="V590" t="str">
        <f t="shared" si="7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1.3333333333333334E-4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5">
        <f t="shared" si="76"/>
        <v>42178.364571759259</v>
      </c>
      <c r="T591" s="5">
        <f t="shared" si="77"/>
        <v>42193.364571759259</v>
      </c>
      <c r="U591" s="5" t="str">
        <f t="shared" si="78"/>
        <v>Jun</v>
      </c>
      <c r="V591" t="str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4.4600000000000001E-2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5">
        <f t="shared" si="76"/>
        <v>42377.304756944446</v>
      </c>
      <c r="T592" s="5">
        <f t="shared" si="77"/>
        <v>42408.292361111111</v>
      </c>
      <c r="U592" s="5" t="str">
        <f t="shared" si="78"/>
        <v>Jan</v>
      </c>
      <c r="V592" t="str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6.0999999999999997E-4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5">
        <f t="shared" si="76"/>
        <v>42177.293171296296</v>
      </c>
      <c r="T593" s="5">
        <f t="shared" si="77"/>
        <v>42207.293171296296</v>
      </c>
      <c r="U593" s="5" t="str">
        <f t="shared" si="78"/>
        <v>Jun</v>
      </c>
      <c r="V593" t="str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3.3333333333333333E-2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5">
        <f t="shared" si="76"/>
        <v>41945.982175925928</v>
      </c>
      <c r="T594" s="5">
        <f t="shared" si="77"/>
        <v>41975.982175925921</v>
      </c>
      <c r="U594" s="5" t="str">
        <f t="shared" si="78"/>
        <v>Nov</v>
      </c>
      <c r="V594" t="str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0.23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5">
        <f t="shared" si="76"/>
        <v>42070.427604166667</v>
      </c>
      <c r="T595" s="5">
        <f t="shared" si="77"/>
        <v>42100.385937500003</v>
      </c>
      <c r="U595" s="5" t="str">
        <f t="shared" si="78"/>
        <v>Mar</v>
      </c>
      <c r="V595" t="str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1.0399999999999999E-3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5">
        <f t="shared" si="76"/>
        <v>42446.530162037037</v>
      </c>
      <c r="T596" s="5">
        <f t="shared" si="77"/>
        <v>42476.530162037037</v>
      </c>
      <c r="U596" s="5" t="str">
        <f t="shared" si="78"/>
        <v>Mar</v>
      </c>
      <c r="V596" t="str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4.2599999999999999E-3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5">
        <f t="shared" si="76"/>
        <v>42082.819884259261</v>
      </c>
      <c r="T597" s="5">
        <f t="shared" si="77"/>
        <v>42127.819884259261</v>
      </c>
      <c r="U597" s="5" t="str">
        <f t="shared" si="78"/>
        <v>Mar</v>
      </c>
      <c r="V597" t="str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2.9999999999999997E-4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5">
        <f t="shared" si="76"/>
        <v>42646.646898148145</v>
      </c>
      <c r="T598" s="5">
        <f t="shared" si="77"/>
        <v>42676.646898148145</v>
      </c>
      <c r="U598" s="5" t="str">
        <f t="shared" si="78"/>
        <v>Oct</v>
      </c>
      <c r="V598" t="str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2.6666666666666666E-3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5">
        <f t="shared" si="76"/>
        <v>42545.455266203702</v>
      </c>
      <c r="T599" s="5">
        <f t="shared" si="77"/>
        <v>42582.416666666672</v>
      </c>
      <c r="U599" s="5" t="str">
        <f t="shared" si="78"/>
        <v>Jun</v>
      </c>
      <c r="V599" t="str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0.34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5">
        <f t="shared" si="76"/>
        <v>41947.75209490741</v>
      </c>
      <c r="T600" s="5">
        <f t="shared" si="77"/>
        <v>41977.75209490741</v>
      </c>
      <c r="U600" s="5" t="str">
        <f t="shared" si="78"/>
        <v>Nov</v>
      </c>
      <c r="V600" t="str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6.2E-4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5">
        <f t="shared" si="76"/>
        <v>42047.562523148154</v>
      </c>
      <c r="T601" s="5">
        <f t="shared" si="77"/>
        <v>42071.386111111111</v>
      </c>
      <c r="U601" s="5" t="str">
        <f t="shared" si="78"/>
        <v>Feb</v>
      </c>
      <c r="V601" t="str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0.02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5">
        <f t="shared" si="76"/>
        <v>42073.548171296294</v>
      </c>
      <c r="T602" s="5">
        <f t="shared" si="77"/>
        <v>42133.548171296294</v>
      </c>
      <c r="U602" s="5" t="str">
        <f t="shared" si="78"/>
        <v>Mar</v>
      </c>
      <c r="V602" t="str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1.4E-2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5">
        <f t="shared" si="76"/>
        <v>41969.608090277776</v>
      </c>
      <c r="T603" s="5">
        <f t="shared" si="77"/>
        <v>41999.608090277776</v>
      </c>
      <c r="U603" s="5" t="str">
        <f t="shared" si="78"/>
        <v>Nov</v>
      </c>
      <c r="V603" t="str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7">
        <f t="shared" si="73"/>
        <v>0</v>
      </c>
      <c r="Q604" t="str">
        <f t="shared" si="74"/>
        <v>technology</v>
      </c>
      <c r="R604" t="str">
        <f t="shared" si="75"/>
        <v>web</v>
      </c>
      <c r="S604" s="5">
        <f t="shared" si="76"/>
        <v>42143.54415509259</v>
      </c>
      <c r="T604" s="5">
        <f t="shared" si="77"/>
        <v>42173.54415509259</v>
      </c>
      <c r="U604" s="5" t="str">
        <f t="shared" si="78"/>
        <v>May</v>
      </c>
      <c r="V604" t="str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3.9334666666666664E-2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5">
        <f t="shared" si="76"/>
        <v>41835.389155092591</v>
      </c>
      <c r="T605" s="5">
        <f t="shared" si="77"/>
        <v>41865.389155092591</v>
      </c>
      <c r="U605" s="5" t="str">
        <f t="shared" si="78"/>
        <v>Jul</v>
      </c>
      <c r="V605" t="str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7">
        <f t="shared" si="73"/>
        <v>0</v>
      </c>
      <c r="Q606" t="str">
        <f t="shared" si="74"/>
        <v>technology</v>
      </c>
      <c r="R606" t="str">
        <f t="shared" si="75"/>
        <v>web</v>
      </c>
      <c r="S606" s="5">
        <f t="shared" si="76"/>
        <v>41848.785370370373</v>
      </c>
      <c r="T606" s="5">
        <f t="shared" si="77"/>
        <v>41878.785370370373</v>
      </c>
      <c r="U606" s="5" t="str">
        <f t="shared" si="78"/>
        <v>Jul</v>
      </c>
      <c r="V606" t="str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2.6200000000000001E-2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5">
        <f t="shared" si="76"/>
        <v>42194.107731481483</v>
      </c>
      <c r="T607" s="5">
        <f t="shared" si="77"/>
        <v>42239.107731481483</v>
      </c>
      <c r="U607" s="5" t="str">
        <f t="shared" si="78"/>
        <v>Jul</v>
      </c>
      <c r="V607" t="str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2E-3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5">
        <f t="shared" si="76"/>
        <v>42102.400567129633</v>
      </c>
      <c r="T608" s="5">
        <f t="shared" si="77"/>
        <v>42148.375</v>
      </c>
      <c r="U608" s="5" t="str">
        <f t="shared" si="78"/>
        <v>Apr</v>
      </c>
      <c r="V608" t="str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7">
        <f t="shared" si="73"/>
        <v>0</v>
      </c>
      <c r="Q609" t="str">
        <f t="shared" si="74"/>
        <v>technology</v>
      </c>
      <c r="R609" t="str">
        <f t="shared" si="75"/>
        <v>web</v>
      </c>
      <c r="S609" s="5">
        <f t="shared" si="76"/>
        <v>42300.575648148151</v>
      </c>
      <c r="T609" s="5">
        <f t="shared" si="77"/>
        <v>42330.617314814815</v>
      </c>
      <c r="U609" s="5" t="str">
        <f t="shared" si="78"/>
        <v>Oct</v>
      </c>
      <c r="V609" t="str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9.7400000000000004E-3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5">
        <f t="shared" si="76"/>
        <v>42140.671064814815</v>
      </c>
      <c r="T610" s="5">
        <f t="shared" si="77"/>
        <v>42170.671064814815</v>
      </c>
      <c r="U610" s="5" t="str">
        <f t="shared" si="78"/>
        <v>May</v>
      </c>
      <c r="V610" t="str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6.41025641025641E-3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5">
        <f t="shared" si="76"/>
        <v>42306.784074074079</v>
      </c>
      <c r="T611" s="5">
        <f t="shared" si="77"/>
        <v>42336.825740740736</v>
      </c>
      <c r="U611" s="5" t="str">
        <f t="shared" si="78"/>
        <v>Oct</v>
      </c>
      <c r="V611" t="str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7">
        <f t="shared" si="73"/>
        <v>0</v>
      </c>
      <c r="Q612" t="str">
        <f t="shared" si="74"/>
        <v>technology</v>
      </c>
      <c r="R612" t="str">
        <f t="shared" si="75"/>
        <v>web</v>
      </c>
      <c r="S612" s="5">
        <f t="shared" si="76"/>
        <v>42086.58085648148</v>
      </c>
      <c r="T612" s="5">
        <f t="shared" si="77"/>
        <v>42116.58085648148</v>
      </c>
      <c r="U612" s="5" t="str">
        <f t="shared" si="78"/>
        <v>Mar</v>
      </c>
      <c r="V612" t="str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7">
        <f t="shared" si="73"/>
        <v>0</v>
      </c>
      <c r="Q613" t="str">
        <f t="shared" si="74"/>
        <v>technology</v>
      </c>
      <c r="R613" t="str">
        <f t="shared" si="75"/>
        <v>web</v>
      </c>
      <c r="S613" s="5">
        <f t="shared" si="76"/>
        <v>42328.310613425929</v>
      </c>
      <c r="T613" s="5">
        <f t="shared" si="77"/>
        <v>42388.310613425929</v>
      </c>
      <c r="U613" s="5" t="str">
        <f t="shared" si="78"/>
        <v>Nov</v>
      </c>
      <c r="V613" t="str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7">
        <f t="shared" si="73"/>
        <v>0</v>
      </c>
      <c r="Q614" t="str">
        <f t="shared" si="74"/>
        <v>technology</v>
      </c>
      <c r="R614" t="str">
        <f t="shared" si="75"/>
        <v>web</v>
      </c>
      <c r="S614" s="5">
        <f t="shared" si="76"/>
        <v>42584.781782407408</v>
      </c>
      <c r="T614" s="5">
        <f t="shared" si="77"/>
        <v>42614.781782407408</v>
      </c>
      <c r="U614" s="5" t="str">
        <f t="shared" si="78"/>
        <v>Aug</v>
      </c>
      <c r="V614" t="str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0.21363333333333334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5">
        <f t="shared" si="76"/>
        <v>42247.246759259258</v>
      </c>
      <c r="T615" s="5">
        <f t="shared" si="77"/>
        <v>42277.957638888889</v>
      </c>
      <c r="U615" s="5" t="str">
        <f t="shared" si="78"/>
        <v>Aug</v>
      </c>
      <c r="V615" t="str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7">
        <f t="shared" si="73"/>
        <v>0</v>
      </c>
      <c r="Q616" t="str">
        <f t="shared" si="74"/>
        <v>technology</v>
      </c>
      <c r="R616" t="str">
        <f t="shared" si="75"/>
        <v>web</v>
      </c>
      <c r="S616" s="5">
        <f t="shared" si="76"/>
        <v>42514.811805555553</v>
      </c>
      <c r="T616" s="5">
        <f t="shared" si="77"/>
        <v>42544.811805555553</v>
      </c>
      <c r="U616" s="5" t="str">
        <f t="shared" si="78"/>
        <v>May</v>
      </c>
      <c r="V616" t="str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7">
        <f t="shared" si="73"/>
        <v>0</v>
      </c>
      <c r="Q617" t="str">
        <f t="shared" si="74"/>
        <v>technology</v>
      </c>
      <c r="R617" t="str">
        <f t="shared" si="75"/>
        <v>web</v>
      </c>
      <c r="S617" s="5">
        <f t="shared" si="76"/>
        <v>42241.872210648144</v>
      </c>
      <c r="T617" s="5">
        <f t="shared" si="77"/>
        <v>42271.872210648144</v>
      </c>
      <c r="U617" s="5" t="str">
        <f t="shared" si="78"/>
        <v>Aug</v>
      </c>
      <c r="V617" t="str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7">
        <f t="shared" si="73"/>
        <v>0</v>
      </c>
      <c r="Q618" t="str">
        <f t="shared" si="74"/>
        <v>technology</v>
      </c>
      <c r="R618" t="str">
        <f t="shared" si="75"/>
        <v>web</v>
      </c>
      <c r="S618" s="5">
        <f t="shared" si="76"/>
        <v>42761.126238425924</v>
      </c>
      <c r="T618" s="5">
        <f t="shared" si="77"/>
        <v>42791.126238425924</v>
      </c>
      <c r="U618" s="5" t="str">
        <f t="shared" si="78"/>
        <v>Jan</v>
      </c>
      <c r="V618" t="str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0.03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5">
        <f t="shared" si="76"/>
        <v>42087.093090277776</v>
      </c>
      <c r="T619" s="5">
        <f t="shared" si="77"/>
        <v>42132.093090277776</v>
      </c>
      <c r="U619" s="5" t="str">
        <f t="shared" si="78"/>
        <v>Mar</v>
      </c>
      <c r="V619" t="str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7">
        <f t="shared" si="73"/>
        <v>0</v>
      </c>
      <c r="Q620" t="str">
        <f t="shared" si="74"/>
        <v>technology</v>
      </c>
      <c r="R620" t="str">
        <f t="shared" si="75"/>
        <v>web</v>
      </c>
      <c r="S620" s="5">
        <f t="shared" si="76"/>
        <v>42317.560219907406</v>
      </c>
      <c r="T620" s="5">
        <f t="shared" si="77"/>
        <v>42347.560219907406</v>
      </c>
      <c r="U620" s="5" t="str">
        <f t="shared" si="78"/>
        <v>Nov</v>
      </c>
      <c r="V620" t="str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3.9999999999999998E-7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5">
        <f t="shared" si="76"/>
        <v>41908.400347222225</v>
      </c>
      <c r="T621" s="5">
        <f t="shared" si="77"/>
        <v>41968.442013888889</v>
      </c>
      <c r="U621" s="5" t="str">
        <f t="shared" si="78"/>
        <v>Sep</v>
      </c>
      <c r="V621" t="str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0.01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5">
        <f t="shared" si="76"/>
        <v>41831.466874999998</v>
      </c>
      <c r="T622" s="5">
        <f t="shared" si="77"/>
        <v>41876.466874999998</v>
      </c>
      <c r="U622" s="5" t="str">
        <f t="shared" si="78"/>
        <v>Jul</v>
      </c>
      <c r="V622" t="str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1.044E-2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5">
        <f t="shared" si="76"/>
        <v>42528.737696759257</v>
      </c>
      <c r="T623" s="5">
        <f t="shared" si="77"/>
        <v>42558.737696759257</v>
      </c>
      <c r="U623" s="5" t="str">
        <f t="shared" si="78"/>
        <v>Jun</v>
      </c>
      <c r="V623" t="str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5.6833333333333333E-2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5">
        <f t="shared" si="76"/>
        <v>42532.524745370371</v>
      </c>
      <c r="T624" s="5">
        <f t="shared" si="77"/>
        <v>42552.524745370371</v>
      </c>
      <c r="U624" s="5" t="str">
        <f t="shared" si="78"/>
        <v>Jun</v>
      </c>
      <c r="V624" t="str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7">
        <f t="shared" si="73"/>
        <v>0</v>
      </c>
      <c r="Q625" t="str">
        <f t="shared" si="74"/>
        <v>technology</v>
      </c>
      <c r="R625" t="str">
        <f t="shared" si="75"/>
        <v>web</v>
      </c>
      <c r="S625" s="5">
        <f t="shared" si="76"/>
        <v>42121.759224537032</v>
      </c>
      <c r="T625" s="5">
        <f t="shared" si="77"/>
        <v>42151.759224537032</v>
      </c>
      <c r="U625" s="5" t="str">
        <f t="shared" si="78"/>
        <v>Apr</v>
      </c>
      <c r="V625" t="str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7">
        <f t="shared" si="73"/>
        <v>0</v>
      </c>
      <c r="Q626" t="str">
        <f t="shared" si="74"/>
        <v>technology</v>
      </c>
      <c r="R626" t="str">
        <f t="shared" si="75"/>
        <v>web</v>
      </c>
      <c r="S626" s="5">
        <f t="shared" si="76"/>
        <v>42108.738900462966</v>
      </c>
      <c r="T626" s="5">
        <f t="shared" si="77"/>
        <v>42138.738900462966</v>
      </c>
      <c r="U626" s="5" t="str">
        <f t="shared" si="78"/>
        <v>Apr</v>
      </c>
      <c r="V626" t="str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7">
        <f t="shared" si="73"/>
        <v>0</v>
      </c>
      <c r="Q627" t="str">
        <f t="shared" si="74"/>
        <v>technology</v>
      </c>
      <c r="R627" t="str">
        <f t="shared" si="75"/>
        <v>web</v>
      </c>
      <c r="S627" s="5">
        <f t="shared" si="76"/>
        <v>42790.645567129628</v>
      </c>
      <c r="T627" s="5">
        <f t="shared" si="77"/>
        <v>42820.603900462964</v>
      </c>
      <c r="U627" s="5" t="str">
        <f t="shared" si="78"/>
        <v>Feb</v>
      </c>
      <c r="V627" t="str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0.17380000000000001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5">
        <f t="shared" si="76"/>
        <v>42198.309479166666</v>
      </c>
      <c r="T628" s="5">
        <f t="shared" si="77"/>
        <v>42231.306944444441</v>
      </c>
      <c r="U628" s="5" t="str">
        <f t="shared" si="78"/>
        <v>Jul</v>
      </c>
      <c r="V628" t="str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2.0000000000000001E-4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5">
        <f t="shared" si="76"/>
        <v>42384.056840277779</v>
      </c>
      <c r="T629" s="5">
        <f t="shared" si="77"/>
        <v>42443.708333333328</v>
      </c>
      <c r="U629" s="5" t="str">
        <f t="shared" si="78"/>
        <v>Jan</v>
      </c>
      <c r="V629" t="str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7">
        <f t="shared" si="73"/>
        <v>0</v>
      </c>
      <c r="Q630" t="str">
        <f t="shared" si="74"/>
        <v>technology</v>
      </c>
      <c r="R630" t="str">
        <f t="shared" si="75"/>
        <v>web</v>
      </c>
      <c r="S630" s="5">
        <f t="shared" si="76"/>
        <v>41803.442789351851</v>
      </c>
      <c r="T630" s="5">
        <f t="shared" si="77"/>
        <v>41833.442789351851</v>
      </c>
      <c r="U630" s="5" t="str">
        <f t="shared" si="78"/>
        <v>Jun</v>
      </c>
      <c r="V630" t="str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1.75E-3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5">
        <f t="shared" si="76"/>
        <v>42474.387824074074</v>
      </c>
      <c r="T631" s="5">
        <f t="shared" si="77"/>
        <v>42504.387824074074</v>
      </c>
      <c r="U631" s="5" t="str">
        <f t="shared" si="78"/>
        <v>Apr</v>
      </c>
      <c r="V631" t="str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8.3340278356529708E-4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5">
        <f t="shared" si="76"/>
        <v>42223.369456018518</v>
      </c>
      <c r="T632" s="5">
        <f t="shared" si="77"/>
        <v>42252.965277777781</v>
      </c>
      <c r="U632" s="5" t="str">
        <f t="shared" si="78"/>
        <v>Aug</v>
      </c>
      <c r="V632" t="str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1.38E-2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5">
        <f t="shared" si="76"/>
        <v>42489.522326388891</v>
      </c>
      <c r="T633" s="5">
        <f t="shared" si="77"/>
        <v>42518.522326388891</v>
      </c>
      <c r="U633" s="5" t="str">
        <f t="shared" si="78"/>
        <v>Apr</v>
      </c>
      <c r="V633" t="str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7">
        <f t="shared" si="73"/>
        <v>0</v>
      </c>
      <c r="Q634" t="str">
        <f t="shared" si="74"/>
        <v>technology</v>
      </c>
      <c r="R634" t="str">
        <f t="shared" si="75"/>
        <v>web</v>
      </c>
      <c r="S634" s="5">
        <f t="shared" si="76"/>
        <v>42303.409317129626</v>
      </c>
      <c r="T634" s="5">
        <f t="shared" si="77"/>
        <v>42333.450983796298</v>
      </c>
      <c r="U634" s="5" t="str">
        <f t="shared" si="78"/>
        <v>Oct</v>
      </c>
      <c r="V634" t="str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0.1245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5">
        <f t="shared" si="76"/>
        <v>42507.049328703702</v>
      </c>
      <c r="T635" s="5">
        <f t="shared" si="77"/>
        <v>42538.708333333328</v>
      </c>
      <c r="U635" s="5" t="str">
        <f t="shared" si="78"/>
        <v>May</v>
      </c>
      <c r="V635" t="str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2.0000000000000001E-4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5">
        <f t="shared" si="76"/>
        <v>42031.678576388891</v>
      </c>
      <c r="T636" s="5">
        <f t="shared" si="77"/>
        <v>42061.678576388891</v>
      </c>
      <c r="U636" s="5" t="str">
        <f t="shared" si="78"/>
        <v>Jan</v>
      </c>
      <c r="V636" t="str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8.0000000000000007E-5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5">
        <f t="shared" si="76"/>
        <v>42075.842152777783</v>
      </c>
      <c r="T637" s="5">
        <f t="shared" si="77"/>
        <v>42105.842152777783</v>
      </c>
      <c r="U637" s="5" t="str">
        <f t="shared" si="78"/>
        <v>Mar</v>
      </c>
      <c r="V637" t="str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2E-3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5">
        <f t="shared" si="76"/>
        <v>42131.205439814818</v>
      </c>
      <c r="T638" s="5">
        <f t="shared" si="77"/>
        <v>42161.19930555555</v>
      </c>
      <c r="U638" s="5" t="str">
        <f t="shared" si="78"/>
        <v>May</v>
      </c>
      <c r="V638" t="str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7">
        <f t="shared" si="73"/>
        <v>0</v>
      </c>
      <c r="Q639" t="str">
        <f t="shared" si="74"/>
        <v>technology</v>
      </c>
      <c r="R639" t="str">
        <f t="shared" si="75"/>
        <v>web</v>
      </c>
      <c r="S639" s="5">
        <f t="shared" si="76"/>
        <v>42762.712013888886</v>
      </c>
      <c r="T639" s="5">
        <f t="shared" si="77"/>
        <v>42791.711111111115</v>
      </c>
      <c r="U639" s="5" t="str">
        <f t="shared" si="78"/>
        <v>Jan</v>
      </c>
      <c r="V639" t="str">
        <f t="shared" si="7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9.0000000000000006E-5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5">
        <f t="shared" si="76"/>
        <v>42759.343310185184</v>
      </c>
      <c r="T640" s="5">
        <f t="shared" si="77"/>
        <v>42819.30164351852</v>
      </c>
      <c r="U640" s="5" t="str">
        <f t="shared" si="78"/>
        <v>Jan</v>
      </c>
      <c r="V640" t="str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9.9999999999999995E-7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5">
        <f t="shared" si="76"/>
        <v>41865.333275462966</v>
      </c>
      <c r="T641" s="5">
        <f t="shared" si="77"/>
        <v>41925.333275462966</v>
      </c>
      <c r="U641" s="5" t="str">
        <f t="shared" si="78"/>
        <v>Aug</v>
      </c>
      <c r="V641" t="str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1.4428571428571428</v>
      </c>
      <c r="P642" s="7">
        <f t="shared" si="73"/>
        <v>50.5</v>
      </c>
      <c r="Q642" t="str">
        <f t="shared" si="74"/>
        <v>technology</v>
      </c>
      <c r="R642" t="str">
        <f t="shared" si="75"/>
        <v>wearables</v>
      </c>
      <c r="S642" s="5">
        <f t="shared" si="76"/>
        <v>42683.170312499999</v>
      </c>
      <c r="T642" s="5">
        <f t="shared" si="77"/>
        <v>42698.708333333328</v>
      </c>
      <c r="U642" s="5" t="str">
        <f t="shared" si="78"/>
        <v>Nov</v>
      </c>
      <c r="V642" t="str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</f>
        <v>1.1916249999999999</v>
      </c>
      <c r="P643" s="7">
        <f t="shared" ref="P643:P706" si="81">IFERROR(E643/L643,0)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5">
        <f t="shared" ref="S643:S706" si="84">(J643/86400)+25569+(-6/24)</f>
        <v>42199.32</v>
      </c>
      <c r="T643" s="5">
        <f t="shared" ref="T643:T706" si="85">(I643/86400)+25569+(-6/24)</f>
        <v>42229.32</v>
      </c>
      <c r="U643" s="5" t="str">
        <f t="shared" ref="U643:U706" si="86">TEXT(S643,"mmm")</f>
        <v>Jul</v>
      </c>
      <c r="V643" t="str">
        <f t="shared" ref="V643:V706" si="87">TEXT(S643,"yyyy")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14.604850000000001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5">
        <f t="shared" si="84"/>
        <v>42199.401319444441</v>
      </c>
      <c r="T644" s="5">
        <f t="shared" si="85"/>
        <v>42235.401319444441</v>
      </c>
      <c r="U644" s="5" t="str">
        <f t="shared" si="86"/>
        <v>Jul</v>
      </c>
      <c r="V644" t="str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1.0580799999999999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5">
        <f t="shared" si="84"/>
        <v>42100.392071759255</v>
      </c>
      <c r="T645" s="5">
        <f t="shared" si="85"/>
        <v>42155.392071759255</v>
      </c>
      <c r="U645" s="5" t="str">
        <f t="shared" si="86"/>
        <v>Apr</v>
      </c>
      <c r="V645" t="str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3.0011791999999997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5">
        <f t="shared" si="84"/>
        <v>41898.415960648148</v>
      </c>
      <c r="T646" s="5">
        <f t="shared" si="85"/>
        <v>41940.791666666664</v>
      </c>
      <c r="U646" s="5" t="str">
        <f t="shared" si="86"/>
        <v>Sep</v>
      </c>
      <c r="V646" t="str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2.7869999999999999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5">
        <f t="shared" si="84"/>
        <v>42563.776319444441</v>
      </c>
      <c r="T647" s="5">
        <f t="shared" si="85"/>
        <v>42593.776319444441</v>
      </c>
      <c r="U647" s="5" t="str">
        <f t="shared" si="86"/>
        <v>Jul</v>
      </c>
      <c r="V647" t="str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1.3187625000000001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5">
        <f t="shared" si="84"/>
        <v>41832.602627314816</v>
      </c>
      <c r="T648" s="5">
        <f t="shared" si="85"/>
        <v>41862.602627314816</v>
      </c>
      <c r="U648" s="5" t="str">
        <f t="shared" si="86"/>
        <v>Jul</v>
      </c>
      <c r="V648" t="str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1.0705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5">
        <f t="shared" si="84"/>
        <v>42416.517928240741</v>
      </c>
      <c r="T649" s="5">
        <f t="shared" si="85"/>
        <v>42446.476261574076</v>
      </c>
      <c r="U649" s="5" t="str">
        <f t="shared" si="86"/>
        <v>Feb</v>
      </c>
      <c r="V649" t="str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1.2682285714285715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5">
        <f t="shared" si="84"/>
        <v>41891.443379629629</v>
      </c>
      <c r="T650" s="5">
        <f t="shared" si="85"/>
        <v>41926.443379629629</v>
      </c>
      <c r="U650" s="5" t="str">
        <f t="shared" si="86"/>
        <v>Sep</v>
      </c>
      <c r="V650" t="str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1.3996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5">
        <f t="shared" si="84"/>
        <v>41877.662187499998</v>
      </c>
      <c r="T651" s="5">
        <f t="shared" si="85"/>
        <v>41898.662187499998</v>
      </c>
      <c r="U651" s="5" t="str">
        <f t="shared" si="86"/>
        <v>Aug</v>
      </c>
      <c r="V651" t="str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1.1240000000000001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5">
        <f t="shared" si="84"/>
        <v>41931.786851851852</v>
      </c>
      <c r="T652" s="5">
        <f t="shared" si="85"/>
        <v>41991.828518518523</v>
      </c>
      <c r="U652" s="5" t="str">
        <f t="shared" si="86"/>
        <v>Oct</v>
      </c>
      <c r="V652" t="str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1.00528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5">
        <f t="shared" si="84"/>
        <v>41955.767488425925</v>
      </c>
      <c r="T653" s="5">
        <f t="shared" si="85"/>
        <v>41985.767488425925</v>
      </c>
      <c r="U653" s="5" t="str">
        <f t="shared" si="86"/>
        <v>Nov</v>
      </c>
      <c r="V653" t="str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1.0046666666666666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5">
        <f t="shared" si="84"/>
        <v>42675.440393518518</v>
      </c>
      <c r="T654" s="5">
        <f t="shared" si="85"/>
        <v>42705.482060185182</v>
      </c>
      <c r="U654" s="5" t="str">
        <f t="shared" si="86"/>
        <v>Nov</v>
      </c>
      <c r="V654" t="str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1.4144600000000001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5">
        <f t="shared" si="84"/>
        <v>42199.368518518517</v>
      </c>
      <c r="T655" s="5">
        <f t="shared" si="85"/>
        <v>42236.368518518517</v>
      </c>
      <c r="U655" s="5" t="str">
        <f t="shared" si="86"/>
        <v>Jul</v>
      </c>
      <c r="V655" t="str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2.6729166666666666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5">
        <f t="shared" si="84"/>
        <v>42163.707326388889</v>
      </c>
      <c r="T656" s="5">
        <f t="shared" si="85"/>
        <v>42193.707326388889</v>
      </c>
      <c r="U656" s="5" t="str">
        <f t="shared" si="86"/>
        <v>Jun</v>
      </c>
      <c r="V656" t="str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1.4688749999999999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5">
        <f t="shared" si="84"/>
        <v>42045.707314814819</v>
      </c>
      <c r="T657" s="5">
        <f t="shared" si="85"/>
        <v>42075.665648148148</v>
      </c>
      <c r="U657" s="5" t="str">
        <f t="shared" si="86"/>
        <v>Feb</v>
      </c>
      <c r="V657" t="str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2.1356000000000002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5">
        <f t="shared" si="84"/>
        <v>42417.554618055554</v>
      </c>
      <c r="T658" s="5">
        <f t="shared" si="85"/>
        <v>42477.51295138889</v>
      </c>
      <c r="U658" s="5" t="str">
        <f t="shared" si="86"/>
        <v>Feb</v>
      </c>
      <c r="V658" t="str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1.2569999999999999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5">
        <f t="shared" si="84"/>
        <v>42331.59574074074</v>
      </c>
      <c r="T659" s="5">
        <f t="shared" si="85"/>
        <v>42361.59574074074</v>
      </c>
      <c r="U659" s="5" t="str">
        <f t="shared" si="86"/>
        <v>Nov</v>
      </c>
      <c r="V659" t="str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1.0446206037108834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5">
        <f t="shared" si="84"/>
        <v>42178.910752314812</v>
      </c>
      <c r="T660" s="5">
        <f t="shared" si="85"/>
        <v>42211.5</v>
      </c>
      <c r="U660" s="5" t="str">
        <f t="shared" si="86"/>
        <v>Jun</v>
      </c>
      <c r="V660" t="str">
        <f t="shared" si="87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1.0056666666666667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5">
        <f t="shared" si="84"/>
        <v>42209.343692129631</v>
      </c>
      <c r="T661" s="5">
        <f t="shared" si="85"/>
        <v>42239.343692129631</v>
      </c>
      <c r="U661" s="5" t="str">
        <f t="shared" si="86"/>
        <v>Jul</v>
      </c>
      <c r="V661" t="str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3.058E-2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5">
        <f t="shared" si="84"/>
        <v>41922.491655092592</v>
      </c>
      <c r="T662" s="5">
        <f t="shared" si="85"/>
        <v>41952.533321759256</v>
      </c>
      <c r="U662" s="5" t="str">
        <f t="shared" si="86"/>
        <v>Oct</v>
      </c>
      <c r="V662" t="str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9.4999999999999998E-3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5">
        <f t="shared" si="84"/>
        <v>42636.395358796297</v>
      </c>
      <c r="T663" s="5">
        <f t="shared" si="85"/>
        <v>42666.395358796297</v>
      </c>
      <c r="U663" s="5" t="str">
        <f t="shared" si="86"/>
        <v>Sep</v>
      </c>
      <c r="V663" t="str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4.0000000000000001E-3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5">
        <f t="shared" si="84"/>
        <v>41990.188043981485</v>
      </c>
      <c r="T664" s="5">
        <f t="shared" si="85"/>
        <v>42020.188043981485</v>
      </c>
      <c r="U664" s="5" t="str">
        <f t="shared" si="86"/>
        <v>Dec</v>
      </c>
      <c r="V664" t="str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3.5000000000000001E-3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5">
        <f t="shared" si="84"/>
        <v>42173.593240740738</v>
      </c>
      <c r="T665" s="5">
        <f t="shared" si="85"/>
        <v>42203.593240740738</v>
      </c>
      <c r="U665" s="5" t="str">
        <f t="shared" si="86"/>
        <v>Jun</v>
      </c>
      <c r="V665" t="str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7.5333333333333335E-2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5">
        <f t="shared" si="84"/>
        <v>42077.416377314818</v>
      </c>
      <c r="T666" s="5">
        <f t="shared" si="85"/>
        <v>42107.416377314818</v>
      </c>
      <c r="U666" s="5" t="str">
        <f t="shared" si="86"/>
        <v>Mar</v>
      </c>
      <c r="V666" t="str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0.18640000000000001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5">
        <f t="shared" si="84"/>
        <v>42688.461354166662</v>
      </c>
      <c r="T667" s="5">
        <f t="shared" si="85"/>
        <v>42748.461354166662</v>
      </c>
      <c r="U667" s="5" t="str">
        <f t="shared" si="86"/>
        <v>Nov</v>
      </c>
      <c r="V667" t="str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4.0000000000000003E-5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5">
        <f t="shared" si="84"/>
        <v>41838.582152777773</v>
      </c>
      <c r="T668" s="5">
        <f t="shared" si="85"/>
        <v>41868.582152777773</v>
      </c>
      <c r="U668" s="5" t="str">
        <f t="shared" si="86"/>
        <v>Jul</v>
      </c>
      <c r="V668" t="str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0.1002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5">
        <f t="shared" si="84"/>
        <v>42632.123414351852</v>
      </c>
      <c r="T669" s="5">
        <f t="shared" si="85"/>
        <v>42672.123414351852</v>
      </c>
      <c r="U669" s="5" t="str">
        <f t="shared" si="86"/>
        <v>Sep</v>
      </c>
      <c r="V669" t="str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4.5600000000000002E-2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5">
        <f t="shared" si="84"/>
        <v>42090.581273148149</v>
      </c>
      <c r="T670" s="5">
        <f t="shared" si="85"/>
        <v>42135.581273148149</v>
      </c>
      <c r="U670" s="5" t="str">
        <f t="shared" si="86"/>
        <v>Mar</v>
      </c>
      <c r="V670" t="str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0.21507499999999999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5">
        <f t="shared" si="84"/>
        <v>42527.375671296293</v>
      </c>
      <c r="T671" s="5">
        <f t="shared" si="85"/>
        <v>42557.375671296293</v>
      </c>
      <c r="U671" s="5" t="str">
        <f t="shared" si="86"/>
        <v>Jun</v>
      </c>
      <c r="V671" t="str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0.29276666666666668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5">
        <f t="shared" si="84"/>
        <v>42506.459722222222</v>
      </c>
      <c r="T672" s="5">
        <f t="shared" si="85"/>
        <v>42540.090277777781</v>
      </c>
      <c r="U672" s="5" t="str">
        <f t="shared" si="86"/>
        <v>May</v>
      </c>
      <c r="V672" t="str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0.39426666666666665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5">
        <f t="shared" si="84"/>
        <v>41984.442731481482</v>
      </c>
      <c r="T673" s="5">
        <f t="shared" si="85"/>
        <v>42017.916666666672</v>
      </c>
      <c r="U673" s="5" t="str">
        <f t="shared" si="86"/>
        <v>Dec</v>
      </c>
      <c r="V673" t="str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0.21628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5">
        <f t="shared" si="84"/>
        <v>41973.969490740739</v>
      </c>
      <c r="T674" s="5">
        <f t="shared" si="85"/>
        <v>42004.957638888889</v>
      </c>
      <c r="U674" s="5" t="str">
        <f t="shared" si="86"/>
        <v>Nov</v>
      </c>
      <c r="V674" t="str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2.0500000000000002E-3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5">
        <f t="shared" si="84"/>
        <v>41838.590474537035</v>
      </c>
      <c r="T675" s="5">
        <f t="shared" si="85"/>
        <v>41883.590474537035</v>
      </c>
      <c r="U675" s="5" t="str">
        <f t="shared" si="86"/>
        <v>Jul</v>
      </c>
      <c r="V675" t="str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2.9999999999999997E-4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5">
        <f t="shared" si="84"/>
        <v>41802.866053240738</v>
      </c>
      <c r="T676" s="5">
        <f t="shared" si="85"/>
        <v>41862.866053240738</v>
      </c>
      <c r="U676" s="5" t="str">
        <f t="shared" si="86"/>
        <v>Jun</v>
      </c>
      <c r="V676" t="str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0.14849999999999999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5">
        <f t="shared" si="84"/>
        <v>41975.680601851855</v>
      </c>
      <c r="T677" s="5">
        <f t="shared" si="85"/>
        <v>42005.040972222225</v>
      </c>
      <c r="U677" s="5" t="str">
        <f t="shared" si="86"/>
        <v>Dec</v>
      </c>
      <c r="V677" t="str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1.4710000000000001E-2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5">
        <f t="shared" si="84"/>
        <v>42012.51829861111</v>
      </c>
      <c r="T678" s="5">
        <f t="shared" si="85"/>
        <v>42042.51829861111</v>
      </c>
      <c r="U678" s="5" t="str">
        <f t="shared" si="86"/>
        <v>Jan</v>
      </c>
      <c r="V678" t="str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0.25584000000000001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5">
        <f t="shared" si="84"/>
        <v>42504.153877314813</v>
      </c>
      <c r="T679" s="5">
        <f t="shared" si="85"/>
        <v>42549.153877314813</v>
      </c>
      <c r="U679" s="5" t="str">
        <f t="shared" si="86"/>
        <v>May</v>
      </c>
      <c r="V679" t="str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3.8206896551724136E-2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5">
        <f t="shared" si="84"/>
        <v>42481.126597222217</v>
      </c>
      <c r="T680" s="5">
        <f t="shared" si="85"/>
        <v>42511.126597222217</v>
      </c>
      <c r="U680" s="5" t="str">
        <f t="shared" si="86"/>
        <v>Apr</v>
      </c>
      <c r="V680" t="str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0.15485964912280703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5">
        <f t="shared" si="84"/>
        <v>42556.445706018523</v>
      </c>
      <c r="T681" s="5">
        <f t="shared" si="85"/>
        <v>42616.445706018523</v>
      </c>
      <c r="U681" s="5" t="str">
        <f t="shared" si="86"/>
        <v>Jul</v>
      </c>
      <c r="V681" t="str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0.25912000000000002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5">
        <f t="shared" si="84"/>
        <v>41864.251516203702</v>
      </c>
      <c r="T682" s="5">
        <f t="shared" si="85"/>
        <v>41899.251516203702</v>
      </c>
      <c r="U682" s="5" t="str">
        <f t="shared" si="86"/>
        <v>Aug</v>
      </c>
      <c r="V682" t="str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4.0000000000000002E-4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5">
        <f t="shared" si="84"/>
        <v>42639.555601851855</v>
      </c>
      <c r="T683" s="5">
        <f t="shared" si="85"/>
        <v>42669.555601851855</v>
      </c>
      <c r="U683" s="5" t="str">
        <f t="shared" si="86"/>
        <v>Sep</v>
      </c>
      <c r="V683" t="str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1.06E-3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5">
        <f t="shared" si="84"/>
        <v>42778.515300925923</v>
      </c>
      <c r="T684" s="5">
        <f t="shared" si="85"/>
        <v>42808.473634259259</v>
      </c>
      <c r="U684" s="5" t="str">
        <f t="shared" si="86"/>
        <v>Feb</v>
      </c>
      <c r="V684" t="str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8.5142857142857138E-3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5">
        <f t="shared" si="84"/>
        <v>42634.650046296301</v>
      </c>
      <c r="T685" s="5">
        <f t="shared" si="85"/>
        <v>42674.650046296301</v>
      </c>
      <c r="U685" s="5" t="str">
        <f t="shared" si="86"/>
        <v>Sep</v>
      </c>
      <c r="V685" t="str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7.4837500000000001E-2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5">
        <f t="shared" si="84"/>
        <v>41809.223275462966</v>
      </c>
      <c r="T686" s="5">
        <f t="shared" si="85"/>
        <v>41844.875</v>
      </c>
      <c r="U686" s="5" t="str">
        <f t="shared" si="86"/>
        <v>Jun</v>
      </c>
      <c r="V686" t="str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0.27650000000000002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5">
        <f t="shared" si="84"/>
        <v>41971.616574074069</v>
      </c>
      <c r="T687" s="5">
        <f t="shared" si="85"/>
        <v>42016.616574074069</v>
      </c>
      <c r="U687" s="5" t="str">
        <f t="shared" si="86"/>
        <v>Nov</v>
      </c>
      <c r="V687" t="str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7">
        <f t="shared" si="81"/>
        <v>0</v>
      </c>
      <c r="Q688" t="str">
        <f t="shared" si="82"/>
        <v>technology</v>
      </c>
      <c r="R688" t="str">
        <f t="shared" si="83"/>
        <v>wearables</v>
      </c>
      <c r="S688" s="5">
        <f t="shared" si="84"/>
        <v>42189.423263888893</v>
      </c>
      <c r="T688" s="5">
        <f t="shared" si="85"/>
        <v>42219.423263888893</v>
      </c>
      <c r="U688" s="5" t="str">
        <f t="shared" si="86"/>
        <v>Jul</v>
      </c>
      <c r="V688" t="str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3.5499999999999997E-2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5">
        <f t="shared" si="84"/>
        <v>42711.500613425931</v>
      </c>
      <c r="T689" s="5">
        <f t="shared" si="85"/>
        <v>42771.500613425931</v>
      </c>
      <c r="U689" s="5" t="str">
        <f t="shared" si="86"/>
        <v>Dec</v>
      </c>
      <c r="V689" t="str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0.72989999999999999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5">
        <f t="shared" si="84"/>
        <v>42261.854780092588</v>
      </c>
      <c r="T690" s="5">
        <f t="shared" si="85"/>
        <v>42291.854780092588</v>
      </c>
      <c r="U690" s="5" t="str">
        <f t="shared" si="86"/>
        <v>Sep</v>
      </c>
      <c r="V690" t="str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0.57648750000000004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5">
        <f t="shared" si="84"/>
        <v>42675.41778935185</v>
      </c>
      <c r="T691" s="5">
        <f t="shared" si="85"/>
        <v>42711.957638888889</v>
      </c>
      <c r="U691" s="5" t="str">
        <f t="shared" si="86"/>
        <v>Nov</v>
      </c>
      <c r="V691" t="str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0.1234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5">
        <f t="shared" si="84"/>
        <v>42579.384733796294</v>
      </c>
      <c r="T692" s="5">
        <f t="shared" si="85"/>
        <v>42622</v>
      </c>
      <c r="U692" s="5" t="str">
        <f t="shared" si="86"/>
        <v>Jul</v>
      </c>
      <c r="V692" t="str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5.1999999999999998E-3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5">
        <f t="shared" si="84"/>
        <v>42157.778310185182</v>
      </c>
      <c r="T693" s="5">
        <f t="shared" si="85"/>
        <v>42185.778310185182</v>
      </c>
      <c r="U693" s="5" t="str">
        <f t="shared" si="86"/>
        <v>Jun</v>
      </c>
      <c r="V693" t="str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6.5299999999999997E-2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5">
        <f t="shared" si="84"/>
        <v>42696.12572916667</v>
      </c>
      <c r="T694" s="5">
        <f t="shared" si="85"/>
        <v>42726.12572916667</v>
      </c>
      <c r="U694" s="5" t="str">
        <f t="shared" si="86"/>
        <v>Nov</v>
      </c>
      <c r="V694" t="str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0.35338000000000003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5">
        <f t="shared" si="84"/>
        <v>42094.558182870373</v>
      </c>
      <c r="T695" s="5">
        <f t="shared" si="85"/>
        <v>42124.558182870373</v>
      </c>
      <c r="U695" s="5" t="str">
        <f t="shared" si="86"/>
        <v>Mar</v>
      </c>
      <c r="V695" t="str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3.933333333333333E-3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5">
        <f t="shared" si="84"/>
        <v>42737.413877314815</v>
      </c>
      <c r="T696" s="5">
        <f t="shared" si="85"/>
        <v>42767.413877314815</v>
      </c>
      <c r="U696" s="5" t="str">
        <f t="shared" si="86"/>
        <v>Jan</v>
      </c>
      <c r="V696" t="str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1.06E-2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5">
        <f t="shared" si="84"/>
        <v>41913.271064814813</v>
      </c>
      <c r="T697" s="5">
        <f t="shared" si="85"/>
        <v>41943.271064814813</v>
      </c>
      <c r="U697" s="5" t="str">
        <f t="shared" si="86"/>
        <v>Oct</v>
      </c>
      <c r="V697" t="str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5.7142857142857145E-6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5">
        <f t="shared" si="84"/>
        <v>41815.677106481482</v>
      </c>
      <c r="T698" s="5">
        <f t="shared" si="85"/>
        <v>41845.677106481482</v>
      </c>
      <c r="U698" s="5" t="str">
        <f t="shared" si="86"/>
        <v>Jun</v>
      </c>
      <c r="V698" t="str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0.46379999999999999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5">
        <f t="shared" si="84"/>
        <v>42388.273020833338</v>
      </c>
      <c r="T699" s="5">
        <f t="shared" si="85"/>
        <v>42403.273020833338</v>
      </c>
      <c r="U699" s="5" t="str">
        <f t="shared" si="86"/>
        <v>Jan</v>
      </c>
      <c r="V699" t="str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0.15390000000000001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5">
        <f t="shared" si="84"/>
        <v>41866.681076388893</v>
      </c>
      <c r="T700" s="5">
        <f t="shared" si="85"/>
        <v>41899.833333333336</v>
      </c>
      <c r="U700" s="5" t="str">
        <f t="shared" si="86"/>
        <v>Aug</v>
      </c>
      <c r="V700" t="str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0.824221076923077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5">
        <f t="shared" si="84"/>
        <v>41563.235509259262</v>
      </c>
      <c r="T701" s="5">
        <f t="shared" si="85"/>
        <v>41600.416666666664</v>
      </c>
      <c r="U701" s="5" t="str">
        <f t="shared" si="86"/>
        <v>Oct</v>
      </c>
      <c r="V701" t="str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2.6866666666666667E-2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5">
        <f t="shared" si="84"/>
        <v>42715.438437500001</v>
      </c>
      <c r="T702" s="5">
        <f t="shared" si="85"/>
        <v>42745.438437500001</v>
      </c>
      <c r="U702" s="5" t="str">
        <f t="shared" si="86"/>
        <v>Dec</v>
      </c>
      <c r="V702" t="str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0.26600000000000001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5">
        <f t="shared" si="84"/>
        <v>41813.412962962961</v>
      </c>
      <c r="T703" s="5">
        <f t="shared" si="85"/>
        <v>41843.412962962961</v>
      </c>
      <c r="U703" s="5" t="str">
        <f t="shared" si="86"/>
        <v>Jun</v>
      </c>
      <c r="V703" t="str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0.30813400000000002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5">
        <f t="shared" si="84"/>
        <v>42668.476701388892</v>
      </c>
      <c r="T704" s="5">
        <f t="shared" si="85"/>
        <v>42698.518368055556</v>
      </c>
      <c r="U704" s="5" t="str">
        <f t="shared" si="86"/>
        <v>Oct</v>
      </c>
      <c r="V704" t="str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5.5800000000000002E-2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5">
        <f t="shared" si="84"/>
        <v>42711.700798611113</v>
      </c>
      <c r="T705" s="5">
        <f t="shared" si="85"/>
        <v>42766.73055555555</v>
      </c>
      <c r="U705" s="5" t="str">
        <f t="shared" si="86"/>
        <v>Dec</v>
      </c>
      <c r="V705" t="str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8.7454545454545458E-3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5">
        <f t="shared" si="84"/>
        <v>42725.942916666667</v>
      </c>
      <c r="T706" s="5">
        <f t="shared" si="85"/>
        <v>42785.942916666667</v>
      </c>
      <c r="U706" s="5" t="str">
        <f t="shared" si="86"/>
        <v>Dec</v>
      </c>
      <c r="V706" t="str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</f>
        <v>9.7699999999999992E-3</v>
      </c>
      <c r="P707" s="7">
        <f t="shared" ref="P707:P770" si="89">IFERROR(E707/L707,0)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5">
        <f t="shared" ref="S707:S770" si="92">(J707/86400)+25569+(-6/24)</f>
        <v>42726.241643518515</v>
      </c>
      <c r="T707" s="5">
        <f t="shared" ref="T707:T770" si="93">(I707/86400)+25569+(-6/24)</f>
        <v>42756.241643518515</v>
      </c>
      <c r="U707" s="5" t="str">
        <f t="shared" ref="U707:U770" si="94">TEXT(S707,"mmm")</f>
        <v>Dec</v>
      </c>
      <c r="V707" t="str">
        <f t="shared" ref="V707:V770" si="95">TEXT(S707,"yyyy")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7">
        <f t="shared" si="89"/>
        <v>0</v>
      </c>
      <c r="Q708" t="str">
        <f t="shared" si="90"/>
        <v>technology</v>
      </c>
      <c r="R708" t="str">
        <f t="shared" si="91"/>
        <v>wearables</v>
      </c>
      <c r="S708" s="5">
        <f t="shared" si="92"/>
        <v>42676.745173611111</v>
      </c>
      <c r="T708" s="5">
        <f t="shared" si="93"/>
        <v>42718.527083333334</v>
      </c>
      <c r="U708" s="5" t="str">
        <f t="shared" si="94"/>
        <v>Nov</v>
      </c>
      <c r="V708" t="str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0.78927352941176465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5">
        <f t="shared" si="92"/>
        <v>42696.413506944446</v>
      </c>
      <c r="T709" s="5">
        <f t="shared" si="93"/>
        <v>42736.413506944446</v>
      </c>
      <c r="U709" s="5" t="str">
        <f t="shared" si="94"/>
        <v>Nov</v>
      </c>
      <c r="V709" t="str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0.22092500000000001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5">
        <f t="shared" si="92"/>
        <v>41835.331018518518</v>
      </c>
      <c r="T710" s="5">
        <f t="shared" si="93"/>
        <v>41895.331018518518</v>
      </c>
      <c r="U710" s="5" t="str">
        <f t="shared" si="94"/>
        <v>Jul</v>
      </c>
      <c r="V710" t="str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4.0666666666666663E-3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5">
        <f t="shared" si="92"/>
        <v>41947.791192129633</v>
      </c>
      <c r="T711" s="5">
        <f t="shared" si="93"/>
        <v>41977.791192129633</v>
      </c>
      <c r="U711" s="5" t="str">
        <f t="shared" si="94"/>
        <v>Nov</v>
      </c>
      <c r="V711" t="str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7">
        <f t="shared" si="89"/>
        <v>0</v>
      </c>
      <c r="Q712" t="str">
        <f t="shared" si="90"/>
        <v>technology</v>
      </c>
      <c r="R712" t="str">
        <f t="shared" si="91"/>
        <v>wearables</v>
      </c>
      <c r="S712" s="5">
        <f t="shared" si="92"/>
        <v>41837.734976851854</v>
      </c>
      <c r="T712" s="5">
        <f t="shared" si="93"/>
        <v>41870.780555555553</v>
      </c>
      <c r="U712" s="5" t="str">
        <f t="shared" si="94"/>
        <v>Jul</v>
      </c>
      <c r="V712" t="str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0.33790999999999999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5">
        <f t="shared" si="92"/>
        <v>42678.209120370375</v>
      </c>
      <c r="T713" s="5">
        <f t="shared" si="93"/>
        <v>42718.250787037032</v>
      </c>
      <c r="U713" s="5" t="str">
        <f t="shared" si="94"/>
        <v>Nov</v>
      </c>
      <c r="V713" t="str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2.1649484536082476E-3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5">
        <f t="shared" si="92"/>
        <v>42384.430925925924</v>
      </c>
      <c r="T714" s="5">
        <f t="shared" si="93"/>
        <v>42414.430925925924</v>
      </c>
      <c r="U714" s="5" t="str">
        <f t="shared" si="94"/>
        <v>Jan</v>
      </c>
      <c r="V714" t="str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7.9600000000000001E-3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5">
        <f t="shared" si="92"/>
        <v>42496.279305555552</v>
      </c>
      <c r="T715" s="5">
        <f t="shared" si="93"/>
        <v>42526.279305555552</v>
      </c>
      <c r="U715" s="5" t="str">
        <f t="shared" si="94"/>
        <v>May</v>
      </c>
      <c r="V715" t="str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0.14993333333333334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5">
        <f t="shared" si="92"/>
        <v>42734.537986111114</v>
      </c>
      <c r="T716" s="5">
        <f t="shared" si="93"/>
        <v>42794.537986111114</v>
      </c>
      <c r="U716" s="5" t="str">
        <f t="shared" si="94"/>
        <v>Dec</v>
      </c>
      <c r="V716" t="str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5.0509090909090906E-2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5">
        <f t="shared" si="92"/>
        <v>42272.840740740736</v>
      </c>
      <c r="T717" s="5">
        <f t="shared" si="93"/>
        <v>42312.882407407407</v>
      </c>
      <c r="U717" s="5" t="str">
        <f t="shared" si="94"/>
        <v>Sep</v>
      </c>
      <c r="V717" t="str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0.10214285714285715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5">
        <f t="shared" si="92"/>
        <v>41940.408645833333</v>
      </c>
      <c r="T718" s="5">
        <f t="shared" si="93"/>
        <v>41973.75</v>
      </c>
      <c r="U718" s="5" t="str">
        <f t="shared" si="94"/>
        <v>Oct</v>
      </c>
      <c r="V718" t="str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3.0500000000000002E-3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5">
        <f t="shared" si="92"/>
        <v>41857.604189814811</v>
      </c>
      <c r="T719" s="5">
        <f t="shared" si="93"/>
        <v>41887.604189814811</v>
      </c>
      <c r="U719" s="5" t="str">
        <f t="shared" si="94"/>
        <v>Aug</v>
      </c>
      <c r="V719" t="str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7.4999999999999997E-3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5">
        <f t="shared" si="92"/>
        <v>42752.595451388886</v>
      </c>
      <c r="T720" s="5">
        <f t="shared" si="93"/>
        <v>42783.999305555553</v>
      </c>
      <c r="U720" s="5" t="str">
        <f t="shared" si="94"/>
        <v>Jan</v>
      </c>
      <c r="V720" t="str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1.2933333333333333E-2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5">
        <f t="shared" si="92"/>
        <v>42408.790231481486</v>
      </c>
      <c r="T721" s="5">
        <f t="shared" si="93"/>
        <v>42422.790231481486</v>
      </c>
      <c r="U721" s="5" t="str">
        <f t="shared" si="94"/>
        <v>Feb</v>
      </c>
      <c r="V721" t="str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1.4394736842105262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5">
        <f t="shared" si="92"/>
        <v>40909.399201388893</v>
      </c>
      <c r="T722" s="5">
        <f t="shared" si="93"/>
        <v>40937.399201388893</v>
      </c>
      <c r="U722" s="5" t="str">
        <f t="shared" si="94"/>
        <v>Jan</v>
      </c>
      <c r="V722" t="str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1.2210975609756098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5">
        <f t="shared" si="92"/>
        <v>41807.321840277778</v>
      </c>
      <c r="T723" s="5">
        <f t="shared" si="93"/>
        <v>41852.321840277778</v>
      </c>
      <c r="U723" s="5" t="str">
        <f t="shared" si="94"/>
        <v>Jun</v>
      </c>
      <c r="V723" t="str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1.3202400000000001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5">
        <f t="shared" si="92"/>
        <v>40977.555300925924</v>
      </c>
      <c r="T724" s="5">
        <f t="shared" si="93"/>
        <v>41007.51363425926</v>
      </c>
      <c r="U724" s="5" t="str">
        <f t="shared" si="94"/>
        <v>Mar</v>
      </c>
      <c r="V724" t="str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1.0938000000000001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5">
        <f t="shared" si="92"/>
        <v>42184.56653935185</v>
      </c>
      <c r="T725" s="5">
        <f t="shared" si="93"/>
        <v>42214.915972222225</v>
      </c>
      <c r="U725" s="5" t="str">
        <f t="shared" si="94"/>
        <v>Jun</v>
      </c>
      <c r="V725" t="str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1.0547157142857144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5">
        <f t="shared" si="92"/>
        <v>40694.388460648144</v>
      </c>
      <c r="T726" s="5">
        <f t="shared" si="93"/>
        <v>40724.388460648144</v>
      </c>
      <c r="U726" s="5" t="str">
        <f t="shared" si="94"/>
        <v>May</v>
      </c>
      <c r="V726" t="str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1.0035000000000001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5">
        <f t="shared" si="92"/>
        <v>42321.376296296294</v>
      </c>
      <c r="T727" s="5">
        <f t="shared" si="93"/>
        <v>42351.376296296294</v>
      </c>
      <c r="U727" s="5" t="str">
        <f t="shared" si="94"/>
        <v>Nov</v>
      </c>
      <c r="V727" t="str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1.014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5">
        <f t="shared" si="92"/>
        <v>41345.792673611111</v>
      </c>
      <c r="T728" s="5">
        <f t="shared" si="93"/>
        <v>41375.792673611111</v>
      </c>
      <c r="U728" s="5" t="str">
        <f t="shared" si="94"/>
        <v>Mar</v>
      </c>
      <c r="V728" t="str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1.5551428571428572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5">
        <f t="shared" si="92"/>
        <v>41246.770243055558</v>
      </c>
      <c r="T729" s="5">
        <f t="shared" si="93"/>
        <v>41288.638888888891</v>
      </c>
      <c r="U729" s="5" t="str">
        <f t="shared" si="94"/>
        <v>Dec</v>
      </c>
      <c r="V729" t="str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1.05566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5">
        <f t="shared" si="92"/>
        <v>40731.587465277778</v>
      </c>
      <c r="T730" s="5">
        <f t="shared" si="93"/>
        <v>40776.587465277778</v>
      </c>
      <c r="U730" s="5" t="str">
        <f t="shared" si="94"/>
        <v>Jul</v>
      </c>
      <c r="V730" t="str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1.3065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5">
        <f t="shared" si="92"/>
        <v>41110.935891203706</v>
      </c>
      <c r="T731" s="5">
        <f t="shared" si="93"/>
        <v>41170.935891203706</v>
      </c>
      <c r="U731" s="5" t="str">
        <f t="shared" si="94"/>
        <v>Jul</v>
      </c>
      <c r="V731" t="str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1.3219000000000001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5">
        <f t="shared" si="92"/>
        <v>40854.495266203703</v>
      </c>
      <c r="T732" s="5">
        <f t="shared" si="93"/>
        <v>40884.495266203703</v>
      </c>
      <c r="U732" s="5" t="str">
        <f t="shared" si="94"/>
        <v>Nov</v>
      </c>
      <c r="V732" t="str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1.26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5">
        <f t="shared" si="92"/>
        <v>40879.545682870368</v>
      </c>
      <c r="T733" s="5">
        <f t="shared" si="93"/>
        <v>40930</v>
      </c>
      <c r="U733" s="5" t="str">
        <f t="shared" si="94"/>
        <v>Dec</v>
      </c>
      <c r="V733" t="str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1.6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5">
        <f t="shared" si="92"/>
        <v>41486.174317129626</v>
      </c>
      <c r="T734" s="5">
        <f t="shared" si="93"/>
        <v>41546.174317129626</v>
      </c>
      <c r="U734" s="5" t="str">
        <f t="shared" si="94"/>
        <v>Jul</v>
      </c>
      <c r="V734" t="str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1.2048000000000001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5">
        <f t="shared" si="92"/>
        <v>41598.170046296298</v>
      </c>
      <c r="T735" s="5">
        <f t="shared" si="93"/>
        <v>41628.170046296298</v>
      </c>
      <c r="U735" s="5" t="str">
        <f t="shared" si="94"/>
        <v>Nov</v>
      </c>
      <c r="V735" t="str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1.2552941176470589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5">
        <f t="shared" si="92"/>
        <v>42101.914583333331</v>
      </c>
      <c r="T736" s="5">
        <f t="shared" si="93"/>
        <v>42132.958333333328</v>
      </c>
      <c r="U736" s="5" t="str">
        <f t="shared" si="94"/>
        <v>Apr</v>
      </c>
      <c r="V736" t="str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1.1440638297872341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5">
        <f t="shared" si="92"/>
        <v>41945.779467592591</v>
      </c>
      <c r="T737" s="5">
        <f t="shared" si="93"/>
        <v>41976.777083333334</v>
      </c>
      <c r="U737" s="5" t="str">
        <f t="shared" si="94"/>
        <v>Nov</v>
      </c>
      <c r="V737" t="str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3.151388888888889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5">
        <f t="shared" si="92"/>
        <v>41579.484259259261</v>
      </c>
      <c r="T738" s="5">
        <f t="shared" si="93"/>
        <v>41598.957638888889</v>
      </c>
      <c r="U738" s="5" t="str">
        <f t="shared" si="94"/>
        <v>Nov</v>
      </c>
      <c r="V738" t="str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1.224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5">
        <f t="shared" si="92"/>
        <v>41667.025312500002</v>
      </c>
      <c r="T739" s="5">
        <f t="shared" si="93"/>
        <v>41684.583333333336</v>
      </c>
      <c r="U739" s="5" t="str">
        <f t="shared" si="94"/>
        <v>Jan</v>
      </c>
      <c r="V739" t="str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1.0673333333333332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5">
        <f t="shared" si="92"/>
        <v>41943.354097222225</v>
      </c>
      <c r="T740" s="5">
        <f t="shared" si="93"/>
        <v>41973.957638888889</v>
      </c>
      <c r="U740" s="5" t="str">
        <f t="shared" si="94"/>
        <v>Oct</v>
      </c>
      <c r="V740" t="str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1.5833333333333333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5">
        <f t="shared" si="92"/>
        <v>41829.252650462964</v>
      </c>
      <c r="T741" s="5">
        <f t="shared" si="93"/>
        <v>41862.252650462964</v>
      </c>
      <c r="U741" s="5" t="str">
        <f t="shared" si="94"/>
        <v>Jul</v>
      </c>
      <c r="V741" t="str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1.0740000000000001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5">
        <f t="shared" si="92"/>
        <v>42161.896782407406</v>
      </c>
      <c r="T742" s="5">
        <f t="shared" si="93"/>
        <v>42175.896782407406</v>
      </c>
      <c r="U742" s="5" t="str">
        <f t="shared" si="94"/>
        <v>Jun</v>
      </c>
      <c r="V742" t="str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1.0226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5">
        <f t="shared" si="92"/>
        <v>41401.398217592592</v>
      </c>
      <c r="T743" s="5">
        <f t="shared" si="93"/>
        <v>41436.398217592592</v>
      </c>
      <c r="U743" s="5" t="str">
        <f t="shared" si="94"/>
        <v>May</v>
      </c>
      <c r="V743" t="str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1.1071428571428572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5">
        <f t="shared" si="92"/>
        <v>41689.667962962965</v>
      </c>
      <c r="T744" s="5">
        <f t="shared" si="93"/>
        <v>41719.626296296294</v>
      </c>
      <c r="U744" s="5" t="str">
        <f t="shared" si="94"/>
        <v>Feb</v>
      </c>
      <c r="V744" t="str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1.48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5">
        <f t="shared" si="92"/>
        <v>40990.459317129629</v>
      </c>
      <c r="T745" s="5">
        <f t="shared" si="93"/>
        <v>41015.625</v>
      </c>
      <c r="U745" s="5" t="str">
        <f t="shared" si="94"/>
        <v>Mar</v>
      </c>
      <c r="V745" t="str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1.0232000000000001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5">
        <f t="shared" si="92"/>
        <v>41226.70721064815</v>
      </c>
      <c r="T746" s="5">
        <f t="shared" si="93"/>
        <v>41256.70721064815</v>
      </c>
      <c r="U746" s="5" t="str">
        <f t="shared" si="94"/>
        <v>Nov</v>
      </c>
      <c r="V746" t="str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1.7909909909909909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5">
        <f t="shared" si="92"/>
        <v>41367.322280092594</v>
      </c>
      <c r="T747" s="5">
        <f t="shared" si="93"/>
        <v>41397.322280092594</v>
      </c>
      <c r="U747" s="5" t="str">
        <f t="shared" si="94"/>
        <v>Apr</v>
      </c>
      <c r="V747" t="str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1.1108135252761968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5">
        <f t="shared" si="92"/>
        <v>41156.792928240742</v>
      </c>
      <c r="T748" s="5">
        <f t="shared" si="93"/>
        <v>41174.915972222225</v>
      </c>
      <c r="U748" s="5" t="str">
        <f t="shared" si="94"/>
        <v>Sep</v>
      </c>
      <c r="V748" t="str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1.0004285714285714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5">
        <f t="shared" si="92"/>
        <v>41988.298831018517</v>
      </c>
      <c r="T749" s="5">
        <f t="shared" si="93"/>
        <v>42019.204166666663</v>
      </c>
      <c r="U749" s="5" t="str">
        <f t="shared" si="94"/>
        <v>Dec</v>
      </c>
      <c r="V749" t="str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1.0024999999999999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5">
        <f t="shared" si="92"/>
        <v>41831.596828703703</v>
      </c>
      <c r="T750" s="5">
        <f t="shared" si="93"/>
        <v>41861.596828703703</v>
      </c>
      <c r="U750" s="5" t="str">
        <f t="shared" si="94"/>
        <v>Jul</v>
      </c>
      <c r="V750" t="str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1.0556000000000001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5">
        <f t="shared" si="92"/>
        <v>42733.69131944445</v>
      </c>
      <c r="T751" s="5">
        <f t="shared" si="93"/>
        <v>42763.69131944445</v>
      </c>
      <c r="U751" s="5" t="str">
        <f t="shared" si="94"/>
        <v>Dec</v>
      </c>
      <c r="V751" t="str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1.0258775877587758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5">
        <f t="shared" si="92"/>
        <v>41299.628148148149</v>
      </c>
      <c r="T752" s="5">
        <f t="shared" si="93"/>
        <v>41329.628148148149</v>
      </c>
      <c r="U752" s="5" t="str">
        <f t="shared" si="94"/>
        <v>Jan</v>
      </c>
      <c r="V752" t="str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1.1850000000000001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5">
        <f t="shared" si="92"/>
        <v>40713.380497685182</v>
      </c>
      <c r="T753" s="5">
        <f t="shared" si="93"/>
        <v>40759.380497685182</v>
      </c>
      <c r="U753" s="5" t="str">
        <f t="shared" si="94"/>
        <v>Jun</v>
      </c>
      <c r="V753" t="str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1.117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5">
        <f t="shared" si="92"/>
        <v>42639.171493055561</v>
      </c>
      <c r="T754" s="5">
        <f t="shared" si="93"/>
        <v>42659.208333333328</v>
      </c>
      <c r="U754" s="5" t="str">
        <f t="shared" si="94"/>
        <v>Sep</v>
      </c>
      <c r="V754" t="str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1.28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5">
        <f t="shared" si="92"/>
        <v>42019.340173611112</v>
      </c>
      <c r="T755" s="5">
        <f t="shared" si="93"/>
        <v>42049.340173611112</v>
      </c>
      <c r="U755" s="5" t="str">
        <f t="shared" si="94"/>
        <v>Jan</v>
      </c>
      <c r="V755" t="str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1.0375000000000001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5">
        <f t="shared" si="92"/>
        <v>41249.499085648145</v>
      </c>
      <c r="T756" s="5">
        <f t="shared" si="93"/>
        <v>41279.499085648145</v>
      </c>
      <c r="U756" s="5" t="str">
        <f t="shared" si="94"/>
        <v>Dec</v>
      </c>
      <c r="V756" t="str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1.0190760000000001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5">
        <f t="shared" si="92"/>
        <v>41383.355057870373</v>
      </c>
      <c r="T757" s="5">
        <f t="shared" si="93"/>
        <v>41413.77847222222</v>
      </c>
      <c r="U757" s="5" t="str">
        <f t="shared" si="94"/>
        <v>Apr</v>
      </c>
      <c r="V757" t="str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1.177142857142857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5">
        <f t="shared" si="92"/>
        <v>40590.516886574071</v>
      </c>
      <c r="T758" s="5">
        <f t="shared" si="93"/>
        <v>40651.475219907406</v>
      </c>
      <c r="U758" s="5" t="str">
        <f t="shared" si="94"/>
        <v>Feb</v>
      </c>
      <c r="V758" t="str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2.38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5">
        <f t="shared" si="92"/>
        <v>41234.804560185185</v>
      </c>
      <c r="T759" s="5">
        <f t="shared" si="93"/>
        <v>41248.804560185185</v>
      </c>
      <c r="U759" s="5" t="str">
        <f t="shared" si="94"/>
        <v>Nov</v>
      </c>
      <c r="V759" t="str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1.02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5">
        <f t="shared" si="92"/>
        <v>40429.586435185185</v>
      </c>
      <c r="T760" s="5">
        <f t="shared" si="93"/>
        <v>40459.586435185185</v>
      </c>
      <c r="U760" s="5" t="str">
        <f t="shared" si="94"/>
        <v>Sep</v>
      </c>
      <c r="V760" t="str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1.0192000000000001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5">
        <f t="shared" si="92"/>
        <v>41789.080312500002</v>
      </c>
      <c r="T761" s="5">
        <f t="shared" si="93"/>
        <v>41829.080312500002</v>
      </c>
      <c r="U761" s="5" t="str">
        <f t="shared" si="94"/>
        <v>May</v>
      </c>
      <c r="V761" t="str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7">
        <f t="shared" si="89"/>
        <v>0</v>
      </c>
      <c r="Q762" t="str">
        <f t="shared" si="90"/>
        <v>publishing</v>
      </c>
      <c r="R762" t="str">
        <f t="shared" si="91"/>
        <v>fiction</v>
      </c>
      <c r="S762" s="5">
        <f t="shared" si="92"/>
        <v>42670.514039351852</v>
      </c>
      <c r="T762" s="5">
        <f t="shared" si="93"/>
        <v>42700.555706018524</v>
      </c>
      <c r="U762" s="5" t="str">
        <f t="shared" si="94"/>
        <v>Oct</v>
      </c>
      <c r="V762" t="str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4.7E-2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5">
        <f t="shared" si="92"/>
        <v>41642.501458333332</v>
      </c>
      <c r="T763" s="5">
        <f t="shared" si="93"/>
        <v>41672.501458333332</v>
      </c>
      <c r="U763" s="5" t="str">
        <f t="shared" si="94"/>
        <v>Jan</v>
      </c>
      <c r="V763" t="str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7">
        <f t="shared" si="89"/>
        <v>0</v>
      </c>
      <c r="Q764" t="str">
        <f t="shared" si="90"/>
        <v>publishing</v>
      </c>
      <c r="R764" t="str">
        <f t="shared" si="91"/>
        <v>fiction</v>
      </c>
      <c r="S764" s="5">
        <f t="shared" si="92"/>
        <v>42690.608449074076</v>
      </c>
      <c r="T764" s="5">
        <f t="shared" si="93"/>
        <v>42708</v>
      </c>
      <c r="U764" s="5" t="str">
        <f t="shared" si="94"/>
        <v>Nov</v>
      </c>
      <c r="V764" t="str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1.1655011655011655E-3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5">
        <f t="shared" si="92"/>
        <v>41471.196851851855</v>
      </c>
      <c r="T765" s="5">
        <f t="shared" si="93"/>
        <v>41501.196851851855</v>
      </c>
      <c r="U765" s="5" t="str">
        <f t="shared" si="94"/>
        <v>Jul</v>
      </c>
      <c r="V765" t="str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7">
        <f t="shared" si="89"/>
        <v>0</v>
      </c>
      <c r="Q766" t="str">
        <f t="shared" si="90"/>
        <v>publishing</v>
      </c>
      <c r="R766" t="str">
        <f t="shared" si="91"/>
        <v>fiction</v>
      </c>
      <c r="S766" s="5">
        <f t="shared" si="92"/>
        <v>42226.923159722224</v>
      </c>
      <c r="T766" s="5">
        <f t="shared" si="93"/>
        <v>42256.923159722224</v>
      </c>
      <c r="U766" s="5" t="str">
        <f t="shared" si="94"/>
        <v>Aug</v>
      </c>
      <c r="V766" t="str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0.36014285714285715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5">
        <f t="shared" si="92"/>
        <v>41901.292638888888</v>
      </c>
      <c r="T767" s="5">
        <f t="shared" si="93"/>
        <v>41931.292638888888</v>
      </c>
      <c r="U767" s="5" t="str">
        <f t="shared" si="94"/>
        <v>Sep</v>
      </c>
      <c r="V767" t="str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7">
        <f t="shared" si="89"/>
        <v>0</v>
      </c>
      <c r="Q768" t="str">
        <f t="shared" si="90"/>
        <v>publishing</v>
      </c>
      <c r="R768" t="str">
        <f t="shared" si="91"/>
        <v>fiction</v>
      </c>
      <c r="S768" s="5">
        <f t="shared" si="92"/>
        <v>42021.533368055556</v>
      </c>
      <c r="T768" s="5">
        <f t="shared" si="93"/>
        <v>42051.533368055556</v>
      </c>
      <c r="U768" s="5" t="str">
        <f t="shared" si="94"/>
        <v>Jan</v>
      </c>
      <c r="V768" t="str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3.5400000000000001E-2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5">
        <f t="shared" si="92"/>
        <v>42114.893634259264</v>
      </c>
      <c r="T769" s="5">
        <f t="shared" si="93"/>
        <v>42144.893634259264</v>
      </c>
      <c r="U769" s="5" t="str">
        <f t="shared" si="94"/>
        <v>Apr</v>
      </c>
      <c r="V769" t="str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7">
        <f t="shared" si="89"/>
        <v>0</v>
      </c>
      <c r="Q770" t="str">
        <f t="shared" si="90"/>
        <v>publishing</v>
      </c>
      <c r="R770" t="str">
        <f t="shared" si="91"/>
        <v>fiction</v>
      </c>
      <c r="S770" s="5">
        <f t="shared" si="92"/>
        <v>41593.957060185188</v>
      </c>
      <c r="T770" s="5">
        <f t="shared" si="93"/>
        <v>41623.957060185188</v>
      </c>
      <c r="U770" s="5" t="str">
        <f t="shared" si="94"/>
        <v>Nov</v>
      </c>
      <c r="V770" t="str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</f>
        <v>0.41399999999999998</v>
      </c>
      <c r="P771" s="7">
        <f t="shared" ref="P771:P834" si="97">IFERROR(E771/L771,0)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5">
        <f t="shared" ref="S771:S834" si="100">(J771/86400)+25569+(-6/24)</f>
        <v>41604.746458333335</v>
      </c>
      <c r="T771" s="5">
        <f t="shared" ref="T771:T834" si="101">(I771/86400)+25569+(-6/24)</f>
        <v>41634.746458333335</v>
      </c>
      <c r="U771" s="5" t="str">
        <f t="shared" ref="U771:U834" si="102">TEXT(S771,"mmm")</f>
        <v>Nov</v>
      </c>
      <c r="V771" t="str">
        <f t="shared" ref="V771:V834" si="103">TEXT(S771,"yyyy")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7">
        <f t="shared" si="97"/>
        <v>0</v>
      </c>
      <c r="Q772" t="str">
        <f t="shared" si="98"/>
        <v>publishing</v>
      </c>
      <c r="R772" t="str">
        <f t="shared" si="99"/>
        <v>fiction</v>
      </c>
      <c r="S772" s="5">
        <f t="shared" si="100"/>
        <v>41289.7496412037</v>
      </c>
      <c r="T772" s="5">
        <f t="shared" si="101"/>
        <v>41329.7496412037</v>
      </c>
      <c r="U772" s="5" t="str">
        <f t="shared" si="102"/>
        <v>Jan</v>
      </c>
      <c r="V772" t="str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2.631578947368421E-4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5">
        <f t="shared" si="100"/>
        <v>42349.574097222227</v>
      </c>
      <c r="T773" s="5">
        <f t="shared" si="101"/>
        <v>42399.574097222227</v>
      </c>
      <c r="U773" s="5" t="str">
        <f t="shared" si="102"/>
        <v>Dec</v>
      </c>
      <c r="V773" t="str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3.3333333333333333E-2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5">
        <f t="shared" si="100"/>
        <v>40067.806932870371</v>
      </c>
      <c r="T774" s="5">
        <f t="shared" si="101"/>
        <v>40117.915972222225</v>
      </c>
      <c r="U774" s="5" t="str">
        <f t="shared" si="102"/>
        <v>Sep</v>
      </c>
      <c r="V774" t="str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8.5129023676509714E-3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5">
        <f t="shared" si="100"/>
        <v>42100.485937500001</v>
      </c>
      <c r="T775" s="5">
        <f t="shared" si="101"/>
        <v>42134.709027777775</v>
      </c>
      <c r="U775" s="5" t="str">
        <f t="shared" si="102"/>
        <v>Apr</v>
      </c>
      <c r="V775" t="str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0.70199999999999996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5">
        <f t="shared" si="100"/>
        <v>41663.530300925922</v>
      </c>
      <c r="T776" s="5">
        <f t="shared" si="101"/>
        <v>41693.530300925922</v>
      </c>
      <c r="U776" s="5" t="str">
        <f t="shared" si="102"/>
        <v>Jan</v>
      </c>
      <c r="V776" t="str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1.7000000000000001E-2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5">
        <f t="shared" si="100"/>
        <v>40862.810127314813</v>
      </c>
      <c r="T777" s="5">
        <f t="shared" si="101"/>
        <v>40892.810127314813</v>
      </c>
      <c r="U777" s="5" t="str">
        <f t="shared" si="102"/>
        <v>Nov</v>
      </c>
      <c r="V777" t="str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0.51400000000000001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5">
        <f t="shared" si="100"/>
        <v>42250.435706018514</v>
      </c>
      <c r="T778" s="5">
        <f t="shared" si="101"/>
        <v>42287.958333333328</v>
      </c>
      <c r="U778" s="5" t="str">
        <f t="shared" si="102"/>
        <v>Sep</v>
      </c>
      <c r="V778" t="str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7.0000000000000001E-3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5">
        <f t="shared" si="100"/>
        <v>41456.731215277774</v>
      </c>
      <c r="T779" s="5">
        <f t="shared" si="101"/>
        <v>41486.731215277774</v>
      </c>
      <c r="U779" s="5" t="str">
        <f t="shared" si="102"/>
        <v>Jul</v>
      </c>
      <c r="V779" t="str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4.0000000000000001E-3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5">
        <f t="shared" si="100"/>
        <v>41729.452314814815</v>
      </c>
      <c r="T780" s="5">
        <f t="shared" si="101"/>
        <v>41759.452314814815</v>
      </c>
      <c r="U780" s="5" t="str">
        <f t="shared" si="102"/>
        <v>Mar</v>
      </c>
      <c r="V780" t="str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2.6666666666666668E-2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5">
        <f t="shared" si="100"/>
        <v>40436.43408564815</v>
      </c>
      <c r="T781" s="5">
        <f t="shared" si="101"/>
        <v>40465.916666666664</v>
      </c>
      <c r="U781" s="5" t="str">
        <f t="shared" si="102"/>
        <v>Sep</v>
      </c>
      <c r="V781" t="str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1.04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5">
        <f t="shared" si="100"/>
        <v>40636.423900462964</v>
      </c>
      <c r="T782" s="5">
        <f t="shared" si="101"/>
        <v>40666.423900462964</v>
      </c>
      <c r="U782" s="5" t="str">
        <f t="shared" si="102"/>
        <v>Apr</v>
      </c>
      <c r="V782" t="str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1.3315375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5">
        <f t="shared" si="100"/>
        <v>41402.750856481478</v>
      </c>
      <c r="T783" s="5">
        <f t="shared" si="101"/>
        <v>41432.750856481478</v>
      </c>
      <c r="U783" s="5" t="str">
        <f t="shared" si="102"/>
        <v>May</v>
      </c>
      <c r="V783" t="str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5">
        <f t="shared" si="100"/>
        <v>41116.508125</v>
      </c>
      <c r="T784" s="5">
        <f t="shared" si="101"/>
        <v>41146.508125</v>
      </c>
      <c r="U784" s="5" t="str">
        <f t="shared" si="102"/>
        <v>Jul</v>
      </c>
      <c r="V784" t="str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1.4813333333333334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5">
        <f t="shared" si="100"/>
        <v>40987.523715277777</v>
      </c>
      <c r="T785" s="5">
        <f t="shared" si="101"/>
        <v>41026.666666666664</v>
      </c>
      <c r="U785" s="5" t="str">
        <f t="shared" si="102"/>
        <v>Mar</v>
      </c>
      <c r="V785" t="str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1.0249999999999999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5">
        <f t="shared" si="100"/>
        <v>41674.899525462963</v>
      </c>
      <c r="T786" s="5">
        <f t="shared" si="101"/>
        <v>41714.857858796298</v>
      </c>
      <c r="U786" s="5" t="str">
        <f t="shared" si="102"/>
        <v>Feb</v>
      </c>
      <c r="V786" t="str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1.8062799999999999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5">
        <f t="shared" si="100"/>
        <v>41303.343923611115</v>
      </c>
      <c r="T787" s="5">
        <f t="shared" si="101"/>
        <v>41333.343923611115</v>
      </c>
      <c r="U787" s="5" t="str">
        <f t="shared" si="102"/>
        <v>Jan</v>
      </c>
      <c r="V787" t="str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1.4279999999999999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5">
        <f t="shared" si="100"/>
        <v>40982.805949074071</v>
      </c>
      <c r="T788" s="5">
        <f t="shared" si="101"/>
        <v>41040.407638888893</v>
      </c>
      <c r="U788" s="5" t="str">
        <f t="shared" si="102"/>
        <v>Mar</v>
      </c>
      <c r="V788" t="str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1.1416666666666666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5">
        <f t="shared" si="100"/>
        <v>41549.377615740741</v>
      </c>
      <c r="T789" s="5">
        <f t="shared" si="101"/>
        <v>41579.377615740741</v>
      </c>
      <c r="U789" s="5" t="str">
        <f t="shared" si="102"/>
        <v>Oct</v>
      </c>
      <c r="V789" t="str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2.03505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5">
        <f t="shared" si="100"/>
        <v>41058.756805555553</v>
      </c>
      <c r="T790" s="5">
        <f t="shared" si="101"/>
        <v>41096.915972222225</v>
      </c>
      <c r="U790" s="5" t="str">
        <f t="shared" si="102"/>
        <v>May</v>
      </c>
      <c r="V790" t="str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1.0941176470588236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5">
        <f t="shared" si="100"/>
        <v>41276.936111111107</v>
      </c>
      <c r="T791" s="5">
        <f t="shared" si="101"/>
        <v>41295.082638888889</v>
      </c>
      <c r="U791" s="5" t="str">
        <f t="shared" si="102"/>
        <v>Jan</v>
      </c>
      <c r="V791" t="str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1.443746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5">
        <f t="shared" si="100"/>
        <v>41275.797905092593</v>
      </c>
      <c r="T792" s="5">
        <f t="shared" si="101"/>
        <v>41305.797905092593</v>
      </c>
      <c r="U792" s="5" t="str">
        <f t="shared" si="102"/>
        <v>Jan</v>
      </c>
      <c r="V792" t="str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1.0386666666666666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5">
        <f t="shared" si="100"/>
        <v>41557.530624999999</v>
      </c>
      <c r="T793" s="5">
        <f t="shared" si="101"/>
        <v>41590.999305555553</v>
      </c>
      <c r="U793" s="5" t="str">
        <f t="shared" si="102"/>
        <v>Oct</v>
      </c>
      <c r="V793" t="str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1.0044440000000001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5">
        <f t="shared" si="100"/>
        <v>41555.62364583333</v>
      </c>
      <c r="T794" s="5">
        <f t="shared" si="101"/>
        <v>41585.665312500001</v>
      </c>
      <c r="U794" s="5" t="str">
        <f t="shared" si="102"/>
        <v>Oct</v>
      </c>
      <c r="V794" t="str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1.0277927272727272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5">
        <f t="shared" si="100"/>
        <v>41442.491249999999</v>
      </c>
      <c r="T795" s="5">
        <f t="shared" si="101"/>
        <v>41457.957638888889</v>
      </c>
      <c r="U795" s="5" t="str">
        <f t="shared" si="102"/>
        <v>Jun</v>
      </c>
      <c r="V795" t="str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1.0531250000000001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5">
        <f t="shared" si="100"/>
        <v>40735.865011574075</v>
      </c>
      <c r="T796" s="5">
        <f t="shared" si="101"/>
        <v>40791.462500000001</v>
      </c>
      <c r="U796" s="5" t="str">
        <f t="shared" si="102"/>
        <v>Jul</v>
      </c>
      <c r="V796" t="str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1.1178571428571429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5">
        <f t="shared" si="100"/>
        <v>40963.363032407404</v>
      </c>
      <c r="T797" s="5">
        <f t="shared" si="101"/>
        <v>41005.957638888889</v>
      </c>
      <c r="U797" s="5" t="str">
        <f t="shared" si="102"/>
        <v>Feb</v>
      </c>
      <c r="V797" t="str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1.0135000000000001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5">
        <f t="shared" si="100"/>
        <v>41502.632928240739</v>
      </c>
      <c r="T798" s="5">
        <f t="shared" si="101"/>
        <v>41532.631944444445</v>
      </c>
      <c r="U798" s="5" t="str">
        <f t="shared" si="102"/>
        <v>Aug</v>
      </c>
      <c r="V798" t="str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1.0753333333333333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5">
        <f t="shared" si="100"/>
        <v>40996.744074074071</v>
      </c>
      <c r="T799" s="5">
        <f t="shared" si="101"/>
        <v>41027.916666666664</v>
      </c>
      <c r="U799" s="5" t="str">
        <f t="shared" si="102"/>
        <v>Mar</v>
      </c>
      <c r="V799" t="str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1.1488571428571428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5">
        <f t="shared" si="100"/>
        <v>41882.340127314819</v>
      </c>
      <c r="T800" s="5">
        <f t="shared" si="101"/>
        <v>41912.340127314819</v>
      </c>
      <c r="U800" s="5" t="str">
        <f t="shared" si="102"/>
        <v>Aug</v>
      </c>
      <c r="V800" t="str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1.0002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5">
        <f t="shared" si="100"/>
        <v>40996.417199074072</v>
      </c>
      <c r="T801" s="5">
        <f t="shared" si="101"/>
        <v>41026.417199074072</v>
      </c>
      <c r="U801" s="5" t="str">
        <f t="shared" si="102"/>
        <v>Mar</v>
      </c>
      <c r="V801" t="str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1.5213333333333334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5">
        <f t="shared" si="100"/>
        <v>41863.183495370373</v>
      </c>
      <c r="T802" s="5">
        <f t="shared" si="101"/>
        <v>41893.183495370373</v>
      </c>
      <c r="U802" s="5" t="str">
        <f t="shared" si="102"/>
        <v>Aug</v>
      </c>
      <c r="V802" t="str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1.1152149999999998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5">
        <f t="shared" si="100"/>
        <v>40695.545370370368</v>
      </c>
      <c r="T803" s="5">
        <f t="shared" si="101"/>
        <v>40725.545370370368</v>
      </c>
      <c r="U803" s="5" t="str">
        <f t="shared" si="102"/>
        <v>Jun</v>
      </c>
      <c r="V803" t="str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1.0133333333333334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5">
        <f t="shared" si="100"/>
        <v>41122.772268518514</v>
      </c>
      <c r="T804" s="5">
        <f t="shared" si="101"/>
        <v>41168.920138888891</v>
      </c>
      <c r="U804" s="5" t="str">
        <f t="shared" si="102"/>
        <v>Aug</v>
      </c>
      <c r="V804" t="str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1.232608695652174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5">
        <f t="shared" si="100"/>
        <v>40665.699976851851</v>
      </c>
      <c r="T805" s="5">
        <f t="shared" si="101"/>
        <v>40691.791666666664</v>
      </c>
      <c r="U805" s="5" t="str">
        <f t="shared" si="102"/>
        <v>May</v>
      </c>
      <c r="V805" t="str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5">
        <f t="shared" si="100"/>
        <v>40729.855624999997</v>
      </c>
      <c r="T806" s="5">
        <f t="shared" si="101"/>
        <v>40746.915972222225</v>
      </c>
      <c r="U806" s="5" t="str">
        <f t="shared" si="102"/>
        <v>Jul</v>
      </c>
      <c r="V806" t="str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1.05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5">
        <f t="shared" si="100"/>
        <v>40690.573055555556</v>
      </c>
      <c r="T807" s="5">
        <f t="shared" si="101"/>
        <v>40740.708333333336</v>
      </c>
      <c r="U807" s="5" t="str">
        <f t="shared" si="102"/>
        <v>May</v>
      </c>
      <c r="V807" t="str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1.0443750000000001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5">
        <f t="shared" si="100"/>
        <v>40763.441423611112</v>
      </c>
      <c r="T808" s="5">
        <f t="shared" si="101"/>
        <v>40793.441423611112</v>
      </c>
      <c r="U808" s="5" t="str">
        <f t="shared" si="102"/>
        <v>Aug</v>
      </c>
      <c r="V808" t="str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1.05125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5">
        <f t="shared" si="100"/>
        <v>42759.378599537042</v>
      </c>
      <c r="T809" s="5">
        <f t="shared" si="101"/>
        <v>42794.833333333328</v>
      </c>
      <c r="U809" s="5" t="str">
        <f t="shared" si="102"/>
        <v>Jan</v>
      </c>
      <c r="V809" t="str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5">
        <f t="shared" si="100"/>
        <v>41961.850532407407</v>
      </c>
      <c r="T810" s="5">
        <f t="shared" si="101"/>
        <v>41994.957638888889</v>
      </c>
      <c r="U810" s="5" t="str">
        <f t="shared" si="102"/>
        <v>Nov</v>
      </c>
      <c r="V810" t="str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1.03775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5">
        <f t="shared" si="100"/>
        <v>41628.583680555559</v>
      </c>
      <c r="T811" s="5">
        <f t="shared" si="101"/>
        <v>41658.583680555559</v>
      </c>
      <c r="U811" s="5" t="str">
        <f t="shared" si="102"/>
        <v>Dec</v>
      </c>
      <c r="V811" t="str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1.05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5">
        <f t="shared" si="100"/>
        <v>41122.806273148148</v>
      </c>
      <c r="T812" s="5">
        <f t="shared" si="101"/>
        <v>41152.806273148148</v>
      </c>
      <c r="U812" s="5" t="str">
        <f t="shared" si="102"/>
        <v>Aug</v>
      </c>
      <c r="V812" t="str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1.04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5">
        <f t="shared" si="100"/>
        <v>41443.393541666665</v>
      </c>
      <c r="T813" s="5">
        <f t="shared" si="101"/>
        <v>41465.452777777777</v>
      </c>
      <c r="U813" s="5" t="str">
        <f t="shared" si="102"/>
        <v>Jun</v>
      </c>
      <c r="V813" t="str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1.5183333333333333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5">
        <f t="shared" si="100"/>
        <v>41281.767962962964</v>
      </c>
      <c r="T814" s="5">
        <f t="shared" si="101"/>
        <v>41334.331944444442</v>
      </c>
      <c r="U814" s="5" t="str">
        <f t="shared" si="102"/>
        <v>Jan</v>
      </c>
      <c r="V814" t="str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1.59996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5">
        <f t="shared" si="100"/>
        <v>41080.710243055553</v>
      </c>
      <c r="T815" s="5">
        <f t="shared" si="101"/>
        <v>41110.710243055553</v>
      </c>
      <c r="U815" s="5" t="str">
        <f t="shared" si="102"/>
        <v>Jun</v>
      </c>
      <c r="V815" t="str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1.2729999999999999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5">
        <f t="shared" si="100"/>
        <v>40679.493067129632</v>
      </c>
      <c r="T816" s="5">
        <f t="shared" si="101"/>
        <v>40694.50277777778</v>
      </c>
      <c r="U816" s="5" t="str">
        <f t="shared" si="102"/>
        <v>May</v>
      </c>
      <c r="V816" t="str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1.07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5">
        <f t="shared" si="100"/>
        <v>41914.667858796296</v>
      </c>
      <c r="T817" s="5">
        <f t="shared" si="101"/>
        <v>41944.667858796296</v>
      </c>
      <c r="U817" s="5" t="str">
        <f t="shared" si="102"/>
        <v>Oct</v>
      </c>
      <c r="V817" t="str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1.1512214285714286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5">
        <f t="shared" si="100"/>
        <v>41341.620868055557</v>
      </c>
      <c r="T818" s="5">
        <f t="shared" si="101"/>
        <v>41373.020833333336</v>
      </c>
      <c r="U818" s="5" t="str">
        <f t="shared" si="102"/>
        <v>Mar</v>
      </c>
      <c r="V818" t="str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1.3711066666666665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5">
        <f t="shared" si="100"/>
        <v>40925.349664351852</v>
      </c>
      <c r="T819" s="5">
        <f t="shared" si="101"/>
        <v>40978.957638888889</v>
      </c>
      <c r="U819" s="5" t="str">
        <f t="shared" si="102"/>
        <v>Jan</v>
      </c>
      <c r="V819" t="str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1.5571428571428572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5">
        <f t="shared" si="100"/>
        <v>41120.632881944446</v>
      </c>
      <c r="T820" s="5">
        <f t="shared" si="101"/>
        <v>41128.459027777775</v>
      </c>
      <c r="U820" s="5" t="str">
        <f t="shared" si="102"/>
        <v>Jul</v>
      </c>
      <c r="V820" t="str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1.0874999999999999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5">
        <f t="shared" si="100"/>
        <v>41619.748310185183</v>
      </c>
      <c r="T821" s="5">
        <f t="shared" si="101"/>
        <v>41628.947222222225</v>
      </c>
      <c r="U821" s="5" t="str">
        <f t="shared" si="102"/>
        <v>Dec</v>
      </c>
      <c r="V821" t="str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1.3405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5">
        <f t="shared" si="100"/>
        <v>41768.591921296298</v>
      </c>
      <c r="T822" s="5">
        <f t="shared" si="101"/>
        <v>41798.958333333336</v>
      </c>
      <c r="U822" s="5" t="str">
        <f t="shared" si="102"/>
        <v>May</v>
      </c>
      <c r="V822" t="str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5">
        <f t="shared" si="100"/>
        <v>42093.672048611115</v>
      </c>
      <c r="T823" s="5">
        <f t="shared" si="101"/>
        <v>42127.917361111111</v>
      </c>
      <c r="U823" s="5" t="str">
        <f t="shared" si="102"/>
        <v>Mar</v>
      </c>
      <c r="V823" t="str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1.1916666666666667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5">
        <f t="shared" si="100"/>
        <v>41157.697337962964</v>
      </c>
      <c r="T824" s="5">
        <f t="shared" si="101"/>
        <v>41187.697337962964</v>
      </c>
      <c r="U824" s="5" t="str">
        <f t="shared" si="102"/>
        <v>Sep</v>
      </c>
      <c r="V824" t="str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1.7949999999999999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5">
        <f t="shared" si="100"/>
        <v>42055.722824074073</v>
      </c>
      <c r="T825" s="5">
        <f t="shared" si="101"/>
        <v>42085.681157407409</v>
      </c>
      <c r="U825" s="5" t="str">
        <f t="shared" si="102"/>
        <v>Feb</v>
      </c>
      <c r="V825" t="str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1.3438124999999999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5">
        <f t="shared" si="100"/>
        <v>40249.992106481484</v>
      </c>
      <c r="T826" s="5">
        <f t="shared" si="101"/>
        <v>40286.040972222225</v>
      </c>
      <c r="U826" s="5" t="str">
        <f t="shared" si="102"/>
        <v>Mar</v>
      </c>
      <c r="V826" t="str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1.0043200000000001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5">
        <f t="shared" si="100"/>
        <v>41186.056527777779</v>
      </c>
      <c r="T827" s="5">
        <f t="shared" si="101"/>
        <v>41211.056527777779</v>
      </c>
      <c r="U827" s="5" t="str">
        <f t="shared" si="102"/>
        <v>Oct</v>
      </c>
      <c r="V827" t="str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1.0145454545454546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5">
        <f t="shared" si="100"/>
        <v>40972.788541666669</v>
      </c>
      <c r="T828" s="5">
        <f t="shared" si="101"/>
        <v>40993.746874999997</v>
      </c>
      <c r="U828" s="5" t="str">
        <f t="shared" si="102"/>
        <v>Mar</v>
      </c>
      <c r="V828" t="str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1.0333333333333334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5">
        <f t="shared" si="100"/>
        <v>40927.223460648151</v>
      </c>
      <c r="T829" s="5">
        <f t="shared" si="101"/>
        <v>40953.575694444444</v>
      </c>
      <c r="U829" s="5" t="str">
        <f t="shared" si="102"/>
        <v>Jan</v>
      </c>
      <c r="V829" t="str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1.07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5">
        <f t="shared" si="100"/>
        <v>41072.800717592589</v>
      </c>
      <c r="T830" s="5">
        <f t="shared" si="101"/>
        <v>41085.433333333334</v>
      </c>
      <c r="U830" s="5" t="str">
        <f t="shared" si="102"/>
        <v>Jun</v>
      </c>
      <c r="V830" t="str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1.04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5">
        <f t="shared" si="100"/>
        <v>42504.551388888889</v>
      </c>
      <c r="T831" s="5">
        <f t="shared" si="101"/>
        <v>42564.551388888889</v>
      </c>
      <c r="U831" s="5" t="str">
        <f t="shared" si="102"/>
        <v>May</v>
      </c>
      <c r="V831" t="str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1.0783333333333334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5">
        <f t="shared" si="100"/>
        <v>41325.275752314818</v>
      </c>
      <c r="T832" s="5">
        <f t="shared" si="101"/>
        <v>41355.234085648146</v>
      </c>
      <c r="U832" s="5" t="str">
        <f t="shared" si="102"/>
        <v>Feb</v>
      </c>
      <c r="V832" t="str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2.3333333333333335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5">
        <f t="shared" si="100"/>
        <v>40996.396921296298</v>
      </c>
      <c r="T833" s="5">
        <f t="shared" si="101"/>
        <v>41026.396921296298</v>
      </c>
      <c r="U833" s="5" t="str">
        <f t="shared" si="102"/>
        <v>Mar</v>
      </c>
      <c r="V833" t="str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1.0060706666666666</v>
      </c>
      <c r="P834" s="7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5">
        <f t="shared" si="100"/>
        <v>40869.425173611111</v>
      </c>
      <c r="T834" s="5">
        <f t="shared" si="101"/>
        <v>40929.092361111107</v>
      </c>
      <c r="U834" s="5" t="str">
        <f t="shared" si="102"/>
        <v>Nov</v>
      </c>
      <c r="V834" t="str">
        <f t="shared" si="103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</f>
        <v>1.0166666666666666</v>
      </c>
      <c r="P835" s="7">
        <f t="shared" ref="P835:P898" si="105">IFERROR(E835/L835,0)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5">
        <f t="shared" ref="S835:S898" si="108">(J835/86400)+25569+(-6/24)</f>
        <v>41718.628182870372</v>
      </c>
      <c r="T835" s="5">
        <f t="shared" ref="T835:T898" si="109">(I835/86400)+25569+(-6/24)</f>
        <v>41748.628182870372</v>
      </c>
      <c r="U835" s="5" t="str">
        <f t="shared" ref="U835:U898" si="110">TEXT(S835,"mmm")</f>
        <v>Mar</v>
      </c>
      <c r="V835" t="str">
        <f t="shared" ref="V835:V898" si="111">TEXT(S835,"yyyy")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1.3101818181818181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5">
        <f t="shared" si="108"/>
        <v>41422.572824074072</v>
      </c>
      <c r="T836" s="5">
        <f t="shared" si="109"/>
        <v>41455.915972222225</v>
      </c>
      <c r="U836" s="5" t="str">
        <f t="shared" si="110"/>
        <v>May</v>
      </c>
      <c r="V836" t="str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1.1725000000000001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5">
        <f t="shared" si="108"/>
        <v>41005.20784722222</v>
      </c>
      <c r="T837" s="5">
        <f t="shared" si="109"/>
        <v>41047.875</v>
      </c>
      <c r="U837" s="5" t="str">
        <f t="shared" si="110"/>
        <v>Apr</v>
      </c>
      <c r="V837" t="str">
        <f t="shared" si="111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1.009304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5">
        <f t="shared" si="108"/>
        <v>41523.806921296295</v>
      </c>
      <c r="T838" s="5">
        <f t="shared" si="109"/>
        <v>41553.806921296295</v>
      </c>
      <c r="U838" s="5" t="str">
        <f t="shared" si="110"/>
        <v>Sep</v>
      </c>
      <c r="V838" t="str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1.218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5">
        <f t="shared" si="108"/>
        <v>41730.748402777775</v>
      </c>
      <c r="T839" s="5">
        <f t="shared" si="109"/>
        <v>41760.748402777775</v>
      </c>
      <c r="U839" s="5" t="str">
        <f t="shared" si="110"/>
        <v>Apr</v>
      </c>
      <c r="V839" t="str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1.454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5">
        <f t="shared" si="108"/>
        <v>40895.647974537038</v>
      </c>
      <c r="T840" s="5">
        <f t="shared" si="109"/>
        <v>40925.647974537038</v>
      </c>
      <c r="U840" s="5" t="str">
        <f t="shared" si="110"/>
        <v>Dec</v>
      </c>
      <c r="V840" t="str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1.166166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5">
        <f t="shared" si="108"/>
        <v>41144.513379629629</v>
      </c>
      <c r="T841" s="5">
        <f t="shared" si="109"/>
        <v>41174.513379629629</v>
      </c>
      <c r="U841" s="5" t="str">
        <f t="shared" si="110"/>
        <v>Aug</v>
      </c>
      <c r="V841" t="str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1.2041660000000001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5">
        <f t="shared" si="108"/>
        <v>42606.976701388892</v>
      </c>
      <c r="T842" s="5">
        <f t="shared" si="109"/>
        <v>42636.976701388892</v>
      </c>
      <c r="U842" s="5" t="str">
        <f t="shared" si="110"/>
        <v>Aug</v>
      </c>
      <c r="V842" t="str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1.0132000000000001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5">
        <f t="shared" si="108"/>
        <v>41923.588692129633</v>
      </c>
      <c r="T843" s="5">
        <f t="shared" si="109"/>
        <v>41953.630358796298</v>
      </c>
      <c r="U843" s="5" t="str">
        <f t="shared" si="110"/>
        <v>Oct</v>
      </c>
      <c r="V843" t="str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1.0431999999999999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5">
        <f t="shared" si="108"/>
        <v>41526.34239583333</v>
      </c>
      <c r="T844" s="5">
        <f t="shared" si="109"/>
        <v>41560.915972222225</v>
      </c>
      <c r="U844" s="5" t="str">
        <f t="shared" si="110"/>
        <v>Sep</v>
      </c>
      <c r="V844" t="str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2.6713333333333331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5">
        <f t="shared" si="108"/>
        <v>42695.007870370369</v>
      </c>
      <c r="T845" s="5">
        <f t="shared" si="109"/>
        <v>42712.083333333328</v>
      </c>
      <c r="U845" s="5" t="str">
        <f t="shared" si="110"/>
        <v>Nov</v>
      </c>
      <c r="V845" t="str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1.9413333333333334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5">
        <f t="shared" si="108"/>
        <v>41905.434629629628</v>
      </c>
      <c r="T846" s="5">
        <f t="shared" si="109"/>
        <v>41943.957638888889</v>
      </c>
      <c r="U846" s="5" t="str">
        <f t="shared" si="110"/>
        <v>Sep</v>
      </c>
      <c r="V846" t="str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1.203802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5">
        <f t="shared" si="108"/>
        <v>42577.955972222218</v>
      </c>
      <c r="T847" s="5">
        <f t="shared" si="109"/>
        <v>42617.915972222225</v>
      </c>
      <c r="U847" s="5" t="str">
        <f t="shared" si="110"/>
        <v>Jul</v>
      </c>
      <c r="V847" t="str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1.2200090909090908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5">
        <f t="shared" si="108"/>
        <v>41694.141840277778</v>
      </c>
      <c r="T848" s="5">
        <f t="shared" si="109"/>
        <v>41708.333333333336</v>
      </c>
      <c r="U848" s="5" t="str">
        <f t="shared" si="110"/>
        <v>Feb</v>
      </c>
      <c r="V848" t="str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5">
        <f t="shared" si="108"/>
        <v>42165.548333333332</v>
      </c>
      <c r="T849" s="5">
        <f t="shared" si="109"/>
        <v>42195.548333333332</v>
      </c>
      <c r="U849" s="5" t="str">
        <f t="shared" si="110"/>
        <v>Jun</v>
      </c>
      <c r="V849" t="str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5">
        <f t="shared" si="108"/>
        <v>42078.542048611111</v>
      </c>
      <c r="T850" s="5">
        <f t="shared" si="109"/>
        <v>42108.542048611111</v>
      </c>
      <c r="U850" s="5" t="str">
        <f t="shared" si="110"/>
        <v>Mar</v>
      </c>
      <c r="V850" t="str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1.1990000000000001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5">
        <f t="shared" si="108"/>
        <v>42050.898888888885</v>
      </c>
      <c r="T851" s="5">
        <f t="shared" si="109"/>
        <v>42078.857222222221</v>
      </c>
      <c r="U851" s="5" t="str">
        <f t="shared" si="110"/>
        <v>Feb</v>
      </c>
      <c r="V851" t="str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1.55175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5">
        <f t="shared" si="108"/>
        <v>42452.577743055561</v>
      </c>
      <c r="T852" s="5">
        <f t="shared" si="109"/>
        <v>42484.957638888889</v>
      </c>
      <c r="U852" s="5" t="str">
        <f t="shared" si="110"/>
        <v>Mar</v>
      </c>
      <c r="V852" t="str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1.3045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5">
        <f t="shared" si="108"/>
        <v>42522.630243055552</v>
      </c>
      <c r="T853" s="5">
        <f t="shared" si="109"/>
        <v>42582.572916666672</v>
      </c>
      <c r="U853" s="5" t="str">
        <f t="shared" si="110"/>
        <v>Jun</v>
      </c>
      <c r="V853" t="str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1.0497142857142858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5">
        <f t="shared" si="108"/>
        <v>42656.555497685185</v>
      </c>
      <c r="T854" s="5">
        <f t="shared" si="109"/>
        <v>42667.625</v>
      </c>
      <c r="U854" s="5" t="str">
        <f t="shared" si="110"/>
        <v>Oct</v>
      </c>
      <c r="V854" t="str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5">
        <f t="shared" si="108"/>
        <v>42021.582280092596</v>
      </c>
      <c r="T855" s="5">
        <f t="shared" si="109"/>
        <v>42051.582280092596</v>
      </c>
      <c r="U855" s="5" t="str">
        <f t="shared" si="110"/>
        <v>Jan</v>
      </c>
      <c r="V855" t="str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1.1822050359712231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5">
        <f t="shared" si="108"/>
        <v>42701.962337962963</v>
      </c>
      <c r="T856" s="5">
        <f t="shared" si="109"/>
        <v>42731.962337962963</v>
      </c>
      <c r="U856" s="5" t="str">
        <f t="shared" si="110"/>
        <v>Nov</v>
      </c>
      <c r="V856" t="str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1.0344827586206897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5">
        <f t="shared" si="108"/>
        <v>42544.875196759254</v>
      </c>
      <c r="T857" s="5">
        <f t="shared" si="109"/>
        <v>42574.875196759254</v>
      </c>
      <c r="U857" s="5" t="str">
        <f t="shared" si="110"/>
        <v>Jun</v>
      </c>
      <c r="V857" t="str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2.1800000000000002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5">
        <f t="shared" si="108"/>
        <v>42609.061990740738</v>
      </c>
      <c r="T858" s="5">
        <f t="shared" si="109"/>
        <v>42668.541666666672</v>
      </c>
      <c r="U858" s="5" t="str">
        <f t="shared" si="110"/>
        <v>Aug</v>
      </c>
      <c r="V858" t="str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5">
        <f t="shared" si="108"/>
        <v>42291.331377314811</v>
      </c>
      <c r="T859" s="5">
        <f t="shared" si="109"/>
        <v>42333.373043981483</v>
      </c>
      <c r="U859" s="5" t="str">
        <f t="shared" si="110"/>
        <v>Oct</v>
      </c>
      <c r="V859" t="str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1.4400583333333332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5">
        <f t="shared" si="108"/>
        <v>42079.495578703703</v>
      </c>
      <c r="T860" s="5">
        <f t="shared" si="109"/>
        <v>42109.707638888889</v>
      </c>
      <c r="U860" s="5" t="str">
        <f t="shared" si="110"/>
        <v>Mar</v>
      </c>
      <c r="V860" t="str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1.0467500000000001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5">
        <f t="shared" si="108"/>
        <v>42128.570231481484</v>
      </c>
      <c r="T861" s="5">
        <f t="shared" si="109"/>
        <v>42158.75</v>
      </c>
      <c r="U861" s="5" t="str">
        <f t="shared" si="110"/>
        <v>May</v>
      </c>
      <c r="V861" t="str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0.18142857142857144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5">
        <f t="shared" si="108"/>
        <v>41570.232789351852</v>
      </c>
      <c r="T862" s="5">
        <f t="shared" si="109"/>
        <v>41600.274456018517</v>
      </c>
      <c r="U862" s="5" t="str">
        <f t="shared" si="110"/>
        <v>Oct</v>
      </c>
      <c r="V862" t="str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2.2444444444444444E-2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5">
        <f t="shared" si="108"/>
        <v>42599.715324074074</v>
      </c>
      <c r="T863" s="5">
        <f t="shared" si="109"/>
        <v>42629.715324074074</v>
      </c>
      <c r="U863" s="5" t="str">
        <f t="shared" si="110"/>
        <v>Aug</v>
      </c>
      <c r="V863" t="str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3.3999999999999998E-3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5">
        <f t="shared" si="108"/>
        <v>41559.3049537037</v>
      </c>
      <c r="T864" s="5">
        <f t="shared" si="109"/>
        <v>41589.346620370372</v>
      </c>
      <c r="U864" s="5" t="str">
        <f t="shared" si="110"/>
        <v>Oct</v>
      </c>
      <c r="V864" t="str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4.4999999999999998E-2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5">
        <f t="shared" si="108"/>
        <v>40920.867662037039</v>
      </c>
      <c r="T865" s="5">
        <f t="shared" si="109"/>
        <v>40950.867662037039</v>
      </c>
      <c r="U865" s="5" t="str">
        <f t="shared" si="110"/>
        <v>Jan</v>
      </c>
      <c r="V865" t="str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0.41538461538461541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5">
        <f t="shared" si="108"/>
        <v>41540.856921296298</v>
      </c>
      <c r="T866" s="5">
        <f t="shared" si="109"/>
        <v>41563.165972222225</v>
      </c>
      <c r="U866" s="5" t="str">
        <f t="shared" si="110"/>
        <v>Sep</v>
      </c>
      <c r="V866" t="str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2.0454545454545454E-2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5">
        <f t="shared" si="108"/>
        <v>41230.523113425923</v>
      </c>
      <c r="T867" s="5">
        <f t="shared" si="109"/>
        <v>41290.523113425923</v>
      </c>
      <c r="U867" s="5" t="str">
        <f t="shared" si="110"/>
        <v>Nov</v>
      </c>
      <c r="V867" t="str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0.18285714285714286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5">
        <f t="shared" si="108"/>
        <v>42025.387939814813</v>
      </c>
      <c r="T868" s="5">
        <f t="shared" si="109"/>
        <v>42063.381944444445</v>
      </c>
      <c r="U868" s="5" t="str">
        <f t="shared" si="110"/>
        <v>Jan</v>
      </c>
      <c r="V868" t="str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0.2402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5">
        <f t="shared" si="108"/>
        <v>40087.855393518519</v>
      </c>
      <c r="T869" s="5">
        <f t="shared" si="109"/>
        <v>40147.957638888889</v>
      </c>
      <c r="U869" s="5" t="str">
        <f t="shared" si="110"/>
        <v>Oct</v>
      </c>
      <c r="V869" t="str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1.1111111111111111E-3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5">
        <f t="shared" si="108"/>
        <v>41615.777754629627</v>
      </c>
      <c r="T870" s="5">
        <f t="shared" si="109"/>
        <v>41645.777754629627</v>
      </c>
      <c r="U870" s="5" t="str">
        <f t="shared" si="110"/>
        <v>Dec</v>
      </c>
      <c r="V870" t="str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0.11818181818181818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5">
        <f t="shared" si="108"/>
        <v>41342.595567129625</v>
      </c>
      <c r="T871" s="5">
        <f t="shared" si="109"/>
        <v>41372.553900462961</v>
      </c>
      <c r="U871" s="5" t="str">
        <f t="shared" si="110"/>
        <v>Mar</v>
      </c>
      <c r="V871" t="str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3.0999999999999999E-3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5">
        <f t="shared" si="108"/>
        <v>41487.772256944445</v>
      </c>
      <c r="T872" s="5">
        <f t="shared" si="109"/>
        <v>41517.772256944445</v>
      </c>
      <c r="U872" s="5" t="str">
        <f t="shared" si="110"/>
        <v>Aug</v>
      </c>
      <c r="V872" t="str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5.4166666666666669E-2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5">
        <f t="shared" si="108"/>
        <v>41577.311284722222</v>
      </c>
      <c r="T873" s="5">
        <f t="shared" si="109"/>
        <v>41607.352951388893</v>
      </c>
      <c r="U873" s="5" t="str">
        <f t="shared" si="110"/>
        <v>Oct</v>
      </c>
      <c r="V873" t="str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8.1250000000000003E-3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5">
        <f t="shared" si="108"/>
        <v>40567.575543981482</v>
      </c>
      <c r="T874" s="5">
        <f t="shared" si="109"/>
        <v>40612.575543981482</v>
      </c>
      <c r="U874" s="5" t="str">
        <f t="shared" si="110"/>
        <v>Jan</v>
      </c>
      <c r="V874" t="str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1.2857142857142857E-2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5">
        <f t="shared" si="108"/>
        <v>41183.917129629626</v>
      </c>
      <c r="T875" s="5">
        <f t="shared" si="109"/>
        <v>41223.958796296298</v>
      </c>
      <c r="U875" s="5" t="str">
        <f t="shared" si="110"/>
        <v>Oct</v>
      </c>
      <c r="V875" t="str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0.24333333333333335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5">
        <f t="shared" si="108"/>
        <v>41368.333726851852</v>
      </c>
      <c r="T876" s="5">
        <f t="shared" si="109"/>
        <v>41398.333726851852</v>
      </c>
      <c r="U876" s="5" t="str">
        <f t="shared" si="110"/>
        <v>Apr</v>
      </c>
      <c r="V876" t="str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7">
        <f t="shared" si="105"/>
        <v>0</v>
      </c>
      <c r="Q877" t="str">
        <f t="shared" si="106"/>
        <v>music</v>
      </c>
      <c r="R877" t="str">
        <f t="shared" si="107"/>
        <v>jazz</v>
      </c>
      <c r="S877" s="5">
        <f t="shared" si="108"/>
        <v>42248.473738425921</v>
      </c>
      <c r="T877" s="5">
        <f t="shared" si="109"/>
        <v>42268.473738425921</v>
      </c>
      <c r="U877" s="5" t="str">
        <f t="shared" si="110"/>
        <v>Sep</v>
      </c>
      <c r="V877" t="str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0.40799492385786801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5">
        <f t="shared" si="108"/>
        <v>41276.246840277774</v>
      </c>
      <c r="T878" s="5">
        <f t="shared" si="109"/>
        <v>41309.246840277774</v>
      </c>
      <c r="U878" s="5" t="str">
        <f t="shared" si="110"/>
        <v>Jan</v>
      </c>
      <c r="V878" t="str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0.67549999999999999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5">
        <f t="shared" si="108"/>
        <v>41597.538888888885</v>
      </c>
      <c r="T879" s="5">
        <f t="shared" si="109"/>
        <v>41627.538888888885</v>
      </c>
      <c r="U879" s="5" t="str">
        <f t="shared" si="110"/>
        <v>Nov</v>
      </c>
      <c r="V879" t="str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1.2999999999999999E-2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5">
        <f t="shared" si="108"/>
        <v>40504.982916666668</v>
      </c>
      <c r="T880" s="5">
        <f t="shared" si="109"/>
        <v>40534.982916666668</v>
      </c>
      <c r="U880" s="5" t="str">
        <f t="shared" si="110"/>
        <v>Nov</v>
      </c>
      <c r="V880" t="str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0.30666666666666664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5">
        <f t="shared" si="108"/>
        <v>41037.579918981479</v>
      </c>
      <c r="T881" s="5">
        <f t="shared" si="109"/>
        <v>41058.579918981479</v>
      </c>
      <c r="U881" s="5" t="str">
        <f t="shared" si="110"/>
        <v>May</v>
      </c>
      <c r="V881" t="str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2.9894179894179893E-2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5">
        <f t="shared" si="108"/>
        <v>41179.07104166667</v>
      </c>
      <c r="T882" s="5">
        <f t="shared" si="109"/>
        <v>41212.07104166667</v>
      </c>
      <c r="U882" s="5" t="str">
        <f t="shared" si="110"/>
        <v>Sep</v>
      </c>
      <c r="V882" t="str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8.0000000000000002E-3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5">
        <f t="shared" si="108"/>
        <v>40877.00099537037</v>
      </c>
      <c r="T883" s="5">
        <f t="shared" si="109"/>
        <v>40922.00099537037</v>
      </c>
      <c r="U883" s="5" t="str">
        <f t="shared" si="110"/>
        <v>Nov</v>
      </c>
      <c r="V883" t="str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0.20133333333333334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5">
        <f t="shared" si="108"/>
        <v>40759.610532407409</v>
      </c>
      <c r="T884" s="5">
        <f t="shared" si="109"/>
        <v>40792.610532407409</v>
      </c>
      <c r="U884" s="5" t="str">
        <f t="shared" si="110"/>
        <v>Aug</v>
      </c>
      <c r="V884" t="str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0.4002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5">
        <f t="shared" si="108"/>
        <v>42371.685590277775</v>
      </c>
      <c r="T885" s="5">
        <f t="shared" si="109"/>
        <v>42431.685590277775</v>
      </c>
      <c r="U885" s="5" t="str">
        <f t="shared" si="110"/>
        <v>Jan</v>
      </c>
      <c r="V885" t="str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0.01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5">
        <f t="shared" si="108"/>
        <v>40981.552615740744</v>
      </c>
      <c r="T886" s="5">
        <f t="shared" si="109"/>
        <v>41040.854861111111</v>
      </c>
      <c r="U886" s="5" t="str">
        <f t="shared" si="110"/>
        <v>Mar</v>
      </c>
      <c r="V886" t="str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0.75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5">
        <f t="shared" si="108"/>
        <v>42713.691099537042</v>
      </c>
      <c r="T887" s="5">
        <f t="shared" si="109"/>
        <v>42734.691099537042</v>
      </c>
      <c r="U887" s="5" t="str">
        <f t="shared" si="110"/>
        <v>Dec</v>
      </c>
      <c r="V887" t="str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0.41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5">
        <f t="shared" si="108"/>
        <v>42603.620520833334</v>
      </c>
      <c r="T888" s="5">
        <f t="shared" si="109"/>
        <v>42628.620520833334</v>
      </c>
      <c r="U888" s="5" t="str">
        <f t="shared" si="110"/>
        <v>Aug</v>
      </c>
      <c r="V888" t="str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7">
        <f t="shared" si="105"/>
        <v>0</v>
      </c>
      <c r="Q889" t="str">
        <f t="shared" si="106"/>
        <v>music</v>
      </c>
      <c r="R889" t="str">
        <f t="shared" si="107"/>
        <v>indie rock</v>
      </c>
      <c r="S889" s="5">
        <f t="shared" si="108"/>
        <v>41026.708969907406</v>
      </c>
      <c r="T889" s="5">
        <f t="shared" si="109"/>
        <v>41056.708969907406</v>
      </c>
      <c r="U889" s="5" t="str">
        <f t="shared" si="110"/>
        <v>Apr</v>
      </c>
      <c r="V889" t="str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7.1999999999999995E-2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5">
        <f t="shared" si="108"/>
        <v>40751.503298611111</v>
      </c>
      <c r="T890" s="5">
        <f t="shared" si="109"/>
        <v>40787</v>
      </c>
      <c r="U890" s="5" t="str">
        <f t="shared" si="110"/>
        <v>Jul</v>
      </c>
      <c r="V890" t="str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9.4412800000000005E-2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5">
        <f t="shared" si="108"/>
        <v>41887.534062500003</v>
      </c>
      <c r="T891" s="5">
        <f t="shared" si="109"/>
        <v>41917.534062500003</v>
      </c>
      <c r="U891" s="5" t="str">
        <f t="shared" si="110"/>
        <v>Sep</v>
      </c>
      <c r="V891" t="str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4.1666666666666664E-2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5">
        <f t="shared" si="108"/>
        <v>41569.448831018519</v>
      </c>
      <c r="T892" s="5">
        <f t="shared" si="109"/>
        <v>41599.490497685183</v>
      </c>
      <c r="U892" s="5" t="str">
        <f t="shared" si="110"/>
        <v>Oct</v>
      </c>
      <c r="V892" t="str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3.2500000000000001E-2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5">
        <f t="shared" si="108"/>
        <v>41841.781597222223</v>
      </c>
      <c r="T893" s="5">
        <f t="shared" si="109"/>
        <v>41871.781597222223</v>
      </c>
      <c r="U893" s="5" t="str">
        <f t="shared" si="110"/>
        <v>Jul</v>
      </c>
      <c r="V893" t="str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0.40749999999999997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5">
        <f t="shared" si="108"/>
        <v>40303.95003472222</v>
      </c>
      <c r="T894" s="5">
        <f t="shared" si="109"/>
        <v>40390.916666666664</v>
      </c>
      <c r="U894" s="5" t="str">
        <f t="shared" si="110"/>
        <v>May</v>
      </c>
      <c r="V894" t="str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0.1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5">
        <f t="shared" si="108"/>
        <v>42065.647719907407</v>
      </c>
      <c r="T895" s="5">
        <f t="shared" si="109"/>
        <v>42095.606053240743</v>
      </c>
      <c r="U895" s="5" t="str">
        <f t="shared" si="110"/>
        <v>Mar</v>
      </c>
      <c r="V895" t="str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0.39169999999999999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5">
        <f t="shared" si="108"/>
        <v>42496.73159722222</v>
      </c>
      <c r="T896" s="5">
        <f t="shared" si="109"/>
        <v>42526.73159722222</v>
      </c>
      <c r="U896" s="5" t="str">
        <f t="shared" si="110"/>
        <v>May</v>
      </c>
      <c r="V896" t="str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2.4375000000000001E-2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5">
        <f t="shared" si="108"/>
        <v>40430.877650462964</v>
      </c>
      <c r="T897" s="5">
        <f t="shared" si="109"/>
        <v>40475.877650462964</v>
      </c>
      <c r="U897" s="5" t="str">
        <f t="shared" si="110"/>
        <v>Sep</v>
      </c>
      <c r="V897" t="str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0.4</v>
      </c>
      <c r="P898" s="7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5">
        <f t="shared" si="108"/>
        <v>42218.622986111106</v>
      </c>
      <c r="T898" s="5">
        <f t="shared" si="109"/>
        <v>42243.916666666672</v>
      </c>
      <c r="U898" s="5" t="str">
        <f t="shared" si="110"/>
        <v>Aug</v>
      </c>
      <c r="V898" t="str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</f>
        <v>0</v>
      </c>
      <c r="P899" s="7">
        <f t="shared" ref="P899:P962" si="113">IFERROR(E899/L899,0)</f>
        <v>0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5">
        <f t="shared" ref="S899:S962" si="116">(J899/86400)+25569+(-6/24)</f>
        <v>41211.438750000001</v>
      </c>
      <c r="T899" s="5">
        <f t="shared" ref="T899:T962" si="117">(I899/86400)+25569+(-6/24)</f>
        <v>41241.480416666665</v>
      </c>
      <c r="U899" s="5" t="str">
        <f t="shared" ref="U899:U962" si="118">TEXT(S899,"mmm")</f>
        <v>Oct</v>
      </c>
      <c r="V899" t="str">
        <f t="shared" ref="V899:V962" si="119">TEXT(S899,"yyyy")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2.8000000000000001E-2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5">
        <f t="shared" si="116"/>
        <v>40878.508217592593</v>
      </c>
      <c r="T900" s="5">
        <f t="shared" si="117"/>
        <v>40923.508217592593</v>
      </c>
      <c r="U900" s="5" t="str">
        <f t="shared" si="118"/>
        <v>Dec</v>
      </c>
      <c r="V900" t="str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0.37333333333333335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5">
        <f t="shared" si="116"/>
        <v>40645.849097222221</v>
      </c>
      <c r="T901" s="5">
        <f t="shared" si="117"/>
        <v>40690.849097222221</v>
      </c>
      <c r="U901" s="5" t="str">
        <f t="shared" si="118"/>
        <v>Apr</v>
      </c>
      <c r="V901" t="str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4.1999999999999997E-3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5">
        <f t="shared" si="116"/>
        <v>42429.59956018519</v>
      </c>
      <c r="T902" s="5">
        <f t="shared" si="117"/>
        <v>42459.557893518519</v>
      </c>
      <c r="U902" s="5" t="str">
        <f t="shared" si="118"/>
        <v>Feb</v>
      </c>
      <c r="V902" t="str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7">
        <f t="shared" si="113"/>
        <v>0</v>
      </c>
      <c r="Q903" t="str">
        <f t="shared" si="114"/>
        <v>music</v>
      </c>
      <c r="R903" t="str">
        <f t="shared" si="115"/>
        <v>jazz</v>
      </c>
      <c r="S903" s="5">
        <f t="shared" si="116"/>
        <v>40291.56150462963</v>
      </c>
      <c r="T903" s="5">
        <f t="shared" si="117"/>
        <v>40337.549305555556</v>
      </c>
      <c r="U903" s="5" t="str">
        <f t="shared" si="118"/>
        <v>Apr</v>
      </c>
      <c r="V903" t="str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3.0000000000000001E-3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5">
        <f t="shared" si="116"/>
        <v>41829.715532407405</v>
      </c>
      <c r="T904" s="5">
        <f t="shared" si="117"/>
        <v>41881.395833333336</v>
      </c>
      <c r="U904" s="5" t="str">
        <f t="shared" si="118"/>
        <v>Jul</v>
      </c>
      <c r="V904" t="str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3.2000000000000001E-2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5">
        <f t="shared" si="116"/>
        <v>41149.546064814815</v>
      </c>
      <c r="T905" s="5">
        <f t="shared" si="117"/>
        <v>41174.850694444445</v>
      </c>
      <c r="U905" s="5" t="str">
        <f t="shared" si="118"/>
        <v>Aug</v>
      </c>
      <c r="V905" t="str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3.0200000000000001E-3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5">
        <f t="shared" si="116"/>
        <v>42341.830289351856</v>
      </c>
      <c r="T906" s="5">
        <f t="shared" si="117"/>
        <v>42371.830289351856</v>
      </c>
      <c r="U906" s="5" t="str">
        <f t="shared" si="118"/>
        <v>Dec</v>
      </c>
      <c r="V906" t="str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3.0153846153846153E-2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5">
        <f t="shared" si="116"/>
        <v>40506.989884259259</v>
      </c>
      <c r="T907" s="5">
        <f t="shared" si="117"/>
        <v>40566.989884259259</v>
      </c>
      <c r="U907" s="5" t="str">
        <f t="shared" si="118"/>
        <v>Nov</v>
      </c>
      <c r="V907" t="str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7">
        <f t="shared" si="113"/>
        <v>0</v>
      </c>
      <c r="Q908" t="str">
        <f t="shared" si="114"/>
        <v>music</v>
      </c>
      <c r="R908" t="str">
        <f t="shared" si="115"/>
        <v>jazz</v>
      </c>
      <c r="S908" s="5">
        <f t="shared" si="116"/>
        <v>41680.939699074072</v>
      </c>
      <c r="T908" s="5">
        <f t="shared" si="117"/>
        <v>41710.898032407407</v>
      </c>
      <c r="U908" s="5" t="str">
        <f t="shared" si="118"/>
        <v>Feb</v>
      </c>
      <c r="V908" t="str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7">
        <f t="shared" si="113"/>
        <v>0</v>
      </c>
      <c r="Q909" t="str">
        <f t="shared" si="114"/>
        <v>music</v>
      </c>
      <c r="R909" t="str">
        <f t="shared" si="115"/>
        <v>jazz</v>
      </c>
      <c r="S909" s="5">
        <f t="shared" si="116"/>
        <v>40766.942395833335</v>
      </c>
      <c r="T909" s="5">
        <f t="shared" si="117"/>
        <v>40796.942395833335</v>
      </c>
      <c r="U909" s="5" t="str">
        <f t="shared" si="118"/>
        <v>Aug</v>
      </c>
      <c r="V909" t="str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7">
        <f t="shared" si="113"/>
        <v>0</v>
      </c>
      <c r="Q910" t="str">
        <f t="shared" si="114"/>
        <v>music</v>
      </c>
      <c r="R910" t="str">
        <f t="shared" si="115"/>
        <v>jazz</v>
      </c>
      <c r="S910" s="5">
        <f t="shared" si="116"/>
        <v>40340.551562499997</v>
      </c>
      <c r="T910" s="5">
        <f t="shared" si="117"/>
        <v>40385.957638888889</v>
      </c>
      <c r="U910" s="5" t="str">
        <f t="shared" si="118"/>
        <v>Jun</v>
      </c>
      <c r="V910" t="str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3.2500000000000001E-2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5">
        <f t="shared" si="116"/>
        <v>41081.44027777778</v>
      </c>
      <c r="T911" s="5">
        <f t="shared" si="117"/>
        <v>41112.916666666664</v>
      </c>
      <c r="U911" s="5" t="str">
        <f t="shared" si="118"/>
        <v>Jun</v>
      </c>
      <c r="V911" t="str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0.22363636363636363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5">
        <f t="shared" si="116"/>
        <v>42737.295358796298</v>
      </c>
      <c r="T912" s="5">
        <f t="shared" si="117"/>
        <v>42797.295358796298</v>
      </c>
      <c r="U912" s="5" t="str">
        <f t="shared" si="118"/>
        <v>Jan</v>
      </c>
      <c r="V912" t="str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7">
        <f t="shared" si="113"/>
        <v>0</v>
      </c>
      <c r="Q913" t="str">
        <f t="shared" si="114"/>
        <v>music</v>
      </c>
      <c r="R913" t="str">
        <f t="shared" si="115"/>
        <v>jazz</v>
      </c>
      <c r="S913" s="5">
        <f t="shared" si="116"/>
        <v>41641.755150462966</v>
      </c>
      <c r="T913" s="5">
        <f t="shared" si="117"/>
        <v>41662.755150462966</v>
      </c>
      <c r="U913" s="5" t="str">
        <f t="shared" si="118"/>
        <v>Jan</v>
      </c>
      <c r="V913" t="str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8.5714285714285719E-3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5">
        <f t="shared" si="116"/>
        <v>41193.859340277777</v>
      </c>
      <c r="T914" s="5">
        <f t="shared" si="117"/>
        <v>41253.901006944448</v>
      </c>
      <c r="U914" s="5" t="str">
        <f t="shared" si="118"/>
        <v>Oct</v>
      </c>
      <c r="V914" t="str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6.6066666666666662E-2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5">
        <f t="shared" si="116"/>
        <v>41003.889108796298</v>
      </c>
      <c r="T915" s="5">
        <f t="shared" si="117"/>
        <v>41033.889108796298</v>
      </c>
      <c r="U915" s="5" t="str">
        <f t="shared" si="118"/>
        <v>Apr</v>
      </c>
      <c r="V915" t="str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7">
        <f t="shared" si="113"/>
        <v>0</v>
      </c>
      <c r="Q916" t="str">
        <f t="shared" si="114"/>
        <v>music</v>
      </c>
      <c r="R916" t="str">
        <f t="shared" si="115"/>
        <v>jazz</v>
      </c>
      <c r="S916" s="5">
        <f t="shared" si="116"/>
        <v>41116.513275462959</v>
      </c>
      <c r="T916" s="5">
        <f t="shared" si="117"/>
        <v>41146.513275462959</v>
      </c>
      <c r="U916" s="5" t="str">
        <f t="shared" si="118"/>
        <v>Jul</v>
      </c>
      <c r="V916" t="str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5.7692307692307696E-2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5">
        <f t="shared" si="116"/>
        <v>40937.429560185185</v>
      </c>
      <c r="T917" s="5">
        <f t="shared" si="117"/>
        <v>40968.957638888889</v>
      </c>
      <c r="U917" s="5" t="str">
        <f t="shared" si="118"/>
        <v>Jan</v>
      </c>
      <c r="V917" t="str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7">
        <f t="shared" si="113"/>
        <v>0</v>
      </c>
      <c r="Q918" t="str">
        <f t="shared" si="114"/>
        <v>music</v>
      </c>
      <c r="R918" t="str">
        <f t="shared" si="115"/>
        <v>jazz</v>
      </c>
      <c r="S918" s="5">
        <f t="shared" si="116"/>
        <v>40434.603402777779</v>
      </c>
      <c r="T918" s="5">
        <f t="shared" si="117"/>
        <v>40472.958333333336</v>
      </c>
      <c r="U918" s="5" t="str">
        <f t="shared" si="118"/>
        <v>Sep</v>
      </c>
      <c r="V918" t="str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6.0000000000000001E-3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5">
        <f t="shared" si="116"/>
        <v>41802.69363425926</v>
      </c>
      <c r="T919" s="5">
        <f t="shared" si="117"/>
        <v>41833.854166666664</v>
      </c>
      <c r="U919" s="5" t="str">
        <f t="shared" si="118"/>
        <v>Jun</v>
      </c>
      <c r="V919" t="str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5.0256410256410255E-2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5">
        <f t="shared" si="116"/>
        <v>41944.666215277779</v>
      </c>
      <c r="T920" s="5">
        <f t="shared" si="117"/>
        <v>41974.707881944443</v>
      </c>
      <c r="U920" s="5" t="str">
        <f t="shared" si="118"/>
        <v>Nov</v>
      </c>
      <c r="V920" t="str">
        <f t="shared" si="11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5.0000000000000001E-3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5">
        <f t="shared" si="116"/>
        <v>41227.391724537039</v>
      </c>
      <c r="T921" s="5">
        <f t="shared" si="117"/>
        <v>41262.391724537039</v>
      </c>
      <c r="U921" s="5" t="str">
        <f t="shared" si="118"/>
        <v>Nov</v>
      </c>
      <c r="V921" t="str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7">
        <f t="shared" si="113"/>
        <v>0</v>
      </c>
      <c r="Q922" t="str">
        <f t="shared" si="114"/>
        <v>music</v>
      </c>
      <c r="R922" t="str">
        <f t="shared" si="115"/>
        <v>jazz</v>
      </c>
      <c r="S922" s="5">
        <f t="shared" si="116"/>
        <v>41562.421550925923</v>
      </c>
      <c r="T922" s="5">
        <f t="shared" si="117"/>
        <v>41592.463217592594</v>
      </c>
      <c r="U922" s="5" t="str">
        <f t="shared" si="118"/>
        <v>Oct</v>
      </c>
      <c r="V922" t="str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0.309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5">
        <f t="shared" si="116"/>
        <v>40846.921018518522</v>
      </c>
      <c r="T923" s="5">
        <f t="shared" si="117"/>
        <v>40888.962685185186</v>
      </c>
      <c r="U923" s="5" t="str">
        <f t="shared" si="118"/>
        <v>Oct</v>
      </c>
      <c r="V923" t="str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0.21037037037037037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5">
        <f t="shared" si="116"/>
        <v>41878.280011574076</v>
      </c>
      <c r="T924" s="5">
        <f t="shared" si="117"/>
        <v>41913.280011574076</v>
      </c>
      <c r="U924" s="5" t="str">
        <f t="shared" si="118"/>
        <v>Aug</v>
      </c>
      <c r="V924" t="str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2.1999999999999999E-2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5">
        <f t="shared" si="116"/>
        <v>41934.709756944445</v>
      </c>
      <c r="T925" s="5">
        <f t="shared" si="117"/>
        <v>41964.751423611116</v>
      </c>
      <c r="U925" s="5" t="str">
        <f t="shared" si="118"/>
        <v>Oct</v>
      </c>
      <c r="V925" t="str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0.109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5">
        <f t="shared" si="116"/>
        <v>41288.692928240736</v>
      </c>
      <c r="T926" s="5">
        <f t="shared" si="117"/>
        <v>41318.692928240736</v>
      </c>
      <c r="U926" s="5" t="str">
        <f t="shared" si="118"/>
        <v>Jan</v>
      </c>
      <c r="V926" t="str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2.6666666666666668E-2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5">
        <f t="shared" si="116"/>
        <v>41575.630914351852</v>
      </c>
      <c r="T927" s="5">
        <f t="shared" si="117"/>
        <v>41605.672581018516</v>
      </c>
      <c r="U927" s="5" t="str">
        <f t="shared" si="118"/>
        <v>Oct</v>
      </c>
      <c r="V927" t="str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7">
        <f t="shared" si="113"/>
        <v>0</v>
      </c>
      <c r="Q928" t="str">
        <f t="shared" si="114"/>
        <v>music</v>
      </c>
      <c r="R928" t="str">
        <f t="shared" si="115"/>
        <v>jazz</v>
      </c>
      <c r="S928" s="5">
        <f t="shared" si="116"/>
        <v>40337.77002314815</v>
      </c>
      <c r="T928" s="5">
        <f t="shared" si="117"/>
        <v>40367.694444444445</v>
      </c>
      <c r="U928" s="5" t="str">
        <f t="shared" si="118"/>
        <v>Jun</v>
      </c>
      <c r="V928" t="str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7">
        <f t="shared" si="113"/>
        <v>0</v>
      </c>
      <c r="Q929" t="str">
        <f t="shared" si="114"/>
        <v>music</v>
      </c>
      <c r="R929" t="str">
        <f t="shared" si="115"/>
        <v>jazz</v>
      </c>
      <c r="S929" s="5">
        <f t="shared" si="116"/>
        <v>41013.572858796295</v>
      </c>
      <c r="T929" s="5">
        <f t="shared" si="117"/>
        <v>41043.572858796295</v>
      </c>
      <c r="U929" s="5" t="str">
        <f t="shared" si="118"/>
        <v>Apr</v>
      </c>
      <c r="V929" t="str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0.10862068965517241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5">
        <f t="shared" si="116"/>
        <v>41180.61241898148</v>
      </c>
      <c r="T930" s="5">
        <f t="shared" si="117"/>
        <v>41230.75</v>
      </c>
      <c r="U930" s="5" t="str">
        <f t="shared" si="118"/>
        <v>Sep</v>
      </c>
      <c r="V930" t="str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7">
        <f t="shared" si="113"/>
        <v>0</v>
      </c>
      <c r="Q931" t="str">
        <f t="shared" si="114"/>
        <v>music</v>
      </c>
      <c r="R931" t="str">
        <f t="shared" si="115"/>
        <v>jazz</v>
      </c>
      <c r="S931" s="5">
        <f t="shared" si="116"/>
        <v>40977.988067129627</v>
      </c>
      <c r="T931" s="5">
        <f t="shared" si="117"/>
        <v>41007.946400462963</v>
      </c>
      <c r="U931" s="5" t="str">
        <f t="shared" si="118"/>
        <v>Mar</v>
      </c>
      <c r="V931" t="str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0.38333333333333336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5">
        <f t="shared" si="116"/>
        <v>40312.665578703702</v>
      </c>
      <c r="T932" s="5">
        <f t="shared" si="117"/>
        <v>40354.647222222222</v>
      </c>
      <c r="U932" s="5" t="str">
        <f t="shared" si="118"/>
        <v>May</v>
      </c>
      <c r="V932" t="str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6.5500000000000003E-2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5">
        <f t="shared" si="116"/>
        <v>41680.109976851854</v>
      </c>
      <c r="T933" s="5">
        <f t="shared" si="117"/>
        <v>41714.666666666664</v>
      </c>
      <c r="U933" s="5" t="str">
        <f t="shared" si="118"/>
        <v>Feb</v>
      </c>
      <c r="V933" t="str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0.14536842105263159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5">
        <f t="shared" si="116"/>
        <v>41310.719270833331</v>
      </c>
      <c r="T934" s="5">
        <f t="shared" si="117"/>
        <v>41355.677604166667</v>
      </c>
      <c r="U934" s="5" t="str">
        <f t="shared" si="118"/>
        <v>Feb</v>
      </c>
      <c r="V934" t="str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0.06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5">
        <f t="shared" si="116"/>
        <v>41710.919085648144</v>
      </c>
      <c r="T935" s="5">
        <f t="shared" si="117"/>
        <v>41770.919085648144</v>
      </c>
      <c r="U935" s="5" t="str">
        <f t="shared" si="118"/>
        <v>Mar</v>
      </c>
      <c r="V935" t="str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0.30399999999999999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5">
        <f t="shared" si="116"/>
        <v>41733.487083333333</v>
      </c>
      <c r="T936" s="5">
        <f t="shared" si="117"/>
        <v>41763</v>
      </c>
      <c r="U936" s="5" t="str">
        <f t="shared" si="118"/>
        <v>Apr</v>
      </c>
      <c r="V936" t="str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1.4285714285714285E-2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5">
        <f t="shared" si="116"/>
        <v>42368.083668981482</v>
      </c>
      <c r="T937" s="5">
        <f t="shared" si="117"/>
        <v>42398.083668981482</v>
      </c>
      <c r="U937" s="5" t="str">
        <f t="shared" si="118"/>
        <v>Dec</v>
      </c>
      <c r="V937" t="str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7">
        <f t="shared" si="113"/>
        <v>0</v>
      </c>
      <c r="Q938" t="str">
        <f t="shared" si="114"/>
        <v>music</v>
      </c>
      <c r="R938" t="str">
        <f t="shared" si="115"/>
        <v>jazz</v>
      </c>
      <c r="S938" s="5">
        <f t="shared" si="116"/>
        <v>40882.774178240739</v>
      </c>
      <c r="T938" s="5">
        <f t="shared" si="117"/>
        <v>40926.583333333336</v>
      </c>
      <c r="U938" s="5" t="str">
        <f t="shared" si="118"/>
        <v>Dec</v>
      </c>
      <c r="V938" t="str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1.1428571428571429E-2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5">
        <f t="shared" si="116"/>
        <v>41551.548113425924</v>
      </c>
      <c r="T939" s="5">
        <f t="shared" si="117"/>
        <v>41581.589780092589</v>
      </c>
      <c r="U939" s="5" t="str">
        <f t="shared" si="118"/>
        <v>Oct</v>
      </c>
      <c r="V939" t="str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3.5714285714285713E-3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5">
        <f t="shared" si="116"/>
        <v>41124.229722222226</v>
      </c>
      <c r="T940" s="5">
        <f t="shared" si="117"/>
        <v>41154.229722222226</v>
      </c>
      <c r="U940" s="5" t="str">
        <f t="shared" si="118"/>
        <v>Aug</v>
      </c>
      <c r="V940" t="str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1.4545454545454545E-2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5">
        <f t="shared" si="116"/>
        <v>41416.513171296298</v>
      </c>
      <c r="T941" s="5">
        <f t="shared" si="117"/>
        <v>41455.581944444442</v>
      </c>
      <c r="U941" s="5" t="str">
        <f t="shared" si="118"/>
        <v>May</v>
      </c>
      <c r="V941" t="str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0.17155555555555554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5">
        <f t="shared" si="116"/>
        <v>42181.758402777778</v>
      </c>
      <c r="T942" s="5">
        <f t="shared" si="117"/>
        <v>42226.758402777778</v>
      </c>
      <c r="U942" s="5" t="str">
        <f t="shared" si="118"/>
        <v>Jun</v>
      </c>
      <c r="V942" t="str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2.3220000000000001E-2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5">
        <f t="shared" si="116"/>
        <v>42745.846585648149</v>
      </c>
      <c r="T943" s="5">
        <f t="shared" si="117"/>
        <v>42775.846585648149</v>
      </c>
      <c r="U943" s="5" t="str">
        <f t="shared" si="118"/>
        <v>Jan</v>
      </c>
      <c r="V943" t="str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8.9066666666666669E-2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5">
        <f t="shared" si="116"/>
        <v>42382.593287037038</v>
      </c>
      <c r="T944" s="5">
        <f t="shared" si="117"/>
        <v>42418.593287037038</v>
      </c>
      <c r="U944" s="5" t="str">
        <f t="shared" si="118"/>
        <v>Jan</v>
      </c>
      <c r="V944" t="str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9.633333333333334E-2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5">
        <f t="shared" si="116"/>
        <v>42673.41788194445</v>
      </c>
      <c r="T945" s="5">
        <f t="shared" si="117"/>
        <v>42703.459548611107</v>
      </c>
      <c r="U945" s="5" t="str">
        <f t="shared" si="118"/>
        <v>Oct</v>
      </c>
      <c r="V945" t="str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0.13325999999999999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5">
        <f t="shared" si="116"/>
        <v>42444.333912037036</v>
      </c>
      <c r="T946" s="5">
        <f t="shared" si="117"/>
        <v>42478.333333333328</v>
      </c>
      <c r="U946" s="5" t="str">
        <f t="shared" si="118"/>
        <v>Mar</v>
      </c>
      <c r="V946" t="str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2.4840000000000001E-2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5">
        <f t="shared" si="116"/>
        <v>42732.622986111106</v>
      </c>
      <c r="T947" s="5">
        <f t="shared" si="117"/>
        <v>42784.749305555553</v>
      </c>
      <c r="U947" s="5" t="str">
        <f t="shared" si="118"/>
        <v>Dec</v>
      </c>
      <c r="V947" t="str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1.9066666666666666E-2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5">
        <f t="shared" si="116"/>
        <v>42592.500555555554</v>
      </c>
      <c r="T948" s="5">
        <f t="shared" si="117"/>
        <v>42622.500555555554</v>
      </c>
      <c r="U948" s="5" t="str">
        <f t="shared" si="118"/>
        <v>Aug</v>
      </c>
      <c r="V948" t="str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7">
        <f t="shared" si="113"/>
        <v>0</v>
      </c>
      <c r="Q949" t="str">
        <f t="shared" si="114"/>
        <v>technology</v>
      </c>
      <c r="R949" t="str">
        <f t="shared" si="115"/>
        <v>wearables</v>
      </c>
      <c r="S949" s="5">
        <f t="shared" si="116"/>
        <v>42491.531319444446</v>
      </c>
      <c r="T949" s="5">
        <f t="shared" si="117"/>
        <v>42551.531319444446</v>
      </c>
      <c r="U949" s="5" t="str">
        <f t="shared" si="118"/>
        <v>May</v>
      </c>
      <c r="V949" t="str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0.12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5">
        <f t="shared" si="116"/>
        <v>42411.578287037039</v>
      </c>
      <c r="T950" s="5">
        <f t="shared" si="117"/>
        <v>42441.578287037039</v>
      </c>
      <c r="U950" s="5" t="str">
        <f t="shared" si="118"/>
        <v>Feb</v>
      </c>
      <c r="V950" t="str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1.3650000000000001E-2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5">
        <f t="shared" si="116"/>
        <v>42360.793703703705</v>
      </c>
      <c r="T951" s="5">
        <f t="shared" si="117"/>
        <v>42420.793703703705</v>
      </c>
      <c r="U951" s="5" t="str">
        <f t="shared" si="118"/>
        <v>Dec</v>
      </c>
      <c r="V951" t="str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0.28039999999999998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5">
        <f t="shared" si="116"/>
        <v>42356.500706018516</v>
      </c>
      <c r="T952" s="5">
        <f t="shared" si="117"/>
        <v>42386.500706018516</v>
      </c>
      <c r="U952" s="5" t="str">
        <f t="shared" si="118"/>
        <v>Dec</v>
      </c>
      <c r="V952" t="str">
        <f t="shared" si="11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0.38390000000000002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5">
        <f t="shared" si="116"/>
        <v>42480.403611111113</v>
      </c>
      <c r="T953" s="5">
        <f t="shared" si="117"/>
        <v>42525.403611111113</v>
      </c>
      <c r="U953" s="5" t="str">
        <f t="shared" si="118"/>
        <v>Apr</v>
      </c>
      <c r="V953" t="str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0.39942857142857141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5">
        <f t="shared" si="116"/>
        <v>42662.363564814819</v>
      </c>
      <c r="T954" s="5">
        <f t="shared" si="117"/>
        <v>42692.405231481476</v>
      </c>
      <c r="U954" s="5" t="str">
        <f t="shared" si="118"/>
        <v>Oct</v>
      </c>
      <c r="V954" t="str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8.3999999999999995E-3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5">
        <f t="shared" si="116"/>
        <v>41998.914340277777</v>
      </c>
      <c r="T955" s="5">
        <f t="shared" si="117"/>
        <v>42028.914340277777</v>
      </c>
      <c r="U955" s="5" t="str">
        <f t="shared" si="118"/>
        <v>Dec</v>
      </c>
      <c r="V955" t="str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0.43406666666666666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5">
        <f t="shared" si="116"/>
        <v>42194.583784722221</v>
      </c>
      <c r="T956" s="5">
        <f t="shared" si="117"/>
        <v>42236.583784722221</v>
      </c>
      <c r="U956" s="5" t="str">
        <f t="shared" si="118"/>
        <v>Jul</v>
      </c>
      <c r="V956" t="str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5.6613333333333335E-2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5">
        <f t="shared" si="116"/>
        <v>42586.045138888891</v>
      </c>
      <c r="T957" s="5">
        <f t="shared" si="117"/>
        <v>42626.045138888891</v>
      </c>
      <c r="U957" s="5" t="str">
        <f t="shared" si="118"/>
        <v>Aug</v>
      </c>
      <c r="V957" t="str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1.7219999999999999E-2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5">
        <f t="shared" si="116"/>
        <v>42060.663877314815</v>
      </c>
      <c r="T958" s="5">
        <f t="shared" si="117"/>
        <v>42120.622210648144</v>
      </c>
      <c r="U958" s="5" t="str">
        <f t="shared" si="118"/>
        <v>Feb</v>
      </c>
      <c r="V958" t="str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1.9416666666666665E-2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5">
        <f t="shared" si="116"/>
        <v>42660.302465277782</v>
      </c>
      <c r="T959" s="5">
        <f t="shared" si="117"/>
        <v>42691.344131944439</v>
      </c>
      <c r="U959" s="5" t="str">
        <f t="shared" si="118"/>
        <v>Oct</v>
      </c>
      <c r="V959" t="str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0.11328275684711328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5">
        <f t="shared" si="116"/>
        <v>42082.552812499998</v>
      </c>
      <c r="T960" s="5">
        <f t="shared" si="117"/>
        <v>42103.957638888889</v>
      </c>
      <c r="U960" s="5" t="str">
        <f t="shared" si="118"/>
        <v>Mar</v>
      </c>
      <c r="V960" t="str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0.3886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5">
        <f t="shared" si="116"/>
        <v>41992.924363425926</v>
      </c>
      <c r="T961" s="5">
        <f t="shared" si="117"/>
        <v>42022.924363425926</v>
      </c>
      <c r="U961" s="5" t="str">
        <f t="shared" si="118"/>
        <v>Dec</v>
      </c>
      <c r="V961" t="str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0.46100628930817611</v>
      </c>
      <c r="P962" s="7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5">
        <f t="shared" si="116"/>
        <v>42766.376793981486</v>
      </c>
      <c r="T962" s="5">
        <f t="shared" si="117"/>
        <v>42808.335127314815</v>
      </c>
      <c r="U962" s="5" t="str">
        <f t="shared" si="118"/>
        <v>Jan</v>
      </c>
      <c r="V962" t="str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</f>
        <v>0.42188421052631581</v>
      </c>
      <c r="P963" s="7">
        <f t="shared" ref="P963:P1026" si="121">IFERROR(E963/L963,0)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5">
        <f t="shared" ref="S963:S1026" si="124">(J963/86400)+25569+(-6/24)</f>
        <v>42740.443692129629</v>
      </c>
      <c r="T963" s="5">
        <f t="shared" ref="T963:T1026" si="125">(I963/86400)+25569+(-6/24)</f>
        <v>42786.541666666672</v>
      </c>
      <c r="U963" s="5" t="str">
        <f t="shared" ref="U963:U1026" si="126">TEXT(S963,"mmm")</f>
        <v>Jan</v>
      </c>
      <c r="V963" t="str">
        <f t="shared" ref="V963:V1026" si="127">TEXT(S963,"yyyy")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0.2848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5">
        <f t="shared" si="124"/>
        <v>42373.462418981479</v>
      </c>
      <c r="T964" s="5">
        <f t="shared" si="125"/>
        <v>42411.462418981479</v>
      </c>
      <c r="U964" s="5" t="str">
        <f t="shared" si="126"/>
        <v>Jan</v>
      </c>
      <c r="V964" t="str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1.0771428571428571E-2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5">
        <f t="shared" si="124"/>
        <v>42625.385636574079</v>
      </c>
      <c r="T965" s="5">
        <f t="shared" si="125"/>
        <v>42660.385636574079</v>
      </c>
      <c r="U965" s="5" t="str">
        <f t="shared" si="126"/>
        <v>Sep</v>
      </c>
      <c r="V965" t="str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7.9909090909090902E-3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5">
        <f t="shared" si="124"/>
        <v>42208.378692129627</v>
      </c>
      <c r="T966" s="5">
        <f t="shared" si="125"/>
        <v>42248.378692129627</v>
      </c>
      <c r="U966" s="5" t="str">
        <f t="shared" si="126"/>
        <v>Jul</v>
      </c>
      <c r="V966" t="str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1.192E-2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5">
        <f t="shared" si="124"/>
        <v>42636.766736111109</v>
      </c>
      <c r="T967" s="5">
        <f t="shared" si="125"/>
        <v>42668.915972222225</v>
      </c>
      <c r="U967" s="5" t="str">
        <f t="shared" si="126"/>
        <v>Sep</v>
      </c>
      <c r="V967" t="str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0.14799999999999999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5">
        <f t="shared" si="124"/>
        <v>42619.385787037041</v>
      </c>
      <c r="T968" s="5">
        <f t="shared" si="125"/>
        <v>42649.385787037041</v>
      </c>
      <c r="U968" s="5" t="str">
        <f t="shared" si="126"/>
        <v>Sep</v>
      </c>
      <c r="V968" t="str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0.17810000000000001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5">
        <f t="shared" si="124"/>
        <v>42422.004328703704</v>
      </c>
      <c r="T969" s="5">
        <f t="shared" si="125"/>
        <v>42481.96266203704</v>
      </c>
      <c r="U969" s="5" t="str">
        <f t="shared" si="126"/>
        <v>Feb</v>
      </c>
      <c r="V969" t="str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1.325E-2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5">
        <f t="shared" si="124"/>
        <v>41836.597615740742</v>
      </c>
      <c r="T970" s="5">
        <f t="shared" si="125"/>
        <v>41866.597615740742</v>
      </c>
      <c r="U970" s="5" t="str">
        <f t="shared" si="126"/>
        <v>Jul</v>
      </c>
      <c r="V970" t="str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0.46666666666666667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5">
        <f t="shared" si="124"/>
        <v>42742.05332175926</v>
      </c>
      <c r="T971" s="5">
        <f t="shared" si="125"/>
        <v>42775.05332175926</v>
      </c>
      <c r="U971" s="5" t="str">
        <f t="shared" si="126"/>
        <v>Jan</v>
      </c>
      <c r="V971" t="str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0.4592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5">
        <f t="shared" si="124"/>
        <v>42720.970520833333</v>
      </c>
      <c r="T972" s="5">
        <f t="shared" si="125"/>
        <v>42757.957638888889</v>
      </c>
      <c r="U972" s="5" t="str">
        <f t="shared" si="126"/>
        <v>Dec</v>
      </c>
      <c r="V972" t="str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2.2599999999999999E-3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5">
        <f t="shared" si="124"/>
        <v>42111.459027777775</v>
      </c>
      <c r="T973" s="5">
        <f t="shared" si="125"/>
        <v>42156.459027777775</v>
      </c>
      <c r="U973" s="5" t="str">
        <f t="shared" si="126"/>
        <v>Apr</v>
      </c>
      <c r="V973" t="str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0.34625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5">
        <f t="shared" si="124"/>
        <v>41856.615717592591</v>
      </c>
      <c r="T974" s="5">
        <f t="shared" si="125"/>
        <v>41886.040972222225</v>
      </c>
      <c r="U974" s="5" t="str">
        <f t="shared" si="126"/>
        <v>Aug</v>
      </c>
      <c r="V974" t="str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2.0549999999999999E-2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5">
        <f t="shared" si="124"/>
        <v>42256.764965277776</v>
      </c>
      <c r="T975" s="5">
        <f t="shared" si="125"/>
        <v>42316.806631944448</v>
      </c>
      <c r="U975" s="5" t="str">
        <f t="shared" si="126"/>
        <v>Sep</v>
      </c>
      <c r="V975" t="str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5.5999999999999999E-3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5">
        <f t="shared" si="124"/>
        <v>42424.499490740738</v>
      </c>
      <c r="T976" s="5">
        <f t="shared" si="125"/>
        <v>42454.457824074074</v>
      </c>
      <c r="U976" s="5" t="str">
        <f t="shared" si="126"/>
        <v>Feb</v>
      </c>
      <c r="V976" t="str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2.6069999999999999E-2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5">
        <f t="shared" si="124"/>
        <v>42489.446585648147</v>
      </c>
      <c r="T977" s="5">
        <f t="shared" si="125"/>
        <v>42549.446585648147</v>
      </c>
      <c r="U977" s="5" t="str">
        <f t="shared" si="126"/>
        <v>Apr</v>
      </c>
      <c r="V977" t="str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1.9259999999999999E-2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5">
        <f t="shared" si="124"/>
        <v>42184.808993055558</v>
      </c>
      <c r="T978" s="5">
        <f t="shared" si="125"/>
        <v>42229.808993055558</v>
      </c>
      <c r="U978" s="5" t="str">
        <f t="shared" si="126"/>
        <v>Jun</v>
      </c>
      <c r="V978" t="str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0.33666666666666667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5">
        <f t="shared" si="124"/>
        <v>42391.692094907412</v>
      </c>
      <c r="T979" s="5">
        <f t="shared" si="125"/>
        <v>42421.692094907412</v>
      </c>
      <c r="U979" s="5" t="str">
        <f t="shared" si="126"/>
        <v>Jan</v>
      </c>
      <c r="V979" t="str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0.5626326718299024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5">
        <f t="shared" si="124"/>
        <v>42395.059039351851</v>
      </c>
      <c r="T980" s="5">
        <f t="shared" si="125"/>
        <v>42425.059039351851</v>
      </c>
      <c r="U980" s="5" t="str">
        <f t="shared" si="126"/>
        <v>Jan</v>
      </c>
      <c r="V980" t="str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0.82817600000000002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5">
        <f t="shared" si="124"/>
        <v>42506.166990740741</v>
      </c>
      <c r="T981" s="5">
        <f t="shared" si="125"/>
        <v>42541.540972222225</v>
      </c>
      <c r="U981" s="5" t="str">
        <f t="shared" si="126"/>
        <v>May</v>
      </c>
      <c r="V981" t="str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0.14860000000000001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5">
        <f t="shared" si="124"/>
        <v>41928.654189814813</v>
      </c>
      <c r="T982" s="5">
        <f t="shared" si="125"/>
        <v>41973.695856481485</v>
      </c>
      <c r="U982" s="5" t="str">
        <f t="shared" si="126"/>
        <v>Oct</v>
      </c>
      <c r="V982" t="str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1.2375123751237513E-4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5">
        <f t="shared" si="124"/>
        <v>41830.697013888886</v>
      </c>
      <c r="T983" s="5">
        <f t="shared" si="125"/>
        <v>41860.697013888886</v>
      </c>
      <c r="U983" s="5" t="str">
        <f t="shared" si="126"/>
        <v>Jul</v>
      </c>
      <c r="V983" t="str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1.7142857142857143E-4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5">
        <f t="shared" si="124"/>
        <v>42615.503310185188</v>
      </c>
      <c r="T984" s="5">
        <f t="shared" si="125"/>
        <v>42645.503310185188</v>
      </c>
      <c r="U984" s="5" t="str">
        <f t="shared" si="126"/>
        <v>Sep</v>
      </c>
      <c r="V984" t="str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0.2950613611721471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5">
        <f t="shared" si="124"/>
        <v>42574.417650462958</v>
      </c>
      <c r="T985" s="5">
        <f t="shared" si="125"/>
        <v>42605.620833333334</v>
      </c>
      <c r="U985" s="5" t="str">
        <f t="shared" si="126"/>
        <v>Jul</v>
      </c>
      <c r="V985" t="str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1.06E-2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5">
        <f t="shared" si="124"/>
        <v>42060.86583333333</v>
      </c>
      <c r="T986" s="5">
        <f t="shared" si="125"/>
        <v>42090.824166666665</v>
      </c>
      <c r="U986" s="5" t="str">
        <f t="shared" si="126"/>
        <v>Feb</v>
      </c>
      <c r="V986" t="str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6.2933333333333327E-2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5">
        <f t="shared" si="124"/>
        <v>42339.717708333337</v>
      </c>
      <c r="T987" s="5">
        <f t="shared" si="125"/>
        <v>42369.708333333328</v>
      </c>
      <c r="U987" s="5" t="str">
        <f t="shared" si="126"/>
        <v>Dec</v>
      </c>
      <c r="V987" t="str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0.1275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5">
        <f t="shared" si="124"/>
        <v>42324.517361111109</v>
      </c>
      <c r="T988" s="5">
        <f t="shared" si="125"/>
        <v>42378.75</v>
      </c>
      <c r="U988" s="5" t="str">
        <f t="shared" si="126"/>
        <v>Nov</v>
      </c>
      <c r="V988" t="str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0.13220000000000001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5">
        <f t="shared" si="124"/>
        <v>41773.044560185182</v>
      </c>
      <c r="T989" s="5">
        <f t="shared" si="125"/>
        <v>41813.044560185182</v>
      </c>
      <c r="U989" s="5" t="str">
        <f t="shared" si="126"/>
        <v>May</v>
      </c>
      <c r="V989" t="str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7">
        <f t="shared" si="121"/>
        <v>0</v>
      </c>
      <c r="Q990" t="str">
        <f t="shared" si="122"/>
        <v>technology</v>
      </c>
      <c r="R990" t="str">
        <f t="shared" si="123"/>
        <v>wearables</v>
      </c>
      <c r="S990" s="5">
        <f t="shared" si="124"/>
        <v>42614.106770833328</v>
      </c>
      <c r="T990" s="5">
        <f t="shared" si="125"/>
        <v>42644.106770833328</v>
      </c>
      <c r="U990" s="5" t="str">
        <f t="shared" si="126"/>
        <v>Sep</v>
      </c>
      <c r="V990" t="str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0.16769999999999999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5">
        <f t="shared" si="124"/>
        <v>42611.683969907404</v>
      </c>
      <c r="T991" s="5">
        <f t="shared" si="125"/>
        <v>42641.683969907404</v>
      </c>
      <c r="U991" s="5" t="str">
        <f t="shared" si="126"/>
        <v>Aug</v>
      </c>
      <c r="V991" t="str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1.0399999999999999E-3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5">
        <f t="shared" si="124"/>
        <v>41855.534305555557</v>
      </c>
      <c r="T992" s="5">
        <f t="shared" si="125"/>
        <v>41885.534305555557</v>
      </c>
      <c r="U992" s="5" t="str">
        <f t="shared" si="126"/>
        <v>Aug</v>
      </c>
      <c r="V992" t="str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4.24E-2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5">
        <f t="shared" si="124"/>
        <v>42538.50680555556</v>
      </c>
      <c r="T993" s="5">
        <f t="shared" si="125"/>
        <v>42563.535416666666</v>
      </c>
      <c r="U993" s="5" t="str">
        <f t="shared" si="126"/>
        <v>Jun</v>
      </c>
      <c r="V993" t="str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4.6699999999999997E-3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5">
        <f t="shared" si="124"/>
        <v>42437.674988425926</v>
      </c>
      <c r="T994" s="5">
        <f t="shared" si="125"/>
        <v>42497.633321759262</v>
      </c>
      <c r="U994" s="5" t="str">
        <f t="shared" si="126"/>
        <v>Mar</v>
      </c>
      <c r="V994" t="str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0.25087142857142858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5">
        <f t="shared" si="124"/>
        <v>42652.714907407411</v>
      </c>
      <c r="T995" s="5">
        <f t="shared" si="125"/>
        <v>42685.958333333328</v>
      </c>
      <c r="U995" s="5" t="str">
        <f t="shared" si="126"/>
        <v>Oct</v>
      </c>
      <c r="V995" t="str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2.3345000000000001E-2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5">
        <f t="shared" si="124"/>
        <v>41921.013078703705</v>
      </c>
      <c r="T996" s="5">
        <f t="shared" si="125"/>
        <v>41973.707638888889</v>
      </c>
      <c r="U996" s="5" t="str">
        <f t="shared" si="126"/>
        <v>Oct</v>
      </c>
      <c r="V996" t="str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7.2599999999999998E-2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5">
        <f t="shared" si="124"/>
        <v>41947.690740740742</v>
      </c>
      <c r="T997" s="5">
        <f t="shared" si="125"/>
        <v>41972.416666666672</v>
      </c>
      <c r="U997" s="5" t="str">
        <f t="shared" si="126"/>
        <v>Nov</v>
      </c>
      <c r="V997" t="str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1.6250000000000001E-2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5">
        <f t="shared" si="124"/>
        <v>41817.616435185184</v>
      </c>
      <c r="T998" s="5">
        <f t="shared" si="125"/>
        <v>41847.393750000003</v>
      </c>
      <c r="U998" s="5" t="str">
        <f t="shared" si="126"/>
        <v>Jun</v>
      </c>
      <c r="V998" t="str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1.2999999999999999E-2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5">
        <f t="shared" si="124"/>
        <v>41940.85297453704</v>
      </c>
      <c r="T999" s="5">
        <f t="shared" si="125"/>
        <v>41970.894641203704</v>
      </c>
      <c r="U999" s="5" t="str">
        <f t="shared" si="126"/>
        <v>Oct</v>
      </c>
      <c r="V999" t="str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0.58558333333333334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5">
        <f t="shared" si="124"/>
        <v>42281.918993055559</v>
      </c>
      <c r="T1000" s="5">
        <f t="shared" si="125"/>
        <v>42326.960659722223</v>
      </c>
      <c r="U1000" s="5" t="str">
        <f t="shared" si="126"/>
        <v>Oct</v>
      </c>
      <c r="V1000" t="str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7.7886666666666673E-2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5">
        <f t="shared" si="124"/>
        <v>41926.04965277778</v>
      </c>
      <c r="T1001" s="5">
        <f t="shared" si="125"/>
        <v>41956.084722222222</v>
      </c>
      <c r="U1001" s="5" t="str">
        <f t="shared" si="126"/>
        <v>Oct</v>
      </c>
      <c r="V1001" t="str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2.2157147647256063E-2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5">
        <f t="shared" si="124"/>
        <v>42748.80972222222</v>
      </c>
      <c r="T1002" s="5">
        <f t="shared" si="125"/>
        <v>42808.768055555556</v>
      </c>
      <c r="U1002" s="5" t="str">
        <f t="shared" si="126"/>
        <v>Jan</v>
      </c>
      <c r="V1002" t="str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1.04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5">
        <f t="shared" si="124"/>
        <v>42720.470057870371</v>
      </c>
      <c r="T1003" s="5">
        <f t="shared" si="125"/>
        <v>42765.470057870371</v>
      </c>
      <c r="U1003" s="5" t="str">
        <f t="shared" si="126"/>
        <v>Dec</v>
      </c>
      <c r="V1003" t="str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0.29602960296029601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5">
        <f t="shared" si="124"/>
        <v>42325.434189814812</v>
      </c>
      <c r="T1004" s="5">
        <f t="shared" si="125"/>
        <v>42354.999305555553</v>
      </c>
      <c r="U1004" s="5" t="str">
        <f t="shared" si="126"/>
        <v>Nov</v>
      </c>
      <c r="V1004" t="str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0.16055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5">
        <f t="shared" si="124"/>
        <v>42780.459039351852</v>
      </c>
      <c r="T1005" s="5">
        <f t="shared" si="125"/>
        <v>42810.417372685188</v>
      </c>
      <c r="U1005" s="5" t="str">
        <f t="shared" si="126"/>
        <v>Feb</v>
      </c>
      <c r="V1005" t="str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0.82208000000000003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5">
        <f t="shared" si="124"/>
        <v>42388.458645833336</v>
      </c>
      <c r="T1006" s="5">
        <f t="shared" si="125"/>
        <v>42418.458645833336</v>
      </c>
      <c r="U1006" s="5" t="str">
        <f t="shared" si="126"/>
        <v>Jan</v>
      </c>
      <c r="V1006" t="str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0.75051000000000001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5">
        <f t="shared" si="124"/>
        <v>42276.374803240746</v>
      </c>
      <c r="T1007" s="5">
        <f t="shared" si="125"/>
        <v>42307.374803240746</v>
      </c>
      <c r="U1007" s="5" t="str">
        <f t="shared" si="126"/>
        <v>Sep</v>
      </c>
      <c r="V1007" t="str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5.8500000000000003E-2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5">
        <f t="shared" si="124"/>
        <v>41976.790185185186</v>
      </c>
      <c r="T1008" s="5">
        <f t="shared" si="125"/>
        <v>41985.049305555556</v>
      </c>
      <c r="U1008" s="5" t="str">
        <f t="shared" si="126"/>
        <v>Dec</v>
      </c>
      <c r="V1008" t="str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0.44319999999999998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5">
        <f t="shared" si="124"/>
        <v>42676.333599537036</v>
      </c>
      <c r="T1009" s="5">
        <f t="shared" si="125"/>
        <v>42718.3752662037</v>
      </c>
      <c r="U1009" s="5" t="str">
        <f t="shared" si="126"/>
        <v>Nov</v>
      </c>
      <c r="V1009" t="str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2.6737967914438501E-3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5">
        <f t="shared" si="124"/>
        <v>42702.559201388889</v>
      </c>
      <c r="T1010" s="5">
        <f t="shared" si="125"/>
        <v>42732.559201388889</v>
      </c>
      <c r="U1010" s="5" t="str">
        <f t="shared" si="126"/>
        <v>Nov</v>
      </c>
      <c r="V1010" t="str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0.1313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5">
        <f t="shared" si="124"/>
        <v>42510.354699074072</v>
      </c>
      <c r="T1011" s="5">
        <f t="shared" si="125"/>
        <v>42540.354699074072</v>
      </c>
      <c r="U1011" s="5" t="str">
        <f t="shared" si="126"/>
        <v>May</v>
      </c>
      <c r="V1011" t="str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1.9088937093275488E-3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5">
        <f t="shared" si="124"/>
        <v>42561.579421296294</v>
      </c>
      <c r="T1012" s="5">
        <f t="shared" si="125"/>
        <v>42617.874305555553</v>
      </c>
      <c r="U1012" s="5" t="str">
        <f t="shared" si="126"/>
        <v>Jul</v>
      </c>
      <c r="V1012" t="str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3.7499999999999999E-3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5">
        <f t="shared" si="124"/>
        <v>41946.648090277777</v>
      </c>
      <c r="T1013" s="5">
        <f t="shared" si="125"/>
        <v>41991.648090277777</v>
      </c>
      <c r="U1013" s="5" t="str">
        <f t="shared" si="126"/>
        <v>Nov</v>
      </c>
      <c r="V1013" t="str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215.35021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5">
        <f t="shared" si="124"/>
        <v>42714.190416666665</v>
      </c>
      <c r="T1014" s="5">
        <f t="shared" si="125"/>
        <v>42759.190416666665</v>
      </c>
      <c r="U1014" s="5" t="str">
        <f t="shared" si="126"/>
        <v>Dec</v>
      </c>
      <c r="V1014" t="str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0.34527999999999998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5">
        <f t="shared" si="124"/>
        <v>42339.583981481483</v>
      </c>
      <c r="T1015" s="5">
        <f t="shared" si="125"/>
        <v>42367.583333333328</v>
      </c>
      <c r="U1015" s="5" t="str">
        <f t="shared" si="126"/>
        <v>Dec</v>
      </c>
      <c r="V1015" t="str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0.30599999999999999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5">
        <f t="shared" si="124"/>
        <v>41954.752488425926</v>
      </c>
      <c r="T1016" s="5">
        <f t="shared" si="125"/>
        <v>42004.752488425926</v>
      </c>
      <c r="U1016" s="5" t="str">
        <f t="shared" si="126"/>
        <v>Nov</v>
      </c>
      <c r="V1016" t="str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2.6666666666666668E-2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5">
        <f t="shared" si="124"/>
        <v>42303.628414351857</v>
      </c>
      <c r="T1017" s="5">
        <f t="shared" si="125"/>
        <v>42333.670081018514</v>
      </c>
      <c r="U1017" s="5" t="str">
        <f t="shared" si="126"/>
        <v>Oct</v>
      </c>
      <c r="V1017" t="str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2.8420000000000001E-2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5">
        <f t="shared" si="124"/>
        <v>42421.857129629629</v>
      </c>
      <c r="T1018" s="5">
        <f t="shared" si="125"/>
        <v>42466.815462962964</v>
      </c>
      <c r="U1018" s="5" t="str">
        <f t="shared" si="126"/>
        <v>Feb</v>
      </c>
      <c r="V1018" t="str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0.22878799999999999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5">
        <f t="shared" si="124"/>
        <v>42289.425173611111</v>
      </c>
      <c r="T1019" s="5">
        <f t="shared" si="125"/>
        <v>42329.466840277775</v>
      </c>
      <c r="U1019" s="5" t="str">
        <f t="shared" si="126"/>
        <v>Oct</v>
      </c>
      <c r="V1019" t="str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3.1050000000000001E-2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5">
        <f t="shared" si="124"/>
        <v>42535.242280092592</v>
      </c>
      <c r="T1020" s="5">
        <f t="shared" si="125"/>
        <v>42565.242280092592</v>
      </c>
      <c r="U1020" s="5" t="str">
        <f t="shared" si="126"/>
        <v>Jun</v>
      </c>
      <c r="V1020" t="str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0.47333333333333333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5">
        <f t="shared" si="124"/>
        <v>42009.723946759259</v>
      </c>
      <c r="T1021" s="5">
        <f t="shared" si="125"/>
        <v>42039.723946759259</v>
      </c>
      <c r="U1021" s="5" t="str">
        <f t="shared" si="126"/>
        <v>Jan</v>
      </c>
      <c r="V1021" t="str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2.0554838709677421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5">
        <f t="shared" si="124"/>
        <v>42126.819548611107</v>
      </c>
      <c r="T1022" s="5">
        <f t="shared" si="125"/>
        <v>42156.782638888893</v>
      </c>
      <c r="U1022" s="5" t="str">
        <f t="shared" si="126"/>
        <v>May</v>
      </c>
      <c r="V1022" t="str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3.5180366666666667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5">
        <f t="shared" si="124"/>
        <v>42271.001979166671</v>
      </c>
      <c r="T1023" s="5">
        <f t="shared" si="125"/>
        <v>42293.916666666672</v>
      </c>
      <c r="U1023" s="5" t="str">
        <f t="shared" si="126"/>
        <v>Sep</v>
      </c>
      <c r="V1023" t="str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1.149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5">
        <f t="shared" si="124"/>
        <v>42111.396724537037</v>
      </c>
      <c r="T1024" s="5">
        <f t="shared" si="125"/>
        <v>42141.396724537037</v>
      </c>
      <c r="U1024" s="5" t="str">
        <f t="shared" si="126"/>
        <v>Apr</v>
      </c>
      <c r="V1024" t="str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2.3715000000000002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5">
        <f t="shared" si="124"/>
        <v>42145.669687500005</v>
      </c>
      <c r="T1025" s="5">
        <f t="shared" si="125"/>
        <v>42175.669687500005</v>
      </c>
      <c r="U1025" s="5" t="str">
        <f t="shared" si="126"/>
        <v>May</v>
      </c>
      <c r="V1025" t="str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1.1863774999999999</v>
      </c>
      <c r="P1026" s="7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5">
        <f t="shared" si="124"/>
        <v>42370.330590277779</v>
      </c>
      <c r="T1026" s="5">
        <f t="shared" si="125"/>
        <v>42400.330590277779</v>
      </c>
      <c r="U1026" s="5" t="str">
        <f t="shared" si="126"/>
        <v>Jan</v>
      </c>
      <c r="V1026" t="str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</f>
        <v>1.099283142857143</v>
      </c>
      <c r="P1027" s="7">
        <f t="shared" ref="P1027:P1090" si="129">IFERROR(E1027/L1027,0)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5">
        <f t="shared" ref="S1027:S1090" si="132">(J1027/86400)+25569+(-6/24)</f>
        <v>42049.583761574075</v>
      </c>
      <c r="T1027" s="5">
        <f t="shared" ref="T1027:T1090" si="133">(I1027/86400)+25569+(-6/24)</f>
        <v>42079.542094907403</v>
      </c>
      <c r="U1027" s="5" t="str">
        <f t="shared" ref="U1027:U1090" si="134">TEXT(S1027,"mmm")</f>
        <v>Feb</v>
      </c>
      <c r="V1027" t="str">
        <f t="shared" ref="V1027:V1090" si="135">TEXT(S1027,"yyyy")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1.0000828571428571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5">
        <f t="shared" si="132"/>
        <v>42426.157592592594</v>
      </c>
      <c r="T1028" s="5">
        <f t="shared" si="133"/>
        <v>42460.115925925929</v>
      </c>
      <c r="U1028" s="5" t="str">
        <f t="shared" si="134"/>
        <v>Feb</v>
      </c>
      <c r="V1028" t="str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1.0309292094387414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5">
        <f t="shared" si="132"/>
        <v>41904.784108796295</v>
      </c>
      <c r="T1029" s="5">
        <f t="shared" si="133"/>
        <v>41934.784108796295</v>
      </c>
      <c r="U1029" s="5" t="str">
        <f t="shared" si="134"/>
        <v>Sep</v>
      </c>
      <c r="V1029" t="str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1.1727000000000001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5">
        <f t="shared" si="132"/>
        <v>42755.377372685187</v>
      </c>
      <c r="T1030" s="5">
        <f t="shared" si="133"/>
        <v>42800.583333333328</v>
      </c>
      <c r="U1030" s="5" t="str">
        <f t="shared" si="134"/>
        <v>Jan</v>
      </c>
      <c r="V1030" t="str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1.1175999999999999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5">
        <f t="shared" si="132"/>
        <v>42044.461886574078</v>
      </c>
      <c r="T1031" s="5">
        <f t="shared" si="133"/>
        <v>42098.665972222225</v>
      </c>
      <c r="U1031" s="5" t="str">
        <f t="shared" si="134"/>
        <v>Feb</v>
      </c>
      <c r="V1031" t="str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3.4209999999999998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5">
        <f t="shared" si="132"/>
        <v>42611.233206018514</v>
      </c>
      <c r="T1032" s="5">
        <f t="shared" si="133"/>
        <v>42625.233206018514</v>
      </c>
      <c r="U1032" s="5" t="str">
        <f t="shared" si="134"/>
        <v>Aug</v>
      </c>
      <c r="V1032" t="str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1.0740000000000001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5">
        <f t="shared" si="132"/>
        <v>42324.514004629629</v>
      </c>
      <c r="T1033" s="5">
        <f t="shared" si="133"/>
        <v>42354.514004629629</v>
      </c>
      <c r="U1033" s="5" t="str">
        <f t="shared" si="134"/>
        <v>Nov</v>
      </c>
      <c r="V1033" t="str">
        <f t="shared" si="135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1.0849703703703704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5">
        <f t="shared" si="132"/>
        <v>42514.416956018518</v>
      </c>
      <c r="T1034" s="5">
        <f t="shared" si="133"/>
        <v>42544.416956018518</v>
      </c>
      <c r="U1034" s="5" t="str">
        <f t="shared" si="134"/>
        <v>May</v>
      </c>
      <c r="V1034" t="str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1.0286144578313252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5">
        <f t="shared" si="132"/>
        <v>42688.482407407406</v>
      </c>
      <c r="T1035" s="5">
        <f t="shared" si="133"/>
        <v>42716.482407407406</v>
      </c>
      <c r="U1035" s="5" t="str">
        <f t="shared" si="134"/>
        <v>Nov</v>
      </c>
      <c r="V1035" t="str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1.3000180000000001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5">
        <f t="shared" si="132"/>
        <v>42554.916712962964</v>
      </c>
      <c r="T1036" s="5">
        <f t="shared" si="133"/>
        <v>42586.915972222225</v>
      </c>
      <c r="U1036" s="5" t="str">
        <f t="shared" si="134"/>
        <v>Jul</v>
      </c>
      <c r="V1036" t="str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1.0765217391304347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5">
        <f t="shared" si="132"/>
        <v>42016.391435185185</v>
      </c>
      <c r="T1037" s="5">
        <f t="shared" si="133"/>
        <v>42046.391435185185</v>
      </c>
      <c r="U1037" s="5" t="str">
        <f t="shared" si="134"/>
        <v>Jan</v>
      </c>
      <c r="V1037" t="str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1.1236044444444444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5">
        <f t="shared" si="132"/>
        <v>41249.198958333334</v>
      </c>
      <c r="T1038" s="5">
        <f t="shared" si="133"/>
        <v>41281.083333333336</v>
      </c>
      <c r="U1038" s="5" t="str">
        <f t="shared" si="134"/>
        <v>Dec</v>
      </c>
      <c r="V1038" t="str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1.0209999999999999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5">
        <f t="shared" si="132"/>
        <v>42119.572476851856</v>
      </c>
      <c r="T1039" s="5">
        <f t="shared" si="133"/>
        <v>42141.958333333328</v>
      </c>
      <c r="U1039" s="5" t="str">
        <f t="shared" si="134"/>
        <v>Apr</v>
      </c>
      <c r="V1039" t="str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1.4533333333333334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5">
        <f t="shared" si="132"/>
        <v>42417.981747685189</v>
      </c>
      <c r="T1040" s="5">
        <f t="shared" si="133"/>
        <v>42447.940081018518</v>
      </c>
      <c r="U1040" s="5" t="str">
        <f t="shared" si="134"/>
        <v>Feb</v>
      </c>
      <c r="V1040" t="str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1.282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5">
        <f t="shared" si="132"/>
        <v>42691.859328703707</v>
      </c>
      <c r="T1041" s="5">
        <f t="shared" si="133"/>
        <v>42717.082638888889</v>
      </c>
      <c r="U1041" s="5" t="str">
        <f t="shared" si="134"/>
        <v>Nov</v>
      </c>
      <c r="V1041" t="str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2.9411764705882353E-3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5">
        <f t="shared" si="132"/>
        <v>42579.458437499998</v>
      </c>
      <c r="T1042" s="5">
        <f t="shared" si="133"/>
        <v>42609.458437499998</v>
      </c>
      <c r="U1042" s="5" t="str">
        <f t="shared" si="134"/>
        <v>Jul</v>
      </c>
      <c r="V1042" t="str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7">
        <f t="shared" si="129"/>
        <v>0</v>
      </c>
      <c r="Q1043" t="str">
        <f t="shared" si="130"/>
        <v>journalism</v>
      </c>
      <c r="R1043" t="str">
        <f t="shared" si="131"/>
        <v>audio</v>
      </c>
      <c r="S1043" s="5">
        <f t="shared" si="132"/>
        <v>41830.81009259259</v>
      </c>
      <c r="T1043" s="5">
        <f t="shared" si="133"/>
        <v>41850.81009259259</v>
      </c>
      <c r="U1043" s="5" t="str">
        <f t="shared" si="134"/>
        <v>Jul</v>
      </c>
      <c r="V1043" t="str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1.5384615384615385E-2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5">
        <f t="shared" si="132"/>
        <v>41851.446157407408</v>
      </c>
      <c r="T1044" s="5">
        <f t="shared" si="133"/>
        <v>41894.166666666664</v>
      </c>
      <c r="U1044" s="5" t="str">
        <f t="shared" si="134"/>
        <v>Jul</v>
      </c>
      <c r="V1044" t="str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8.5370000000000001E-2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5">
        <f t="shared" si="132"/>
        <v>42114.002951388888</v>
      </c>
      <c r="T1045" s="5">
        <f t="shared" si="133"/>
        <v>42144.002951388888</v>
      </c>
      <c r="U1045" s="5" t="str">
        <f t="shared" si="134"/>
        <v>Apr</v>
      </c>
      <c r="V1045" t="str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8.571428571428571E-4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5">
        <f t="shared" si="132"/>
        <v>42011.675937499997</v>
      </c>
      <c r="T1046" s="5">
        <f t="shared" si="133"/>
        <v>42068.602083333331</v>
      </c>
      <c r="U1046" s="5" t="str">
        <f t="shared" si="134"/>
        <v>Jan</v>
      </c>
      <c r="V1046" t="str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2.6599999999999999E-2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5">
        <f t="shared" si="132"/>
        <v>41844.624421296292</v>
      </c>
      <c r="T1047" s="5">
        <f t="shared" si="133"/>
        <v>41874.624421296292</v>
      </c>
      <c r="U1047" s="5" t="str">
        <f t="shared" si="134"/>
        <v>Jul</v>
      </c>
      <c r="V1047" t="str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7">
        <f t="shared" si="129"/>
        <v>0</v>
      </c>
      <c r="Q1048" t="str">
        <f t="shared" si="130"/>
        <v>journalism</v>
      </c>
      <c r="R1048" t="str">
        <f t="shared" si="131"/>
        <v>audio</v>
      </c>
      <c r="S1048" s="5">
        <f t="shared" si="132"/>
        <v>42319.601388888885</v>
      </c>
      <c r="T1048" s="5">
        <f t="shared" si="133"/>
        <v>42364.601388888885</v>
      </c>
      <c r="U1048" s="5" t="str">
        <f t="shared" si="134"/>
        <v>Nov</v>
      </c>
      <c r="V1048" t="str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5.0000000000000001E-4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5">
        <f t="shared" si="132"/>
        <v>41918.568460648152</v>
      </c>
      <c r="T1049" s="5">
        <f t="shared" si="133"/>
        <v>41948.610127314816</v>
      </c>
      <c r="U1049" s="5" t="str">
        <f t="shared" si="134"/>
        <v>Oct</v>
      </c>
      <c r="V1049" t="str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1.4133333333333333E-2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5">
        <f t="shared" si="132"/>
        <v>42597.803113425922</v>
      </c>
      <c r="T1050" s="5">
        <f t="shared" si="133"/>
        <v>42637.803113425922</v>
      </c>
      <c r="U1050" s="5" t="str">
        <f t="shared" si="134"/>
        <v>Aug</v>
      </c>
      <c r="V1050" t="str">
        <f t="shared" si="135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7">
        <f t="shared" si="129"/>
        <v>0</v>
      </c>
      <c r="Q1051" t="str">
        <f t="shared" si="130"/>
        <v>journalism</v>
      </c>
      <c r="R1051" t="str">
        <f t="shared" si="131"/>
        <v>audio</v>
      </c>
      <c r="S1051" s="5">
        <f t="shared" si="132"/>
        <v>42382.181076388893</v>
      </c>
      <c r="T1051" s="5">
        <f t="shared" si="133"/>
        <v>42412.181076388893</v>
      </c>
      <c r="U1051" s="5" t="str">
        <f t="shared" si="134"/>
        <v>Jan</v>
      </c>
      <c r="V1051" t="str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7">
        <f t="shared" si="129"/>
        <v>0</v>
      </c>
      <c r="Q1052" t="str">
        <f t="shared" si="130"/>
        <v>journalism</v>
      </c>
      <c r="R1052" t="str">
        <f t="shared" si="131"/>
        <v>audio</v>
      </c>
      <c r="S1052" s="5">
        <f t="shared" si="132"/>
        <v>42231.5471875</v>
      </c>
      <c r="T1052" s="5">
        <f t="shared" si="133"/>
        <v>42261.5471875</v>
      </c>
      <c r="U1052" s="5" t="str">
        <f t="shared" si="134"/>
        <v>Aug</v>
      </c>
      <c r="V1052" t="str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7">
        <f t="shared" si="129"/>
        <v>0</v>
      </c>
      <c r="Q1053" t="str">
        <f t="shared" si="130"/>
        <v>journalism</v>
      </c>
      <c r="R1053" t="str">
        <f t="shared" si="131"/>
        <v>audio</v>
      </c>
      <c r="S1053" s="5">
        <f t="shared" si="132"/>
        <v>41849.764178240745</v>
      </c>
      <c r="T1053" s="5">
        <f t="shared" si="133"/>
        <v>41877.764178240745</v>
      </c>
      <c r="U1053" s="5" t="str">
        <f t="shared" si="134"/>
        <v>Jul</v>
      </c>
      <c r="V1053" t="str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7">
        <f t="shared" si="129"/>
        <v>0</v>
      </c>
      <c r="Q1054" t="str">
        <f t="shared" si="130"/>
        <v>journalism</v>
      </c>
      <c r="R1054" t="str">
        <f t="shared" si="131"/>
        <v>audio</v>
      </c>
      <c r="S1054" s="5">
        <f t="shared" si="132"/>
        <v>42483.547395833331</v>
      </c>
      <c r="T1054" s="5">
        <f t="shared" si="133"/>
        <v>42527.589583333334</v>
      </c>
      <c r="U1054" s="5" t="str">
        <f t="shared" si="134"/>
        <v>Apr</v>
      </c>
      <c r="V1054" t="str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0.01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5">
        <f t="shared" si="132"/>
        <v>42774.922824074078</v>
      </c>
      <c r="T1055" s="5">
        <f t="shared" si="133"/>
        <v>42799.922824074078</v>
      </c>
      <c r="U1055" s="5" t="str">
        <f t="shared" si="134"/>
        <v>Feb</v>
      </c>
      <c r="V1055" t="str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7">
        <f t="shared" si="129"/>
        <v>0</v>
      </c>
      <c r="Q1056" t="str">
        <f t="shared" si="130"/>
        <v>journalism</v>
      </c>
      <c r="R1056" t="str">
        <f t="shared" si="131"/>
        <v>audio</v>
      </c>
      <c r="S1056" s="5">
        <f t="shared" si="132"/>
        <v>41831.601840277777</v>
      </c>
      <c r="T1056" s="5">
        <f t="shared" si="133"/>
        <v>41861.666666666664</v>
      </c>
      <c r="U1056" s="5" t="str">
        <f t="shared" si="134"/>
        <v>Jul</v>
      </c>
      <c r="V1056" t="str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7">
        <f t="shared" si="129"/>
        <v>0</v>
      </c>
      <c r="Q1057" t="str">
        <f t="shared" si="130"/>
        <v>journalism</v>
      </c>
      <c r="R1057" t="str">
        <f t="shared" si="131"/>
        <v>audio</v>
      </c>
      <c r="S1057" s="5">
        <f t="shared" si="132"/>
        <v>42406.742418981477</v>
      </c>
      <c r="T1057" s="5">
        <f t="shared" si="133"/>
        <v>42436.742418981477</v>
      </c>
      <c r="U1057" s="5" t="str">
        <f t="shared" si="134"/>
        <v>Feb</v>
      </c>
      <c r="V1057" t="str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7">
        <f t="shared" si="129"/>
        <v>0</v>
      </c>
      <c r="Q1058" t="str">
        <f t="shared" si="130"/>
        <v>journalism</v>
      </c>
      <c r="R1058" t="str">
        <f t="shared" si="131"/>
        <v>audio</v>
      </c>
      <c r="S1058" s="5">
        <f t="shared" si="132"/>
        <v>42058.469641203701</v>
      </c>
      <c r="T1058" s="5">
        <f t="shared" si="133"/>
        <v>42118.427974537037</v>
      </c>
      <c r="U1058" s="5" t="str">
        <f t="shared" si="134"/>
        <v>Feb</v>
      </c>
      <c r="V1058" t="str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7">
        <f t="shared" si="129"/>
        <v>0</v>
      </c>
      <c r="Q1059" t="str">
        <f t="shared" si="130"/>
        <v>journalism</v>
      </c>
      <c r="R1059" t="str">
        <f t="shared" si="131"/>
        <v>audio</v>
      </c>
      <c r="S1059" s="5">
        <f t="shared" si="132"/>
        <v>42678.621331018519</v>
      </c>
      <c r="T1059" s="5">
        <f t="shared" si="133"/>
        <v>42708.662997685184</v>
      </c>
      <c r="U1059" s="5" t="str">
        <f t="shared" si="134"/>
        <v>Nov</v>
      </c>
      <c r="V1059" t="str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7">
        <f t="shared" si="129"/>
        <v>0</v>
      </c>
      <c r="Q1060" t="str">
        <f t="shared" si="130"/>
        <v>journalism</v>
      </c>
      <c r="R1060" t="str">
        <f t="shared" si="131"/>
        <v>audio</v>
      </c>
      <c r="S1060" s="5">
        <f t="shared" si="132"/>
        <v>42047.650960648149</v>
      </c>
      <c r="T1060" s="5">
        <f t="shared" si="133"/>
        <v>42088.75</v>
      </c>
      <c r="U1060" s="5" t="str">
        <f t="shared" si="134"/>
        <v>Feb</v>
      </c>
      <c r="V1060" t="str">
        <f t="shared" si="135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7">
        <f t="shared" si="129"/>
        <v>0</v>
      </c>
      <c r="Q1061" t="str">
        <f t="shared" si="130"/>
        <v>journalism</v>
      </c>
      <c r="R1061" t="str">
        <f t="shared" si="131"/>
        <v>audio</v>
      </c>
      <c r="S1061" s="5">
        <f t="shared" si="132"/>
        <v>42046.54</v>
      </c>
      <c r="T1061" s="5">
        <f t="shared" si="133"/>
        <v>42076.498333333337</v>
      </c>
      <c r="U1061" s="5" t="str">
        <f t="shared" si="134"/>
        <v>Feb</v>
      </c>
      <c r="V1061" t="str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0.01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5">
        <f t="shared" si="132"/>
        <v>42079.663113425922</v>
      </c>
      <c r="T1062" s="5">
        <f t="shared" si="133"/>
        <v>42109.663113425922</v>
      </c>
      <c r="U1062" s="5" t="str">
        <f t="shared" si="134"/>
        <v>Mar</v>
      </c>
      <c r="V1062" t="str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7">
        <f t="shared" si="129"/>
        <v>0</v>
      </c>
      <c r="Q1063" t="str">
        <f t="shared" si="130"/>
        <v>journalism</v>
      </c>
      <c r="R1063" t="str">
        <f t="shared" si="131"/>
        <v>audio</v>
      </c>
      <c r="S1063" s="5">
        <f t="shared" si="132"/>
        <v>42432.026712962965</v>
      </c>
      <c r="T1063" s="5">
        <f t="shared" si="133"/>
        <v>42491.791666666672</v>
      </c>
      <c r="U1063" s="5" t="str">
        <f t="shared" si="134"/>
        <v>Mar</v>
      </c>
      <c r="V1063" t="str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0.95477386934673369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5">
        <f t="shared" si="132"/>
        <v>42556.557187500002</v>
      </c>
      <c r="T1064" s="5">
        <f t="shared" si="133"/>
        <v>42563.557187500002</v>
      </c>
      <c r="U1064" s="5" t="str">
        <f t="shared" si="134"/>
        <v>Jul</v>
      </c>
      <c r="V1064" t="str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7">
        <f t="shared" si="129"/>
        <v>0</v>
      </c>
      <c r="Q1065" t="str">
        <f t="shared" si="130"/>
        <v>journalism</v>
      </c>
      <c r="R1065" t="str">
        <f t="shared" si="131"/>
        <v>audio</v>
      </c>
      <c r="S1065" s="5">
        <f t="shared" si="132"/>
        <v>42582.780810185184</v>
      </c>
      <c r="T1065" s="5">
        <f t="shared" si="133"/>
        <v>42612.780810185184</v>
      </c>
      <c r="U1065" s="5" t="str">
        <f t="shared" si="134"/>
        <v>Jul</v>
      </c>
      <c r="V1065" t="str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8.9744444444444446E-2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5">
        <f t="shared" si="132"/>
        <v>41416.978043981479</v>
      </c>
      <c r="T1066" s="5">
        <f t="shared" si="133"/>
        <v>41461.978043981479</v>
      </c>
      <c r="U1066" s="5" t="str">
        <f t="shared" si="134"/>
        <v>May</v>
      </c>
      <c r="V1066" t="str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2.7E-2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5">
        <f t="shared" si="132"/>
        <v>41661.131041666667</v>
      </c>
      <c r="T1067" s="5">
        <f t="shared" si="133"/>
        <v>41689.131041666667</v>
      </c>
      <c r="U1067" s="5" t="str">
        <f t="shared" si="134"/>
        <v>Jan</v>
      </c>
      <c r="V1067" t="str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3.3673333333333333E-2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5">
        <f t="shared" si="132"/>
        <v>41445.712754629625</v>
      </c>
      <c r="T1068" s="5">
        <f t="shared" si="133"/>
        <v>41490.712754629625</v>
      </c>
      <c r="U1068" s="5" t="str">
        <f t="shared" si="134"/>
        <v>Jun</v>
      </c>
      <c r="V1068" t="str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0.26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5">
        <f t="shared" si="132"/>
        <v>41599.605682870373</v>
      </c>
      <c r="T1069" s="5">
        <f t="shared" si="133"/>
        <v>41629.605682870373</v>
      </c>
      <c r="U1069" s="5" t="str">
        <f t="shared" si="134"/>
        <v>Nov</v>
      </c>
      <c r="V1069" t="str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1.5E-3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5">
        <f t="shared" si="132"/>
        <v>42440.121111111112</v>
      </c>
      <c r="T1070" s="5">
        <f t="shared" si="133"/>
        <v>42470.079444444447</v>
      </c>
      <c r="U1070" s="5" t="str">
        <f t="shared" si="134"/>
        <v>Mar</v>
      </c>
      <c r="V1070" t="str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0.38636363636363635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5">
        <f t="shared" si="132"/>
        <v>41571.979849537034</v>
      </c>
      <c r="T1071" s="5">
        <f t="shared" si="133"/>
        <v>41604.021516203706</v>
      </c>
      <c r="U1071" s="5" t="str">
        <f t="shared" si="134"/>
        <v>Oct</v>
      </c>
      <c r="V1071" t="str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7.0000000000000001E-3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5">
        <f t="shared" si="132"/>
        <v>41162.761828703704</v>
      </c>
      <c r="T1072" s="5">
        <f t="shared" si="133"/>
        <v>41182.761828703704</v>
      </c>
      <c r="U1072" s="5" t="str">
        <f t="shared" si="134"/>
        <v>Sep</v>
      </c>
      <c r="V1072" t="str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7">
        <f t="shared" si="129"/>
        <v>0</v>
      </c>
      <c r="Q1073" t="str">
        <f t="shared" si="130"/>
        <v>games</v>
      </c>
      <c r="R1073" t="str">
        <f t="shared" si="131"/>
        <v>video games</v>
      </c>
      <c r="S1073" s="5">
        <f t="shared" si="132"/>
        <v>42295.503391203703</v>
      </c>
      <c r="T1073" s="5">
        <f t="shared" si="133"/>
        <v>42325.545057870375</v>
      </c>
      <c r="U1073" s="5" t="str">
        <f t="shared" si="134"/>
        <v>Oct</v>
      </c>
      <c r="V1073" t="str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6.8000000000000005E-4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5">
        <f t="shared" si="132"/>
        <v>41645.582141203704</v>
      </c>
      <c r="T1074" s="5">
        <f t="shared" si="133"/>
        <v>41675.582141203704</v>
      </c>
      <c r="U1074" s="5" t="str">
        <f t="shared" si="134"/>
        <v>Jan</v>
      </c>
      <c r="V1074" t="str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1.3333333333333334E-2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5">
        <f t="shared" si="132"/>
        <v>40802.714594907404</v>
      </c>
      <c r="T1075" s="5">
        <f t="shared" si="133"/>
        <v>40832.714594907404</v>
      </c>
      <c r="U1075" s="5" t="str">
        <f t="shared" si="134"/>
        <v>Sep</v>
      </c>
      <c r="V1075" t="str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6.3092592592592589E-2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5">
        <f t="shared" si="132"/>
        <v>41612.922974537039</v>
      </c>
      <c r="T1076" s="5">
        <f t="shared" si="133"/>
        <v>41642.922974537039</v>
      </c>
      <c r="U1076" s="5" t="str">
        <f t="shared" si="134"/>
        <v>Dec</v>
      </c>
      <c r="V1076" t="str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4.4999999999999998E-2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5">
        <f t="shared" si="132"/>
        <v>41005.654120370367</v>
      </c>
      <c r="T1077" s="5">
        <f t="shared" si="133"/>
        <v>41035.654120370367</v>
      </c>
      <c r="U1077" s="5" t="str">
        <f t="shared" si="134"/>
        <v>Apr</v>
      </c>
      <c r="V1077" t="str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0.62765333333333329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5">
        <f t="shared" si="132"/>
        <v>41838.127893518518</v>
      </c>
      <c r="T1078" s="5">
        <f t="shared" si="133"/>
        <v>41893.127893518518</v>
      </c>
      <c r="U1078" s="5" t="str">
        <f t="shared" si="134"/>
        <v>Jul</v>
      </c>
      <c r="V1078" t="str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0.29376000000000002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5">
        <f t="shared" si="132"/>
        <v>42352.91679398148</v>
      </c>
      <c r="T1079" s="5">
        <f t="shared" si="133"/>
        <v>42382.91679398148</v>
      </c>
      <c r="U1079" s="5" t="str">
        <f t="shared" si="134"/>
        <v>Dec</v>
      </c>
      <c r="V1079" t="str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7.4999999999999997E-2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5">
        <f t="shared" si="132"/>
        <v>40700.945844907408</v>
      </c>
      <c r="T1080" s="5">
        <f t="shared" si="133"/>
        <v>40745.945844907408</v>
      </c>
      <c r="U1080" s="5" t="str">
        <f t="shared" si="134"/>
        <v>Jun</v>
      </c>
      <c r="V1080" t="str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2.6076923076923077E-2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5">
        <f t="shared" si="132"/>
        <v>42479.316388888888</v>
      </c>
      <c r="T1081" s="5">
        <f t="shared" si="133"/>
        <v>42504.316388888888</v>
      </c>
      <c r="U1081" s="5" t="str">
        <f t="shared" si="134"/>
        <v>Apr</v>
      </c>
      <c r="V1081" t="str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9.1050000000000006E-2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5">
        <f t="shared" si="132"/>
        <v>41739.888113425928</v>
      </c>
      <c r="T1082" s="5">
        <f t="shared" si="133"/>
        <v>41769.888113425928</v>
      </c>
      <c r="U1082" s="5" t="str">
        <f t="shared" si="134"/>
        <v>Apr</v>
      </c>
      <c r="V1082" t="str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1.7647058823529413E-4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5">
        <f t="shared" si="132"/>
        <v>42002.676990740743</v>
      </c>
      <c r="T1083" s="5">
        <f t="shared" si="133"/>
        <v>42032.676990740743</v>
      </c>
      <c r="U1083" s="5" t="str">
        <f t="shared" si="134"/>
        <v>Dec</v>
      </c>
      <c r="V1083" t="str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5.5999999999999999E-3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5">
        <f t="shared" si="132"/>
        <v>41101.656111111108</v>
      </c>
      <c r="T1084" s="5">
        <f t="shared" si="133"/>
        <v>41131.656111111108</v>
      </c>
      <c r="U1084" s="5" t="str">
        <f t="shared" si="134"/>
        <v>Jul</v>
      </c>
      <c r="V1084" t="str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8.2000000000000007E-3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5">
        <f t="shared" si="132"/>
        <v>41793.409525462965</v>
      </c>
      <c r="T1085" s="5">
        <f t="shared" si="133"/>
        <v>41853.409525462965</v>
      </c>
      <c r="U1085" s="5" t="str">
        <f t="shared" si="134"/>
        <v>Jun</v>
      </c>
      <c r="V1085" t="str">
        <f t="shared" si="135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7">
        <f t="shared" si="129"/>
        <v>0</v>
      </c>
      <c r="Q1086" t="str">
        <f t="shared" si="130"/>
        <v>games</v>
      </c>
      <c r="R1086" t="str">
        <f t="shared" si="131"/>
        <v>video games</v>
      </c>
      <c r="S1086" s="5">
        <f t="shared" si="132"/>
        <v>41829.662083333329</v>
      </c>
      <c r="T1086" s="5">
        <f t="shared" si="133"/>
        <v>41859.662083333329</v>
      </c>
      <c r="U1086" s="5" t="str">
        <f t="shared" si="134"/>
        <v>Jul</v>
      </c>
      <c r="V1086" t="str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3.4200000000000001E-2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5">
        <f t="shared" si="132"/>
        <v>42413.421006944445</v>
      </c>
      <c r="T1087" s="5">
        <f t="shared" si="133"/>
        <v>42443.379340277781</v>
      </c>
      <c r="U1087" s="5" t="str">
        <f t="shared" si="134"/>
        <v>Feb</v>
      </c>
      <c r="V1087" t="str">
        <f t="shared" si="135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8.3333333333333339E-4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5">
        <f t="shared" si="132"/>
        <v>41845.616793981484</v>
      </c>
      <c r="T1088" s="5">
        <f t="shared" si="133"/>
        <v>41875.616793981484</v>
      </c>
      <c r="U1088" s="5" t="str">
        <f t="shared" si="134"/>
        <v>Jul</v>
      </c>
      <c r="V1088" t="str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7">
        <f t="shared" si="129"/>
        <v>0</v>
      </c>
      <c r="Q1089" t="str">
        <f t="shared" si="130"/>
        <v>games</v>
      </c>
      <c r="R1089" t="str">
        <f t="shared" si="131"/>
        <v>video games</v>
      </c>
      <c r="S1089" s="5">
        <f t="shared" si="132"/>
        <v>41775.463969907403</v>
      </c>
      <c r="T1089" s="5">
        <f t="shared" si="133"/>
        <v>41805.463969907403</v>
      </c>
      <c r="U1089" s="5" t="str">
        <f t="shared" si="134"/>
        <v>May</v>
      </c>
      <c r="V1089" t="str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0.14182977777777778</v>
      </c>
      <c r="P1090" s="7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5">
        <f t="shared" si="132"/>
        <v>41723.549386574072</v>
      </c>
      <c r="T1090" s="5">
        <f t="shared" si="133"/>
        <v>41753.549386574072</v>
      </c>
      <c r="U1090" s="5" t="str">
        <f t="shared" si="134"/>
        <v>Mar</v>
      </c>
      <c r="V1090" t="str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</f>
        <v>7.8266666666666665E-2</v>
      </c>
      <c r="P1091" s="7">
        <f t="shared" ref="P1091:P1154" si="137">IFERROR(E1091/L1091,0)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5">
        <f t="shared" ref="S1091:S1154" si="140">(J1091/86400)+25569+(-6/24)</f>
        <v>42150.939525462964</v>
      </c>
      <c r="T1091" s="5">
        <f t="shared" ref="T1091:T1154" si="141">(I1091/86400)+25569+(-6/24)</f>
        <v>42180.939525462964</v>
      </c>
      <c r="U1091" s="5" t="str">
        <f t="shared" ref="U1091:U1154" si="142">TEXT(S1091,"mmm")</f>
        <v>May</v>
      </c>
      <c r="V1091" t="str">
        <f t="shared" ref="V1091:V1154" si="143">TEXT(S1091,"yyyy")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3.8464497269020693E-4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5">
        <f t="shared" si="140"/>
        <v>42122.935798611114</v>
      </c>
      <c r="T1092" s="5">
        <f t="shared" si="141"/>
        <v>42152.935798611114</v>
      </c>
      <c r="U1092" s="5" t="str">
        <f t="shared" si="142"/>
        <v>Apr</v>
      </c>
      <c r="V1092" t="str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0.125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5">
        <f t="shared" si="140"/>
        <v>42440.570277777777</v>
      </c>
      <c r="T1093" s="5">
        <f t="shared" si="141"/>
        <v>42470.528611111113</v>
      </c>
      <c r="U1093" s="5" t="str">
        <f t="shared" si="142"/>
        <v>Mar</v>
      </c>
      <c r="V1093" t="str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1.0500000000000001E-2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5">
        <f t="shared" si="140"/>
        <v>41249.775902777779</v>
      </c>
      <c r="T1094" s="5">
        <f t="shared" si="141"/>
        <v>41279.775902777779</v>
      </c>
      <c r="U1094" s="5" t="str">
        <f t="shared" si="142"/>
        <v>Dec</v>
      </c>
      <c r="V1094" t="str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0.14083333333333334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5">
        <f t="shared" si="140"/>
        <v>42396.723807870367</v>
      </c>
      <c r="T1095" s="5">
        <f t="shared" si="141"/>
        <v>42411.723807870367</v>
      </c>
      <c r="U1095" s="5" t="str">
        <f t="shared" si="142"/>
        <v>Jan</v>
      </c>
      <c r="V1095" t="str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0.18300055555555556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5">
        <f t="shared" si="140"/>
        <v>40795.46334490741</v>
      </c>
      <c r="T1096" s="5">
        <f t="shared" si="141"/>
        <v>40825.46334490741</v>
      </c>
      <c r="U1096" s="5" t="str">
        <f t="shared" si="142"/>
        <v>Sep</v>
      </c>
      <c r="V1096" t="str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5.0347999999999997E-2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5">
        <f t="shared" si="140"/>
        <v>41486.287268518521</v>
      </c>
      <c r="T1097" s="5">
        <f t="shared" si="141"/>
        <v>41516.287268518521</v>
      </c>
      <c r="U1097" s="5" t="str">
        <f t="shared" si="142"/>
        <v>Jul</v>
      </c>
      <c r="V1097" t="str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0.17933333333333334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5">
        <f t="shared" si="140"/>
        <v>41885.26798611111</v>
      </c>
      <c r="T1098" s="5">
        <f t="shared" si="141"/>
        <v>41915.895833333336</v>
      </c>
      <c r="U1098" s="5" t="str">
        <f t="shared" si="142"/>
        <v>Sep</v>
      </c>
      <c r="V1098" t="str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4.6999999999999999E-4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5">
        <f t="shared" si="140"/>
        <v>41660.542557870373</v>
      </c>
      <c r="T1099" s="5">
        <f t="shared" si="141"/>
        <v>41700.542557870373</v>
      </c>
      <c r="U1099" s="5" t="str">
        <f t="shared" si="142"/>
        <v>Jan</v>
      </c>
      <c r="V1099" t="str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7.2120000000000004E-2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5">
        <f t="shared" si="140"/>
        <v>41712.512673611112</v>
      </c>
      <c r="T1100" s="5">
        <f t="shared" si="141"/>
        <v>41742.512673611112</v>
      </c>
      <c r="U1100" s="5" t="str">
        <f t="shared" si="142"/>
        <v>Mar</v>
      </c>
      <c r="V1100" t="str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5.0000000000000001E-3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5">
        <f t="shared" si="140"/>
        <v>42107.586435185185</v>
      </c>
      <c r="T1101" s="5">
        <f t="shared" si="141"/>
        <v>42137.586435185185</v>
      </c>
      <c r="U1101" s="5" t="str">
        <f t="shared" si="142"/>
        <v>Apr</v>
      </c>
      <c r="V1101" t="str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2.5000000000000001E-2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5">
        <f t="shared" si="140"/>
        <v>42383.860775462963</v>
      </c>
      <c r="T1102" s="5">
        <f t="shared" si="141"/>
        <v>42413.860775462963</v>
      </c>
      <c r="U1102" s="5" t="str">
        <f t="shared" si="142"/>
        <v>Jan</v>
      </c>
      <c r="V1102" t="str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4.0999999999999999E-4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5">
        <f t="shared" si="140"/>
        <v>42538.52243055556</v>
      </c>
      <c r="T1103" s="5">
        <f t="shared" si="141"/>
        <v>42565.508333333331</v>
      </c>
      <c r="U1103" s="5" t="str">
        <f t="shared" si="142"/>
        <v>Jun</v>
      </c>
      <c r="V1103" t="str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5.3124999999999999E-2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5">
        <f t="shared" si="140"/>
        <v>41576.795428240745</v>
      </c>
      <c r="T1104" s="5">
        <f t="shared" si="141"/>
        <v>41616.999305555553</v>
      </c>
      <c r="U1104" s="5" t="str">
        <f t="shared" si="142"/>
        <v>Oct</v>
      </c>
      <c r="V1104" t="str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1.6199999999999999E-2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5">
        <f t="shared" si="140"/>
        <v>42478.97210648148</v>
      </c>
      <c r="T1105" s="5">
        <f t="shared" si="141"/>
        <v>42538.97210648148</v>
      </c>
      <c r="U1105" s="5" t="str">
        <f t="shared" si="142"/>
        <v>Apr</v>
      </c>
      <c r="V1105" t="str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4.9516666666666667E-2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5">
        <f t="shared" si="140"/>
        <v>41771.15996527778</v>
      </c>
      <c r="T1106" s="5">
        <f t="shared" si="141"/>
        <v>41801.15996527778</v>
      </c>
      <c r="U1106" s="5" t="str">
        <f t="shared" si="142"/>
        <v>May</v>
      </c>
      <c r="V1106" t="str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1.5900000000000001E-3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5">
        <f t="shared" si="140"/>
        <v>41691.885729166665</v>
      </c>
      <c r="T1107" s="5">
        <f t="shared" si="141"/>
        <v>41721.8440625</v>
      </c>
      <c r="U1107" s="5" t="str">
        <f t="shared" si="142"/>
        <v>Feb</v>
      </c>
      <c r="V1107" t="str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0.41249999999999998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5">
        <f t="shared" si="140"/>
        <v>40973.490451388891</v>
      </c>
      <c r="T1108" s="5">
        <f t="shared" si="141"/>
        <v>41003.448784722219</v>
      </c>
      <c r="U1108" s="5" t="str">
        <f t="shared" si="142"/>
        <v>Mar</v>
      </c>
      <c r="V1108" t="str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7">
        <f t="shared" si="137"/>
        <v>0</v>
      </c>
      <c r="Q1109" t="str">
        <f t="shared" si="138"/>
        <v>games</v>
      </c>
      <c r="R1109" t="str">
        <f t="shared" si="139"/>
        <v>video games</v>
      </c>
      <c r="S1109" s="5">
        <f t="shared" si="140"/>
        <v>41813.611388888887</v>
      </c>
      <c r="T1109" s="5">
        <f t="shared" si="141"/>
        <v>41843.611388888887</v>
      </c>
      <c r="U1109" s="5" t="str">
        <f t="shared" si="142"/>
        <v>Jun</v>
      </c>
      <c r="V1109" t="str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2.93E-2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5">
        <f t="shared" si="140"/>
        <v>40952.386979166666</v>
      </c>
      <c r="T1110" s="5">
        <f t="shared" si="141"/>
        <v>41012.345312500001</v>
      </c>
      <c r="U1110" s="5" t="str">
        <f t="shared" si="142"/>
        <v>Feb</v>
      </c>
      <c r="V1110" t="str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4.4999999999999997E-3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5">
        <f t="shared" si="140"/>
        <v>42662.502199074079</v>
      </c>
      <c r="T1111" s="5">
        <f t="shared" si="141"/>
        <v>42692.543865740736</v>
      </c>
      <c r="U1111" s="5" t="str">
        <f t="shared" si="142"/>
        <v>Oct</v>
      </c>
      <c r="V1111" t="str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5.1000000000000004E-3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5">
        <f t="shared" si="140"/>
        <v>41220.683124999996</v>
      </c>
      <c r="T1112" s="5">
        <f t="shared" si="141"/>
        <v>41250.683124999996</v>
      </c>
      <c r="U1112" s="5" t="str">
        <f t="shared" si="142"/>
        <v>Nov</v>
      </c>
      <c r="V1112" t="str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4.0000000000000002E-4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5">
        <f t="shared" si="140"/>
        <v>42346.953587962962</v>
      </c>
      <c r="T1113" s="5">
        <f t="shared" si="141"/>
        <v>42376.953587962962</v>
      </c>
      <c r="U1113" s="5" t="str">
        <f t="shared" si="142"/>
        <v>Dec</v>
      </c>
      <c r="V1113" t="str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0.35537409090909089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5">
        <f t="shared" si="140"/>
        <v>41963.509386574078</v>
      </c>
      <c r="T1114" s="5">
        <f t="shared" si="141"/>
        <v>42023.104166666672</v>
      </c>
      <c r="U1114" s="5" t="str">
        <f t="shared" si="142"/>
        <v>Nov</v>
      </c>
      <c r="V1114" t="str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5.0000000000000001E-3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5">
        <f t="shared" si="140"/>
        <v>41835.727083333331</v>
      </c>
      <c r="T1115" s="5">
        <f t="shared" si="141"/>
        <v>41865.727083333331</v>
      </c>
      <c r="U1115" s="5" t="str">
        <f t="shared" si="142"/>
        <v>Jul</v>
      </c>
      <c r="V1115" t="str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1.6666666666666668E-3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5">
        <f t="shared" si="140"/>
        <v>41526.095914351856</v>
      </c>
      <c r="T1116" s="5">
        <f t="shared" si="141"/>
        <v>41556.095914351856</v>
      </c>
      <c r="U1116" s="5" t="str">
        <f t="shared" si="142"/>
        <v>Sep</v>
      </c>
      <c r="V1116" t="str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1.325E-3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5">
        <f t="shared" si="140"/>
        <v>42429.445543981477</v>
      </c>
      <c r="T1117" s="5">
        <f t="shared" si="141"/>
        <v>42459.403877314813</v>
      </c>
      <c r="U1117" s="5" t="str">
        <f t="shared" si="142"/>
        <v>Feb</v>
      </c>
      <c r="V1117" t="str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3.5704000000000004E-4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5">
        <f t="shared" si="140"/>
        <v>41009.597314814819</v>
      </c>
      <c r="T1118" s="5">
        <f t="shared" si="141"/>
        <v>41069.597314814819</v>
      </c>
      <c r="U1118" s="5" t="str">
        <f t="shared" si="142"/>
        <v>Apr</v>
      </c>
      <c r="V1118" t="str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8.3000000000000004E-2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5">
        <f t="shared" si="140"/>
        <v>42333.348530092597</v>
      </c>
      <c r="T1119" s="5">
        <f t="shared" si="141"/>
        <v>42363.348530092597</v>
      </c>
      <c r="U1119" s="5" t="str">
        <f t="shared" si="142"/>
        <v>Nov</v>
      </c>
      <c r="V1119" t="str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2.4222222222222221E-2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5">
        <f t="shared" si="140"/>
        <v>41703.91642361111</v>
      </c>
      <c r="T1120" s="5">
        <f t="shared" si="141"/>
        <v>41733.874756944446</v>
      </c>
      <c r="U1120" s="5" t="str">
        <f t="shared" si="142"/>
        <v>Mar</v>
      </c>
      <c r="V1120" t="str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2.3809523809523812E-3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5">
        <f t="shared" si="140"/>
        <v>41722.542407407411</v>
      </c>
      <c r="T1121" s="5">
        <f t="shared" si="141"/>
        <v>41735.542407407411</v>
      </c>
      <c r="U1121" s="5" t="str">
        <f t="shared" si="142"/>
        <v>Mar</v>
      </c>
      <c r="V1121" t="str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7">
        <f t="shared" si="137"/>
        <v>0</v>
      </c>
      <c r="Q1122" t="str">
        <f t="shared" si="138"/>
        <v>games</v>
      </c>
      <c r="R1122" t="str">
        <f t="shared" si="139"/>
        <v>video games</v>
      </c>
      <c r="S1122" s="5">
        <f t="shared" si="140"/>
        <v>40799.622685185182</v>
      </c>
      <c r="T1122" s="5">
        <f t="shared" si="141"/>
        <v>40844.622685185182</v>
      </c>
      <c r="U1122" s="5" t="str">
        <f t="shared" si="142"/>
        <v>Sep</v>
      </c>
      <c r="V1122" t="str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1.16E-4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5">
        <f t="shared" si="140"/>
        <v>42412.684212962966</v>
      </c>
      <c r="T1123" s="5">
        <f t="shared" si="141"/>
        <v>42442.642546296294</v>
      </c>
      <c r="U1123" s="5" t="str">
        <f t="shared" si="142"/>
        <v>Feb</v>
      </c>
      <c r="V1123" t="str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7">
        <f t="shared" si="137"/>
        <v>0</v>
      </c>
      <c r="Q1124" t="str">
        <f t="shared" si="138"/>
        <v>games</v>
      </c>
      <c r="R1124" t="str">
        <f t="shared" si="139"/>
        <v>video games</v>
      </c>
      <c r="S1124" s="5">
        <f t="shared" si="140"/>
        <v>41410.453993055555</v>
      </c>
      <c r="T1124" s="5">
        <f t="shared" si="141"/>
        <v>41424.453993055555</v>
      </c>
      <c r="U1124" s="5" t="str">
        <f t="shared" si="142"/>
        <v>May</v>
      </c>
      <c r="V1124" t="str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2.2000000000000001E-3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5">
        <f t="shared" si="140"/>
        <v>41718.2737037037</v>
      </c>
      <c r="T1125" s="5">
        <f t="shared" si="141"/>
        <v>41748.2737037037</v>
      </c>
      <c r="U1125" s="5" t="str">
        <f t="shared" si="142"/>
        <v>Mar</v>
      </c>
      <c r="V1125" t="str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4.7222222222222223E-3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5">
        <f t="shared" si="140"/>
        <v>42094.417256944449</v>
      </c>
      <c r="T1126" s="5">
        <f t="shared" si="141"/>
        <v>42124.417256944449</v>
      </c>
      <c r="U1126" s="5" t="str">
        <f t="shared" si="142"/>
        <v>Mar</v>
      </c>
      <c r="V1126" t="str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7">
        <f t="shared" si="137"/>
        <v>0</v>
      </c>
      <c r="Q1127" t="str">
        <f t="shared" si="138"/>
        <v>games</v>
      </c>
      <c r="R1127" t="str">
        <f t="shared" si="139"/>
        <v>mobile games</v>
      </c>
      <c r="S1127" s="5">
        <f t="shared" si="140"/>
        <v>42212.374189814815</v>
      </c>
      <c r="T1127" s="5">
        <f t="shared" si="141"/>
        <v>42272.374189814815</v>
      </c>
      <c r="U1127" s="5" t="str">
        <f t="shared" si="142"/>
        <v>Jul</v>
      </c>
      <c r="V1127" t="str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5.0000000000000001E-3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5">
        <f t="shared" si="140"/>
        <v>42535.077476851853</v>
      </c>
      <c r="T1128" s="5">
        <f t="shared" si="141"/>
        <v>42565.077476851853</v>
      </c>
      <c r="U1128" s="5" t="str">
        <f t="shared" si="142"/>
        <v>Jun</v>
      </c>
      <c r="V1128" t="str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1.6714285714285713E-2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5">
        <f t="shared" si="140"/>
        <v>41926.604166666664</v>
      </c>
      <c r="T1129" s="5">
        <f t="shared" si="141"/>
        <v>41957.645833333328</v>
      </c>
      <c r="U1129" s="5" t="str">
        <f t="shared" si="142"/>
        <v>Oct</v>
      </c>
      <c r="V1129" t="str">
        <f t="shared" si="143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1E-3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5">
        <f t="shared" si="140"/>
        <v>41828.399502314816</v>
      </c>
      <c r="T1130" s="5">
        <f t="shared" si="141"/>
        <v>41858.399502314816</v>
      </c>
      <c r="U1130" s="5" t="str">
        <f t="shared" si="142"/>
        <v>Jul</v>
      </c>
      <c r="V1130" t="str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1.0499999999999999E-3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5">
        <f t="shared" si="140"/>
        <v>42496.014965277776</v>
      </c>
      <c r="T1131" s="5">
        <f t="shared" si="141"/>
        <v>42526.014965277776</v>
      </c>
      <c r="U1131" s="5" t="str">
        <f t="shared" si="142"/>
        <v>May</v>
      </c>
      <c r="V1131" t="str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2.2000000000000001E-3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5">
        <f t="shared" si="140"/>
        <v>41908.746527777781</v>
      </c>
      <c r="T1132" s="5">
        <f t="shared" si="141"/>
        <v>41968.788194444445</v>
      </c>
      <c r="U1132" s="5" t="str">
        <f t="shared" si="142"/>
        <v>Sep</v>
      </c>
      <c r="V1132" t="str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7">
        <f t="shared" si="137"/>
        <v>0</v>
      </c>
      <c r="Q1133" t="str">
        <f t="shared" si="138"/>
        <v>games</v>
      </c>
      <c r="R1133" t="str">
        <f t="shared" si="139"/>
        <v>mobile games</v>
      </c>
      <c r="S1133" s="5">
        <f t="shared" si="140"/>
        <v>42332.658194444448</v>
      </c>
      <c r="T1133" s="5">
        <f t="shared" si="141"/>
        <v>42362.658194444448</v>
      </c>
      <c r="U1133" s="5" t="str">
        <f t="shared" si="142"/>
        <v>Nov</v>
      </c>
      <c r="V1133" t="str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0.14380000000000001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5">
        <f t="shared" si="140"/>
        <v>42705.865405092598</v>
      </c>
      <c r="T1134" s="5">
        <f t="shared" si="141"/>
        <v>42735.865405092598</v>
      </c>
      <c r="U1134" s="5" t="str">
        <f t="shared" si="142"/>
        <v>Dec</v>
      </c>
      <c r="V1134" t="str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6.6666666666666671E-3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5">
        <f t="shared" si="140"/>
        <v>41821.157187500001</v>
      </c>
      <c r="T1135" s="5">
        <f t="shared" si="141"/>
        <v>41851.157187500001</v>
      </c>
      <c r="U1135" s="5" t="str">
        <f t="shared" si="142"/>
        <v>Jul</v>
      </c>
      <c r="V1135" t="str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4.0000000000000003E-5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5">
        <f t="shared" si="140"/>
        <v>41958.035046296296</v>
      </c>
      <c r="T1136" s="5">
        <f t="shared" si="141"/>
        <v>41971.939583333333</v>
      </c>
      <c r="U1136" s="5" t="str">
        <f t="shared" si="142"/>
        <v>Nov</v>
      </c>
      <c r="V1136" t="str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0.05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5">
        <f t="shared" si="140"/>
        <v>42558.73951388889</v>
      </c>
      <c r="T1137" s="5">
        <f t="shared" si="141"/>
        <v>42588.73951388889</v>
      </c>
      <c r="U1137" s="5" t="str">
        <f t="shared" si="142"/>
        <v>Jul</v>
      </c>
      <c r="V1137" t="str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6.4439140811455853E-2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5">
        <f t="shared" si="140"/>
        <v>42327.421631944446</v>
      </c>
      <c r="T1138" s="5">
        <f t="shared" si="141"/>
        <v>42357.421631944446</v>
      </c>
      <c r="U1138" s="5" t="str">
        <f t="shared" si="142"/>
        <v>Nov</v>
      </c>
      <c r="V1138" t="str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0.39500000000000002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5">
        <f t="shared" si="140"/>
        <v>42453.569687499999</v>
      </c>
      <c r="T1139" s="5">
        <f t="shared" si="141"/>
        <v>42483.569687499999</v>
      </c>
      <c r="U1139" s="5" t="str">
        <f t="shared" si="142"/>
        <v>Mar</v>
      </c>
      <c r="V1139" t="str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3.5714285714285713E-3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5">
        <f t="shared" si="140"/>
        <v>42736.6566087963</v>
      </c>
      <c r="T1140" s="5">
        <f t="shared" si="141"/>
        <v>42756.6566087963</v>
      </c>
      <c r="U1140" s="5" t="str">
        <f t="shared" si="142"/>
        <v>Jan</v>
      </c>
      <c r="V1140" t="str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6.2500000000000001E-4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5">
        <f t="shared" si="140"/>
        <v>41975.09752314815</v>
      </c>
      <c r="T1141" s="5">
        <f t="shared" si="141"/>
        <v>42005.09752314815</v>
      </c>
      <c r="U1141" s="5" t="str">
        <f t="shared" si="142"/>
        <v>Dec</v>
      </c>
      <c r="V1141" t="str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7">
        <f t="shared" si="137"/>
        <v>0</v>
      </c>
      <c r="Q1142" t="str">
        <f t="shared" si="138"/>
        <v>games</v>
      </c>
      <c r="R1142" t="str">
        <f t="shared" si="139"/>
        <v>mobile games</v>
      </c>
      <c r="S1142" s="5">
        <f t="shared" si="140"/>
        <v>42192.212048611109</v>
      </c>
      <c r="T1142" s="5">
        <f t="shared" si="141"/>
        <v>42222.212048611109</v>
      </c>
      <c r="U1142" s="5" t="str">
        <f t="shared" si="142"/>
        <v>Jul</v>
      </c>
      <c r="V1142" t="str">
        <f t="shared" si="143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7">
        <f t="shared" si="137"/>
        <v>0</v>
      </c>
      <c r="Q1143" t="str">
        <f t="shared" si="138"/>
        <v>games</v>
      </c>
      <c r="R1143" t="str">
        <f t="shared" si="139"/>
        <v>mobile games</v>
      </c>
      <c r="S1143" s="5">
        <f t="shared" si="140"/>
        <v>42164.449652777781</v>
      </c>
      <c r="T1143" s="5">
        <f t="shared" si="141"/>
        <v>42194.449652777781</v>
      </c>
      <c r="U1143" s="5" t="str">
        <f t="shared" si="142"/>
        <v>Jun</v>
      </c>
      <c r="V1143" t="str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7">
        <f t="shared" si="137"/>
        <v>0</v>
      </c>
      <c r="Q1144" t="str">
        <f t="shared" si="138"/>
        <v>games</v>
      </c>
      <c r="R1144" t="str">
        <f t="shared" si="139"/>
        <v>mobile games</v>
      </c>
      <c r="S1144" s="5">
        <f t="shared" si="140"/>
        <v>42021.756099537037</v>
      </c>
      <c r="T1144" s="5">
        <f t="shared" si="141"/>
        <v>42051.756099537037</v>
      </c>
      <c r="U1144" s="5" t="str">
        <f t="shared" si="142"/>
        <v>Jan</v>
      </c>
      <c r="V1144" t="str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4.1333333333333335E-3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5">
        <f t="shared" si="140"/>
        <v>42324.94358796296</v>
      </c>
      <c r="T1145" s="5">
        <f t="shared" si="141"/>
        <v>42354.94358796296</v>
      </c>
      <c r="U1145" s="5" t="str">
        <f t="shared" si="142"/>
        <v>Nov</v>
      </c>
      <c r="V1145" t="str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7">
        <f t="shared" si="137"/>
        <v>0</v>
      </c>
      <c r="Q1146" t="str">
        <f t="shared" si="138"/>
        <v>food</v>
      </c>
      <c r="R1146" t="str">
        <f t="shared" si="139"/>
        <v>food trucks</v>
      </c>
      <c r="S1146" s="5">
        <f t="shared" si="140"/>
        <v>42092.931944444441</v>
      </c>
      <c r="T1146" s="5">
        <f t="shared" si="141"/>
        <v>42122.931944444441</v>
      </c>
      <c r="U1146" s="5" t="str">
        <f t="shared" si="142"/>
        <v>Mar</v>
      </c>
      <c r="V1146" t="str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1.25E-3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5">
        <f t="shared" si="140"/>
        <v>41854.49759259259</v>
      </c>
      <c r="T1147" s="5">
        <f t="shared" si="141"/>
        <v>41914.49759259259</v>
      </c>
      <c r="U1147" s="5" t="str">
        <f t="shared" si="142"/>
        <v>Aug</v>
      </c>
      <c r="V1147" t="str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8.8333333333333333E-2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5">
        <f t="shared" si="140"/>
        <v>41723.7033912037</v>
      </c>
      <c r="T1148" s="5">
        <f t="shared" si="141"/>
        <v>41761.7033912037</v>
      </c>
      <c r="U1148" s="5" t="str">
        <f t="shared" si="142"/>
        <v>Mar</v>
      </c>
      <c r="V1148" t="str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7">
        <f t="shared" si="137"/>
        <v>0</v>
      </c>
      <c r="Q1149" t="str">
        <f t="shared" si="138"/>
        <v>food</v>
      </c>
      <c r="R1149" t="str">
        <f t="shared" si="139"/>
        <v>food trucks</v>
      </c>
      <c r="S1149" s="5">
        <f t="shared" si="140"/>
        <v>41871.722025462965</v>
      </c>
      <c r="T1149" s="5">
        <f t="shared" si="141"/>
        <v>41931.722025462965</v>
      </c>
      <c r="U1149" s="5" t="str">
        <f t="shared" si="142"/>
        <v>Aug</v>
      </c>
      <c r="V1149" t="str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4.8666666666666667E-3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5">
        <f t="shared" si="140"/>
        <v>42674.921076388884</v>
      </c>
      <c r="T1150" s="5">
        <f t="shared" si="141"/>
        <v>42704.962743055556</v>
      </c>
      <c r="U1150" s="5" t="str">
        <f t="shared" si="142"/>
        <v>Oct</v>
      </c>
      <c r="V1150" t="str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1.5E-3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5">
        <f t="shared" si="140"/>
        <v>42507.46025462963</v>
      </c>
      <c r="T1151" s="5">
        <f t="shared" si="141"/>
        <v>42537.46025462963</v>
      </c>
      <c r="U1151" s="5" t="str">
        <f t="shared" si="142"/>
        <v>May</v>
      </c>
      <c r="V1151" t="str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0.1008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5">
        <f t="shared" si="140"/>
        <v>42317.704571759255</v>
      </c>
      <c r="T1152" s="5">
        <f t="shared" si="141"/>
        <v>42377.704571759255</v>
      </c>
      <c r="U1152" s="5" t="str">
        <f t="shared" si="142"/>
        <v>Nov</v>
      </c>
      <c r="V1152" t="str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7">
        <f t="shared" si="137"/>
        <v>0</v>
      </c>
      <c r="Q1153" t="str">
        <f t="shared" si="138"/>
        <v>food</v>
      </c>
      <c r="R1153" t="str">
        <f t="shared" si="139"/>
        <v>food trucks</v>
      </c>
      <c r="S1153" s="5">
        <f t="shared" si="140"/>
        <v>42223.852581018524</v>
      </c>
      <c r="T1153" s="5">
        <f t="shared" si="141"/>
        <v>42253.852581018524</v>
      </c>
      <c r="U1153" s="5" t="str">
        <f t="shared" si="142"/>
        <v>Aug</v>
      </c>
      <c r="V1153" t="str">
        <f t="shared" si="143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5.6937500000000002E-2</v>
      </c>
      <c r="P1154" s="7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5">
        <f t="shared" si="140"/>
        <v>42109.459629629629</v>
      </c>
      <c r="T1154" s="5">
        <f t="shared" si="141"/>
        <v>42139.459629629629</v>
      </c>
      <c r="U1154" s="5" t="str">
        <f t="shared" si="142"/>
        <v>Apr</v>
      </c>
      <c r="V1154" t="str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</f>
        <v>6.2500000000000003E-3</v>
      </c>
      <c r="P1155" s="7">
        <f t="shared" ref="P1155:P1218" si="145">IFERROR(E1155/L1155,0)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5">
        <f t="shared" ref="S1155:S1218" si="148">(J1155/86400)+25569+(-6/24)</f>
        <v>42143.464178240742</v>
      </c>
      <c r="T1155" s="5">
        <f t="shared" ref="T1155:T1218" si="149">(I1155/86400)+25569+(-6/24)</f>
        <v>42173.464178240742</v>
      </c>
      <c r="U1155" s="5" t="str">
        <f t="shared" ref="U1155:U1218" si="150">TEXT(S1155,"mmm")</f>
        <v>May</v>
      </c>
      <c r="V1155" t="str">
        <f t="shared" ref="V1155:V1218" si="151">TEXT(S1155,"yyyy")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6.5000000000000002E-2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5">
        <f t="shared" si="148"/>
        <v>42222.858865740738</v>
      </c>
      <c r="T1156" s="5">
        <f t="shared" si="149"/>
        <v>42252.858865740738</v>
      </c>
      <c r="U1156" s="5" t="str">
        <f t="shared" si="150"/>
        <v>Aug</v>
      </c>
      <c r="V1156" t="str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7.5199999999999998E-3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5">
        <f t="shared" si="148"/>
        <v>41835.513981481483</v>
      </c>
      <c r="T1157" s="5">
        <f t="shared" si="149"/>
        <v>41865.513981481483</v>
      </c>
      <c r="U1157" s="5" t="str">
        <f t="shared" si="150"/>
        <v>Jul</v>
      </c>
      <c r="V1157" t="str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7">
        <f t="shared" si="145"/>
        <v>0</v>
      </c>
      <c r="Q1158" t="str">
        <f t="shared" si="146"/>
        <v>food</v>
      </c>
      <c r="R1158" t="str">
        <f t="shared" si="147"/>
        <v>food trucks</v>
      </c>
      <c r="S1158" s="5">
        <f t="shared" si="148"/>
        <v>42028.82131944444</v>
      </c>
      <c r="T1158" s="5">
        <f t="shared" si="149"/>
        <v>42058.82131944444</v>
      </c>
      <c r="U1158" s="5" t="str">
        <f t="shared" si="150"/>
        <v>Jan</v>
      </c>
      <c r="V1158" t="str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1.5100000000000001E-2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5">
        <f t="shared" si="148"/>
        <v>41918.378240740742</v>
      </c>
      <c r="T1159" s="5">
        <f t="shared" si="149"/>
        <v>41978.419907407406</v>
      </c>
      <c r="U1159" s="5" t="str">
        <f t="shared" si="150"/>
        <v>Oct</v>
      </c>
      <c r="V1159" t="str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4.6666666666666671E-3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5">
        <f t="shared" si="148"/>
        <v>41951.84175925926</v>
      </c>
      <c r="T1160" s="5">
        <f t="shared" si="149"/>
        <v>41981.84175925926</v>
      </c>
      <c r="U1160" s="5" t="str">
        <f t="shared" si="150"/>
        <v>Nov</v>
      </c>
      <c r="V1160" t="str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7">
        <f t="shared" si="145"/>
        <v>0</v>
      </c>
      <c r="Q1161" t="str">
        <f t="shared" si="146"/>
        <v>food</v>
      </c>
      <c r="R1161" t="str">
        <f t="shared" si="147"/>
        <v>food trucks</v>
      </c>
      <c r="S1161" s="5">
        <f t="shared" si="148"/>
        <v>42154.476446759261</v>
      </c>
      <c r="T1161" s="5">
        <f t="shared" si="149"/>
        <v>42185.40625</v>
      </c>
      <c r="U1161" s="5" t="str">
        <f t="shared" si="150"/>
        <v>May</v>
      </c>
      <c r="V1161" t="str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3.85E-2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5">
        <f t="shared" si="148"/>
        <v>42060.904930555553</v>
      </c>
      <c r="T1162" s="5">
        <f t="shared" si="149"/>
        <v>42090.863263888888</v>
      </c>
      <c r="U1162" s="5" t="str">
        <f t="shared" si="150"/>
        <v>Feb</v>
      </c>
      <c r="V1162" t="str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7">
        <f t="shared" si="145"/>
        <v>0</v>
      </c>
      <c r="Q1163" t="str">
        <f t="shared" si="146"/>
        <v>food</v>
      </c>
      <c r="R1163" t="str">
        <f t="shared" si="147"/>
        <v>food trucks</v>
      </c>
      <c r="S1163" s="5">
        <f t="shared" si="148"/>
        <v>42122.379502314812</v>
      </c>
      <c r="T1163" s="5">
        <f t="shared" si="149"/>
        <v>42143.379502314812</v>
      </c>
      <c r="U1163" s="5" t="str">
        <f t="shared" si="150"/>
        <v>Apr</v>
      </c>
      <c r="V1163" t="str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5.8333333333333338E-4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5">
        <f t="shared" si="148"/>
        <v>41876.433611111112</v>
      </c>
      <c r="T1164" s="5">
        <f t="shared" si="149"/>
        <v>41907.433611111112</v>
      </c>
      <c r="U1164" s="5" t="str">
        <f t="shared" si="150"/>
        <v>Aug</v>
      </c>
      <c r="V1164" t="str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7">
        <f t="shared" si="145"/>
        <v>0</v>
      </c>
      <c r="Q1165" t="str">
        <f t="shared" si="146"/>
        <v>food</v>
      </c>
      <c r="R1165" t="str">
        <f t="shared" si="147"/>
        <v>food trucks</v>
      </c>
      <c r="S1165" s="5">
        <f t="shared" si="148"/>
        <v>41830.473611111112</v>
      </c>
      <c r="T1165" s="5">
        <f t="shared" si="149"/>
        <v>41860.473611111112</v>
      </c>
      <c r="U1165" s="5" t="str">
        <f t="shared" si="150"/>
        <v>Jul</v>
      </c>
      <c r="V1165" t="str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7">
        <f t="shared" si="145"/>
        <v>0</v>
      </c>
      <c r="Q1166" t="str">
        <f t="shared" si="146"/>
        <v>food</v>
      </c>
      <c r="R1166" t="str">
        <f t="shared" si="147"/>
        <v>food trucks</v>
      </c>
      <c r="S1166" s="5">
        <f t="shared" si="148"/>
        <v>42509.474328703705</v>
      </c>
      <c r="T1166" s="5">
        <f t="shared" si="149"/>
        <v>42539.474328703705</v>
      </c>
      <c r="U1166" s="5" t="str">
        <f t="shared" si="150"/>
        <v>May</v>
      </c>
      <c r="V1166" t="str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0.20705000000000001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5">
        <f t="shared" si="148"/>
        <v>41791.964467592596</v>
      </c>
      <c r="T1167" s="5">
        <f t="shared" si="149"/>
        <v>41825.964467592596</v>
      </c>
      <c r="U1167" s="5" t="str">
        <f t="shared" si="150"/>
        <v>Jun</v>
      </c>
      <c r="V1167" t="str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0.19139999999999999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5">
        <f t="shared" si="148"/>
        <v>42150.235439814816</v>
      </c>
      <c r="T1168" s="5">
        <f t="shared" si="149"/>
        <v>42180.916666666672</v>
      </c>
      <c r="U1168" s="5" t="str">
        <f t="shared" si="150"/>
        <v>May</v>
      </c>
      <c r="V1168" t="str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1.6316666666666667E-2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5">
        <f t="shared" si="148"/>
        <v>41863.484895833331</v>
      </c>
      <c r="T1169" s="5">
        <f t="shared" si="149"/>
        <v>41894.484895833331</v>
      </c>
      <c r="U1169" s="5" t="str">
        <f t="shared" si="150"/>
        <v>Aug</v>
      </c>
      <c r="V1169" t="str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5.6666666666666664E-2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5">
        <f t="shared" si="148"/>
        <v>42604.803993055553</v>
      </c>
      <c r="T1170" s="5">
        <f t="shared" si="149"/>
        <v>42634.803993055553</v>
      </c>
      <c r="U1170" s="5" t="str">
        <f t="shared" si="150"/>
        <v>Aug</v>
      </c>
      <c r="V1170" t="str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1.6999999999999999E-3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5">
        <f t="shared" si="148"/>
        <v>42027.103738425925</v>
      </c>
      <c r="T1171" s="5">
        <f t="shared" si="149"/>
        <v>42057.103738425925</v>
      </c>
      <c r="U1171" s="5" t="str">
        <f t="shared" si="150"/>
        <v>Jan</v>
      </c>
      <c r="V1171" t="str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4.0000000000000001E-3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5">
        <f t="shared" si="148"/>
        <v>42124.643182870372</v>
      </c>
      <c r="T1172" s="5">
        <f t="shared" si="149"/>
        <v>42154.643182870372</v>
      </c>
      <c r="U1172" s="5" t="str">
        <f t="shared" si="150"/>
        <v>Apr</v>
      </c>
      <c r="V1172" t="str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1E-3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5">
        <f t="shared" si="148"/>
        <v>41938.554710648146</v>
      </c>
      <c r="T1173" s="5">
        <f t="shared" si="149"/>
        <v>41956.596377314811</v>
      </c>
      <c r="U1173" s="5" t="str">
        <f t="shared" si="150"/>
        <v>Oct</v>
      </c>
      <c r="V1173" t="str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7">
        <f t="shared" si="145"/>
        <v>0</v>
      </c>
      <c r="Q1174" t="str">
        <f t="shared" si="146"/>
        <v>food</v>
      </c>
      <c r="R1174" t="str">
        <f t="shared" si="147"/>
        <v>food trucks</v>
      </c>
      <c r="S1174" s="5">
        <f t="shared" si="148"/>
        <v>41841.432314814811</v>
      </c>
      <c r="T1174" s="5">
        <f t="shared" si="149"/>
        <v>41871.432314814811</v>
      </c>
      <c r="U1174" s="5" t="str">
        <f t="shared" si="150"/>
        <v>Jul</v>
      </c>
      <c r="V1174" t="str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2.4000000000000001E-4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5">
        <f t="shared" si="148"/>
        <v>42183.935844907406</v>
      </c>
      <c r="T1175" s="5">
        <f t="shared" si="149"/>
        <v>42218.935844907406</v>
      </c>
      <c r="U1175" s="5" t="str">
        <f t="shared" si="150"/>
        <v>Jun</v>
      </c>
      <c r="V1175" t="str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5.906666666666667E-2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5">
        <f t="shared" si="148"/>
        <v>42468.59174768519</v>
      </c>
      <c r="T1176" s="5">
        <f t="shared" si="149"/>
        <v>42498.59174768519</v>
      </c>
      <c r="U1176" s="5" t="str">
        <f t="shared" si="150"/>
        <v>Apr</v>
      </c>
      <c r="V1176" t="str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2.9250000000000002E-2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5">
        <f t="shared" si="148"/>
        <v>42170.478460648148</v>
      </c>
      <c r="T1177" s="5">
        <f t="shared" si="149"/>
        <v>42200.478460648148</v>
      </c>
      <c r="U1177" s="5" t="str">
        <f t="shared" si="150"/>
        <v>Jun</v>
      </c>
      <c r="V1177" t="str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5.7142857142857142E-5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5">
        <f t="shared" si="148"/>
        <v>42745.769652777773</v>
      </c>
      <c r="T1178" s="5">
        <f t="shared" si="149"/>
        <v>42800.291666666672</v>
      </c>
      <c r="U1178" s="5" t="str">
        <f t="shared" si="150"/>
        <v>Jan</v>
      </c>
      <c r="V1178" t="str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7">
        <f t="shared" si="145"/>
        <v>0</v>
      </c>
      <c r="Q1179" t="str">
        <f t="shared" si="146"/>
        <v>food</v>
      </c>
      <c r="R1179" t="str">
        <f t="shared" si="147"/>
        <v>food trucks</v>
      </c>
      <c r="S1179" s="5">
        <f t="shared" si="148"/>
        <v>41897.410833333335</v>
      </c>
      <c r="T1179" s="5">
        <f t="shared" si="149"/>
        <v>41927.410833333335</v>
      </c>
      <c r="U1179" s="5" t="str">
        <f t="shared" si="150"/>
        <v>Sep</v>
      </c>
      <c r="V1179" t="str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6.666666666666667E-5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5">
        <f t="shared" si="148"/>
        <v>41837.655694444446</v>
      </c>
      <c r="T1180" s="5">
        <f t="shared" si="149"/>
        <v>41867.655694444446</v>
      </c>
      <c r="U1180" s="5" t="str">
        <f t="shared" si="150"/>
        <v>Jul</v>
      </c>
      <c r="V1180" t="str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5.3333333333333337E-2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5">
        <f t="shared" si="148"/>
        <v>42275.470219907409</v>
      </c>
      <c r="T1181" s="5">
        <f t="shared" si="149"/>
        <v>42305.470219907409</v>
      </c>
      <c r="U1181" s="5" t="str">
        <f t="shared" si="150"/>
        <v>Sep</v>
      </c>
      <c r="V1181" t="str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0.11749999999999999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5">
        <f t="shared" si="148"/>
        <v>41781.556875000002</v>
      </c>
      <c r="T1182" s="5">
        <f t="shared" si="149"/>
        <v>41818.556875000002</v>
      </c>
      <c r="U1182" s="5" t="str">
        <f t="shared" si="150"/>
        <v>May</v>
      </c>
      <c r="V1182" t="str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8.0000000000000007E-5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5">
        <f t="shared" si="148"/>
        <v>42034.089363425926</v>
      </c>
      <c r="T1183" s="5">
        <f t="shared" si="149"/>
        <v>42064.089363425926</v>
      </c>
      <c r="U1183" s="5" t="str">
        <f t="shared" si="150"/>
        <v>Jan</v>
      </c>
      <c r="V1183" t="str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4.2000000000000003E-2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5">
        <f t="shared" si="148"/>
        <v>42728.577407407407</v>
      </c>
      <c r="T1184" s="5">
        <f t="shared" si="149"/>
        <v>42747.445833333331</v>
      </c>
      <c r="U1184" s="5" t="str">
        <f t="shared" si="150"/>
        <v>Dec</v>
      </c>
      <c r="V1184" t="str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0.04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5">
        <f t="shared" si="148"/>
        <v>42656.61137731481</v>
      </c>
      <c r="T1185" s="5">
        <f t="shared" si="149"/>
        <v>42675.915972222225</v>
      </c>
      <c r="U1185" s="5" t="str">
        <f t="shared" si="150"/>
        <v>Oct</v>
      </c>
      <c r="V1185" t="str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1.0493636363636363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5">
        <f t="shared" si="148"/>
        <v>42741.349664351852</v>
      </c>
      <c r="T1186" s="5">
        <f t="shared" si="149"/>
        <v>42772.349664351852</v>
      </c>
      <c r="U1186" s="5" t="str">
        <f t="shared" si="150"/>
        <v>Jan</v>
      </c>
      <c r="V1186" t="str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1.0544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5">
        <f t="shared" si="148"/>
        <v>42130.615150462967</v>
      </c>
      <c r="T1187" s="5">
        <f t="shared" si="149"/>
        <v>42162.916666666672</v>
      </c>
      <c r="U1187" s="5" t="str">
        <f t="shared" si="150"/>
        <v>May</v>
      </c>
      <c r="V1187" t="str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1.0673333333333332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5">
        <f t="shared" si="148"/>
        <v>42123.61336805555</v>
      </c>
      <c r="T1188" s="5">
        <f t="shared" si="149"/>
        <v>42156.695833333331</v>
      </c>
      <c r="U1188" s="5" t="str">
        <f t="shared" si="150"/>
        <v>Apr</v>
      </c>
      <c r="V1188" t="str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1.0412571428571429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5">
        <f t="shared" si="148"/>
        <v>42109.644942129627</v>
      </c>
      <c r="T1189" s="5">
        <f t="shared" si="149"/>
        <v>42141.5</v>
      </c>
      <c r="U1189" s="5" t="str">
        <f t="shared" si="150"/>
        <v>Apr</v>
      </c>
      <c r="V1189" t="str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1.6054999999999999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5">
        <f t="shared" si="148"/>
        <v>42711.450694444444</v>
      </c>
      <c r="T1190" s="5">
        <f t="shared" si="149"/>
        <v>42732.450694444444</v>
      </c>
      <c r="U1190" s="5" t="str">
        <f t="shared" si="150"/>
        <v>Dec</v>
      </c>
      <c r="V1190" t="str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1.0777777777777777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5">
        <f t="shared" si="148"/>
        <v>42529.729108796295</v>
      </c>
      <c r="T1191" s="5">
        <f t="shared" si="149"/>
        <v>42550.729108796295</v>
      </c>
      <c r="U1191" s="5" t="str">
        <f t="shared" si="150"/>
        <v>Jun</v>
      </c>
      <c r="V1191" t="str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1.35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5">
        <f t="shared" si="148"/>
        <v>41852.415798611109</v>
      </c>
      <c r="T1192" s="5">
        <f t="shared" si="149"/>
        <v>41882.415798611109</v>
      </c>
      <c r="U1192" s="5" t="str">
        <f t="shared" si="150"/>
        <v>Aug</v>
      </c>
      <c r="V1192" t="str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1.0907407407407408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5">
        <f t="shared" si="148"/>
        <v>42419.353703703702</v>
      </c>
      <c r="T1193" s="5">
        <f t="shared" si="149"/>
        <v>42449.312037037038</v>
      </c>
      <c r="U1193" s="5" t="str">
        <f t="shared" si="150"/>
        <v>Feb</v>
      </c>
      <c r="V1193" t="str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2.9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5">
        <f t="shared" si="148"/>
        <v>42747.256689814814</v>
      </c>
      <c r="T1194" s="5">
        <f t="shared" si="149"/>
        <v>42777.256689814814</v>
      </c>
      <c r="U1194" s="5" t="str">
        <f t="shared" si="150"/>
        <v>Jan</v>
      </c>
      <c r="V1194" t="str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1.0395714285714286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5">
        <f t="shared" si="148"/>
        <v>42409.526076388887</v>
      </c>
      <c r="T1195" s="5">
        <f t="shared" si="149"/>
        <v>42469.484409722223</v>
      </c>
      <c r="U1195" s="5" t="str">
        <f t="shared" si="150"/>
        <v>Feb</v>
      </c>
      <c r="V1195" t="str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3.2223999999999999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5">
        <f t="shared" si="148"/>
        <v>42072.238182870366</v>
      </c>
      <c r="T1196" s="5">
        <f t="shared" si="149"/>
        <v>42102.238182870366</v>
      </c>
      <c r="U1196" s="5" t="str">
        <f t="shared" si="150"/>
        <v>Mar</v>
      </c>
      <c r="V1196" t="str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1.35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5">
        <f t="shared" si="148"/>
        <v>42298.09783564815</v>
      </c>
      <c r="T1197" s="5">
        <f t="shared" si="149"/>
        <v>42358.125</v>
      </c>
      <c r="U1197" s="5" t="str">
        <f t="shared" si="150"/>
        <v>Oct</v>
      </c>
      <c r="V1197" t="str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2.6991034482758622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5">
        <f t="shared" si="148"/>
        <v>42326.568738425922</v>
      </c>
      <c r="T1198" s="5">
        <f t="shared" si="149"/>
        <v>42356.568738425922</v>
      </c>
      <c r="U1198" s="5" t="str">
        <f t="shared" si="150"/>
        <v>Nov</v>
      </c>
      <c r="V1198" t="str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2.5329333333333333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5">
        <f t="shared" si="148"/>
        <v>42503.41474537037</v>
      </c>
      <c r="T1199" s="5">
        <f t="shared" si="149"/>
        <v>42533.999305555553</v>
      </c>
      <c r="U1199" s="5" t="str">
        <f t="shared" si="150"/>
        <v>May</v>
      </c>
      <c r="V1199" t="str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2.6059999999999999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5">
        <f t="shared" si="148"/>
        <v>42333.369050925925</v>
      </c>
      <c r="T1200" s="5">
        <f t="shared" si="149"/>
        <v>42368.875</v>
      </c>
      <c r="U1200" s="5" t="str">
        <f t="shared" si="150"/>
        <v>Nov</v>
      </c>
      <c r="V1200" t="str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1.0131677953348381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5">
        <f t="shared" si="148"/>
        <v>42161.520833333328</v>
      </c>
      <c r="T1201" s="5">
        <f t="shared" si="149"/>
        <v>42193.520833333328</v>
      </c>
      <c r="U1201" s="5" t="str">
        <f t="shared" si="150"/>
        <v>Jun</v>
      </c>
      <c r="V1201" t="str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1.2560416666666667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5">
        <f t="shared" si="148"/>
        <v>42089.227500000001</v>
      </c>
      <c r="T1202" s="5">
        <f t="shared" si="149"/>
        <v>42110.227500000001</v>
      </c>
      <c r="U1202" s="5" t="str">
        <f t="shared" si="150"/>
        <v>Mar</v>
      </c>
      <c r="V1202" t="str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1.0243783333333334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5">
        <f t="shared" si="148"/>
        <v>42536.35701388889</v>
      </c>
      <c r="T1203" s="5">
        <f t="shared" si="149"/>
        <v>42566.35701388889</v>
      </c>
      <c r="U1203" s="5" t="str">
        <f t="shared" si="150"/>
        <v>Jun</v>
      </c>
      <c r="V1203" t="str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1.99244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5">
        <f t="shared" si="148"/>
        <v>42152.038819444446</v>
      </c>
      <c r="T1204" s="5">
        <f t="shared" si="149"/>
        <v>42182.038819444446</v>
      </c>
      <c r="U1204" s="5" t="str">
        <f t="shared" si="150"/>
        <v>May</v>
      </c>
      <c r="V1204" t="str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1.0245398773006136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5">
        <f t="shared" si="148"/>
        <v>42125.364895833336</v>
      </c>
      <c r="T1205" s="5">
        <f t="shared" si="149"/>
        <v>42155.364895833336</v>
      </c>
      <c r="U1205" s="5" t="str">
        <f t="shared" si="150"/>
        <v>May</v>
      </c>
      <c r="V1205" t="str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1.0294615384615384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5">
        <f t="shared" si="148"/>
        <v>42297.498067129629</v>
      </c>
      <c r="T1206" s="5">
        <f t="shared" si="149"/>
        <v>42341.958333333328</v>
      </c>
      <c r="U1206" s="5" t="str">
        <f t="shared" si="150"/>
        <v>Oct</v>
      </c>
      <c r="V1206" t="str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1.0086153846153847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5">
        <f t="shared" si="148"/>
        <v>42138.256377314814</v>
      </c>
      <c r="T1207" s="5">
        <f t="shared" si="149"/>
        <v>42168.256377314814</v>
      </c>
      <c r="U1207" s="5" t="str">
        <f t="shared" si="150"/>
        <v>May</v>
      </c>
      <c r="V1207" t="str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1.1499999999999999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5">
        <f t="shared" si="148"/>
        <v>42772.526076388887</v>
      </c>
      <c r="T1208" s="5">
        <f t="shared" si="149"/>
        <v>42805.311805555553</v>
      </c>
      <c r="U1208" s="5" t="str">
        <f t="shared" si="150"/>
        <v>Feb</v>
      </c>
      <c r="V1208" t="str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1.0416766467065868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5">
        <f t="shared" si="148"/>
        <v>42430.180243055554</v>
      </c>
      <c r="T1209" s="5">
        <f t="shared" si="149"/>
        <v>42460.166666666672</v>
      </c>
      <c r="U1209" s="5" t="str">
        <f t="shared" si="150"/>
        <v>Mar</v>
      </c>
      <c r="V1209" t="str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1.5529999999999999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5">
        <f t="shared" si="148"/>
        <v>42423.459074074075</v>
      </c>
      <c r="T1210" s="5">
        <f t="shared" si="149"/>
        <v>42453.417407407411</v>
      </c>
      <c r="U1210" s="5" t="str">
        <f t="shared" si="150"/>
        <v>Feb</v>
      </c>
      <c r="V1210" t="str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1.06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5">
        <f t="shared" si="148"/>
        <v>42761.596122685187</v>
      </c>
      <c r="T1211" s="5">
        <f t="shared" si="149"/>
        <v>42791.596122685187</v>
      </c>
      <c r="U1211" s="5" t="str">
        <f t="shared" si="150"/>
        <v>Jan</v>
      </c>
      <c r="V1211" t="str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2.5431499999999998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5">
        <f t="shared" si="148"/>
        <v>42132.691805555558</v>
      </c>
      <c r="T1212" s="5">
        <f t="shared" si="149"/>
        <v>42155.625</v>
      </c>
      <c r="U1212" s="5" t="str">
        <f t="shared" si="150"/>
        <v>May</v>
      </c>
      <c r="V1212" t="str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1.0109999999999999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5">
        <f t="shared" si="148"/>
        <v>42515.616446759261</v>
      </c>
      <c r="T1213" s="5">
        <f t="shared" si="149"/>
        <v>42530.616446759261</v>
      </c>
      <c r="U1213" s="5" t="str">
        <f t="shared" si="150"/>
        <v>May</v>
      </c>
      <c r="V1213" t="str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1.2904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5">
        <f t="shared" si="148"/>
        <v>42318.700173611112</v>
      </c>
      <c r="T1214" s="5">
        <f t="shared" si="149"/>
        <v>42334.791666666672</v>
      </c>
      <c r="U1214" s="5" t="str">
        <f t="shared" si="150"/>
        <v>Nov</v>
      </c>
      <c r="V1214" t="str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1.0223076923076924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5">
        <f t="shared" si="148"/>
        <v>42731.505787037036</v>
      </c>
      <c r="T1215" s="5">
        <f t="shared" si="149"/>
        <v>42766.505787037036</v>
      </c>
      <c r="U1215" s="5" t="str">
        <f t="shared" si="150"/>
        <v>Dec</v>
      </c>
      <c r="V1215" t="str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1.3180000000000001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5">
        <f t="shared" si="148"/>
        <v>42104.590335648143</v>
      </c>
      <c r="T1216" s="5">
        <f t="shared" si="149"/>
        <v>42164.590335648143</v>
      </c>
      <c r="U1216" s="5" t="str">
        <f t="shared" si="150"/>
        <v>Apr</v>
      </c>
      <c r="V1216" t="str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7.8608020000000005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5">
        <f t="shared" si="148"/>
        <v>41759.673101851848</v>
      </c>
      <c r="T1217" s="5">
        <f t="shared" si="149"/>
        <v>41789.673101851848</v>
      </c>
      <c r="U1217" s="5" t="str">
        <f t="shared" si="150"/>
        <v>Apr</v>
      </c>
      <c r="V1217" t="str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1.4570000000000001</v>
      </c>
      <c r="P1218" s="7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5">
        <f t="shared" si="148"/>
        <v>42247.366400462968</v>
      </c>
      <c r="T1218" s="5">
        <f t="shared" si="149"/>
        <v>42279.710416666669</v>
      </c>
      <c r="U1218" s="5" t="str">
        <f t="shared" si="150"/>
        <v>Aug</v>
      </c>
      <c r="V1218" t="str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</f>
        <v>1.026</v>
      </c>
      <c r="P1219" s="7">
        <f t="shared" ref="P1219:P1282" si="153">IFERROR(E1219/L1219,0)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5">
        <f t="shared" ref="S1219:S1282" si="156">(J1219/86400)+25569+(-6/24)</f>
        <v>42535.559490740736</v>
      </c>
      <c r="T1219" s="5">
        <f t="shared" ref="T1219:T1282" si="157">(I1219/86400)+25569+(-6/24)</f>
        <v>42565.559490740736</v>
      </c>
      <c r="U1219" s="5" t="str">
        <f t="shared" ref="U1219:U1282" si="158">TEXT(S1219,"mmm")</f>
        <v>Jun</v>
      </c>
      <c r="V1219" t="str">
        <f t="shared" ref="V1219:V1282" si="159">TEXT(S1219,"yyyy")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1.7227777777777777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5">
        <f t="shared" si="156"/>
        <v>42278.412037037036</v>
      </c>
      <c r="T1220" s="5">
        <f t="shared" si="157"/>
        <v>42308.875</v>
      </c>
      <c r="U1220" s="5" t="str">
        <f t="shared" si="158"/>
        <v>Oct</v>
      </c>
      <c r="V1220" t="str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1.5916819571865444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5">
        <f t="shared" si="156"/>
        <v>42633.211956018524</v>
      </c>
      <c r="T1221" s="5">
        <f t="shared" si="157"/>
        <v>42663.211956018524</v>
      </c>
      <c r="U1221" s="5" t="str">
        <f t="shared" si="158"/>
        <v>Sep</v>
      </c>
      <c r="V1221" t="str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1.0376666666666667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5">
        <f t="shared" si="156"/>
        <v>42211.378611111111</v>
      </c>
      <c r="T1222" s="5">
        <f t="shared" si="157"/>
        <v>42241.378611111111</v>
      </c>
      <c r="U1222" s="5" t="str">
        <f t="shared" si="158"/>
        <v>Jul</v>
      </c>
      <c r="V1222" t="str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1.1140954545454547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5">
        <f t="shared" si="156"/>
        <v>42680.22555555556</v>
      </c>
      <c r="T1223" s="5">
        <f t="shared" si="157"/>
        <v>42707.75</v>
      </c>
      <c r="U1223" s="5" t="str">
        <f t="shared" si="158"/>
        <v>Nov</v>
      </c>
      <c r="V1223" t="str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2.80375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5">
        <f t="shared" si="156"/>
        <v>42430.470451388886</v>
      </c>
      <c r="T1224" s="5">
        <f t="shared" si="157"/>
        <v>42460.916666666672</v>
      </c>
      <c r="U1224" s="5" t="str">
        <f t="shared" si="158"/>
        <v>Mar</v>
      </c>
      <c r="V1224" t="str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1.1210606060606061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5">
        <f t="shared" si="156"/>
        <v>42653.927187499998</v>
      </c>
      <c r="T1225" s="5">
        <f t="shared" si="157"/>
        <v>42683.968854166669</v>
      </c>
      <c r="U1225" s="5" t="str">
        <f t="shared" si="158"/>
        <v>Oct</v>
      </c>
      <c r="V1225" t="str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7.0666666666666669E-2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5">
        <f t="shared" si="156"/>
        <v>41736.299791666665</v>
      </c>
      <c r="T1226" s="5">
        <f t="shared" si="157"/>
        <v>41796.299791666665</v>
      </c>
      <c r="U1226" s="5" t="str">
        <f t="shared" si="158"/>
        <v>Apr</v>
      </c>
      <c r="V1226" t="str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5">
        <f t="shared" si="156"/>
        <v>41509.655995370369</v>
      </c>
      <c r="T1227" s="5">
        <f t="shared" si="157"/>
        <v>41569.655995370369</v>
      </c>
      <c r="U1227" s="5" t="str">
        <f t="shared" si="158"/>
        <v>Aug</v>
      </c>
      <c r="V1227" t="str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3.8739999999999997E-2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5">
        <f t="shared" si="156"/>
        <v>41715.624780092592</v>
      </c>
      <c r="T1228" s="5">
        <f t="shared" si="157"/>
        <v>41749.791666666664</v>
      </c>
      <c r="U1228" s="5" t="str">
        <f t="shared" si="158"/>
        <v>Mar</v>
      </c>
      <c r="V1228" t="str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7">
        <f t="shared" si="153"/>
        <v>0</v>
      </c>
      <c r="Q1229" t="str">
        <f t="shared" si="154"/>
        <v>music</v>
      </c>
      <c r="R1229" t="str">
        <f t="shared" si="155"/>
        <v>world music</v>
      </c>
      <c r="S1229" s="5">
        <f t="shared" si="156"/>
        <v>41827.669166666667</v>
      </c>
      <c r="T1229" s="5">
        <f t="shared" si="157"/>
        <v>41858.041666666664</v>
      </c>
      <c r="U1229" s="5" t="str">
        <f t="shared" si="158"/>
        <v>Jul</v>
      </c>
      <c r="V1229" t="str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0.29299999999999998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5">
        <f t="shared" si="156"/>
        <v>40754.479259259257</v>
      </c>
      <c r="T1230" s="5">
        <f t="shared" si="157"/>
        <v>40814.479259259257</v>
      </c>
      <c r="U1230" s="5" t="str">
        <f t="shared" si="158"/>
        <v>Jul</v>
      </c>
      <c r="V1230" t="str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9.0909090909090905E-3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5">
        <f t="shared" si="156"/>
        <v>40985.209803240738</v>
      </c>
      <c r="T1231" s="5">
        <f t="shared" si="157"/>
        <v>41015.416666666664</v>
      </c>
      <c r="U1231" s="5" t="str">
        <f t="shared" si="158"/>
        <v>Mar</v>
      </c>
      <c r="V1231" t="str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7">
        <f t="shared" si="153"/>
        <v>0</v>
      </c>
      <c r="Q1232" t="str">
        <f t="shared" si="154"/>
        <v>music</v>
      </c>
      <c r="R1232" t="str">
        <f t="shared" si="155"/>
        <v>world music</v>
      </c>
      <c r="S1232" s="5">
        <f t="shared" si="156"/>
        <v>40568.722569444442</v>
      </c>
      <c r="T1232" s="5">
        <f t="shared" si="157"/>
        <v>40598.722569444442</v>
      </c>
      <c r="U1232" s="5" t="str">
        <f t="shared" si="158"/>
        <v>Jan</v>
      </c>
      <c r="V1232" t="str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7">
        <f t="shared" si="153"/>
        <v>0</v>
      </c>
      <c r="Q1233" t="str">
        <f t="shared" si="154"/>
        <v>music</v>
      </c>
      <c r="R1233" t="str">
        <f t="shared" si="155"/>
        <v>world music</v>
      </c>
      <c r="S1233" s="5">
        <f t="shared" si="156"/>
        <v>42193.691759259258</v>
      </c>
      <c r="T1233" s="5">
        <f t="shared" si="157"/>
        <v>42243.791666666672</v>
      </c>
      <c r="U1233" s="5" t="str">
        <f t="shared" si="158"/>
        <v>Jul</v>
      </c>
      <c r="V1233" t="str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8.0000000000000002E-3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5">
        <f t="shared" si="156"/>
        <v>41506.598032407404</v>
      </c>
      <c r="T1234" s="5">
        <f t="shared" si="157"/>
        <v>41553.598032407404</v>
      </c>
      <c r="U1234" s="5" t="str">
        <f t="shared" si="158"/>
        <v>Aug</v>
      </c>
      <c r="V1234" t="str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0.11600000000000001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5">
        <f t="shared" si="156"/>
        <v>40939.698773148149</v>
      </c>
      <c r="T1235" s="5">
        <f t="shared" si="157"/>
        <v>40960.698773148149</v>
      </c>
      <c r="U1235" s="5" t="str">
        <f t="shared" si="158"/>
        <v>Jan</v>
      </c>
      <c r="V1235" t="str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7">
        <f t="shared" si="153"/>
        <v>0</v>
      </c>
      <c r="Q1236" t="str">
        <f t="shared" si="154"/>
        <v>music</v>
      </c>
      <c r="R1236" t="str">
        <f t="shared" si="155"/>
        <v>world music</v>
      </c>
      <c r="S1236" s="5">
        <f t="shared" si="156"/>
        <v>42007.538680555561</v>
      </c>
      <c r="T1236" s="5">
        <f t="shared" si="157"/>
        <v>42037.538680555561</v>
      </c>
      <c r="U1236" s="5" t="str">
        <f t="shared" si="158"/>
        <v>Jan</v>
      </c>
      <c r="V1236" t="str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2.787363950092912E-2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5">
        <f t="shared" si="156"/>
        <v>41582.885405092595</v>
      </c>
      <c r="T1237" s="5">
        <f t="shared" si="157"/>
        <v>41622.885405092595</v>
      </c>
      <c r="U1237" s="5" t="str">
        <f t="shared" si="158"/>
        <v>Nov</v>
      </c>
      <c r="V1237" t="str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7">
        <f t="shared" si="153"/>
        <v>0</v>
      </c>
      <c r="Q1238" t="str">
        <f t="shared" si="154"/>
        <v>music</v>
      </c>
      <c r="R1238" t="str">
        <f t="shared" si="155"/>
        <v>world music</v>
      </c>
      <c r="S1238" s="5">
        <f t="shared" si="156"/>
        <v>41110.430138888885</v>
      </c>
      <c r="T1238" s="5">
        <f t="shared" si="157"/>
        <v>41118.416666666664</v>
      </c>
      <c r="U1238" s="5" t="str">
        <f t="shared" si="158"/>
        <v>Jul</v>
      </c>
      <c r="V1238" t="str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7">
        <f t="shared" si="153"/>
        <v>0</v>
      </c>
      <c r="Q1239" t="str">
        <f t="shared" si="154"/>
        <v>music</v>
      </c>
      <c r="R1239" t="str">
        <f t="shared" si="155"/>
        <v>world music</v>
      </c>
      <c r="S1239" s="5">
        <f t="shared" si="156"/>
        <v>41125.033159722225</v>
      </c>
      <c r="T1239" s="5">
        <f t="shared" si="157"/>
        <v>41145.033159722225</v>
      </c>
      <c r="U1239" s="5" t="str">
        <f t="shared" si="158"/>
        <v>Aug</v>
      </c>
      <c r="V1239" t="str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0.17799999999999999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5">
        <f t="shared" si="156"/>
        <v>40731.36037037037</v>
      </c>
      <c r="T1240" s="5">
        <f t="shared" si="157"/>
        <v>40761.36037037037</v>
      </c>
      <c r="U1240" s="5" t="str">
        <f t="shared" si="158"/>
        <v>Jul</v>
      </c>
      <c r="V1240" t="str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7">
        <f t="shared" si="153"/>
        <v>0</v>
      </c>
      <c r="Q1241" t="str">
        <f t="shared" si="154"/>
        <v>music</v>
      </c>
      <c r="R1241" t="str">
        <f t="shared" si="155"/>
        <v>world music</v>
      </c>
      <c r="S1241" s="5">
        <f t="shared" si="156"/>
        <v>40883.712581018517</v>
      </c>
      <c r="T1241" s="5">
        <f t="shared" si="157"/>
        <v>40913.712581018517</v>
      </c>
      <c r="U1241" s="5" t="str">
        <f t="shared" si="158"/>
        <v>Dec</v>
      </c>
      <c r="V1241" t="str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3.0124999999999999E-2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5">
        <f t="shared" si="156"/>
        <v>41408.790011574078</v>
      </c>
      <c r="T1242" s="5">
        <f t="shared" si="157"/>
        <v>41467.660416666666</v>
      </c>
      <c r="U1242" s="5" t="str">
        <f t="shared" si="158"/>
        <v>May</v>
      </c>
      <c r="V1242" t="str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0.50739999999999996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5">
        <f t="shared" si="156"/>
        <v>41923.587731481479</v>
      </c>
      <c r="T1243" s="5">
        <f t="shared" si="157"/>
        <v>41945.999305555553</v>
      </c>
      <c r="U1243" s="5" t="str">
        <f t="shared" si="158"/>
        <v>Oct</v>
      </c>
      <c r="V1243" t="str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5.4884742041712408E-3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5">
        <f t="shared" si="156"/>
        <v>40781.915532407409</v>
      </c>
      <c r="T1244" s="5">
        <f t="shared" si="157"/>
        <v>40797.304166666669</v>
      </c>
      <c r="U1244" s="5" t="str">
        <f t="shared" si="158"/>
        <v>Aug</v>
      </c>
      <c r="V1244" t="str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0.14091666666666666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5">
        <f t="shared" si="156"/>
        <v>40671.629293981481</v>
      </c>
      <c r="T1245" s="5">
        <f t="shared" si="157"/>
        <v>40732.625</v>
      </c>
      <c r="U1245" s="5" t="str">
        <f t="shared" si="158"/>
        <v>May</v>
      </c>
      <c r="V1245" t="str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1.038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5">
        <f t="shared" si="156"/>
        <v>41355.575497685189</v>
      </c>
      <c r="T1246" s="5">
        <f t="shared" si="157"/>
        <v>41386.625</v>
      </c>
      <c r="U1246" s="5" t="str">
        <f t="shared" si="158"/>
        <v>Mar</v>
      </c>
      <c r="V1246" t="str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1.2024999999999999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5">
        <f t="shared" si="156"/>
        <v>41774.34993055556</v>
      </c>
      <c r="T1247" s="5">
        <f t="shared" si="157"/>
        <v>41804.34993055556</v>
      </c>
      <c r="U1247" s="5" t="str">
        <f t="shared" si="158"/>
        <v>May</v>
      </c>
      <c r="V1247" t="str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1.17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5">
        <f t="shared" si="156"/>
        <v>40837.793391203704</v>
      </c>
      <c r="T1248" s="5">
        <f t="shared" si="157"/>
        <v>40882.835057870368</v>
      </c>
      <c r="U1248" s="5" t="str">
        <f t="shared" si="158"/>
        <v>Oct</v>
      </c>
      <c r="V1248" t="str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1.2214285714285715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5">
        <f t="shared" si="156"/>
        <v>41370.042303240742</v>
      </c>
      <c r="T1249" s="5">
        <f t="shared" si="157"/>
        <v>41400.042303240742</v>
      </c>
      <c r="U1249" s="5" t="str">
        <f t="shared" si="158"/>
        <v>Apr</v>
      </c>
      <c r="V1249" t="str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1.5164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5">
        <f t="shared" si="156"/>
        <v>41767.406863425924</v>
      </c>
      <c r="T1250" s="5">
        <f t="shared" si="157"/>
        <v>41803.040972222225</v>
      </c>
      <c r="U1250" s="5" t="str">
        <f t="shared" si="158"/>
        <v>May</v>
      </c>
      <c r="V1250" t="str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1.0444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5">
        <f t="shared" si="156"/>
        <v>41067.490868055553</v>
      </c>
      <c r="T1251" s="5">
        <f t="shared" si="157"/>
        <v>41097.490868055553</v>
      </c>
      <c r="U1251" s="5" t="str">
        <f t="shared" si="158"/>
        <v>Jun</v>
      </c>
      <c r="V1251" t="str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2.0015333333333332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5">
        <f t="shared" si="156"/>
        <v>41843.39271990741</v>
      </c>
      <c r="T1252" s="5">
        <f t="shared" si="157"/>
        <v>41888.39271990741</v>
      </c>
      <c r="U1252" s="5" t="str">
        <f t="shared" si="158"/>
        <v>Jul</v>
      </c>
      <c r="V1252" t="str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1.018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5">
        <f t="shared" si="156"/>
        <v>40751.564432870371</v>
      </c>
      <c r="T1253" s="5">
        <f t="shared" si="157"/>
        <v>40811.564432870371</v>
      </c>
      <c r="U1253" s="5" t="str">
        <f t="shared" si="158"/>
        <v>Jul</v>
      </c>
      <c r="V1253" t="str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1.3765714285714286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5">
        <f t="shared" si="156"/>
        <v>41543.738067129627</v>
      </c>
      <c r="T1254" s="5">
        <f t="shared" si="157"/>
        <v>41571.738067129627</v>
      </c>
      <c r="U1254" s="5" t="str">
        <f t="shared" si="158"/>
        <v>Sep</v>
      </c>
      <c r="V1254" t="str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3038.3319999999999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5">
        <f t="shared" si="156"/>
        <v>41855.533645833333</v>
      </c>
      <c r="T1255" s="5">
        <f t="shared" si="157"/>
        <v>41885.533645833333</v>
      </c>
      <c r="U1255" s="5" t="str">
        <f t="shared" si="158"/>
        <v>Aug</v>
      </c>
      <c r="V1255" t="str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1.9885074626865671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5">
        <f t="shared" si="156"/>
        <v>40487.371365740742</v>
      </c>
      <c r="T1256" s="5">
        <f t="shared" si="157"/>
        <v>40543.957638888889</v>
      </c>
      <c r="U1256" s="5" t="str">
        <f t="shared" si="158"/>
        <v>Nov</v>
      </c>
      <c r="V1256" t="str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2.0236666666666667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5">
        <f t="shared" si="156"/>
        <v>41579.595509259263</v>
      </c>
      <c r="T1257" s="5">
        <f t="shared" si="157"/>
        <v>41609.637175925927</v>
      </c>
      <c r="U1257" s="5" t="str">
        <f t="shared" si="158"/>
        <v>Nov</v>
      </c>
      <c r="V1257" t="str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1.1796376666666666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5">
        <f t="shared" si="156"/>
        <v>40921.669340277775</v>
      </c>
      <c r="T1258" s="5">
        <f t="shared" si="157"/>
        <v>40951.669340277775</v>
      </c>
      <c r="U1258" s="5" t="str">
        <f t="shared" si="158"/>
        <v>Jan</v>
      </c>
      <c r="V1258" t="str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2.9472727272727273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5">
        <f t="shared" si="156"/>
        <v>40586.835532407407</v>
      </c>
      <c r="T1259" s="5">
        <f t="shared" si="157"/>
        <v>40635.793865740743</v>
      </c>
      <c r="U1259" s="5" t="str">
        <f t="shared" si="158"/>
        <v>Feb</v>
      </c>
      <c r="V1259" t="str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2.1314633333333335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5">
        <f t="shared" si="156"/>
        <v>41487.361250000002</v>
      </c>
      <c r="T1260" s="5">
        <f t="shared" si="157"/>
        <v>41517.361250000002</v>
      </c>
      <c r="U1260" s="5" t="str">
        <f t="shared" si="158"/>
        <v>Aug</v>
      </c>
      <c r="V1260" t="str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1.0424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5">
        <f t="shared" si="156"/>
        <v>41766.720648148148</v>
      </c>
      <c r="T1261" s="5">
        <f t="shared" si="157"/>
        <v>41798.915972222225</v>
      </c>
      <c r="U1261" s="5" t="str">
        <f t="shared" si="158"/>
        <v>May</v>
      </c>
      <c r="V1261" t="str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1.1366666666666667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5">
        <f t="shared" si="156"/>
        <v>41666.592824074076</v>
      </c>
      <c r="T1262" s="5">
        <f t="shared" si="157"/>
        <v>41696.592824074076</v>
      </c>
      <c r="U1262" s="5" t="str">
        <f t="shared" si="158"/>
        <v>Jan</v>
      </c>
      <c r="V1262" t="str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1.0125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5">
        <f t="shared" si="156"/>
        <v>41638.092905092592</v>
      </c>
      <c r="T1263" s="5">
        <f t="shared" si="157"/>
        <v>41668.092905092592</v>
      </c>
      <c r="U1263" s="5" t="str">
        <f t="shared" si="158"/>
        <v>Dec</v>
      </c>
      <c r="V1263" t="str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1.2541538461538462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5">
        <f t="shared" si="156"/>
        <v>41656.512638888889</v>
      </c>
      <c r="T1264" s="5">
        <f t="shared" si="157"/>
        <v>41686.512638888889</v>
      </c>
      <c r="U1264" s="5" t="str">
        <f t="shared" si="158"/>
        <v>Jan</v>
      </c>
      <c r="V1264" t="str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1.19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5">
        <f t="shared" si="156"/>
        <v>41691.834143518521</v>
      </c>
      <c r="T1265" s="5">
        <f t="shared" si="157"/>
        <v>41726.791666666664</v>
      </c>
      <c r="U1265" s="5" t="str">
        <f t="shared" si="158"/>
        <v>Feb</v>
      </c>
      <c r="V1265" t="str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1.6646153846153846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5">
        <f t="shared" si="156"/>
        <v>41547.412997685184</v>
      </c>
      <c r="T1266" s="5">
        <f t="shared" si="157"/>
        <v>41576.412997685184</v>
      </c>
      <c r="U1266" s="5" t="str">
        <f t="shared" si="158"/>
        <v>Sep</v>
      </c>
      <c r="V1266" t="str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1.1914771428571429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5">
        <f t="shared" si="156"/>
        <v>40465.405266203699</v>
      </c>
      <c r="T1267" s="5">
        <f t="shared" si="157"/>
        <v>40512.405266203699</v>
      </c>
      <c r="U1267" s="5" t="str">
        <f t="shared" si="158"/>
        <v>Oct</v>
      </c>
      <c r="V1267" t="str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1.0047368421052632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5">
        <f t="shared" si="156"/>
        <v>41620.62667824074</v>
      </c>
      <c r="T1268" s="5">
        <f t="shared" si="157"/>
        <v>41650.62667824074</v>
      </c>
      <c r="U1268" s="5" t="str">
        <f t="shared" si="158"/>
        <v>Dec</v>
      </c>
      <c r="V1268" t="str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1.018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5">
        <f t="shared" si="156"/>
        <v>41449.335162037038</v>
      </c>
      <c r="T1269" s="5">
        <f t="shared" si="157"/>
        <v>41479.335162037038</v>
      </c>
      <c r="U1269" s="5" t="str">
        <f t="shared" si="158"/>
        <v>Jun</v>
      </c>
      <c r="V1269" t="str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1.1666666666666667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5">
        <f t="shared" si="156"/>
        <v>41507.595451388886</v>
      </c>
      <c r="T1270" s="5">
        <f t="shared" si="157"/>
        <v>41537.595451388886</v>
      </c>
      <c r="U1270" s="5" t="str">
        <f t="shared" si="158"/>
        <v>Aug</v>
      </c>
      <c r="V1270" t="str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1.0864893617021276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5">
        <f t="shared" si="156"/>
        <v>42445.573055555556</v>
      </c>
      <c r="T1271" s="5">
        <f t="shared" si="157"/>
        <v>42475.75</v>
      </c>
      <c r="U1271" s="5" t="str">
        <f t="shared" si="158"/>
        <v>Mar</v>
      </c>
      <c r="V1271" t="str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1.1472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5">
        <f t="shared" si="156"/>
        <v>40933.60696759259</v>
      </c>
      <c r="T1272" s="5">
        <f t="shared" si="157"/>
        <v>40993.565300925926</v>
      </c>
      <c r="U1272" s="5" t="str">
        <f t="shared" si="158"/>
        <v>Jan</v>
      </c>
      <c r="V1272" t="str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1.018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5">
        <f t="shared" si="156"/>
        <v>41561.433553240742</v>
      </c>
      <c r="T1273" s="5">
        <f t="shared" si="157"/>
        <v>41591.475219907406</v>
      </c>
      <c r="U1273" s="5" t="str">
        <f t="shared" si="158"/>
        <v>Oct</v>
      </c>
      <c r="V1273" t="str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1.06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5">
        <f t="shared" si="156"/>
        <v>40274.495127314818</v>
      </c>
      <c r="T1274" s="5">
        <f t="shared" si="157"/>
        <v>40343.916666666664</v>
      </c>
      <c r="U1274" s="5" t="str">
        <f t="shared" si="158"/>
        <v>Apr</v>
      </c>
      <c r="V1274" t="str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1.0349999999999999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5">
        <f t="shared" si="156"/>
        <v>41852.480219907404</v>
      </c>
      <c r="T1275" s="5">
        <f t="shared" si="157"/>
        <v>41882.480219907404</v>
      </c>
      <c r="U1275" s="5" t="str">
        <f t="shared" si="158"/>
        <v>Aug</v>
      </c>
      <c r="V1275" t="str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1.5497535999999998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5">
        <f t="shared" si="156"/>
        <v>41116.440104166664</v>
      </c>
      <c r="T1276" s="5">
        <f t="shared" si="157"/>
        <v>41151.440104166664</v>
      </c>
      <c r="U1276" s="5" t="str">
        <f t="shared" si="158"/>
        <v>Jul</v>
      </c>
      <c r="V1276" t="str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1.6214066666666667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5">
        <f t="shared" si="156"/>
        <v>41458.617905092593</v>
      </c>
      <c r="T1277" s="5">
        <f t="shared" si="157"/>
        <v>41493.617905092593</v>
      </c>
      <c r="U1277" s="5" t="str">
        <f t="shared" si="158"/>
        <v>Jul</v>
      </c>
      <c r="V1277" t="str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1.0442100000000001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5">
        <f t="shared" si="156"/>
        <v>40007.454247685186</v>
      </c>
      <c r="T1278" s="5">
        <f t="shared" si="157"/>
        <v>40056.916666666664</v>
      </c>
      <c r="U1278" s="5" t="str">
        <f t="shared" si="158"/>
        <v>Jul</v>
      </c>
      <c r="V1278" t="str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1.0612433333333333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5">
        <f t="shared" si="156"/>
        <v>41121.311886574076</v>
      </c>
      <c r="T1279" s="5">
        <f t="shared" si="157"/>
        <v>41156.311886574076</v>
      </c>
      <c r="U1279" s="5" t="str">
        <f t="shared" si="158"/>
        <v>Jul</v>
      </c>
      <c r="V1279" t="str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1.5493846153846154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5">
        <f t="shared" si="156"/>
        <v>41786.305162037039</v>
      </c>
      <c r="T1280" s="5">
        <f t="shared" si="157"/>
        <v>41814.833333333336</v>
      </c>
      <c r="U1280" s="5" t="str">
        <f t="shared" si="158"/>
        <v>May</v>
      </c>
      <c r="V1280" t="str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1.1077157238734421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5">
        <f t="shared" si="156"/>
        <v>41681.849189814813</v>
      </c>
      <c r="T1281" s="5">
        <f t="shared" si="157"/>
        <v>41721.807523148149</v>
      </c>
      <c r="U1281" s="5" t="str">
        <f t="shared" si="158"/>
        <v>Feb</v>
      </c>
      <c r="V1281" t="str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1.1091186666666666</v>
      </c>
      <c r="P1282" s="7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5">
        <f t="shared" si="156"/>
        <v>40513.507569444446</v>
      </c>
      <c r="T1282" s="5">
        <f t="shared" si="157"/>
        <v>40603.507569444446</v>
      </c>
      <c r="U1282" s="5" t="str">
        <f t="shared" si="158"/>
        <v>Dec</v>
      </c>
      <c r="V1282" t="str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</f>
        <v>1.1071428571428572</v>
      </c>
      <c r="P1283" s="7">
        <f t="shared" ref="P1283:P1346" si="161">IFERROR(E1283/L1283,0)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5">
        <f t="shared" ref="S1283:S1346" si="164">(J1283/86400)+25569+(-6/24)</f>
        <v>41463.493472222224</v>
      </c>
      <c r="T1283" s="5">
        <f t="shared" ref="T1283:T1346" si="165">(I1283/86400)+25569+(-6/24)</f>
        <v>41483.493472222224</v>
      </c>
      <c r="U1283" s="5" t="str">
        <f t="shared" ref="U1283:U1346" si="166">TEXT(S1283,"mmm")</f>
        <v>Jul</v>
      </c>
      <c r="V1283" t="str">
        <f t="shared" ref="V1283:V1346" si="167">TEXT(S1283,"yyyy")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1.2361333333333333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5">
        <f t="shared" si="164"/>
        <v>41586.225173611107</v>
      </c>
      <c r="T1284" s="5">
        <f t="shared" si="165"/>
        <v>41616.957638888889</v>
      </c>
      <c r="U1284" s="5" t="str">
        <f t="shared" si="166"/>
        <v>Nov</v>
      </c>
      <c r="V1284" t="str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2.1105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5">
        <f t="shared" si="164"/>
        <v>41320.467465277776</v>
      </c>
      <c r="T1285" s="5">
        <f t="shared" si="165"/>
        <v>41343.916666666664</v>
      </c>
      <c r="U1285" s="5" t="str">
        <f t="shared" si="166"/>
        <v>Feb</v>
      </c>
      <c r="V1285" t="str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1.01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5">
        <f t="shared" si="164"/>
        <v>42711.98474537037</v>
      </c>
      <c r="T1286" s="5">
        <f t="shared" si="165"/>
        <v>42735.457638888889</v>
      </c>
      <c r="U1286" s="5" t="str">
        <f t="shared" si="166"/>
        <v>Dec</v>
      </c>
      <c r="V1286" t="str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1.0165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5">
        <f t="shared" si="164"/>
        <v>42160.333043981482</v>
      </c>
      <c r="T1287" s="5">
        <f t="shared" si="165"/>
        <v>42175.333043981482</v>
      </c>
      <c r="U1287" s="5" t="str">
        <f t="shared" si="166"/>
        <v>Jun</v>
      </c>
      <c r="V1287" t="str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1.0833333333333333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5">
        <f t="shared" si="164"/>
        <v>42039.134571759263</v>
      </c>
      <c r="T1288" s="5">
        <f t="shared" si="165"/>
        <v>42052.333333333328</v>
      </c>
      <c r="U1288" s="5" t="str">
        <f t="shared" si="166"/>
        <v>Feb</v>
      </c>
      <c r="V1288" t="str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2.42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5">
        <f t="shared" si="164"/>
        <v>42107.371018518519</v>
      </c>
      <c r="T1289" s="5">
        <f t="shared" si="165"/>
        <v>42167.371018518519</v>
      </c>
      <c r="U1289" s="5" t="str">
        <f t="shared" si="166"/>
        <v>Apr</v>
      </c>
      <c r="V1289" t="str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1.0044999999999999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5">
        <f t="shared" si="164"/>
        <v>42560.904664351852</v>
      </c>
      <c r="T1290" s="5">
        <f t="shared" si="165"/>
        <v>42591.916666666672</v>
      </c>
      <c r="U1290" s="5" t="str">
        <f t="shared" si="166"/>
        <v>Jul</v>
      </c>
      <c r="V1290" t="str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1.2506666666666666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5">
        <f t="shared" si="164"/>
        <v>42708.884780092594</v>
      </c>
      <c r="T1291" s="5">
        <f t="shared" si="165"/>
        <v>42738.884780092594</v>
      </c>
      <c r="U1291" s="5" t="str">
        <f t="shared" si="166"/>
        <v>Dec</v>
      </c>
      <c r="V1291" t="str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1.0857142857142856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5">
        <f t="shared" si="164"/>
        <v>42086.364942129629</v>
      </c>
      <c r="T1292" s="5">
        <f t="shared" si="165"/>
        <v>42117.040972222225</v>
      </c>
      <c r="U1292" s="5" t="str">
        <f t="shared" si="166"/>
        <v>Mar</v>
      </c>
      <c r="V1292" t="str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1.4570000000000001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5">
        <f t="shared" si="164"/>
        <v>42064.402673611112</v>
      </c>
      <c r="T1293" s="5">
        <f t="shared" si="165"/>
        <v>42101.041666666672</v>
      </c>
      <c r="U1293" s="5" t="str">
        <f t="shared" si="166"/>
        <v>Mar</v>
      </c>
      <c r="V1293" t="str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1.1000000000000001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5">
        <f t="shared" si="164"/>
        <v>42256.514212962968</v>
      </c>
      <c r="T1294" s="5">
        <f t="shared" si="165"/>
        <v>42283.707638888889</v>
      </c>
      <c r="U1294" s="5" t="str">
        <f t="shared" si="166"/>
        <v>Sep</v>
      </c>
      <c r="V1294" t="str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1.0223333333333333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5">
        <f t="shared" si="164"/>
        <v>42292.451053240744</v>
      </c>
      <c r="T1295" s="5">
        <f t="shared" si="165"/>
        <v>42322.492719907408</v>
      </c>
      <c r="U1295" s="5" t="str">
        <f t="shared" si="166"/>
        <v>Oct</v>
      </c>
      <c r="V1295" t="str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1.22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5">
        <f t="shared" si="164"/>
        <v>42278.203668981485</v>
      </c>
      <c r="T1296" s="5">
        <f t="shared" si="165"/>
        <v>42296.208333333328</v>
      </c>
      <c r="U1296" s="5" t="str">
        <f t="shared" si="166"/>
        <v>Oct</v>
      </c>
      <c r="V1296" t="str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1.0196000000000001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5">
        <f t="shared" si="164"/>
        <v>42184.322881944448</v>
      </c>
      <c r="T1297" s="5">
        <f t="shared" si="165"/>
        <v>42214.458333333328</v>
      </c>
      <c r="U1297" s="5" t="str">
        <f t="shared" si="166"/>
        <v>Jun</v>
      </c>
      <c r="V1297" t="str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1.411764705882353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5">
        <f t="shared" si="164"/>
        <v>42422.800613425927</v>
      </c>
      <c r="T1298" s="5">
        <f t="shared" si="165"/>
        <v>42442.758946759262</v>
      </c>
      <c r="U1298" s="5" t="str">
        <f t="shared" si="166"/>
        <v>Feb</v>
      </c>
      <c r="V1298" t="str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1.0952500000000001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5">
        <f t="shared" si="164"/>
        <v>42461.497199074074</v>
      </c>
      <c r="T1299" s="5">
        <f t="shared" si="165"/>
        <v>42491.497199074074</v>
      </c>
      <c r="U1299" s="5" t="str">
        <f t="shared" si="166"/>
        <v>Apr</v>
      </c>
      <c r="V1299" t="str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1.0465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5">
        <f t="shared" si="164"/>
        <v>42458.430925925924</v>
      </c>
      <c r="T1300" s="5">
        <f t="shared" si="165"/>
        <v>42488.430925925924</v>
      </c>
      <c r="U1300" s="5" t="str">
        <f t="shared" si="166"/>
        <v>Mar</v>
      </c>
      <c r="V1300" t="str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1.24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5">
        <f t="shared" si="164"/>
        <v>42169.564340277779</v>
      </c>
      <c r="T1301" s="5">
        <f t="shared" si="165"/>
        <v>42199.564340277779</v>
      </c>
      <c r="U1301" s="5" t="str">
        <f t="shared" si="166"/>
        <v>Jun</v>
      </c>
      <c r="V1301" t="str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1.35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5">
        <f t="shared" si="164"/>
        <v>42483.425208333334</v>
      </c>
      <c r="T1302" s="5">
        <f t="shared" si="165"/>
        <v>42522.539583333331</v>
      </c>
      <c r="U1302" s="5" t="str">
        <f t="shared" si="166"/>
        <v>Apr</v>
      </c>
      <c r="V1302" t="str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1.0275000000000001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5">
        <f t="shared" si="164"/>
        <v>42195.499745370369</v>
      </c>
      <c r="T1303" s="5">
        <f t="shared" si="165"/>
        <v>42205.875</v>
      </c>
      <c r="U1303" s="5" t="str">
        <f t="shared" si="166"/>
        <v>Jul</v>
      </c>
      <c r="V1303" t="str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5">
        <f t="shared" si="164"/>
        <v>42674.807997685188</v>
      </c>
      <c r="T1304" s="5">
        <f t="shared" si="165"/>
        <v>42704.849664351852</v>
      </c>
      <c r="U1304" s="5" t="str">
        <f t="shared" si="166"/>
        <v>Oct</v>
      </c>
      <c r="V1304" t="str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1.3026085714285716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5">
        <f t="shared" si="164"/>
        <v>42566.191203703704</v>
      </c>
      <c r="T1305" s="5">
        <f t="shared" si="165"/>
        <v>42582.208333333328</v>
      </c>
      <c r="U1305" s="5" t="str">
        <f t="shared" si="166"/>
        <v>Jul</v>
      </c>
      <c r="V1305" t="str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0.39627499999999999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5">
        <f t="shared" si="164"/>
        <v>42746.944502314815</v>
      </c>
      <c r="T1306" s="5">
        <f t="shared" si="165"/>
        <v>42806.902835648143</v>
      </c>
      <c r="U1306" s="5" t="str">
        <f t="shared" si="166"/>
        <v>Jan</v>
      </c>
      <c r="V1306" t="str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0.25976666666666665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5">
        <f t="shared" si="164"/>
        <v>42543.415601851855</v>
      </c>
      <c r="T1307" s="5">
        <f t="shared" si="165"/>
        <v>42572.479166666672</v>
      </c>
      <c r="U1307" s="5" t="str">
        <f t="shared" si="166"/>
        <v>Jun</v>
      </c>
      <c r="V1307" t="str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0.65246363636363636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5">
        <f t="shared" si="164"/>
        <v>41947.207569444443</v>
      </c>
      <c r="T1308" s="5">
        <f t="shared" si="165"/>
        <v>41977.207569444443</v>
      </c>
      <c r="U1308" s="5" t="str">
        <f t="shared" si="166"/>
        <v>Nov</v>
      </c>
      <c r="V1308" t="str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0.11514000000000001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5">
        <f t="shared" si="164"/>
        <v>42387.253229166672</v>
      </c>
      <c r="T1309" s="5">
        <f t="shared" si="165"/>
        <v>42417.253229166672</v>
      </c>
      <c r="U1309" s="5" t="str">
        <f t="shared" si="166"/>
        <v>Jan</v>
      </c>
      <c r="V1309" t="str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0.11360000000000001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5">
        <f t="shared" si="164"/>
        <v>42611.363564814819</v>
      </c>
      <c r="T1310" s="5">
        <f t="shared" si="165"/>
        <v>42651.363564814819</v>
      </c>
      <c r="U1310" s="5" t="str">
        <f t="shared" si="166"/>
        <v>Aug</v>
      </c>
      <c r="V1310" t="str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1.1199130434782609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5">
        <f t="shared" si="164"/>
        <v>42257.632731481484</v>
      </c>
      <c r="T1311" s="5">
        <f t="shared" si="165"/>
        <v>42292.632731481484</v>
      </c>
      <c r="U1311" s="5" t="str">
        <f t="shared" si="166"/>
        <v>Sep</v>
      </c>
      <c r="V1311" t="str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0.155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5">
        <f t="shared" si="164"/>
        <v>42556.417245370365</v>
      </c>
      <c r="T1312" s="5">
        <f t="shared" si="165"/>
        <v>42601.417245370365</v>
      </c>
      <c r="U1312" s="5" t="str">
        <f t="shared" si="166"/>
        <v>Jul</v>
      </c>
      <c r="V1312" t="str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0.32028000000000001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5">
        <f t="shared" si="164"/>
        <v>42669.552303240736</v>
      </c>
      <c r="T1313" s="5">
        <f t="shared" si="165"/>
        <v>42704.593969907408</v>
      </c>
      <c r="U1313" s="5" t="str">
        <f t="shared" si="166"/>
        <v>Oct</v>
      </c>
      <c r="V1313" t="str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6.0869565217391303E-3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5">
        <f t="shared" si="164"/>
        <v>42082.452800925923</v>
      </c>
      <c r="T1314" s="5">
        <f t="shared" si="165"/>
        <v>42112.452800925923</v>
      </c>
      <c r="U1314" s="5" t="str">
        <f t="shared" si="166"/>
        <v>Mar</v>
      </c>
      <c r="V1314" t="str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0.31114999999999998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5">
        <f t="shared" si="164"/>
        <v>42402.459652777776</v>
      </c>
      <c r="T1315" s="5">
        <f t="shared" si="165"/>
        <v>42432.459652777776</v>
      </c>
      <c r="U1315" s="5" t="str">
        <f t="shared" si="166"/>
        <v>Feb</v>
      </c>
      <c r="V1315" t="str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1.1266666666666666E-2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5">
        <f t="shared" si="164"/>
        <v>42604.419675925921</v>
      </c>
      <c r="T1316" s="5">
        <f t="shared" si="165"/>
        <v>42664.419675925921</v>
      </c>
      <c r="U1316" s="5" t="str">
        <f t="shared" si="166"/>
        <v>Aug</v>
      </c>
      <c r="V1316" t="str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0.40404000000000001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5">
        <f t="shared" si="164"/>
        <v>42278.248240740737</v>
      </c>
      <c r="T1317" s="5">
        <f t="shared" si="165"/>
        <v>42313.791666666672</v>
      </c>
      <c r="U1317" s="5" t="str">
        <f t="shared" si="166"/>
        <v>Oct</v>
      </c>
      <c r="V1317" t="str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1.3333333333333333E-5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5">
        <f t="shared" si="164"/>
        <v>42393.711909722224</v>
      </c>
      <c r="T1318" s="5">
        <f t="shared" si="165"/>
        <v>42428.711909722224</v>
      </c>
      <c r="U1318" s="5" t="str">
        <f t="shared" si="166"/>
        <v>Jan</v>
      </c>
      <c r="V1318" t="str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5.7334999999999997E-2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5">
        <f t="shared" si="164"/>
        <v>42519.985486111109</v>
      </c>
      <c r="T1319" s="5">
        <f t="shared" si="165"/>
        <v>42572.333333333328</v>
      </c>
      <c r="U1319" s="5" t="str">
        <f t="shared" si="166"/>
        <v>May</v>
      </c>
      <c r="V1319" t="str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0.15325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5">
        <f t="shared" si="164"/>
        <v>41984.793657407412</v>
      </c>
      <c r="T1320" s="5">
        <f t="shared" si="165"/>
        <v>42014.793657407412</v>
      </c>
      <c r="U1320" s="5" t="str">
        <f t="shared" si="166"/>
        <v>Dec</v>
      </c>
      <c r="V1320" t="str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0.15103448275862069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5">
        <f t="shared" si="164"/>
        <v>41816.562094907407</v>
      </c>
      <c r="T1321" s="5">
        <f t="shared" si="165"/>
        <v>41831.416666666664</v>
      </c>
      <c r="U1321" s="5" t="str">
        <f t="shared" si="166"/>
        <v>Jun</v>
      </c>
      <c r="V1321" t="str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5.0299999999999997E-3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5">
        <f t="shared" si="164"/>
        <v>42705.440347222218</v>
      </c>
      <c r="T1322" s="5">
        <f t="shared" si="165"/>
        <v>42734.708333333328</v>
      </c>
      <c r="U1322" s="5" t="str">
        <f t="shared" si="166"/>
        <v>Dec</v>
      </c>
      <c r="V1322" t="str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1.3028138528138528E-2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5">
        <f t="shared" si="164"/>
        <v>42697.49927083333</v>
      </c>
      <c r="T1323" s="5">
        <f t="shared" si="165"/>
        <v>42727.49927083333</v>
      </c>
      <c r="U1323" s="5" t="str">
        <f t="shared" si="166"/>
        <v>Nov</v>
      </c>
      <c r="V1323" t="str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3.0285714285714286E-3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5">
        <f t="shared" si="164"/>
        <v>42115.406539351854</v>
      </c>
      <c r="T1324" s="5">
        <f t="shared" si="165"/>
        <v>42145.406539351854</v>
      </c>
      <c r="U1324" s="5" t="str">
        <f t="shared" si="166"/>
        <v>Apr</v>
      </c>
      <c r="V1324" t="str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8.8800000000000004E-2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5">
        <f t="shared" si="164"/>
        <v>42451.448449074072</v>
      </c>
      <c r="T1325" s="5">
        <f t="shared" si="165"/>
        <v>42486.038194444445</v>
      </c>
      <c r="U1325" s="5" t="str">
        <f t="shared" si="166"/>
        <v>Mar</v>
      </c>
      <c r="V1325" t="str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9.8400000000000001E-2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5">
        <f t="shared" si="164"/>
        <v>42626.383703703701</v>
      </c>
      <c r="T1326" s="5">
        <f t="shared" si="165"/>
        <v>42656.383703703701</v>
      </c>
      <c r="U1326" s="5" t="str">
        <f t="shared" si="166"/>
        <v>Sep</v>
      </c>
      <c r="V1326" t="str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2.4299999999999999E-2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5">
        <f t="shared" si="164"/>
        <v>42703.836053240739</v>
      </c>
      <c r="T1327" s="5">
        <f t="shared" si="165"/>
        <v>42733.836053240739</v>
      </c>
      <c r="U1327" s="5" t="str">
        <f t="shared" si="166"/>
        <v>Nov</v>
      </c>
      <c r="V1327" t="str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1.1299999999999999E-2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5">
        <f t="shared" si="164"/>
        <v>41974.541990740741</v>
      </c>
      <c r="T1328" s="5">
        <f t="shared" si="165"/>
        <v>42019.541990740741</v>
      </c>
      <c r="U1328" s="5" t="str">
        <f t="shared" si="166"/>
        <v>Dec</v>
      </c>
      <c r="V1328" t="str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3.5520833333333335E-2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5">
        <f t="shared" si="164"/>
        <v>42123.428645833337</v>
      </c>
      <c r="T1329" s="5">
        <f t="shared" si="165"/>
        <v>42153.428645833337</v>
      </c>
      <c r="U1329" s="5" t="str">
        <f t="shared" si="166"/>
        <v>Apr</v>
      </c>
      <c r="V1329" t="str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2.3306666666666667E-2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5">
        <f t="shared" si="164"/>
        <v>42612.392754629633</v>
      </c>
      <c r="T1330" s="5">
        <f t="shared" si="165"/>
        <v>42657.392754629633</v>
      </c>
      <c r="U1330" s="5" t="str">
        <f t="shared" si="166"/>
        <v>Aug</v>
      </c>
      <c r="V1330" t="str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8.1600000000000006E-3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5">
        <f t="shared" si="164"/>
        <v>41934.971585648149</v>
      </c>
      <c r="T1331" s="5">
        <f t="shared" si="165"/>
        <v>41975.013252314813</v>
      </c>
      <c r="U1331" s="5" t="str">
        <f t="shared" si="166"/>
        <v>Oct</v>
      </c>
      <c r="V1331" t="str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0.22494285714285714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5">
        <f t="shared" si="164"/>
        <v>42522.026724537034</v>
      </c>
      <c r="T1332" s="5">
        <f t="shared" si="165"/>
        <v>42552.916666666672</v>
      </c>
      <c r="U1332" s="5" t="str">
        <f t="shared" si="166"/>
        <v>Jun</v>
      </c>
      <c r="V1332" t="str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1.3668E-2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5">
        <f t="shared" si="164"/>
        <v>42569.25409722222</v>
      </c>
      <c r="T1333" s="5">
        <f t="shared" si="165"/>
        <v>42599.25409722222</v>
      </c>
      <c r="U1333" s="5" t="str">
        <f t="shared" si="166"/>
        <v>Jul</v>
      </c>
      <c r="V1333" t="str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7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5">
        <f t="shared" si="164"/>
        <v>42731.810277777782</v>
      </c>
      <c r="T1334" s="5">
        <f t="shared" si="165"/>
        <v>42761.810277777782</v>
      </c>
      <c r="U1334" s="5" t="str">
        <f t="shared" si="166"/>
        <v>Dec</v>
      </c>
      <c r="V1334" t="str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7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5">
        <f t="shared" si="164"/>
        <v>41805.856770833336</v>
      </c>
      <c r="T1335" s="5">
        <f t="shared" si="165"/>
        <v>41835.856770833336</v>
      </c>
      <c r="U1335" s="5" t="str">
        <f t="shared" si="166"/>
        <v>Jun</v>
      </c>
      <c r="V1335" t="str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0.10754135338345865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5">
        <f t="shared" si="164"/>
        <v>42410.524155092593</v>
      </c>
      <c r="T1336" s="5">
        <f t="shared" si="165"/>
        <v>42440.524155092593</v>
      </c>
      <c r="U1336" s="5" t="str">
        <f t="shared" si="166"/>
        <v>Feb</v>
      </c>
      <c r="V1336" t="str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0.1976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5">
        <f t="shared" si="164"/>
        <v>42313.686365740738</v>
      </c>
      <c r="T1337" s="5">
        <f t="shared" si="165"/>
        <v>42343.686365740738</v>
      </c>
      <c r="U1337" s="5" t="str">
        <f t="shared" si="166"/>
        <v>Nov</v>
      </c>
      <c r="V1337" t="str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0.84946999999999995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5">
        <f t="shared" si="164"/>
        <v>41955.613750000004</v>
      </c>
      <c r="T1338" s="5">
        <f t="shared" si="165"/>
        <v>41990.613750000004</v>
      </c>
      <c r="U1338" s="5" t="str">
        <f t="shared" si="166"/>
        <v>Nov</v>
      </c>
      <c r="V1338" t="str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0.49381999999999998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5">
        <f t="shared" si="164"/>
        <v>42767.327303240745</v>
      </c>
      <c r="T1339" s="5">
        <f t="shared" si="165"/>
        <v>42797.327303240745</v>
      </c>
      <c r="U1339" s="5" t="str">
        <f t="shared" si="166"/>
        <v>Feb</v>
      </c>
      <c r="V1339" t="str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3.3033333333333331E-2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5">
        <f t="shared" si="164"/>
        <v>42188.553622685184</v>
      </c>
      <c r="T1340" s="5">
        <f t="shared" si="165"/>
        <v>42218.553622685184</v>
      </c>
      <c r="U1340" s="5" t="str">
        <f t="shared" si="166"/>
        <v>Jul</v>
      </c>
      <c r="V1340" t="str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6.6339999999999996E-2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5">
        <f t="shared" si="164"/>
        <v>41936.397164351853</v>
      </c>
      <c r="T1341" s="5">
        <f t="shared" si="165"/>
        <v>41981.438831018517</v>
      </c>
      <c r="U1341" s="5" t="str">
        <f t="shared" si="166"/>
        <v>Oct</v>
      </c>
      <c r="V1341" t="str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7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5">
        <f t="shared" si="164"/>
        <v>41836.345520833333</v>
      </c>
      <c r="T1342" s="5">
        <f t="shared" si="165"/>
        <v>41866.345520833333</v>
      </c>
      <c r="U1342" s="5" t="str">
        <f t="shared" si="166"/>
        <v>Jul</v>
      </c>
      <c r="V1342" t="str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0.7036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5">
        <f t="shared" si="164"/>
        <v>42612.374039351853</v>
      </c>
      <c r="T1343" s="5">
        <f t="shared" si="165"/>
        <v>42644.374039351853</v>
      </c>
      <c r="U1343" s="5" t="str">
        <f t="shared" si="166"/>
        <v>Aug</v>
      </c>
      <c r="V1343" t="str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2E-3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5">
        <f t="shared" si="164"/>
        <v>42172.566423611112</v>
      </c>
      <c r="T1344" s="5">
        <f t="shared" si="165"/>
        <v>42202.566423611112</v>
      </c>
      <c r="U1344" s="5" t="str">
        <f t="shared" si="166"/>
        <v>Jun</v>
      </c>
      <c r="V1344" t="str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1.02298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5">
        <f t="shared" si="164"/>
        <v>42542.276423611111</v>
      </c>
      <c r="T1345" s="5">
        <f t="shared" si="165"/>
        <v>42600.915972222225</v>
      </c>
      <c r="U1345" s="5" t="str">
        <f t="shared" si="166"/>
        <v>Jun</v>
      </c>
      <c r="V1345" t="str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3.7773333333333334</v>
      </c>
      <c r="P1346" s="7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5">
        <f t="shared" si="164"/>
        <v>42522.539803240739</v>
      </c>
      <c r="T1346" s="5">
        <f t="shared" si="165"/>
        <v>42551.539803240739</v>
      </c>
      <c r="U1346" s="5" t="str">
        <f t="shared" si="166"/>
        <v>Jun</v>
      </c>
      <c r="V1346" t="str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</f>
        <v>1.25</v>
      </c>
      <c r="P1347" s="7">
        <f t="shared" ref="P1347:P1410" si="169">IFERROR(E1347/L1347,0)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5">
        <f t="shared" ref="S1347:S1410" si="172">(J1347/86400)+25569+(-6/24)</f>
        <v>41799.564340277779</v>
      </c>
      <c r="T1347" s="5">
        <f t="shared" ref="T1347:T1410" si="173">(I1347/86400)+25569+(-6/24)</f>
        <v>41834.564340277779</v>
      </c>
      <c r="U1347" s="5" t="str">
        <f t="shared" ref="U1347:U1410" si="174">TEXT(S1347,"mmm")</f>
        <v>Jun</v>
      </c>
      <c r="V1347" t="str">
        <f t="shared" ref="V1347:V1410" si="175">TEXT(S1347,"yyyy")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1.473265306122449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5">
        <f t="shared" si="172"/>
        <v>41421.825821759259</v>
      </c>
      <c r="T1348" s="5">
        <f t="shared" si="173"/>
        <v>41451.825821759259</v>
      </c>
      <c r="U1348" s="5" t="str">
        <f t="shared" si="174"/>
        <v>May</v>
      </c>
      <c r="V1348" t="str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1.022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5">
        <f t="shared" si="172"/>
        <v>42040.388020833328</v>
      </c>
      <c r="T1349" s="5">
        <f t="shared" si="173"/>
        <v>42070.388020833328</v>
      </c>
      <c r="U1349" s="5" t="str">
        <f t="shared" si="174"/>
        <v>Feb</v>
      </c>
      <c r="V1349" t="str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1.018723404255319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5">
        <f t="shared" si="172"/>
        <v>41963.256168981483</v>
      </c>
      <c r="T1350" s="5">
        <f t="shared" si="173"/>
        <v>41991.256168981483</v>
      </c>
      <c r="U1350" s="5" t="str">
        <f t="shared" si="174"/>
        <v>Nov</v>
      </c>
      <c r="V1350" t="str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2.0419999999999998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5">
        <f t="shared" si="172"/>
        <v>42317.08258101852</v>
      </c>
      <c r="T1351" s="5">
        <f t="shared" si="173"/>
        <v>42354.040972222225</v>
      </c>
      <c r="U1351" s="5" t="str">
        <f t="shared" si="174"/>
        <v>Nov</v>
      </c>
      <c r="V1351" t="str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1.0405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5">
        <f t="shared" si="172"/>
        <v>42333.763124999998</v>
      </c>
      <c r="T1352" s="5">
        <f t="shared" si="173"/>
        <v>42363.763124999998</v>
      </c>
      <c r="U1352" s="5" t="str">
        <f t="shared" si="174"/>
        <v>Nov</v>
      </c>
      <c r="V1352" t="str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1.0126500000000001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5">
        <f t="shared" si="172"/>
        <v>42382.49009259259</v>
      </c>
      <c r="T1353" s="5">
        <f t="shared" si="173"/>
        <v>42412.49009259259</v>
      </c>
      <c r="U1353" s="5" t="str">
        <f t="shared" si="174"/>
        <v>Jan</v>
      </c>
      <c r="V1353" t="str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1.3613999999999999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5">
        <f t="shared" si="172"/>
        <v>42200.328310185185</v>
      </c>
      <c r="T1354" s="5">
        <f t="shared" si="173"/>
        <v>42251.915972222225</v>
      </c>
      <c r="U1354" s="5" t="str">
        <f t="shared" si="174"/>
        <v>Jul</v>
      </c>
      <c r="V1354" t="str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1.3360000000000001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5">
        <f t="shared" si="172"/>
        <v>41308.86791666667</v>
      </c>
      <c r="T1355" s="5">
        <f t="shared" si="173"/>
        <v>41343.75</v>
      </c>
      <c r="U1355" s="5" t="str">
        <f t="shared" si="174"/>
        <v>Feb</v>
      </c>
      <c r="V1355" t="str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1.3025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5">
        <f t="shared" si="172"/>
        <v>42502.557627314818</v>
      </c>
      <c r="T1356" s="5">
        <f t="shared" si="173"/>
        <v>42532.557627314818</v>
      </c>
      <c r="U1356" s="5" t="str">
        <f t="shared" si="174"/>
        <v>May</v>
      </c>
      <c r="V1356" t="str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1.2267999999999999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5">
        <f t="shared" si="172"/>
        <v>41213.004687499997</v>
      </c>
      <c r="T1357" s="5">
        <f t="shared" si="173"/>
        <v>41243.166666666664</v>
      </c>
      <c r="U1357" s="5" t="str">
        <f t="shared" si="174"/>
        <v>Oct</v>
      </c>
      <c r="V1357" t="str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1.8281058823529412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5">
        <f t="shared" si="172"/>
        <v>41429.788888888885</v>
      </c>
      <c r="T1358" s="5">
        <f t="shared" si="173"/>
        <v>41459.788888888885</v>
      </c>
      <c r="U1358" s="5" t="str">
        <f t="shared" si="174"/>
        <v>Jun</v>
      </c>
      <c r="V1358" t="str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1.2529999999999999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5">
        <f t="shared" si="172"/>
        <v>41304.712233796294</v>
      </c>
      <c r="T1359" s="5">
        <f t="shared" si="173"/>
        <v>41333.999305555553</v>
      </c>
      <c r="U1359" s="5" t="str">
        <f t="shared" si="174"/>
        <v>Jan</v>
      </c>
      <c r="V1359" t="str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1.1166666666666667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5">
        <f t="shared" si="172"/>
        <v>40689.320868055554</v>
      </c>
      <c r="T1360" s="5">
        <f t="shared" si="173"/>
        <v>40719.320868055554</v>
      </c>
      <c r="U1360" s="5" t="str">
        <f t="shared" si="174"/>
        <v>May</v>
      </c>
      <c r="V1360" t="str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1.1575757575757575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5">
        <f t="shared" si="172"/>
        <v>40668.564699074072</v>
      </c>
      <c r="T1361" s="5">
        <f t="shared" si="173"/>
        <v>40730.564699074072</v>
      </c>
      <c r="U1361" s="5" t="str">
        <f t="shared" si="174"/>
        <v>May</v>
      </c>
      <c r="V1361" t="str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1.732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5">
        <f t="shared" si="172"/>
        <v>41095.650694444441</v>
      </c>
      <c r="T1362" s="5">
        <f t="shared" si="173"/>
        <v>41123.650694444441</v>
      </c>
      <c r="U1362" s="5" t="str">
        <f t="shared" si="174"/>
        <v>Jul</v>
      </c>
      <c r="V1362" t="str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1.2598333333333334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5">
        <f t="shared" si="172"/>
        <v>41781.467268518521</v>
      </c>
      <c r="T1363" s="5">
        <f t="shared" si="173"/>
        <v>41811.467268518521</v>
      </c>
      <c r="U1363" s="5" t="str">
        <f t="shared" si="174"/>
        <v>May</v>
      </c>
      <c r="V1363" t="str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1.091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5">
        <f t="shared" si="172"/>
        <v>41464.684386574074</v>
      </c>
      <c r="T1364" s="5">
        <f t="shared" si="173"/>
        <v>41524.684386574074</v>
      </c>
      <c r="U1364" s="5" t="str">
        <f t="shared" si="174"/>
        <v>Jul</v>
      </c>
      <c r="V1364" t="str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5">
        <f t="shared" si="172"/>
        <v>42396.5940625</v>
      </c>
      <c r="T1365" s="5">
        <f t="shared" si="173"/>
        <v>42415.082638888889</v>
      </c>
      <c r="U1365" s="5" t="str">
        <f t="shared" si="174"/>
        <v>Jan</v>
      </c>
      <c r="V1365" t="str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1.1864285714285714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5">
        <f t="shared" si="172"/>
        <v>41951.4456712963</v>
      </c>
      <c r="T1366" s="5">
        <f t="shared" si="173"/>
        <v>42011.4456712963</v>
      </c>
      <c r="U1366" s="5" t="str">
        <f t="shared" si="174"/>
        <v>Nov</v>
      </c>
      <c r="V1366" t="str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1.0026666666666666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5">
        <f t="shared" si="172"/>
        <v>42049.483240740738</v>
      </c>
      <c r="T1367" s="5">
        <f t="shared" si="173"/>
        <v>42079.441574074073</v>
      </c>
      <c r="U1367" s="5" t="str">
        <f t="shared" si="174"/>
        <v>Feb</v>
      </c>
      <c r="V1367" t="str">
        <f t="shared" si="175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1.2648920000000001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5">
        <f t="shared" si="172"/>
        <v>41924.746099537035</v>
      </c>
      <c r="T1368" s="5">
        <f t="shared" si="173"/>
        <v>41969.787766203706</v>
      </c>
      <c r="U1368" s="5" t="str">
        <f t="shared" si="174"/>
        <v>Oct</v>
      </c>
      <c r="V1368" t="str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1.1426000000000001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5">
        <f t="shared" si="172"/>
        <v>42291.752893518518</v>
      </c>
      <c r="T1369" s="5">
        <f t="shared" si="173"/>
        <v>42321.794560185182</v>
      </c>
      <c r="U1369" s="5" t="str">
        <f t="shared" si="174"/>
        <v>Oct</v>
      </c>
      <c r="V1369" t="str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1.107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5">
        <f t="shared" si="172"/>
        <v>42145.940902777773</v>
      </c>
      <c r="T1370" s="5">
        <f t="shared" si="173"/>
        <v>42169.940902777773</v>
      </c>
      <c r="U1370" s="5" t="str">
        <f t="shared" si="174"/>
        <v>May</v>
      </c>
      <c r="V1370" t="str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1.0534805315203954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5">
        <f t="shared" si="172"/>
        <v>41710.344282407408</v>
      </c>
      <c r="T1371" s="5">
        <f t="shared" si="173"/>
        <v>41740.344282407408</v>
      </c>
      <c r="U1371" s="5" t="str">
        <f t="shared" si="174"/>
        <v>Mar</v>
      </c>
      <c r="V1371" t="str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1.0366666666666666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5">
        <f t="shared" si="172"/>
        <v>41547.75335648148</v>
      </c>
      <c r="T1372" s="5">
        <f t="shared" si="173"/>
        <v>41562.75335648148</v>
      </c>
      <c r="U1372" s="5" t="str">
        <f t="shared" si="174"/>
        <v>Sep</v>
      </c>
      <c r="V1372" t="str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1.0708672667523933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5">
        <f t="shared" si="172"/>
        <v>42101.508587962962</v>
      </c>
      <c r="T1373" s="5">
        <f t="shared" si="173"/>
        <v>42131.508587962962</v>
      </c>
      <c r="U1373" s="5" t="str">
        <f t="shared" si="174"/>
        <v>Apr</v>
      </c>
      <c r="V1373" t="str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1.24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5">
        <f t="shared" si="172"/>
        <v>41072.489953703705</v>
      </c>
      <c r="T1374" s="5">
        <f t="shared" si="173"/>
        <v>41102.489953703705</v>
      </c>
      <c r="U1374" s="5" t="str">
        <f t="shared" si="174"/>
        <v>Jun</v>
      </c>
      <c r="V1374" t="str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1.0501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5">
        <f t="shared" si="172"/>
        <v>42704.70177083333</v>
      </c>
      <c r="T1375" s="5">
        <f t="shared" si="173"/>
        <v>42734.70177083333</v>
      </c>
      <c r="U1375" s="5" t="str">
        <f t="shared" si="174"/>
        <v>Nov</v>
      </c>
      <c r="V1375" t="str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1.8946666666666667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5">
        <f t="shared" si="172"/>
        <v>42423.911898148144</v>
      </c>
      <c r="T1376" s="5">
        <f t="shared" si="173"/>
        <v>42453.87023148148</v>
      </c>
      <c r="U1376" s="5" t="str">
        <f t="shared" si="174"/>
        <v>Feb</v>
      </c>
      <c r="V1376" t="str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1.7132499999999999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5">
        <f t="shared" si="172"/>
        <v>42719.816192129627</v>
      </c>
      <c r="T1377" s="5">
        <f t="shared" si="173"/>
        <v>42749.816192129627</v>
      </c>
      <c r="U1377" s="5" t="str">
        <f t="shared" si="174"/>
        <v>Dec</v>
      </c>
      <c r="V1377" t="str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2.5248648648648651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5">
        <f t="shared" si="172"/>
        <v>42677.419050925921</v>
      </c>
      <c r="T1378" s="5">
        <f t="shared" si="173"/>
        <v>42707.460717592592</v>
      </c>
      <c r="U1378" s="5" t="str">
        <f t="shared" si="174"/>
        <v>Nov</v>
      </c>
      <c r="V1378" t="str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1.1615384615384616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5">
        <f t="shared" si="172"/>
        <v>42746.969560185185</v>
      </c>
      <c r="T1379" s="5">
        <f t="shared" si="173"/>
        <v>42768.924305555556</v>
      </c>
      <c r="U1379" s="5" t="str">
        <f t="shared" si="174"/>
        <v>Jan</v>
      </c>
      <c r="V1379" t="str">
        <f t="shared" si="175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2.0335000000000001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5">
        <f t="shared" si="172"/>
        <v>42568.509375000001</v>
      </c>
      <c r="T1380" s="5">
        <f t="shared" si="173"/>
        <v>42583.509375000001</v>
      </c>
      <c r="U1380" s="5" t="str">
        <f t="shared" si="174"/>
        <v>Jul</v>
      </c>
      <c r="V1380" t="str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1.1160000000000001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5">
        <f t="shared" si="172"/>
        <v>42130.241620370369</v>
      </c>
      <c r="T1381" s="5">
        <f t="shared" si="173"/>
        <v>42160.241620370369</v>
      </c>
      <c r="U1381" s="5" t="str">
        <f t="shared" si="174"/>
        <v>May</v>
      </c>
      <c r="V1381" t="str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4.24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5">
        <f t="shared" si="172"/>
        <v>42141.512800925921</v>
      </c>
      <c r="T1382" s="5">
        <f t="shared" si="173"/>
        <v>42163.833333333328</v>
      </c>
      <c r="U1382" s="5" t="str">
        <f t="shared" si="174"/>
        <v>May</v>
      </c>
      <c r="V1382" t="str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1.071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5">
        <f t="shared" si="172"/>
        <v>42702.964409722219</v>
      </c>
      <c r="T1383" s="5">
        <f t="shared" si="173"/>
        <v>42732.964409722219</v>
      </c>
      <c r="U1383" s="5" t="str">
        <f t="shared" si="174"/>
        <v>Nov</v>
      </c>
      <c r="V1383" t="str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1.043625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5">
        <f t="shared" si="172"/>
        <v>41370.550185185188</v>
      </c>
      <c r="T1384" s="5">
        <f t="shared" si="173"/>
        <v>41400.550185185188</v>
      </c>
      <c r="U1384" s="5" t="str">
        <f t="shared" si="174"/>
        <v>Apr</v>
      </c>
      <c r="V1384" t="str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2.124090909090909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5">
        <f t="shared" si="172"/>
        <v>42706.824976851851</v>
      </c>
      <c r="T1385" s="5">
        <f t="shared" si="173"/>
        <v>42726.824976851851</v>
      </c>
      <c r="U1385" s="5" t="str">
        <f t="shared" si="174"/>
        <v>Dec</v>
      </c>
      <c r="V1385" t="str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1.2408571428571429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5">
        <f t="shared" si="172"/>
        <v>42160.485208333332</v>
      </c>
      <c r="T1386" s="5">
        <f t="shared" si="173"/>
        <v>42190.485208333332</v>
      </c>
      <c r="U1386" s="5" t="str">
        <f t="shared" si="174"/>
        <v>Jun</v>
      </c>
      <c r="V1386" t="str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1.10406125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5">
        <f t="shared" si="172"/>
        <v>42433.438900462963</v>
      </c>
      <c r="T1387" s="5">
        <f t="shared" si="173"/>
        <v>42489.257638888885</v>
      </c>
      <c r="U1387" s="5" t="str">
        <f t="shared" si="174"/>
        <v>Mar</v>
      </c>
      <c r="V1387" t="str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2.1875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5">
        <f t="shared" si="172"/>
        <v>42184.396863425922</v>
      </c>
      <c r="T1388" s="5">
        <f t="shared" si="173"/>
        <v>42214.396863425922</v>
      </c>
      <c r="U1388" s="5" t="str">
        <f t="shared" si="174"/>
        <v>Jun</v>
      </c>
      <c r="V1388" t="str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1.36625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5">
        <f t="shared" si="172"/>
        <v>42126.67123842593</v>
      </c>
      <c r="T1389" s="5">
        <f t="shared" si="173"/>
        <v>42157.9375</v>
      </c>
      <c r="U1389" s="5" t="str">
        <f t="shared" si="174"/>
        <v>May</v>
      </c>
      <c r="V1389" t="str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1.348074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5">
        <f t="shared" si="172"/>
        <v>42634.364780092597</v>
      </c>
      <c r="T1390" s="5">
        <f t="shared" si="173"/>
        <v>42660.426388888889</v>
      </c>
      <c r="U1390" s="5" t="str">
        <f t="shared" si="174"/>
        <v>Sep</v>
      </c>
      <c r="V1390" t="str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1.454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5">
        <f t="shared" si="172"/>
        <v>42565.230983796297</v>
      </c>
      <c r="T1391" s="5">
        <f t="shared" si="173"/>
        <v>42595.230983796297</v>
      </c>
      <c r="U1391" s="5" t="str">
        <f t="shared" si="174"/>
        <v>Jul</v>
      </c>
      <c r="V1391" t="str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1.0910714285714285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5">
        <f t="shared" si="172"/>
        <v>42087.553310185191</v>
      </c>
      <c r="T1392" s="5">
        <f t="shared" si="173"/>
        <v>42121.466666666667</v>
      </c>
      <c r="U1392" s="5" t="str">
        <f t="shared" si="174"/>
        <v>Mar</v>
      </c>
      <c r="V1392" t="str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1.1020000000000001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5">
        <f t="shared" si="172"/>
        <v>42193.400671296295</v>
      </c>
      <c r="T1393" s="5">
        <f t="shared" si="173"/>
        <v>42237.957638888889</v>
      </c>
      <c r="U1393" s="5" t="str">
        <f t="shared" si="174"/>
        <v>Jul</v>
      </c>
      <c r="V1393" t="str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1.1364000000000001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5">
        <f t="shared" si="172"/>
        <v>42400.904930555553</v>
      </c>
      <c r="T1394" s="5">
        <f t="shared" si="173"/>
        <v>42431.904930555553</v>
      </c>
      <c r="U1394" s="5" t="str">
        <f t="shared" si="174"/>
        <v>Jan</v>
      </c>
      <c r="V1394" t="str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1.0235000000000001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5">
        <f t="shared" si="172"/>
        <v>42553.431979166664</v>
      </c>
      <c r="T1395" s="5">
        <f t="shared" si="173"/>
        <v>42583.431979166664</v>
      </c>
      <c r="U1395" s="5" t="str">
        <f t="shared" si="174"/>
        <v>Jul</v>
      </c>
      <c r="V1395" t="str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1.2213333333333334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5">
        <f t="shared" si="172"/>
        <v>42751.894976851851</v>
      </c>
      <c r="T1396" s="5">
        <f t="shared" si="173"/>
        <v>42794.875</v>
      </c>
      <c r="U1396" s="5" t="str">
        <f t="shared" si="174"/>
        <v>Jan</v>
      </c>
      <c r="V1396" t="str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1.1188571428571428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5">
        <f t="shared" si="172"/>
        <v>42719.65834490741</v>
      </c>
      <c r="T1397" s="5">
        <f t="shared" si="173"/>
        <v>42749.65834490741</v>
      </c>
      <c r="U1397" s="5" t="str">
        <f t="shared" si="174"/>
        <v>Dec</v>
      </c>
      <c r="V1397" t="str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1.073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5">
        <f t="shared" si="172"/>
        <v>42018.74863425926</v>
      </c>
      <c r="T1398" s="5">
        <f t="shared" si="173"/>
        <v>42048.74863425926</v>
      </c>
      <c r="U1398" s="5" t="str">
        <f t="shared" si="174"/>
        <v>Jan</v>
      </c>
      <c r="V1398" t="str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1.1385000000000001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5">
        <f t="shared" si="172"/>
        <v>42640.667939814812</v>
      </c>
      <c r="T1399" s="5">
        <f t="shared" si="173"/>
        <v>42670.638194444444</v>
      </c>
      <c r="U1399" s="5" t="str">
        <f t="shared" si="174"/>
        <v>Sep</v>
      </c>
      <c r="V1399" t="str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1.0968181818181819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5">
        <f t="shared" si="172"/>
        <v>42526.624236111107</v>
      </c>
      <c r="T1400" s="5">
        <f t="shared" si="173"/>
        <v>42556.624236111107</v>
      </c>
      <c r="U1400" s="5" t="str">
        <f t="shared" si="174"/>
        <v>Jun</v>
      </c>
      <c r="V1400" t="str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1.2614444444444444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5">
        <f t="shared" si="172"/>
        <v>41888.754317129627</v>
      </c>
      <c r="T1401" s="5">
        <f t="shared" si="173"/>
        <v>41918.754317129627</v>
      </c>
      <c r="U1401" s="5" t="str">
        <f t="shared" si="174"/>
        <v>Sep</v>
      </c>
      <c r="V1401" t="str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1.6742857142857144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5">
        <f t="shared" si="172"/>
        <v>42498.091122685189</v>
      </c>
      <c r="T1402" s="5">
        <f t="shared" si="173"/>
        <v>42532.979166666672</v>
      </c>
      <c r="U1402" s="5" t="str">
        <f t="shared" si="174"/>
        <v>May</v>
      </c>
      <c r="V1402" t="str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4.9652000000000003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5">
        <f t="shared" si="172"/>
        <v>41399.74622685185</v>
      </c>
      <c r="T1403" s="5">
        <f t="shared" si="173"/>
        <v>41420.74622685185</v>
      </c>
      <c r="U1403" s="5" t="str">
        <f t="shared" si="174"/>
        <v>May</v>
      </c>
      <c r="V1403" t="str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1.0915999999999999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5">
        <f t="shared" si="172"/>
        <v>42064.803368055553</v>
      </c>
      <c r="T1404" s="5">
        <f t="shared" si="173"/>
        <v>42124.761701388888</v>
      </c>
      <c r="U1404" s="5" t="str">
        <f t="shared" si="174"/>
        <v>Mar</v>
      </c>
      <c r="V1404" t="str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1.0257499999999999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5">
        <f t="shared" si="172"/>
        <v>41450.812905092593</v>
      </c>
      <c r="T1405" s="5">
        <f t="shared" si="173"/>
        <v>41480.812905092593</v>
      </c>
      <c r="U1405" s="5" t="str">
        <f t="shared" si="174"/>
        <v>Jun</v>
      </c>
      <c r="V1405" t="str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1.6620689655172414E-2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5">
        <f t="shared" si="172"/>
        <v>42032.260243055556</v>
      </c>
      <c r="T1406" s="5">
        <f t="shared" si="173"/>
        <v>42057.260243055556</v>
      </c>
      <c r="U1406" s="5" t="str">
        <f t="shared" si="174"/>
        <v>Jan</v>
      </c>
      <c r="V1406" t="str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4.1999999999999997E-3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5">
        <f t="shared" si="172"/>
        <v>41941.430567129632</v>
      </c>
      <c r="T1407" s="5">
        <f t="shared" si="173"/>
        <v>41971.472233796296</v>
      </c>
      <c r="U1407" s="5" t="str">
        <f t="shared" si="174"/>
        <v>Oct</v>
      </c>
      <c r="V1407" t="str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1.25E-3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5">
        <f t="shared" si="172"/>
        <v>42297.182951388888</v>
      </c>
      <c r="T1408" s="5">
        <f t="shared" si="173"/>
        <v>42350.166666666672</v>
      </c>
      <c r="U1408" s="5" t="str">
        <f t="shared" si="174"/>
        <v>Oct</v>
      </c>
      <c r="V1408" t="str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5.0000000000000001E-3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5">
        <f t="shared" si="172"/>
        <v>41838.286782407406</v>
      </c>
      <c r="T1409" s="5">
        <f t="shared" si="173"/>
        <v>41863.286782407406</v>
      </c>
      <c r="U1409" s="5" t="str">
        <f t="shared" si="174"/>
        <v>Jul</v>
      </c>
      <c r="V1409" t="str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7.1999999999999995E-2</v>
      </c>
      <c r="P1410" s="7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5">
        <f t="shared" si="172"/>
        <v>42291.622175925921</v>
      </c>
      <c r="T1410" s="5">
        <f t="shared" si="173"/>
        <v>42321.663842592592</v>
      </c>
      <c r="U1410" s="5" t="str">
        <f t="shared" si="174"/>
        <v>Oct</v>
      </c>
      <c r="V1410" t="str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</f>
        <v>0</v>
      </c>
      <c r="P1411" s="7">
        <f t="shared" ref="P1411:P1474" si="177">IFERROR(E1411/L1411,0)</f>
        <v>0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5">
        <f t="shared" ref="S1411:S1474" si="180">(J1411/86400)+25569+(-6/24)</f>
        <v>41944.883506944447</v>
      </c>
      <c r="T1411" s="5">
        <f t="shared" ref="T1411:T1474" si="181">(I1411/86400)+25569+(-6/24)</f>
        <v>42004.925173611111</v>
      </c>
      <c r="U1411" s="5" t="str">
        <f t="shared" ref="U1411:U1474" si="182">TEXT(S1411,"mmm")</f>
        <v>Nov</v>
      </c>
      <c r="V1411" t="str">
        <f t="shared" ref="V1411:V1474" si="183">TEXT(S1411,"yyyy")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1.6666666666666666E-4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5">
        <f t="shared" si="180"/>
        <v>42479.068518518514</v>
      </c>
      <c r="T1412" s="5">
        <f t="shared" si="181"/>
        <v>42524.068518518514</v>
      </c>
      <c r="U1412" s="5" t="str">
        <f t="shared" si="182"/>
        <v>Apr</v>
      </c>
      <c r="V1412" t="str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2.3333333333333335E-3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5">
        <f t="shared" si="180"/>
        <v>42012.809027777781</v>
      </c>
      <c r="T1413" s="5">
        <f t="shared" si="181"/>
        <v>42040.809027777781</v>
      </c>
      <c r="U1413" s="5" t="str">
        <f t="shared" si="182"/>
        <v>Jan</v>
      </c>
      <c r="V1413" t="str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4.5714285714285714E-2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5">
        <f t="shared" si="180"/>
        <v>41946.813645833332</v>
      </c>
      <c r="T1414" s="5">
        <f t="shared" si="181"/>
        <v>41976.813645833332</v>
      </c>
      <c r="U1414" s="5" t="str">
        <f t="shared" si="182"/>
        <v>Nov</v>
      </c>
      <c r="V1414" t="str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0.05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5">
        <f t="shared" si="180"/>
        <v>42360.187152777777</v>
      </c>
      <c r="T1415" s="5">
        <f t="shared" si="181"/>
        <v>42420.187152777777</v>
      </c>
      <c r="U1415" s="5" t="str">
        <f t="shared" si="182"/>
        <v>Dec</v>
      </c>
      <c r="V1415" t="str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2E-3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5">
        <f t="shared" si="180"/>
        <v>42708.00309027778</v>
      </c>
      <c r="T1416" s="5">
        <f t="shared" si="181"/>
        <v>42738.00309027778</v>
      </c>
      <c r="U1416" s="5" t="str">
        <f t="shared" si="182"/>
        <v>Dec</v>
      </c>
      <c r="V1416" t="str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0.18181818181818182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5">
        <f t="shared" si="180"/>
        <v>42192.425821759258</v>
      </c>
      <c r="T1417" s="5">
        <f t="shared" si="181"/>
        <v>42232.425821759258</v>
      </c>
      <c r="U1417" s="5" t="str">
        <f t="shared" si="182"/>
        <v>Jul</v>
      </c>
      <c r="V1417" t="str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7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5">
        <f t="shared" si="180"/>
        <v>42299.676145833335</v>
      </c>
      <c r="T1418" s="5">
        <f t="shared" si="181"/>
        <v>42329.717812499999</v>
      </c>
      <c r="U1418" s="5" t="str">
        <f t="shared" si="182"/>
        <v>Oct</v>
      </c>
      <c r="V1418" t="str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1.2222222222222223E-2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5">
        <f t="shared" si="180"/>
        <v>42231.90016203704</v>
      </c>
      <c r="T1419" s="5">
        <f t="shared" si="181"/>
        <v>42262.21597222222</v>
      </c>
      <c r="U1419" s="5" t="str">
        <f t="shared" si="182"/>
        <v>Aug</v>
      </c>
      <c r="V1419" t="str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2E-3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5">
        <f t="shared" si="180"/>
        <v>42395.206412037034</v>
      </c>
      <c r="T1420" s="5">
        <f t="shared" si="181"/>
        <v>42425.206412037034</v>
      </c>
      <c r="U1420" s="5" t="str">
        <f t="shared" si="182"/>
        <v>Jan</v>
      </c>
      <c r="V1420" t="str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7.0634920634920634E-2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5">
        <f t="shared" si="180"/>
        <v>42622.206238425926</v>
      </c>
      <c r="T1421" s="5">
        <f t="shared" si="181"/>
        <v>42652.206238425926</v>
      </c>
      <c r="U1421" s="5" t="str">
        <f t="shared" si="182"/>
        <v>Sep</v>
      </c>
      <c r="V1421" t="str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2.7272727272727271E-2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5">
        <f t="shared" si="180"/>
        <v>42524.417662037042</v>
      </c>
      <c r="T1422" s="5">
        <f t="shared" si="181"/>
        <v>42549.417662037042</v>
      </c>
      <c r="U1422" s="5" t="str">
        <f t="shared" si="182"/>
        <v>Jun</v>
      </c>
      <c r="V1422" t="str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1E-3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5">
        <f t="shared" si="180"/>
        <v>42013.665613425925</v>
      </c>
      <c r="T1423" s="5">
        <f t="shared" si="181"/>
        <v>42043.665613425925</v>
      </c>
      <c r="U1423" s="5" t="str">
        <f t="shared" si="182"/>
        <v>Jan</v>
      </c>
      <c r="V1423" t="str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1.0399999999999999E-3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5">
        <f t="shared" si="180"/>
        <v>42603.989629629628</v>
      </c>
      <c r="T1424" s="5">
        <f t="shared" si="181"/>
        <v>42633.989629629628</v>
      </c>
      <c r="U1424" s="5" t="str">
        <f t="shared" si="182"/>
        <v>Aug</v>
      </c>
      <c r="V1424" t="str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3.3333333333333335E-3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5">
        <f t="shared" si="180"/>
        <v>42340.110312500001</v>
      </c>
      <c r="T1425" s="5">
        <f t="shared" si="181"/>
        <v>42370.110312500001</v>
      </c>
      <c r="U1425" s="5" t="str">
        <f t="shared" si="182"/>
        <v>Dec</v>
      </c>
      <c r="V1425" t="str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0.2036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5">
        <f t="shared" si="180"/>
        <v>42676.467615740738</v>
      </c>
      <c r="T1426" s="5">
        <f t="shared" si="181"/>
        <v>42689.509282407409</v>
      </c>
      <c r="U1426" s="5" t="str">
        <f t="shared" si="182"/>
        <v>Nov</v>
      </c>
      <c r="V1426" t="str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7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5">
        <f t="shared" si="180"/>
        <v>42092.881469907406</v>
      </c>
      <c r="T1427" s="5">
        <f t="shared" si="181"/>
        <v>42122.881469907406</v>
      </c>
      <c r="U1427" s="5" t="str">
        <f t="shared" si="182"/>
        <v>Mar</v>
      </c>
      <c r="V1427" t="str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7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5">
        <f t="shared" si="180"/>
        <v>42180.140277777777</v>
      </c>
      <c r="T1428" s="5">
        <f t="shared" si="181"/>
        <v>42240.140277777777</v>
      </c>
      <c r="U1428" s="5" t="str">
        <f t="shared" si="182"/>
        <v>Jun</v>
      </c>
      <c r="V1428" t="str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8.3799999999999999E-2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5">
        <f t="shared" si="180"/>
        <v>42601.601678240739</v>
      </c>
      <c r="T1429" s="5">
        <f t="shared" si="181"/>
        <v>42631.601678240739</v>
      </c>
      <c r="U1429" s="5" t="str">
        <f t="shared" si="182"/>
        <v>Aug</v>
      </c>
      <c r="V1429" t="str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4.4999999999999998E-2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5">
        <f t="shared" si="180"/>
        <v>42432.129826388889</v>
      </c>
      <c r="T1430" s="5">
        <f t="shared" si="181"/>
        <v>42462.088159722218</v>
      </c>
      <c r="U1430" s="5" t="str">
        <f t="shared" si="182"/>
        <v>Mar</v>
      </c>
      <c r="V1430" t="str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7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5">
        <f t="shared" si="180"/>
        <v>42073.810671296298</v>
      </c>
      <c r="T1431" s="5">
        <f t="shared" si="181"/>
        <v>42103.810671296298</v>
      </c>
      <c r="U1431" s="5" t="str">
        <f t="shared" si="182"/>
        <v>Mar</v>
      </c>
      <c r="V1431" t="str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8.0600000000000005E-2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5">
        <f t="shared" si="180"/>
        <v>41961.563518518524</v>
      </c>
      <c r="T1432" s="5">
        <f t="shared" si="181"/>
        <v>41992.563518518524</v>
      </c>
      <c r="U1432" s="5" t="str">
        <f t="shared" si="182"/>
        <v>Nov</v>
      </c>
      <c r="V1432" t="str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0.31947058823529412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5">
        <f t="shared" si="180"/>
        <v>42303.960833333331</v>
      </c>
      <c r="T1433" s="5">
        <f t="shared" si="181"/>
        <v>42334.002500000002</v>
      </c>
      <c r="U1433" s="5" t="str">
        <f t="shared" si="182"/>
        <v>Oct</v>
      </c>
      <c r="V1433" t="str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7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5">
        <f t="shared" si="180"/>
        <v>42175.530416666668</v>
      </c>
      <c r="T1434" s="5">
        <f t="shared" si="181"/>
        <v>42205.530416666668</v>
      </c>
      <c r="U1434" s="5" t="str">
        <f t="shared" si="182"/>
        <v>Jun</v>
      </c>
      <c r="V1434" t="str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6.7083333333333328E-2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5">
        <f t="shared" si="180"/>
        <v>42673.375868055555</v>
      </c>
      <c r="T1435" s="5">
        <f t="shared" si="181"/>
        <v>42714.208333333328</v>
      </c>
      <c r="U1435" s="5" t="str">
        <f t="shared" si="182"/>
        <v>Oct</v>
      </c>
      <c r="V1435" t="str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9.987804878048781E-2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5">
        <f t="shared" si="180"/>
        <v>42142.517106481479</v>
      </c>
      <c r="T1436" s="5">
        <f t="shared" si="181"/>
        <v>42163.375</v>
      </c>
      <c r="U1436" s="5" t="str">
        <f t="shared" si="182"/>
        <v>May</v>
      </c>
      <c r="V1436" t="str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1E-3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5">
        <f t="shared" si="180"/>
        <v>42258.530324074076</v>
      </c>
      <c r="T1437" s="5">
        <f t="shared" si="181"/>
        <v>42288.530324074076</v>
      </c>
      <c r="U1437" s="5" t="str">
        <f t="shared" si="182"/>
        <v>Sep</v>
      </c>
      <c r="V1437" t="str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7.7000000000000002E-3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5">
        <f t="shared" si="180"/>
        <v>42391.10019675926</v>
      </c>
      <c r="T1438" s="5">
        <f t="shared" si="181"/>
        <v>42421.10019675926</v>
      </c>
      <c r="U1438" s="5" t="str">
        <f t="shared" si="182"/>
        <v>Jan</v>
      </c>
      <c r="V1438" t="str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0.26900000000000002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5">
        <f t="shared" si="180"/>
        <v>41796.281701388885</v>
      </c>
      <c r="T1439" s="5">
        <f t="shared" si="181"/>
        <v>41832.957638888889</v>
      </c>
      <c r="U1439" s="5" t="str">
        <f t="shared" si="182"/>
        <v>Jun</v>
      </c>
      <c r="V1439" t="str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0.03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5">
        <f t="shared" si="180"/>
        <v>42457.621516203704</v>
      </c>
      <c r="T1440" s="5">
        <f t="shared" si="181"/>
        <v>42487.329861111109</v>
      </c>
      <c r="U1440" s="5" t="str">
        <f t="shared" si="182"/>
        <v>Mar</v>
      </c>
      <c r="V1440" t="str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6.6055045871559637E-2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5">
        <f t="shared" si="180"/>
        <v>42040.579872685186</v>
      </c>
      <c r="T1441" s="5">
        <f t="shared" si="181"/>
        <v>42070.579872685186</v>
      </c>
      <c r="U1441" s="5" t="str">
        <f t="shared" si="182"/>
        <v>Feb</v>
      </c>
      <c r="V1441" t="str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7.6923076923076926E-5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5">
        <f t="shared" si="180"/>
        <v>42486.498414351852</v>
      </c>
      <c r="T1442" s="5">
        <f t="shared" si="181"/>
        <v>42516.498414351852</v>
      </c>
      <c r="U1442" s="5" t="str">
        <f t="shared" si="182"/>
        <v>Apr</v>
      </c>
      <c r="V1442" t="str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1.1222222222222222E-2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5">
        <f t="shared" si="180"/>
        <v>42198.515844907408</v>
      </c>
      <c r="T1443" s="5">
        <f t="shared" si="181"/>
        <v>42258.515844907408</v>
      </c>
      <c r="U1443" s="5" t="str">
        <f t="shared" si="182"/>
        <v>Jul</v>
      </c>
      <c r="V1443" t="str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7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5">
        <f t="shared" si="180"/>
        <v>42485.39534722222</v>
      </c>
      <c r="T1444" s="5">
        <f t="shared" si="181"/>
        <v>42515.39534722222</v>
      </c>
      <c r="U1444" s="5" t="str">
        <f t="shared" si="182"/>
        <v>Apr</v>
      </c>
      <c r="V1444" t="str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7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5">
        <f t="shared" si="180"/>
        <v>42707.676030092596</v>
      </c>
      <c r="T1445" s="5">
        <f t="shared" si="181"/>
        <v>42737.676030092596</v>
      </c>
      <c r="U1445" s="5" t="str">
        <f t="shared" si="182"/>
        <v>Dec</v>
      </c>
      <c r="V1445" t="str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7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5">
        <f t="shared" si="180"/>
        <v>42199.623402777783</v>
      </c>
      <c r="T1446" s="5">
        <f t="shared" si="181"/>
        <v>42259.623402777783</v>
      </c>
      <c r="U1446" s="5" t="str">
        <f t="shared" si="182"/>
        <v>Jul</v>
      </c>
      <c r="V1446" t="str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7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5">
        <f t="shared" si="180"/>
        <v>42139.292303240742</v>
      </c>
      <c r="T1447" s="5">
        <f t="shared" si="181"/>
        <v>42169.292303240742</v>
      </c>
      <c r="U1447" s="5" t="str">
        <f t="shared" si="182"/>
        <v>May</v>
      </c>
      <c r="V1447" t="str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7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5">
        <f t="shared" si="180"/>
        <v>42461.197662037041</v>
      </c>
      <c r="T1448" s="5">
        <f t="shared" si="181"/>
        <v>42481.197662037041</v>
      </c>
      <c r="U1448" s="5" t="str">
        <f t="shared" si="182"/>
        <v>Apr</v>
      </c>
      <c r="V1448" t="str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1.4999999999999999E-4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5">
        <f t="shared" si="180"/>
        <v>42529.480717592596</v>
      </c>
      <c r="T1449" s="5">
        <f t="shared" si="181"/>
        <v>42559.480717592596</v>
      </c>
      <c r="U1449" s="5" t="str">
        <f t="shared" si="182"/>
        <v>Jun</v>
      </c>
      <c r="V1449" t="str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7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5">
        <f t="shared" si="180"/>
        <v>42115.686550925922</v>
      </c>
      <c r="T1450" s="5">
        <f t="shared" si="181"/>
        <v>42145.975694444445</v>
      </c>
      <c r="U1450" s="5" t="str">
        <f t="shared" si="182"/>
        <v>Apr</v>
      </c>
      <c r="V1450" t="str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7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5">
        <f t="shared" si="180"/>
        <v>42086.561400462961</v>
      </c>
      <c r="T1451" s="5">
        <f t="shared" si="181"/>
        <v>42134.561400462961</v>
      </c>
      <c r="U1451" s="5" t="str">
        <f t="shared" si="182"/>
        <v>Mar</v>
      </c>
      <c r="V1451" t="str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1.0000000000000001E-5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5">
        <f t="shared" si="180"/>
        <v>42389.921261574069</v>
      </c>
      <c r="T1452" s="5">
        <f t="shared" si="181"/>
        <v>42419.921261574069</v>
      </c>
      <c r="U1452" s="5" t="str">
        <f t="shared" si="182"/>
        <v>Jan</v>
      </c>
      <c r="V1452" t="str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1.0554089709762533E-4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5">
        <f t="shared" si="180"/>
        <v>41931.709016203706</v>
      </c>
      <c r="T1453" s="5">
        <f t="shared" si="181"/>
        <v>41961.75068287037</v>
      </c>
      <c r="U1453" s="5" t="str">
        <f t="shared" si="182"/>
        <v>Oct</v>
      </c>
      <c r="V1453" t="str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7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5">
        <f t="shared" si="180"/>
        <v>41818.453275462962</v>
      </c>
      <c r="T1454" s="5">
        <f t="shared" si="181"/>
        <v>41848.453275462962</v>
      </c>
      <c r="U1454" s="5" t="str">
        <f t="shared" si="182"/>
        <v>Jun</v>
      </c>
      <c r="V1454" t="str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7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5">
        <f t="shared" si="180"/>
        <v>42795.446145833332</v>
      </c>
      <c r="T1455" s="5">
        <f t="shared" si="181"/>
        <v>42840.404479166667</v>
      </c>
      <c r="U1455" s="5" t="str">
        <f t="shared" si="182"/>
        <v>Mar</v>
      </c>
      <c r="V1455" t="str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8.5714285714285719E-3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5">
        <f t="shared" si="180"/>
        <v>42463.616666666669</v>
      </c>
      <c r="T1456" s="5">
        <f t="shared" si="181"/>
        <v>42484.665972222225</v>
      </c>
      <c r="U1456" s="5" t="str">
        <f t="shared" si="182"/>
        <v>Apr</v>
      </c>
      <c r="V1456" t="str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0.105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5">
        <f t="shared" si="180"/>
        <v>41832.422685185185</v>
      </c>
      <c r="T1457" s="5">
        <f t="shared" si="181"/>
        <v>41887.318749999999</v>
      </c>
      <c r="U1457" s="5" t="str">
        <f t="shared" si="182"/>
        <v>Jul</v>
      </c>
      <c r="V1457" t="str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2.9000000000000001E-2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5">
        <f t="shared" si="180"/>
        <v>42708.418576388889</v>
      </c>
      <c r="T1458" s="5">
        <f t="shared" si="181"/>
        <v>42738.418576388889</v>
      </c>
      <c r="U1458" s="5" t="str">
        <f t="shared" si="182"/>
        <v>Dec</v>
      </c>
      <c r="V1458" t="str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7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5">
        <f t="shared" si="180"/>
        <v>42289.64634259259</v>
      </c>
      <c r="T1459" s="5">
        <f t="shared" si="181"/>
        <v>42319.688009259262</v>
      </c>
      <c r="U1459" s="5" t="str">
        <f t="shared" si="182"/>
        <v>Oct</v>
      </c>
      <c r="V1459" t="str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7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5">
        <f t="shared" si="180"/>
        <v>41831.455555555556</v>
      </c>
      <c r="T1460" s="5">
        <f t="shared" si="181"/>
        <v>41861.916666666664</v>
      </c>
      <c r="U1460" s="5" t="str">
        <f t="shared" si="182"/>
        <v>Jul</v>
      </c>
      <c r="V1460" t="str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7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5">
        <f t="shared" si="180"/>
        <v>42311.954814814817</v>
      </c>
      <c r="T1461" s="5">
        <f t="shared" si="181"/>
        <v>42340.475694444445</v>
      </c>
      <c r="U1461" s="5" t="str">
        <f t="shared" si="182"/>
        <v>Nov</v>
      </c>
      <c r="V1461" t="str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7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5">
        <f t="shared" si="180"/>
        <v>41915.646967592591</v>
      </c>
      <c r="T1462" s="5">
        <f t="shared" si="181"/>
        <v>41973.739583333328</v>
      </c>
      <c r="U1462" s="5" t="str">
        <f t="shared" si="182"/>
        <v>Oct</v>
      </c>
      <c r="V1462" t="str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1.012446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5">
        <f t="shared" si="180"/>
        <v>41899.395300925928</v>
      </c>
      <c r="T1463" s="5">
        <f t="shared" si="181"/>
        <v>41932.75</v>
      </c>
      <c r="U1463" s="5" t="str">
        <f t="shared" si="182"/>
        <v>Sep</v>
      </c>
      <c r="V1463" t="str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1.085175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5">
        <f t="shared" si="180"/>
        <v>41344.412858796299</v>
      </c>
      <c r="T1464" s="5">
        <f t="shared" si="181"/>
        <v>41374.412858796299</v>
      </c>
      <c r="U1464" s="5" t="str">
        <f t="shared" si="182"/>
        <v>Mar</v>
      </c>
      <c r="V1464" t="str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1.4766666666666666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5">
        <f t="shared" si="180"/>
        <v>41326.661319444444</v>
      </c>
      <c r="T1465" s="5">
        <f t="shared" si="181"/>
        <v>41371.619652777779</v>
      </c>
      <c r="U1465" s="5" t="str">
        <f t="shared" si="182"/>
        <v>Feb</v>
      </c>
      <c r="V1465" t="str">
        <f t="shared" si="183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1.6319999999999999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5">
        <f t="shared" si="180"/>
        <v>41291.411550925928</v>
      </c>
      <c r="T1466" s="5">
        <f t="shared" si="181"/>
        <v>41321.411550925928</v>
      </c>
      <c r="U1466" s="5" t="str">
        <f t="shared" si="182"/>
        <v>Jan</v>
      </c>
      <c r="V1466" t="str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4.5641449999999999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5">
        <f t="shared" si="180"/>
        <v>40959.484398148146</v>
      </c>
      <c r="T1467" s="5">
        <f t="shared" si="181"/>
        <v>40989.875</v>
      </c>
      <c r="U1467" s="5" t="str">
        <f t="shared" si="182"/>
        <v>Feb</v>
      </c>
      <c r="V1467" t="str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1.0787731249999999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5">
        <f t="shared" si="180"/>
        <v>42339.922060185185</v>
      </c>
      <c r="T1468" s="5">
        <f t="shared" si="181"/>
        <v>42380.958333333328</v>
      </c>
      <c r="U1468" s="5" t="str">
        <f t="shared" si="182"/>
        <v>Dec</v>
      </c>
      <c r="V1468" t="str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1.1508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5">
        <f t="shared" si="180"/>
        <v>40933.55190972222</v>
      </c>
      <c r="T1469" s="5">
        <f t="shared" si="181"/>
        <v>40993.510243055556</v>
      </c>
      <c r="U1469" s="5" t="str">
        <f t="shared" si="182"/>
        <v>Jan</v>
      </c>
      <c r="V1469" t="str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1.0236842105263158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5">
        <f t="shared" si="180"/>
        <v>40645.764456018514</v>
      </c>
      <c r="T1470" s="5">
        <f t="shared" si="181"/>
        <v>40705.764456018514</v>
      </c>
      <c r="U1470" s="5" t="str">
        <f t="shared" si="182"/>
        <v>Apr</v>
      </c>
      <c r="V1470" t="str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1.0842485875706214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5">
        <f t="shared" si="180"/>
        <v>41290.348483796297</v>
      </c>
      <c r="T1471" s="5">
        <f t="shared" si="181"/>
        <v>41320.348483796297</v>
      </c>
      <c r="U1471" s="5" t="str">
        <f t="shared" si="182"/>
        <v>Jan</v>
      </c>
      <c r="V1471" t="str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1.2513333333333334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5">
        <f t="shared" si="180"/>
        <v>41250.577118055553</v>
      </c>
      <c r="T1472" s="5">
        <f t="shared" si="181"/>
        <v>41271.577118055553</v>
      </c>
      <c r="U1472" s="5" t="str">
        <f t="shared" si="182"/>
        <v>Dec</v>
      </c>
      <c r="V1472" t="str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1.03840625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5">
        <f t="shared" si="180"/>
        <v>42073.707569444443</v>
      </c>
      <c r="T1473" s="5">
        <f t="shared" si="181"/>
        <v>42103.707569444443</v>
      </c>
      <c r="U1473" s="5" t="str">
        <f t="shared" si="182"/>
        <v>Mar</v>
      </c>
      <c r="V1473" t="str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1.3870400000000001</v>
      </c>
      <c r="P1474" s="7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5">
        <f t="shared" si="180"/>
        <v>41533.292858796296</v>
      </c>
      <c r="T1474" s="5">
        <f t="shared" si="181"/>
        <v>41563.292858796296</v>
      </c>
      <c r="U1474" s="5" t="str">
        <f t="shared" si="182"/>
        <v>Sep</v>
      </c>
      <c r="V1474" t="str">
        <f t="shared" si="183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</f>
        <v>1.20516</v>
      </c>
      <c r="P1475" s="7">
        <f t="shared" ref="P1475:P1538" si="185">IFERROR(E1475/L1475,0)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5">
        <f t="shared" ref="S1475:S1538" si="188">(J1475/86400)+25569+(-6/24)</f>
        <v>40939.729618055557</v>
      </c>
      <c r="T1475" s="5">
        <f t="shared" ref="T1475:T1538" si="189">(I1475/86400)+25569+(-6/24)</f>
        <v>40969.729618055557</v>
      </c>
      <c r="U1475" s="5" t="str">
        <f t="shared" ref="U1475:U1538" si="190">TEXT(S1475,"mmm")</f>
        <v>Jan</v>
      </c>
      <c r="V1475" t="str">
        <f t="shared" ref="V1475:V1538" si="191">TEXT(S1475,"yyyy")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1.1226666666666667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5">
        <f t="shared" si="188"/>
        <v>41500.47791666667</v>
      </c>
      <c r="T1476" s="5">
        <f t="shared" si="189"/>
        <v>41530.47791666667</v>
      </c>
      <c r="U1476" s="5" t="str">
        <f t="shared" si="190"/>
        <v>Aug</v>
      </c>
      <c r="V1476" t="str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1.8866966666666667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5">
        <f t="shared" si="188"/>
        <v>41960.472951388889</v>
      </c>
      <c r="T1477" s="5">
        <f t="shared" si="189"/>
        <v>41992.957638888889</v>
      </c>
      <c r="U1477" s="5" t="str">
        <f t="shared" si="190"/>
        <v>Nov</v>
      </c>
      <c r="V1477" t="str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6.6155466666666669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5">
        <f t="shared" si="188"/>
        <v>40765.791921296295</v>
      </c>
      <c r="T1478" s="5">
        <f t="shared" si="189"/>
        <v>40795.791921296295</v>
      </c>
      <c r="U1478" s="5" t="str">
        <f t="shared" si="190"/>
        <v>Aug</v>
      </c>
      <c r="V1478" t="str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1.1131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5">
        <f t="shared" si="188"/>
        <v>40840.365787037037</v>
      </c>
      <c r="T1479" s="5">
        <f t="shared" si="189"/>
        <v>40899.875</v>
      </c>
      <c r="U1479" s="5" t="str">
        <f t="shared" si="190"/>
        <v>Oct</v>
      </c>
      <c r="V1479" t="str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11.8161422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5">
        <f t="shared" si="188"/>
        <v>41394.621678240743</v>
      </c>
      <c r="T1480" s="5">
        <f t="shared" si="189"/>
        <v>41408.621678240743</v>
      </c>
      <c r="U1480" s="5" t="str">
        <f t="shared" si="190"/>
        <v>Apr</v>
      </c>
      <c r="V1480" t="str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1.37375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5">
        <f t="shared" si="188"/>
        <v>41754.495243055557</v>
      </c>
      <c r="T1481" s="5">
        <f t="shared" si="189"/>
        <v>41768.915972222225</v>
      </c>
      <c r="U1481" s="5" t="str">
        <f t="shared" si="190"/>
        <v>Apr</v>
      </c>
      <c r="V1481" t="str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1.170404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5">
        <f t="shared" si="188"/>
        <v>41464.684016203704</v>
      </c>
      <c r="T1482" s="5">
        <f t="shared" si="189"/>
        <v>41481.458333333336</v>
      </c>
      <c r="U1482" s="5" t="str">
        <f t="shared" si="190"/>
        <v>Jul</v>
      </c>
      <c r="V1482" t="str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2.1000000000000001E-2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5">
        <f t="shared" si="188"/>
        <v>41550.672974537039</v>
      </c>
      <c r="T1483" s="5">
        <f t="shared" si="189"/>
        <v>41580.672974537039</v>
      </c>
      <c r="U1483" s="5" t="str">
        <f t="shared" si="190"/>
        <v>Oct</v>
      </c>
      <c r="V1483" t="str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1E-3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5">
        <f t="shared" si="188"/>
        <v>41136.608055555553</v>
      </c>
      <c r="T1484" s="5">
        <f t="shared" si="189"/>
        <v>41159.077083333337</v>
      </c>
      <c r="U1484" s="5" t="str">
        <f t="shared" si="190"/>
        <v>Aug</v>
      </c>
      <c r="V1484" t="str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7.1428571428571426E-3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5">
        <f t="shared" si="188"/>
        <v>42547.942997685182</v>
      </c>
      <c r="T1485" s="5">
        <f t="shared" si="189"/>
        <v>42572.942997685182</v>
      </c>
      <c r="U1485" s="5" t="str">
        <f t="shared" si="190"/>
        <v>Jun</v>
      </c>
      <c r="V1485" t="str">
        <f t="shared" si="191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7">
        <f t="shared" si="185"/>
        <v>0</v>
      </c>
      <c r="Q1486" t="str">
        <f t="shared" si="186"/>
        <v>publishing</v>
      </c>
      <c r="R1486" t="str">
        <f t="shared" si="187"/>
        <v>fiction</v>
      </c>
      <c r="S1486" s="5">
        <f t="shared" si="188"/>
        <v>41052.950960648144</v>
      </c>
      <c r="T1486" s="5">
        <f t="shared" si="189"/>
        <v>41111.368750000001</v>
      </c>
      <c r="U1486" s="5" t="str">
        <f t="shared" si="190"/>
        <v>May</v>
      </c>
      <c r="V1486" t="str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2.2388059701492536E-2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5">
        <f t="shared" si="188"/>
        <v>42130.545983796299</v>
      </c>
      <c r="T1487" s="5">
        <f t="shared" si="189"/>
        <v>42175.545983796299</v>
      </c>
      <c r="U1487" s="5" t="str">
        <f t="shared" si="190"/>
        <v>May</v>
      </c>
      <c r="V1487" t="str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2.3999999999999998E-3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5">
        <f t="shared" si="188"/>
        <v>42031.918530092589</v>
      </c>
      <c r="T1488" s="5">
        <f t="shared" si="189"/>
        <v>42061.918530092589</v>
      </c>
      <c r="U1488" s="5" t="str">
        <f t="shared" si="190"/>
        <v>Jan</v>
      </c>
      <c r="V1488" t="str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7">
        <f t="shared" si="185"/>
        <v>0</v>
      </c>
      <c r="Q1489" t="str">
        <f t="shared" si="186"/>
        <v>publishing</v>
      </c>
      <c r="R1489" t="str">
        <f t="shared" si="187"/>
        <v>fiction</v>
      </c>
      <c r="S1489" s="5">
        <f t="shared" si="188"/>
        <v>42554.667488425926</v>
      </c>
      <c r="T1489" s="5">
        <f t="shared" si="189"/>
        <v>42584.667488425926</v>
      </c>
      <c r="U1489" s="5" t="str">
        <f t="shared" si="190"/>
        <v>Jul</v>
      </c>
      <c r="V1489" t="str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2.4E-2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5">
        <f t="shared" si="188"/>
        <v>41614.313194444447</v>
      </c>
      <c r="T1490" s="5">
        <f t="shared" si="189"/>
        <v>41644.313194444447</v>
      </c>
      <c r="U1490" s="5" t="str">
        <f t="shared" si="190"/>
        <v>Dec</v>
      </c>
      <c r="V1490" t="str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7">
        <f t="shared" si="185"/>
        <v>0</v>
      </c>
      <c r="Q1491" t="str">
        <f t="shared" si="186"/>
        <v>publishing</v>
      </c>
      <c r="R1491" t="str">
        <f t="shared" si="187"/>
        <v>fiction</v>
      </c>
      <c r="S1491" s="5">
        <f t="shared" si="188"/>
        <v>41198.361712962964</v>
      </c>
      <c r="T1491" s="5">
        <f t="shared" si="189"/>
        <v>41228.403379629628</v>
      </c>
      <c r="U1491" s="5" t="str">
        <f t="shared" si="190"/>
        <v>Oct</v>
      </c>
      <c r="V1491" t="str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0.30862068965517242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5">
        <f t="shared" si="188"/>
        <v>41520.311041666668</v>
      </c>
      <c r="T1492" s="5">
        <f t="shared" si="189"/>
        <v>41549.311041666668</v>
      </c>
      <c r="U1492" s="5" t="str">
        <f t="shared" si="190"/>
        <v>Sep</v>
      </c>
      <c r="V1492" t="str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8.3333333333333329E-2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5">
        <f t="shared" si="188"/>
        <v>41991.463460648149</v>
      </c>
      <c r="T1493" s="5">
        <f t="shared" si="189"/>
        <v>42050.401388888888</v>
      </c>
      <c r="U1493" s="5" t="str">
        <f t="shared" si="190"/>
        <v>Dec</v>
      </c>
      <c r="V1493" t="str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7.4999999999999997E-3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5">
        <f t="shared" si="188"/>
        <v>40682.634791666671</v>
      </c>
      <c r="T1494" s="5">
        <f t="shared" si="189"/>
        <v>40712.634791666671</v>
      </c>
      <c r="U1494" s="5" t="str">
        <f t="shared" si="190"/>
        <v>May</v>
      </c>
      <c r="V1494" t="str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7">
        <f t="shared" si="185"/>
        <v>0</v>
      </c>
      <c r="Q1495" t="str">
        <f t="shared" si="186"/>
        <v>publishing</v>
      </c>
      <c r="R1495" t="str">
        <f t="shared" si="187"/>
        <v>fiction</v>
      </c>
      <c r="S1495" s="5">
        <f t="shared" si="188"/>
        <v>41411.616608796292</v>
      </c>
      <c r="T1495" s="5">
        <f t="shared" si="189"/>
        <v>41441.616608796292</v>
      </c>
      <c r="U1495" s="5" t="str">
        <f t="shared" si="190"/>
        <v>May</v>
      </c>
      <c r="V1495" t="str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8.8999999999999996E-2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5">
        <f t="shared" si="188"/>
        <v>42067.472372685181</v>
      </c>
      <c r="T1496" s="5">
        <f t="shared" si="189"/>
        <v>42097.401388888888</v>
      </c>
      <c r="U1496" s="5" t="str">
        <f t="shared" si="190"/>
        <v>Mar</v>
      </c>
      <c r="V1496" t="str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7">
        <f t="shared" si="185"/>
        <v>0</v>
      </c>
      <c r="Q1497" t="str">
        <f t="shared" si="186"/>
        <v>publishing</v>
      </c>
      <c r="R1497" t="str">
        <f t="shared" si="187"/>
        <v>fiction</v>
      </c>
      <c r="S1497" s="5">
        <f t="shared" si="188"/>
        <v>40752.539710648147</v>
      </c>
      <c r="T1497" s="5">
        <f t="shared" si="189"/>
        <v>40782.539710648147</v>
      </c>
      <c r="U1497" s="5" t="str">
        <f t="shared" si="190"/>
        <v>Jul</v>
      </c>
      <c r="V1497" t="str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7">
        <f t="shared" si="185"/>
        <v>0</v>
      </c>
      <c r="Q1498" t="str">
        <f t="shared" si="186"/>
        <v>publishing</v>
      </c>
      <c r="R1498" t="str">
        <f t="shared" si="187"/>
        <v>fiction</v>
      </c>
      <c r="S1498" s="5">
        <f t="shared" si="188"/>
        <v>41838.225219907406</v>
      </c>
      <c r="T1498" s="5">
        <f t="shared" si="189"/>
        <v>41898.225219907406</v>
      </c>
      <c r="U1498" s="5" t="str">
        <f t="shared" si="190"/>
        <v>Jul</v>
      </c>
      <c r="V1498" t="str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6.666666666666667E-5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5">
        <f t="shared" si="188"/>
        <v>41444.39261574074</v>
      </c>
      <c r="T1499" s="5">
        <f t="shared" si="189"/>
        <v>41486.571527777778</v>
      </c>
      <c r="U1499" s="5" t="str">
        <f t="shared" si="190"/>
        <v>Jun</v>
      </c>
      <c r="V1499" t="str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1.9E-2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5">
        <f t="shared" si="188"/>
        <v>41840.733541666668</v>
      </c>
      <c r="T1500" s="5">
        <f t="shared" si="189"/>
        <v>41885.733541666668</v>
      </c>
      <c r="U1500" s="5" t="str">
        <f t="shared" si="190"/>
        <v>Jul</v>
      </c>
      <c r="V1500" t="str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2.5000000000000001E-3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5">
        <f t="shared" si="188"/>
        <v>42526.757326388892</v>
      </c>
      <c r="T1501" s="5">
        <f t="shared" si="189"/>
        <v>42586.757326388892</v>
      </c>
      <c r="U1501" s="5" t="str">
        <f t="shared" si="190"/>
        <v>Jun</v>
      </c>
      <c r="V1501" t="str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0.25035714285714283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5">
        <f t="shared" si="188"/>
        <v>41365.654594907406</v>
      </c>
      <c r="T1502" s="5">
        <f t="shared" si="189"/>
        <v>41395.654594907406</v>
      </c>
      <c r="U1502" s="5" t="str">
        <f t="shared" si="190"/>
        <v>Apr</v>
      </c>
      <c r="V1502" t="str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1.6633076923076924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5">
        <f t="shared" si="188"/>
        <v>42163.333599537036</v>
      </c>
      <c r="T1503" s="5">
        <f t="shared" si="189"/>
        <v>42193.333599537036</v>
      </c>
      <c r="U1503" s="5" t="str">
        <f t="shared" si="190"/>
        <v>Jun</v>
      </c>
      <c r="V1503" t="str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1.0144545454545455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5">
        <f t="shared" si="188"/>
        <v>42426.292592592596</v>
      </c>
      <c r="T1504" s="5">
        <f t="shared" si="189"/>
        <v>42454.666666666672</v>
      </c>
      <c r="U1504" s="5" t="str">
        <f t="shared" si="190"/>
        <v>Feb</v>
      </c>
      <c r="V1504" t="str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1.0789146666666667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5">
        <f t="shared" si="188"/>
        <v>42606.097233796296</v>
      </c>
      <c r="T1505" s="5">
        <f t="shared" si="189"/>
        <v>42666.097233796296</v>
      </c>
      <c r="U1505" s="5" t="str">
        <f t="shared" si="190"/>
        <v>Aug</v>
      </c>
      <c r="V1505" t="str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2.7793846153846156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5">
        <f t="shared" si="188"/>
        <v>41772.407685185186</v>
      </c>
      <c r="T1506" s="5">
        <f t="shared" si="189"/>
        <v>41800.106249999997</v>
      </c>
      <c r="U1506" s="5" t="str">
        <f t="shared" si="190"/>
        <v>May</v>
      </c>
      <c r="V1506" t="str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1.0358125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5">
        <f t="shared" si="188"/>
        <v>42414.19332175926</v>
      </c>
      <c r="T1507" s="5">
        <f t="shared" si="189"/>
        <v>42451.584027777775</v>
      </c>
      <c r="U1507" s="5" t="str">
        <f t="shared" si="190"/>
        <v>Feb</v>
      </c>
      <c r="V1507" t="str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1.1140000000000001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5">
        <f t="shared" si="188"/>
        <v>41814.535925925928</v>
      </c>
      <c r="T1508" s="5">
        <f t="shared" si="189"/>
        <v>41844.535925925928</v>
      </c>
      <c r="U1508" s="5" t="str">
        <f t="shared" si="190"/>
        <v>Jun</v>
      </c>
      <c r="V1508" t="str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2.15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5">
        <f t="shared" si="188"/>
        <v>40254.200335648144</v>
      </c>
      <c r="T1509" s="5">
        <f t="shared" si="189"/>
        <v>40313.090277777781</v>
      </c>
      <c r="U1509" s="5" t="str">
        <f t="shared" si="190"/>
        <v>Mar</v>
      </c>
      <c r="V1509" t="str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1.1076216216216217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5">
        <f t="shared" si="188"/>
        <v>41786.364363425928</v>
      </c>
      <c r="T1510" s="5">
        <f t="shared" si="189"/>
        <v>41817.364363425928</v>
      </c>
      <c r="U1510" s="5" t="str">
        <f t="shared" si="190"/>
        <v>May</v>
      </c>
      <c r="V1510" t="str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1.2364125714285714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5">
        <f t="shared" si="188"/>
        <v>42751.283391203702</v>
      </c>
      <c r="T1511" s="5">
        <f t="shared" si="189"/>
        <v>42780.707638888889</v>
      </c>
      <c r="U1511" s="5" t="str">
        <f t="shared" si="190"/>
        <v>Jan</v>
      </c>
      <c r="V1511" t="str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1.0103500000000001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5">
        <f t="shared" si="188"/>
        <v>41809.135162037041</v>
      </c>
      <c r="T1512" s="5">
        <f t="shared" si="189"/>
        <v>41839.135162037041</v>
      </c>
      <c r="U1512" s="5" t="str">
        <f t="shared" si="190"/>
        <v>Jun</v>
      </c>
      <c r="V1512" t="str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1.1179285714285714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5">
        <f t="shared" si="188"/>
        <v>42296.333379629628</v>
      </c>
      <c r="T1513" s="5">
        <f t="shared" si="189"/>
        <v>42326.375046296293</v>
      </c>
      <c r="U1513" s="5" t="str">
        <f t="shared" si="190"/>
        <v>Oct</v>
      </c>
      <c r="V1513" t="str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5.5877142857142861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5">
        <f t="shared" si="188"/>
        <v>42741.434479166666</v>
      </c>
      <c r="T1514" s="5">
        <f t="shared" si="189"/>
        <v>42771.434479166666</v>
      </c>
      <c r="U1514" s="5" t="str">
        <f t="shared" si="190"/>
        <v>Jan</v>
      </c>
      <c r="V1514" t="str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1.5001875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5">
        <f t="shared" si="188"/>
        <v>41806.387337962966</v>
      </c>
      <c r="T1515" s="5">
        <f t="shared" si="189"/>
        <v>41836.387337962966</v>
      </c>
      <c r="U1515" s="5" t="str">
        <f t="shared" si="190"/>
        <v>Jun</v>
      </c>
      <c r="V1515" t="str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1.0647599999999999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5">
        <f t="shared" si="188"/>
        <v>42234.347685185188</v>
      </c>
      <c r="T1516" s="5">
        <f t="shared" si="189"/>
        <v>42274.347685185188</v>
      </c>
      <c r="U1516" s="5" t="str">
        <f t="shared" si="190"/>
        <v>Aug</v>
      </c>
      <c r="V1516" t="str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1.57189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5">
        <f t="shared" si="188"/>
        <v>42415.003437499996</v>
      </c>
      <c r="T1517" s="5">
        <f t="shared" si="189"/>
        <v>42444.961770833332</v>
      </c>
      <c r="U1517" s="5" t="str">
        <f t="shared" si="190"/>
        <v>Feb</v>
      </c>
      <c r="V1517" t="str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1.0865882352941176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5">
        <f t="shared" si="188"/>
        <v>42619.216342592597</v>
      </c>
      <c r="T1518" s="5">
        <f t="shared" si="189"/>
        <v>42649.333333333328</v>
      </c>
      <c r="U1518" s="5" t="str">
        <f t="shared" si="190"/>
        <v>Sep</v>
      </c>
      <c r="V1518" t="str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1.6197999999999999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5">
        <f t="shared" si="188"/>
        <v>41948.31658564815</v>
      </c>
      <c r="T1519" s="5">
        <f t="shared" si="189"/>
        <v>41979</v>
      </c>
      <c r="U1519" s="5" t="str">
        <f t="shared" si="190"/>
        <v>Nov</v>
      </c>
      <c r="V1519" t="str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2.0536666666666665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5">
        <f t="shared" si="188"/>
        <v>41760.5700462963</v>
      </c>
      <c r="T1520" s="5">
        <f t="shared" si="189"/>
        <v>41790.5700462963</v>
      </c>
      <c r="U1520" s="5" t="str">
        <f t="shared" si="190"/>
        <v>May</v>
      </c>
      <c r="V1520" t="str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1.033638888888889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5">
        <f t="shared" si="188"/>
        <v>41782.491701388892</v>
      </c>
      <c r="T1521" s="5">
        <f t="shared" si="189"/>
        <v>41810.665972222225</v>
      </c>
      <c r="U1521" s="5" t="str">
        <f t="shared" si="190"/>
        <v>May</v>
      </c>
      <c r="V1521" t="str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1.0347222222222223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5">
        <f t="shared" si="188"/>
        <v>41955.607789351852</v>
      </c>
      <c r="T1522" s="5">
        <f t="shared" si="189"/>
        <v>41991.916666666672</v>
      </c>
      <c r="U1522" s="5" t="str">
        <f t="shared" si="190"/>
        <v>Nov</v>
      </c>
      <c r="V1522" t="str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1.0681333333333334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5">
        <f t="shared" si="188"/>
        <v>42492.917719907404</v>
      </c>
      <c r="T1523" s="5">
        <f t="shared" si="189"/>
        <v>42527.917719907404</v>
      </c>
      <c r="U1523" s="5" t="str">
        <f t="shared" si="190"/>
        <v>May</v>
      </c>
      <c r="V1523" t="str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1.3896574712643677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5">
        <f t="shared" si="188"/>
        <v>41899.580312500002</v>
      </c>
      <c r="T1524" s="5">
        <f t="shared" si="189"/>
        <v>41929.580312500002</v>
      </c>
      <c r="U1524" s="5" t="str">
        <f t="shared" si="190"/>
        <v>Sep</v>
      </c>
      <c r="V1524" t="str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1.2484324324324325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5">
        <f t="shared" si="188"/>
        <v>41964.501342592594</v>
      </c>
      <c r="T1525" s="5">
        <f t="shared" si="189"/>
        <v>41995.75</v>
      </c>
      <c r="U1525" s="5" t="str">
        <f t="shared" si="190"/>
        <v>Nov</v>
      </c>
      <c r="V1525" t="str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2.0699999999999998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5">
        <f t="shared" si="188"/>
        <v>42756.251041666663</v>
      </c>
      <c r="T1526" s="5">
        <f t="shared" si="189"/>
        <v>42786.251041666663</v>
      </c>
      <c r="U1526" s="5" t="str">
        <f t="shared" si="190"/>
        <v>Jan</v>
      </c>
      <c r="V1526" t="str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1.7400576923076922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5">
        <f t="shared" si="188"/>
        <v>42570.452986111108</v>
      </c>
      <c r="T1527" s="5">
        <f t="shared" si="189"/>
        <v>42600.452986111108</v>
      </c>
      <c r="U1527" s="5" t="str">
        <f t="shared" si="190"/>
        <v>Jul</v>
      </c>
      <c r="V1527" t="str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1.2032608695652174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5">
        <f t="shared" si="188"/>
        <v>42339.026006944448</v>
      </c>
      <c r="T1528" s="5">
        <f t="shared" si="189"/>
        <v>42388.026006944448</v>
      </c>
      <c r="U1528" s="5" t="str">
        <f t="shared" si="190"/>
        <v>Dec</v>
      </c>
      <c r="V1528" t="str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1.1044428571428573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5">
        <f t="shared" si="188"/>
        <v>42780.350532407407</v>
      </c>
      <c r="T1529" s="5">
        <f t="shared" si="189"/>
        <v>42808.308865740742</v>
      </c>
      <c r="U1529" s="5" t="str">
        <f t="shared" si="190"/>
        <v>Feb</v>
      </c>
      <c r="V1529" t="str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2.8156666666666665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5">
        <f t="shared" si="188"/>
        <v>42736.482893518521</v>
      </c>
      <c r="T1530" s="5">
        <f t="shared" si="189"/>
        <v>42766.75</v>
      </c>
      <c r="U1530" s="5" t="str">
        <f t="shared" si="190"/>
        <v>Jan</v>
      </c>
      <c r="V1530" t="str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1.0067894736842105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5">
        <f t="shared" si="188"/>
        <v>42052.378703703704</v>
      </c>
      <c r="T1531" s="5">
        <f t="shared" si="189"/>
        <v>42082.337037037039</v>
      </c>
      <c r="U1531" s="5" t="str">
        <f t="shared" si="190"/>
        <v>Feb</v>
      </c>
      <c r="V1531" t="str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1.3482571428571428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5">
        <f t="shared" si="188"/>
        <v>42275.51730324074</v>
      </c>
      <c r="T1532" s="5">
        <f t="shared" si="189"/>
        <v>42300.51730324074</v>
      </c>
      <c r="U1532" s="5" t="str">
        <f t="shared" si="190"/>
        <v>Sep</v>
      </c>
      <c r="V1532" t="str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1.7595744680851064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5">
        <f t="shared" si="188"/>
        <v>41941.552384259259</v>
      </c>
      <c r="T1533" s="5">
        <f t="shared" si="189"/>
        <v>41973.875</v>
      </c>
      <c r="U1533" s="5" t="str">
        <f t="shared" si="190"/>
        <v>Oct</v>
      </c>
      <c r="V1533" t="str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4.8402000000000003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5">
        <f t="shared" si="188"/>
        <v>42391.225289351853</v>
      </c>
      <c r="T1534" s="5">
        <f t="shared" si="189"/>
        <v>42415.375</v>
      </c>
      <c r="U1534" s="5" t="str">
        <f t="shared" si="190"/>
        <v>Jan</v>
      </c>
      <c r="V1534" t="str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1.4514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5">
        <f t="shared" si="188"/>
        <v>42442.75204861111</v>
      </c>
      <c r="T1535" s="5">
        <f t="shared" si="189"/>
        <v>42491.915972222225</v>
      </c>
      <c r="U1535" s="5" t="str">
        <f t="shared" si="190"/>
        <v>Mar</v>
      </c>
      <c r="V1535" t="str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4.1773333333333333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5">
        <f t="shared" si="188"/>
        <v>42221.424328703702</v>
      </c>
      <c r="T1536" s="5">
        <f t="shared" si="189"/>
        <v>42251.424328703702</v>
      </c>
      <c r="U1536" s="5" t="str">
        <f t="shared" si="190"/>
        <v>Aug</v>
      </c>
      <c r="V1536" t="str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1.3242499999999999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5">
        <f t="shared" si="188"/>
        <v>42484.579062500001</v>
      </c>
      <c r="T1537" s="5">
        <f t="shared" si="189"/>
        <v>42513.666666666672</v>
      </c>
      <c r="U1537" s="5" t="str">
        <f t="shared" si="190"/>
        <v>Apr</v>
      </c>
      <c r="V1537" t="str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2.5030841666666666</v>
      </c>
      <c r="P1538" s="7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5">
        <f t="shared" si="188"/>
        <v>42213.552199074074</v>
      </c>
      <c r="T1538" s="5">
        <f t="shared" si="189"/>
        <v>42243.552199074074</v>
      </c>
      <c r="U1538" s="5" t="str">
        <f t="shared" si="190"/>
        <v>Jul</v>
      </c>
      <c r="V1538" t="str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</f>
        <v>1.7989999999999999</v>
      </c>
      <c r="P1539" s="7">
        <f t="shared" ref="P1539:P1602" si="193">IFERROR(E1539/L1539,0)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5">
        <f t="shared" ref="S1539:S1602" si="196">(J1539/86400)+25569+(-6/24)</f>
        <v>42552.065127314811</v>
      </c>
      <c r="T1539" s="5">
        <f t="shared" ref="T1539:T1602" si="197">(I1539/86400)+25569+(-6/24)</f>
        <v>42588.5</v>
      </c>
      <c r="U1539" s="5" t="str">
        <f t="shared" ref="U1539:U1602" si="198">TEXT(S1539,"mmm")</f>
        <v>Jul</v>
      </c>
      <c r="V1539" t="str">
        <f t="shared" ref="V1539:V1602" si="199">TEXT(S1539,"yyyy")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1.0262857142857142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5">
        <f t="shared" si="196"/>
        <v>41981.532060185185</v>
      </c>
      <c r="T1540" s="5">
        <f t="shared" si="197"/>
        <v>42026.532060185185</v>
      </c>
      <c r="U1540" s="5" t="str">
        <f t="shared" si="198"/>
        <v>Dec</v>
      </c>
      <c r="V1540" t="str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1.359861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5">
        <f t="shared" si="196"/>
        <v>42705.66920138889</v>
      </c>
      <c r="T1541" s="5">
        <f t="shared" si="197"/>
        <v>42738.66920138889</v>
      </c>
      <c r="U1541" s="5" t="str">
        <f t="shared" si="198"/>
        <v>Dec</v>
      </c>
      <c r="V1541" t="str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1.1786666666666668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5">
        <f t="shared" si="196"/>
        <v>41938.75712962963</v>
      </c>
      <c r="T1542" s="5">
        <f t="shared" si="197"/>
        <v>41968.802083333328</v>
      </c>
      <c r="U1542" s="5" t="str">
        <f t="shared" si="198"/>
        <v>Oct</v>
      </c>
      <c r="V1542" t="str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3.3333333333333332E-4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5">
        <f t="shared" si="196"/>
        <v>41974.462245370371</v>
      </c>
      <c r="T1543" s="5">
        <f t="shared" si="197"/>
        <v>42004.462245370371</v>
      </c>
      <c r="U1543" s="5" t="str">
        <f t="shared" si="198"/>
        <v>Dec</v>
      </c>
      <c r="V1543" t="str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0.04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5">
        <f t="shared" si="196"/>
        <v>42170.746527777781</v>
      </c>
      <c r="T1544" s="5">
        <f t="shared" si="197"/>
        <v>42185.746527777781</v>
      </c>
      <c r="U1544" s="5" t="str">
        <f t="shared" si="198"/>
        <v>Jun</v>
      </c>
      <c r="V1544" t="str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4.4444444444444444E-3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5">
        <f t="shared" si="196"/>
        <v>41935.259652777779</v>
      </c>
      <c r="T1545" s="5">
        <f t="shared" si="197"/>
        <v>41965.301319444443</v>
      </c>
      <c r="U1545" s="5" t="str">
        <f t="shared" si="198"/>
        <v>Oct</v>
      </c>
      <c r="V1545" t="str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7">
        <f t="shared" si="193"/>
        <v>0</v>
      </c>
      <c r="Q1546" t="str">
        <f t="shared" si="194"/>
        <v>photography</v>
      </c>
      <c r="R1546" t="str">
        <f t="shared" si="195"/>
        <v>nature</v>
      </c>
      <c r="S1546" s="5">
        <f t="shared" si="196"/>
        <v>42052.801203703704</v>
      </c>
      <c r="T1546" s="5">
        <f t="shared" si="197"/>
        <v>42094.762499999997</v>
      </c>
      <c r="U1546" s="5" t="str">
        <f t="shared" si="198"/>
        <v>Feb</v>
      </c>
      <c r="V1546" t="str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3.3333333333333332E-4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5">
        <f t="shared" si="196"/>
        <v>42031.634652777779</v>
      </c>
      <c r="T1547" s="5">
        <f t="shared" si="197"/>
        <v>42065.636111111111</v>
      </c>
      <c r="U1547" s="5" t="str">
        <f t="shared" si="198"/>
        <v>Jan</v>
      </c>
      <c r="V1547" t="str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0.28899999999999998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5">
        <f t="shared" si="196"/>
        <v>41838.962951388887</v>
      </c>
      <c r="T1548" s="5">
        <f t="shared" si="197"/>
        <v>41898.962951388887</v>
      </c>
      <c r="U1548" s="5" t="str">
        <f t="shared" si="198"/>
        <v>Jul</v>
      </c>
      <c r="V1548" t="str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7">
        <f t="shared" si="193"/>
        <v>0</v>
      </c>
      <c r="Q1549" t="str">
        <f t="shared" si="194"/>
        <v>photography</v>
      </c>
      <c r="R1549" t="str">
        <f t="shared" si="195"/>
        <v>nature</v>
      </c>
      <c r="S1549" s="5">
        <f t="shared" si="196"/>
        <v>42782.176875000005</v>
      </c>
      <c r="T1549" s="5">
        <f t="shared" si="197"/>
        <v>42789.176875000005</v>
      </c>
      <c r="U1549" s="5" t="str">
        <f t="shared" si="198"/>
        <v>Feb</v>
      </c>
      <c r="V1549" t="str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8.5714285714285715E-2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5">
        <f t="shared" si="196"/>
        <v>42286.63217592593</v>
      </c>
      <c r="T1550" s="5">
        <f t="shared" si="197"/>
        <v>42316.673842592594</v>
      </c>
      <c r="U1550" s="5" t="str">
        <f t="shared" si="198"/>
        <v>Oct</v>
      </c>
      <c r="V1550" t="str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0.34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5">
        <f t="shared" si="196"/>
        <v>42280.886099537034</v>
      </c>
      <c r="T1551" s="5">
        <f t="shared" si="197"/>
        <v>42310.927766203706</v>
      </c>
      <c r="U1551" s="5" t="str">
        <f t="shared" si="198"/>
        <v>Oct</v>
      </c>
      <c r="V1551" t="str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0.13466666666666666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5">
        <f t="shared" si="196"/>
        <v>42472.199467592596</v>
      </c>
      <c r="T1552" s="5">
        <f t="shared" si="197"/>
        <v>42502.199467592596</v>
      </c>
      <c r="U1552" s="5" t="str">
        <f t="shared" si="198"/>
        <v>Apr</v>
      </c>
      <c r="V1552" t="str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7">
        <f t="shared" si="193"/>
        <v>0</v>
      </c>
      <c r="Q1553" t="str">
        <f t="shared" si="194"/>
        <v>photography</v>
      </c>
      <c r="R1553" t="str">
        <f t="shared" si="195"/>
        <v>nature</v>
      </c>
      <c r="S1553" s="5">
        <f t="shared" si="196"/>
        <v>42121.574525462958</v>
      </c>
      <c r="T1553" s="5">
        <f t="shared" si="197"/>
        <v>42151.574525462958</v>
      </c>
      <c r="U1553" s="5" t="str">
        <f t="shared" si="198"/>
        <v>Apr</v>
      </c>
      <c r="V1553" t="str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0.49186046511627907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5">
        <f t="shared" si="196"/>
        <v>41892.438750000001</v>
      </c>
      <c r="T1554" s="5">
        <f t="shared" si="197"/>
        <v>41912.915972222225</v>
      </c>
      <c r="U1554" s="5" t="str">
        <f t="shared" si="198"/>
        <v>Sep</v>
      </c>
      <c r="V1554" t="str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7">
        <f t="shared" si="193"/>
        <v>0</v>
      </c>
      <c r="Q1555" t="str">
        <f t="shared" si="194"/>
        <v>photography</v>
      </c>
      <c r="R1555" t="str">
        <f t="shared" si="195"/>
        <v>nature</v>
      </c>
      <c r="S1555" s="5">
        <f t="shared" si="196"/>
        <v>42219.032951388886</v>
      </c>
      <c r="T1555" s="5">
        <f t="shared" si="197"/>
        <v>42249.032951388886</v>
      </c>
      <c r="U1555" s="5" t="str">
        <f t="shared" si="198"/>
        <v>Aug</v>
      </c>
      <c r="V1555" t="str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7">
        <f t="shared" si="193"/>
        <v>0</v>
      </c>
      <c r="Q1556" t="str">
        <f t="shared" si="194"/>
        <v>photography</v>
      </c>
      <c r="R1556" t="str">
        <f t="shared" si="195"/>
        <v>nature</v>
      </c>
      <c r="S1556" s="5">
        <f t="shared" si="196"/>
        <v>42188.002199074079</v>
      </c>
      <c r="T1556" s="5">
        <f t="shared" si="197"/>
        <v>42218.002199074079</v>
      </c>
      <c r="U1556" s="5" t="str">
        <f t="shared" si="198"/>
        <v>Jul</v>
      </c>
      <c r="V1556" t="str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7">
        <f t="shared" si="193"/>
        <v>0</v>
      </c>
      <c r="Q1557" t="str">
        <f t="shared" si="194"/>
        <v>photography</v>
      </c>
      <c r="R1557" t="str">
        <f t="shared" si="195"/>
        <v>nature</v>
      </c>
      <c r="S1557" s="5">
        <f t="shared" si="196"/>
        <v>42241.363796296297</v>
      </c>
      <c r="T1557" s="5">
        <f t="shared" si="197"/>
        <v>42264.458333333328</v>
      </c>
      <c r="U1557" s="5" t="str">
        <f t="shared" si="198"/>
        <v>Aug</v>
      </c>
      <c r="V1557" t="str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0.45133333333333331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5">
        <f t="shared" si="196"/>
        <v>42524.903055555551</v>
      </c>
      <c r="T1558" s="5">
        <f t="shared" si="197"/>
        <v>42554.903055555551</v>
      </c>
      <c r="U1558" s="5" t="str">
        <f t="shared" si="198"/>
        <v>Jun</v>
      </c>
      <c r="V1558" t="str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0.04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5">
        <f t="shared" si="196"/>
        <v>41871.40315972222</v>
      </c>
      <c r="T1559" s="5">
        <f t="shared" si="197"/>
        <v>41902.40315972222</v>
      </c>
      <c r="U1559" s="5" t="str">
        <f t="shared" si="198"/>
        <v>Aug</v>
      </c>
      <c r="V1559" t="str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4.6666666666666669E-2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5">
        <f t="shared" si="196"/>
        <v>42185.147673611107</v>
      </c>
      <c r="T1560" s="5">
        <f t="shared" si="197"/>
        <v>42244.258333333331</v>
      </c>
      <c r="U1560" s="5" t="str">
        <f t="shared" si="198"/>
        <v>Jun</v>
      </c>
      <c r="V1560" t="str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3.3333333333333335E-3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5">
        <f t="shared" si="196"/>
        <v>42107.803229166668</v>
      </c>
      <c r="T1561" s="5">
        <f t="shared" si="197"/>
        <v>42122.803229166668</v>
      </c>
      <c r="U1561" s="5" t="str">
        <f t="shared" si="198"/>
        <v>Apr</v>
      </c>
      <c r="V1561" t="str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3.7600000000000001E-2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5">
        <f t="shared" si="196"/>
        <v>41935.770752314813</v>
      </c>
      <c r="T1562" s="5">
        <f t="shared" si="197"/>
        <v>41955.812418981484</v>
      </c>
      <c r="U1562" s="5" t="str">
        <f t="shared" si="198"/>
        <v>Oct</v>
      </c>
      <c r="V1562" t="str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6.7000000000000002E-3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5">
        <f t="shared" si="196"/>
        <v>41554.791701388887</v>
      </c>
      <c r="T1563" s="5">
        <f t="shared" si="197"/>
        <v>41584.833368055552</v>
      </c>
      <c r="U1563" s="5" t="str">
        <f t="shared" si="198"/>
        <v>Oct</v>
      </c>
      <c r="V1563" t="str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7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5">
        <f t="shared" si="196"/>
        <v>40079.316157407404</v>
      </c>
      <c r="T1564" s="5">
        <f t="shared" si="197"/>
        <v>40148.784722222219</v>
      </c>
      <c r="U1564" s="5" t="str">
        <f t="shared" si="198"/>
        <v>Sep</v>
      </c>
      <c r="V1564" t="str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1.4166666666666666E-2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5">
        <f t="shared" si="196"/>
        <v>41652.492488425924</v>
      </c>
      <c r="T1565" s="5">
        <f t="shared" si="197"/>
        <v>41712.450821759259</v>
      </c>
      <c r="U1565" s="5" t="str">
        <f t="shared" si="198"/>
        <v>Jan</v>
      </c>
      <c r="V1565" t="str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1E-3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5">
        <f t="shared" si="196"/>
        <v>42121.117002314815</v>
      </c>
      <c r="T1566" s="5">
        <f t="shared" si="197"/>
        <v>42152.586805555555</v>
      </c>
      <c r="U1566" s="5" t="str">
        <f t="shared" si="198"/>
        <v>Apr</v>
      </c>
      <c r="V1566" t="str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2.5000000000000001E-2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5">
        <f t="shared" si="196"/>
        <v>40672.479872685188</v>
      </c>
      <c r="T1567" s="5">
        <f t="shared" si="197"/>
        <v>40702.479872685188</v>
      </c>
      <c r="U1567" s="5" t="str">
        <f t="shared" si="198"/>
        <v>May</v>
      </c>
      <c r="V1567" t="str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0.21249999999999999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5">
        <f t="shared" si="196"/>
        <v>42549.666712962964</v>
      </c>
      <c r="T1568" s="5">
        <f t="shared" si="197"/>
        <v>42578.666666666672</v>
      </c>
      <c r="U1568" s="5" t="str">
        <f t="shared" si="198"/>
        <v>Jun</v>
      </c>
      <c r="V1568" t="str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4.1176470588235294E-2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5">
        <f t="shared" si="196"/>
        <v>41671.68686342593</v>
      </c>
      <c r="T1569" s="5">
        <f t="shared" si="197"/>
        <v>41686.75</v>
      </c>
      <c r="U1569" s="5" t="str">
        <f t="shared" si="198"/>
        <v>Feb</v>
      </c>
      <c r="V1569" t="str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0.13639999999999999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5">
        <f t="shared" si="196"/>
        <v>41961.812326388885</v>
      </c>
      <c r="T1570" s="5">
        <f t="shared" si="197"/>
        <v>41996.812326388885</v>
      </c>
      <c r="U1570" s="5" t="str">
        <f t="shared" si="198"/>
        <v>Nov</v>
      </c>
      <c r="V1570" t="str">
        <f t="shared" si="19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7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5">
        <f t="shared" si="196"/>
        <v>41389.429560185185</v>
      </c>
      <c r="T1571" s="5">
        <f t="shared" si="197"/>
        <v>41419.429560185185</v>
      </c>
      <c r="U1571" s="5" t="str">
        <f t="shared" si="198"/>
        <v>Apr</v>
      </c>
      <c r="V1571" t="str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0.41399999999999998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5">
        <f t="shared" si="196"/>
        <v>42438.563449074078</v>
      </c>
      <c r="T1572" s="5">
        <f t="shared" si="197"/>
        <v>42468.521782407406</v>
      </c>
      <c r="U1572" s="5" t="str">
        <f t="shared" si="198"/>
        <v>Mar</v>
      </c>
      <c r="V1572" t="str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6.6115702479338841E-3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5">
        <f t="shared" si="196"/>
        <v>42144.519479166665</v>
      </c>
      <c r="T1573" s="5">
        <f t="shared" si="197"/>
        <v>42174.519479166665</v>
      </c>
      <c r="U1573" s="5" t="str">
        <f t="shared" si="198"/>
        <v>May</v>
      </c>
      <c r="V1573" t="str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0.05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5">
        <f t="shared" si="196"/>
        <v>42403.783090277779</v>
      </c>
      <c r="T1574" s="5">
        <f t="shared" si="197"/>
        <v>42428.749305555553</v>
      </c>
      <c r="U1574" s="5" t="str">
        <f t="shared" si="198"/>
        <v>Feb</v>
      </c>
      <c r="V1574" t="str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2.4777777777777777E-2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5">
        <f t="shared" si="196"/>
        <v>42785.750023148154</v>
      </c>
      <c r="T1575" s="5">
        <f t="shared" si="197"/>
        <v>42825.915972222225</v>
      </c>
      <c r="U1575" s="5" t="str">
        <f t="shared" si="198"/>
        <v>Feb</v>
      </c>
      <c r="V1575" t="str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5.0599999999999999E-2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5">
        <f t="shared" si="196"/>
        <v>42017.677418981482</v>
      </c>
      <c r="T1576" s="5">
        <f t="shared" si="197"/>
        <v>42052.677418981482</v>
      </c>
      <c r="U1576" s="5" t="str">
        <f t="shared" si="198"/>
        <v>Jan</v>
      </c>
      <c r="V1576" t="str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0.2291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5">
        <f t="shared" si="196"/>
        <v>41799.274259259255</v>
      </c>
      <c r="T1577" s="5">
        <f t="shared" si="197"/>
        <v>41829.274259259255</v>
      </c>
      <c r="U1577" s="5" t="str">
        <f t="shared" si="198"/>
        <v>Jun</v>
      </c>
      <c r="V1577" t="str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0.13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5">
        <f t="shared" si="196"/>
        <v>42140.629259259258</v>
      </c>
      <c r="T1578" s="5">
        <f t="shared" si="197"/>
        <v>42185.629259259258</v>
      </c>
      <c r="U1578" s="5" t="str">
        <f t="shared" si="198"/>
        <v>May</v>
      </c>
      <c r="V1578" t="str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5.4999999999999997E-3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5">
        <f t="shared" si="196"/>
        <v>41054.597777777773</v>
      </c>
      <c r="T1579" s="5">
        <f t="shared" si="197"/>
        <v>41114.597777777773</v>
      </c>
      <c r="U1579" s="5" t="str">
        <f t="shared" si="198"/>
        <v>May</v>
      </c>
      <c r="V1579" t="str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0.10806536636794939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5">
        <f t="shared" si="196"/>
        <v>40398.815868055557</v>
      </c>
      <c r="T1580" s="5">
        <f t="shared" si="197"/>
        <v>40422.833333333336</v>
      </c>
      <c r="U1580" s="5" t="str">
        <f t="shared" si="198"/>
        <v>Aug</v>
      </c>
      <c r="V1580" t="str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8.4008400840084006E-3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5">
        <f t="shared" si="196"/>
        <v>41481.746423611112</v>
      </c>
      <c r="T1581" s="5">
        <f t="shared" si="197"/>
        <v>41514.746423611112</v>
      </c>
      <c r="U1581" s="5" t="str">
        <f t="shared" si="198"/>
        <v>Jul</v>
      </c>
      <c r="V1581" t="str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7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5">
        <f t="shared" si="196"/>
        <v>40989.800069444442</v>
      </c>
      <c r="T1582" s="5">
        <f t="shared" si="197"/>
        <v>41049.800069444442</v>
      </c>
      <c r="U1582" s="5" t="str">
        <f t="shared" si="198"/>
        <v>Mar</v>
      </c>
      <c r="V1582" t="str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5.0000000000000001E-3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5">
        <f t="shared" si="196"/>
        <v>42325.198958333334</v>
      </c>
      <c r="T1583" s="5">
        <f t="shared" si="197"/>
        <v>42357.198958333334</v>
      </c>
      <c r="U1583" s="5" t="str">
        <f t="shared" si="198"/>
        <v>Nov</v>
      </c>
      <c r="V1583" t="str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9.2999999999999999E-2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5">
        <f t="shared" si="196"/>
        <v>42246.539965277778</v>
      </c>
      <c r="T1584" s="5">
        <f t="shared" si="197"/>
        <v>42303.638888888891</v>
      </c>
      <c r="U1584" s="5" t="str">
        <f t="shared" si="198"/>
        <v>Aug</v>
      </c>
      <c r="V1584" t="str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7.5000000000000002E-4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5">
        <f t="shared" si="196"/>
        <v>41877.654988425929</v>
      </c>
      <c r="T1585" s="5">
        <f t="shared" si="197"/>
        <v>41907.654988425929</v>
      </c>
      <c r="U1585" s="5" t="str">
        <f t="shared" si="198"/>
        <v>Aug</v>
      </c>
      <c r="V1585" t="str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7">
        <f t="shared" si="193"/>
        <v>0</v>
      </c>
      <c r="Q1586" t="str">
        <f t="shared" si="194"/>
        <v>photography</v>
      </c>
      <c r="R1586" t="str">
        <f t="shared" si="195"/>
        <v>places</v>
      </c>
      <c r="S1586" s="5">
        <f t="shared" si="196"/>
        <v>41779.399317129632</v>
      </c>
      <c r="T1586" s="5">
        <f t="shared" si="197"/>
        <v>41789.399317129632</v>
      </c>
      <c r="U1586" s="5" t="str">
        <f t="shared" si="198"/>
        <v>May</v>
      </c>
      <c r="V1586" t="str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0.79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5">
        <f t="shared" si="196"/>
        <v>42707.645462962959</v>
      </c>
      <c r="T1587" s="5">
        <f t="shared" si="197"/>
        <v>42729.208333333328</v>
      </c>
      <c r="U1587" s="5" t="str">
        <f t="shared" si="198"/>
        <v>Dec</v>
      </c>
      <c r="V1587" t="str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7">
        <f t="shared" si="193"/>
        <v>0</v>
      </c>
      <c r="Q1588" t="str">
        <f t="shared" si="194"/>
        <v>photography</v>
      </c>
      <c r="R1588" t="str">
        <f t="shared" si="195"/>
        <v>places</v>
      </c>
      <c r="S1588" s="5">
        <f t="shared" si="196"/>
        <v>42068.854421296295</v>
      </c>
      <c r="T1588" s="5">
        <f t="shared" si="197"/>
        <v>42098.812754629631</v>
      </c>
      <c r="U1588" s="5" t="str">
        <f t="shared" si="198"/>
        <v>Mar</v>
      </c>
      <c r="V1588" t="str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1.3333333333333334E-4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5">
        <f t="shared" si="196"/>
        <v>41956.700983796298</v>
      </c>
      <c r="T1589" s="5">
        <f t="shared" si="197"/>
        <v>41986.700983796298</v>
      </c>
      <c r="U1589" s="5" t="str">
        <f t="shared" si="198"/>
        <v>Nov</v>
      </c>
      <c r="V1589" t="str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7">
        <f t="shared" si="193"/>
        <v>0</v>
      </c>
      <c r="Q1590" t="str">
        <f t="shared" si="194"/>
        <v>photography</v>
      </c>
      <c r="R1590" t="str">
        <f t="shared" si="195"/>
        <v>places</v>
      </c>
      <c r="S1590" s="5">
        <f t="shared" si="196"/>
        <v>42004.99998842593</v>
      </c>
      <c r="T1590" s="5">
        <f t="shared" si="197"/>
        <v>42035.591666666667</v>
      </c>
      <c r="U1590" s="5" t="str">
        <f t="shared" si="198"/>
        <v>Dec</v>
      </c>
      <c r="V1590" t="str">
        <f t="shared" si="199"/>
        <v>2014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7">
        <f t="shared" si="193"/>
        <v>0</v>
      </c>
      <c r="Q1591" t="str">
        <f t="shared" si="194"/>
        <v>photography</v>
      </c>
      <c r="R1591" t="str">
        <f t="shared" si="195"/>
        <v>places</v>
      </c>
      <c r="S1591" s="5">
        <f t="shared" si="196"/>
        <v>42256.734791666662</v>
      </c>
      <c r="T1591" s="5">
        <f t="shared" si="197"/>
        <v>42286.734791666662</v>
      </c>
      <c r="U1591" s="5" t="str">
        <f t="shared" si="198"/>
        <v>Sep</v>
      </c>
      <c r="V1591" t="str">
        <f t="shared" si="19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1.7000000000000001E-2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5">
        <f t="shared" si="196"/>
        <v>42240.607222222221</v>
      </c>
      <c r="T1592" s="5">
        <f t="shared" si="197"/>
        <v>42270.607222222221</v>
      </c>
      <c r="U1592" s="5" t="str">
        <f t="shared" si="198"/>
        <v>Aug</v>
      </c>
      <c r="V1592" t="str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0.29228571428571426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5">
        <f t="shared" si="196"/>
        <v>42433.476168981477</v>
      </c>
      <c r="T1593" s="5">
        <f t="shared" si="197"/>
        <v>42463.43450231482</v>
      </c>
      <c r="U1593" s="5" t="str">
        <f t="shared" si="198"/>
        <v>Mar</v>
      </c>
      <c r="V1593" t="str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7">
        <f t="shared" si="193"/>
        <v>0</v>
      </c>
      <c r="Q1594" t="str">
        <f t="shared" si="194"/>
        <v>photography</v>
      </c>
      <c r="R1594" t="str">
        <f t="shared" si="195"/>
        <v>places</v>
      </c>
      <c r="S1594" s="5">
        <f t="shared" si="196"/>
        <v>42045.822743055556</v>
      </c>
      <c r="T1594" s="5">
        <f t="shared" si="197"/>
        <v>42090.781076388885</v>
      </c>
      <c r="U1594" s="5" t="str">
        <f t="shared" si="198"/>
        <v>Feb</v>
      </c>
      <c r="V1594" t="str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1.3636363636363637E-4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5">
        <f t="shared" si="196"/>
        <v>42033.595543981486</v>
      </c>
      <c r="T1595" s="5">
        <f t="shared" si="197"/>
        <v>42063.595543981486</v>
      </c>
      <c r="U1595" s="5" t="str">
        <f t="shared" si="198"/>
        <v>Jan</v>
      </c>
      <c r="V1595" t="str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0.20499999999999999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5">
        <f t="shared" si="196"/>
        <v>42445.462754629625</v>
      </c>
      <c r="T1596" s="5">
        <f t="shared" si="197"/>
        <v>42505.431250000001</v>
      </c>
      <c r="U1596" s="5" t="str">
        <f t="shared" si="198"/>
        <v>Mar</v>
      </c>
      <c r="V1596" t="str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2.8E-3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5">
        <f t="shared" si="196"/>
        <v>41779.800092592595</v>
      </c>
      <c r="T1597" s="5">
        <f t="shared" si="197"/>
        <v>41808.592361111107</v>
      </c>
      <c r="U1597" s="5" t="str">
        <f t="shared" si="198"/>
        <v>May</v>
      </c>
      <c r="V1597" t="str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2.3076923076923078E-2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5">
        <f t="shared" si="196"/>
        <v>41941.180196759262</v>
      </c>
      <c r="T1598" s="5">
        <f t="shared" si="197"/>
        <v>41986.221863425926</v>
      </c>
      <c r="U1598" s="5" t="str">
        <f t="shared" si="198"/>
        <v>Oct</v>
      </c>
      <c r="V1598" t="str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7">
        <f t="shared" si="193"/>
        <v>0</v>
      </c>
      <c r="Q1599" t="str">
        <f t="shared" si="194"/>
        <v>photography</v>
      </c>
      <c r="R1599" t="str">
        <f t="shared" si="195"/>
        <v>places</v>
      </c>
      <c r="S1599" s="5">
        <f t="shared" si="196"/>
        <v>42603.104131944448</v>
      </c>
      <c r="T1599" s="5">
        <f t="shared" si="197"/>
        <v>42633.104131944448</v>
      </c>
      <c r="U1599" s="5" t="str">
        <f t="shared" si="198"/>
        <v>Aug</v>
      </c>
      <c r="V1599" t="str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1.25E-3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5">
        <f t="shared" si="196"/>
        <v>42151.417337962965</v>
      </c>
      <c r="T1600" s="5">
        <f t="shared" si="197"/>
        <v>42211.417337962965</v>
      </c>
      <c r="U1600" s="5" t="str">
        <f t="shared" si="198"/>
        <v>May</v>
      </c>
      <c r="V1600" t="str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7">
        <f t="shared" si="193"/>
        <v>0</v>
      </c>
      <c r="Q1601" t="str">
        <f t="shared" si="194"/>
        <v>photography</v>
      </c>
      <c r="R1601" t="str">
        <f t="shared" si="195"/>
        <v>places</v>
      </c>
      <c r="S1601" s="5">
        <f t="shared" si="196"/>
        <v>42438.28907407407</v>
      </c>
      <c r="T1601" s="5">
        <f t="shared" si="197"/>
        <v>42468.247407407413</v>
      </c>
      <c r="U1601" s="5" t="str">
        <f t="shared" si="198"/>
        <v>Mar</v>
      </c>
      <c r="V1601" t="str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7.3400000000000007E-2</v>
      </c>
      <c r="P1602" s="7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5">
        <f t="shared" si="196"/>
        <v>41790.807314814811</v>
      </c>
      <c r="T1602" s="5">
        <f t="shared" si="197"/>
        <v>41834.96597222222</v>
      </c>
      <c r="U1602" s="5" t="str">
        <f t="shared" si="198"/>
        <v>May</v>
      </c>
      <c r="V1602" t="str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</f>
        <v>1.082492</v>
      </c>
      <c r="P1603" s="7">
        <f t="shared" ref="P1603:P1666" si="201">IFERROR(E1603/L1603,0)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5">
        <f t="shared" ref="S1603:S1666" si="204">(J1603/86400)+25569+(-6/24)</f>
        <v>40637.842974537038</v>
      </c>
      <c r="T1603" s="5">
        <f t="shared" ref="T1603:T1666" si="205">(I1603/86400)+25569+(-6/24)</f>
        <v>40667.842974537038</v>
      </c>
      <c r="U1603" s="5" t="str">
        <f t="shared" ref="U1603:U1666" si="206">TEXT(S1603,"mmm")</f>
        <v>Apr</v>
      </c>
      <c r="V1603" t="str">
        <f t="shared" ref="V1603:V1666" si="207">TEXT(S1603,"yyyy")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1.0016666666666667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5">
        <f t="shared" si="204"/>
        <v>40788.047650462962</v>
      </c>
      <c r="T1604" s="5">
        <f t="shared" si="205"/>
        <v>40830.708333333336</v>
      </c>
      <c r="U1604" s="5" t="str">
        <f t="shared" si="206"/>
        <v>Sep</v>
      </c>
      <c r="V1604" t="str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1.0003299999999999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5">
        <f t="shared" si="204"/>
        <v>40875.919664351852</v>
      </c>
      <c r="T1605" s="5">
        <f t="shared" si="205"/>
        <v>40935.919664351852</v>
      </c>
      <c r="U1605" s="5" t="str">
        <f t="shared" si="206"/>
        <v>Nov</v>
      </c>
      <c r="V1605" t="str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1.2210714285714286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5">
        <f t="shared" si="204"/>
        <v>40945.595312500001</v>
      </c>
      <c r="T1606" s="5">
        <f t="shared" si="205"/>
        <v>40985.553645833337</v>
      </c>
      <c r="U1606" s="5" t="str">
        <f t="shared" si="206"/>
        <v>Feb</v>
      </c>
      <c r="V1606" t="str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1.0069333333333335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5">
        <f t="shared" si="204"/>
        <v>40746.762881944444</v>
      </c>
      <c r="T1607" s="5">
        <f t="shared" si="205"/>
        <v>40756.041666666664</v>
      </c>
      <c r="U1607" s="5" t="str">
        <f t="shared" si="206"/>
        <v>Jul</v>
      </c>
      <c r="V1607" t="str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1.01004125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5">
        <f t="shared" si="204"/>
        <v>40535.861550925925</v>
      </c>
      <c r="T1608" s="5">
        <f t="shared" si="205"/>
        <v>40625.819884259261</v>
      </c>
      <c r="U1608" s="5" t="str">
        <f t="shared" si="206"/>
        <v>Dec</v>
      </c>
      <c r="V1608" t="str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1.4511000000000001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5">
        <f t="shared" si="204"/>
        <v>41053.55846064815</v>
      </c>
      <c r="T1609" s="5">
        <f t="shared" si="205"/>
        <v>41074.55846064815</v>
      </c>
      <c r="U1609" s="5" t="str">
        <f t="shared" si="206"/>
        <v>May</v>
      </c>
      <c r="V1609" t="str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1.0125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5">
        <f t="shared" si="204"/>
        <v>41607.58085648148</v>
      </c>
      <c r="T1610" s="5">
        <f t="shared" si="205"/>
        <v>41639.976388888885</v>
      </c>
      <c r="U1610" s="5" t="str">
        <f t="shared" si="206"/>
        <v>Nov</v>
      </c>
      <c r="V1610" t="str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1.1833333333333333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5">
        <f t="shared" si="204"/>
        <v>40795.751261574071</v>
      </c>
      <c r="T1611" s="5">
        <f t="shared" si="205"/>
        <v>40849.083333333336</v>
      </c>
      <c r="U1611" s="5" t="str">
        <f t="shared" si="206"/>
        <v>Sep</v>
      </c>
      <c r="V1611" t="str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2.7185000000000001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5">
        <f t="shared" si="204"/>
        <v>41228.674884259257</v>
      </c>
      <c r="T1612" s="5">
        <f t="shared" si="205"/>
        <v>41258.674884259257</v>
      </c>
      <c r="U1612" s="5" t="str">
        <f t="shared" si="206"/>
        <v>Nov</v>
      </c>
      <c r="V1612" t="str">
        <f t="shared" si="207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1.25125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5">
        <f t="shared" si="204"/>
        <v>41408.75037037037</v>
      </c>
      <c r="T1613" s="5">
        <f t="shared" si="205"/>
        <v>41429.75037037037</v>
      </c>
      <c r="U1613" s="5" t="str">
        <f t="shared" si="206"/>
        <v>May</v>
      </c>
      <c r="V1613" t="str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1.1000000000000001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5">
        <f t="shared" si="204"/>
        <v>41246.624814814815</v>
      </c>
      <c r="T1614" s="5">
        <f t="shared" si="205"/>
        <v>41276.624814814815</v>
      </c>
      <c r="U1614" s="5" t="str">
        <f t="shared" si="206"/>
        <v>Dec</v>
      </c>
      <c r="V1614" t="str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1.0149999999999999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5">
        <f t="shared" si="204"/>
        <v>41081.819467592592</v>
      </c>
      <c r="T1615" s="5">
        <f t="shared" si="205"/>
        <v>41111.819467592592</v>
      </c>
      <c r="U1615" s="5" t="str">
        <f t="shared" si="206"/>
        <v>Jun</v>
      </c>
      <c r="V1615" t="str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1.0269999999999999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5">
        <f t="shared" si="204"/>
        <v>41794.731122685189</v>
      </c>
      <c r="T1616" s="5">
        <f t="shared" si="205"/>
        <v>41854.458333333336</v>
      </c>
      <c r="U1616" s="5" t="str">
        <f t="shared" si="206"/>
        <v>Jun</v>
      </c>
      <c r="V1616" t="str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1.1412500000000001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5">
        <f t="shared" si="204"/>
        <v>40844.800879629627</v>
      </c>
      <c r="T1617" s="5">
        <f t="shared" si="205"/>
        <v>40889.842546296299</v>
      </c>
      <c r="U1617" s="5" t="str">
        <f t="shared" si="206"/>
        <v>Oct</v>
      </c>
      <c r="V1617" t="str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1.042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5">
        <f t="shared" si="204"/>
        <v>41194.465520833335</v>
      </c>
      <c r="T1618" s="5">
        <f t="shared" si="205"/>
        <v>41235.666666666664</v>
      </c>
      <c r="U1618" s="5" t="str">
        <f t="shared" si="206"/>
        <v>Oct</v>
      </c>
      <c r="V1618" t="str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1.4585714285714286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5">
        <f t="shared" si="204"/>
        <v>41546.414212962962</v>
      </c>
      <c r="T1619" s="5">
        <f t="shared" si="205"/>
        <v>41579.541666666664</v>
      </c>
      <c r="U1619" s="5" t="str">
        <f t="shared" si="206"/>
        <v>Sep</v>
      </c>
      <c r="V1619" t="str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1.0506666666666666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5">
        <f t="shared" si="204"/>
        <v>41301.404340277775</v>
      </c>
      <c r="T1620" s="5">
        <f t="shared" si="205"/>
        <v>41341.404340277775</v>
      </c>
      <c r="U1620" s="5" t="str">
        <f t="shared" si="206"/>
        <v>Jan</v>
      </c>
      <c r="V1620" t="str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1.3333333333333333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5">
        <f t="shared" si="204"/>
        <v>41875.936180555553</v>
      </c>
      <c r="T1621" s="5">
        <f t="shared" si="205"/>
        <v>41896.936180555553</v>
      </c>
      <c r="U1621" s="5" t="str">
        <f t="shared" si="206"/>
        <v>Aug</v>
      </c>
      <c r="V1621" t="str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1.1299999999999999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5">
        <f t="shared" si="204"/>
        <v>41321.089583333334</v>
      </c>
      <c r="T1622" s="5">
        <f t="shared" si="205"/>
        <v>41328.089583333334</v>
      </c>
      <c r="U1622" s="5" t="str">
        <f t="shared" si="206"/>
        <v>Feb</v>
      </c>
      <c r="V1622" t="str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1.212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5">
        <f t="shared" si="204"/>
        <v>41003.35665509259</v>
      </c>
      <c r="T1623" s="5">
        <f t="shared" si="205"/>
        <v>41056.915972222225</v>
      </c>
      <c r="U1623" s="5" t="str">
        <f t="shared" si="206"/>
        <v>Apr</v>
      </c>
      <c r="V1623" t="str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1.0172463768115942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5">
        <f t="shared" si="204"/>
        <v>41950.044837962967</v>
      </c>
      <c r="T1624" s="5">
        <f t="shared" si="205"/>
        <v>41990.082638888889</v>
      </c>
      <c r="U1624" s="5" t="str">
        <f t="shared" si="206"/>
        <v>Nov</v>
      </c>
      <c r="V1624" t="str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1.0106666666666666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5">
        <f t="shared" si="204"/>
        <v>41453.438530092593</v>
      </c>
      <c r="T1625" s="5">
        <f t="shared" si="205"/>
        <v>41513.438530092593</v>
      </c>
      <c r="U1625" s="5" t="str">
        <f t="shared" si="206"/>
        <v>Jun</v>
      </c>
      <c r="V1625" t="str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1.18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5">
        <f t="shared" si="204"/>
        <v>41243.117303240739</v>
      </c>
      <c r="T1626" s="5">
        <f t="shared" si="205"/>
        <v>41283.117303240739</v>
      </c>
      <c r="U1626" s="5" t="str">
        <f t="shared" si="206"/>
        <v>Nov</v>
      </c>
      <c r="V1626" t="str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1.5533333333333332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5">
        <f t="shared" si="204"/>
        <v>41135.449687500004</v>
      </c>
      <c r="T1627" s="5">
        <f t="shared" si="205"/>
        <v>41163.449687500004</v>
      </c>
      <c r="U1627" s="5" t="str">
        <f t="shared" si="206"/>
        <v>Aug</v>
      </c>
      <c r="V1627" t="str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1.0118750000000001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5">
        <f t="shared" si="204"/>
        <v>41579.597997685181</v>
      </c>
      <c r="T1628" s="5">
        <f t="shared" si="205"/>
        <v>41609.639664351853</v>
      </c>
      <c r="U1628" s="5" t="str">
        <f t="shared" si="206"/>
        <v>Nov</v>
      </c>
      <c r="V1628" t="str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1.17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5">
        <f t="shared" si="204"/>
        <v>41205.457048611112</v>
      </c>
      <c r="T1629" s="5">
        <f t="shared" si="205"/>
        <v>41238.957638888889</v>
      </c>
      <c r="U1629" s="5" t="str">
        <f t="shared" si="206"/>
        <v>Oct</v>
      </c>
      <c r="V1629" t="str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1.00925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5">
        <f t="shared" si="204"/>
        <v>41774.487060185187</v>
      </c>
      <c r="T1630" s="5">
        <f t="shared" si="205"/>
        <v>41807.487060185187</v>
      </c>
      <c r="U1630" s="5" t="str">
        <f t="shared" si="206"/>
        <v>May</v>
      </c>
      <c r="V1630" t="str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1.0366666666666666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5">
        <f t="shared" si="204"/>
        <v>41645.617280092592</v>
      </c>
      <c r="T1631" s="5">
        <f t="shared" si="205"/>
        <v>41690.617280092592</v>
      </c>
      <c r="U1631" s="5" t="str">
        <f t="shared" si="206"/>
        <v>Jan</v>
      </c>
      <c r="V1631" t="str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2.6524999999999999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5">
        <f t="shared" si="204"/>
        <v>40939.587673611109</v>
      </c>
      <c r="T1632" s="5">
        <f t="shared" si="205"/>
        <v>40970.040972222225</v>
      </c>
      <c r="U1632" s="5" t="str">
        <f t="shared" si="206"/>
        <v>Jan</v>
      </c>
      <c r="V1632" t="str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1.5590999999999999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5">
        <f t="shared" si="204"/>
        <v>41164.609502314815</v>
      </c>
      <c r="T1633" s="5">
        <f t="shared" si="205"/>
        <v>41194.609502314815</v>
      </c>
      <c r="U1633" s="5" t="str">
        <f t="shared" si="206"/>
        <v>Sep</v>
      </c>
      <c r="V1633" t="str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1.0162500000000001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5">
        <f t="shared" si="204"/>
        <v>40750.090902777782</v>
      </c>
      <c r="T1634" s="5">
        <f t="shared" si="205"/>
        <v>40810.090902777782</v>
      </c>
      <c r="U1634" s="5" t="str">
        <f t="shared" si="206"/>
        <v>Jul</v>
      </c>
      <c r="V1634" t="str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5">
        <f t="shared" si="204"/>
        <v>40896.633750000001</v>
      </c>
      <c r="T1635" s="5">
        <f t="shared" si="205"/>
        <v>40923.958333333336</v>
      </c>
      <c r="U1635" s="5" t="str">
        <f t="shared" si="206"/>
        <v>Dec</v>
      </c>
      <c r="V1635" t="str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1.0049999999999999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5">
        <f t="shared" si="204"/>
        <v>40657.939826388887</v>
      </c>
      <c r="T1636" s="5">
        <f t="shared" si="205"/>
        <v>40695.999305555553</v>
      </c>
      <c r="U1636" s="5" t="str">
        <f t="shared" si="206"/>
        <v>Apr</v>
      </c>
      <c r="V1636" t="str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1.2529999999999999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5">
        <f t="shared" si="204"/>
        <v>42502.618761574078</v>
      </c>
      <c r="T1637" s="5">
        <f t="shared" si="205"/>
        <v>42562.618761574078</v>
      </c>
      <c r="U1637" s="5" t="str">
        <f t="shared" si="206"/>
        <v>May</v>
      </c>
      <c r="V1637" t="str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1.0355555555555556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5">
        <f t="shared" si="204"/>
        <v>40662.83666666667</v>
      </c>
      <c r="T1638" s="5">
        <f t="shared" si="205"/>
        <v>40705.916666666664</v>
      </c>
      <c r="U1638" s="5" t="str">
        <f t="shared" si="206"/>
        <v>Apr</v>
      </c>
      <c r="V1638" t="str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1.038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5">
        <f t="shared" si="204"/>
        <v>40122.501620370371</v>
      </c>
      <c r="T1639" s="5">
        <f t="shared" si="205"/>
        <v>40178.735416666663</v>
      </c>
      <c r="U1639" s="5" t="str">
        <f t="shared" si="206"/>
        <v>Nov</v>
      </c>
      <c r="V1639" t="str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1.05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5">
        <f t="shared" si="204"/>
        <v>41288.43712962963</v>
      </c>
      <c r="T1640" s="5">
        <f t="shared" si="205"/>
        <v>41333.642361111109</v>
      </c>
      <c r="U1640" s="5" t="str">
        <f t="shared" si="206"/>
        <v>Jan</v>
      </c>
      <c r="V1640" t="str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5">
        <f t="shared" si="204"/>
        <v>40941.402372685188</v>
      </c>
      <c r="T1641" s="5">
        <f t="shared" si="205"/>
        <v>40971.402372685188</v>
      </c>
      <c r="U1641" s="5" t="str">
        <f t="shared" si="206"/>
        <v>Feb</v>
      </c>
      <c r="V1641" t="str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1.6986000000000001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5">
        <f t="shared" si="204"/>
        <v>40378.98096064815</v>
      </c>
      <c r="T1642" s="5">
        <f t="shared" si="205"/>
        <v>40392.832638888889</v>
      </c>
      <c r="U1642" s="5" t="str">
        <f t="shared" si="206"/>
        <v>Jul</v>
      </c>
      <c r="V1642" t="str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1.014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5">
        <f t="shared" si="204"/>
        <v>41962.346574074079</v>
      </c>
      <c r="T1643" s="5">
        <f t="shared" si="205"/>
        <v>41992.346574074079</v>
      </c>
      <c r="U1643" s="5" t="str">
        <f t="shared" si="206"/>
        <v>Nov</v>
      </c>
      <c r="V1643" t="str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5">
        <f t="shared" si="204"/>
        <v>40687.774618055555</v>
      </c>
      <c r="T1644" s="5">
        <f t="shared" si="205"/>
        <v>40707.774618055555</v>
      </c>
      <c r="U1644" s="5" t="str">
        <f t="shared" si="206"/>
        <v>May</v>
      </c>
      <c r="V1644" t="str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1.2470000000000001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5">
        <f t="shared" si="204"/>
        <v>41146.574212962965</v>
      </c>
      <c r="T1645" s="5">
        <f t="shared" si="205"/>
        <v>41176.574212962965</v>
      </c>
      <c r="U1645" s="5" t="str">
        <f t="shared" si="206"/>
        <v>Aug</v>
      </c>
      <c r="V1645" t="str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1.095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5">
        <f t="shared" si="204"/>
        <v>41174.80972222222</v>
      </c>
      <c r="T1646" s="5">
        <f t="shared" si="205"/>
        <v>41234.851388888885</v>
      </c>
      <c r="U1646" s="5" t="str">
        <f t="shared" si="206"/>
        <v>Sep</v>
      </c>
      <c r="V1646" t="str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1.1080000000000001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5">
        <f t="shared" si="204"/>
        <v>41521.367361111115</v>
      </c>
      <c r="T1647" s="5">
        <f t="shared" si="205"/>
        <v>41535.367361111115</v>
      </c>
      <c r="U1647" s="5" t="str">
        <f t="shared" si="206"/>
        <v>Sep</v>
      </c>
      <c r="V1647" t="str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1.1020000000000001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5">
        <f t="shared" si="204"/>
        <v>41833.200266203705</v>
      </c>
      <c r="T1648" s="5">
        <f t="shared" si="205"/>
        <v>41865.507638888885</v>
      </c>
      <c r="U1648" s="5" t="str">
        <f t="shared" si="206"/>
        <v>Jul</v>
      </c>
      <c r="V1648" t="str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1.0471999999999999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5">
        <f t="shared" si="204"/>
        <v>41039.159456018519</v>
      </c>
      <c r="T1649" s="5">
        <f t="shared" si="205"/>
        <v>41069.159456018519</v>
      </c>
      <c r="U1649" s="5" t="str">
        <f t="shared" si="206"/>
        <v>May</v>
      </c>
      <c r="V1649" t="str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1.2526086956521738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5">
        <f t="shared" si="204"/>
        <v>40592.454652777778</v>
      </c>
      <c r="T1650" s="5">
        <f t="shared" si="205"/>
        <v>40622.412986111114</v>
      </c>
      <c r="U1650" s="5" t="str">
        <f t="shared" si="206"/>
        <v>Feb</v>
      </c>
      <c r="V1650" t="str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1.0058763157894737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5">
        <f t="shared" si="204"/>
        <v>41737.434664351851</v>
      </c>
      <c r="T1651" s="5">
        <f t="shared" si="205"/>
        <v>41782.434664351851</v>
      </c>
      <c r="U1651" s="5" t="str">
        <f t="shared" si="206"/>
        <v>Apr</v>
      </c>
      <c r="V1651" t="str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1.4155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5">
        <f t="shared" si="204"/>
        <v>41526.185613425929</v>
      </c>
      <c r="T1652" s="5">
        <f t="shared" si="205"/>
        <v>41556.185613425929</v>
      </c>
      <c r="U1652" s="5" t="str">
        <f t="shared" si="206"/>
        <v>Sep</v>
      </c>
      <c r="V1652" t="str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1.0075000000000001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5">
        <f t="shared" si="204"/>
        <v>40625.650694444441</v>
      </c>
      <c r="T1653" s="5">
        <f t="shared" si="205"/>
        <v>40659.040972222225</v>
      </c>
      <c r="U1653" s="5" t="str">
        <f t="shared" si="206"/>
        <v>Mar</v>
      </c>
      <c r="V1653" t="str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1.0066666666666666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5">
        <f t="shared" si="204"/>
        <v>41572.242974537039</v>
      </c>
      <c r="T1654" s="5">
        <f t="shared" si="205"/>
        <v>41602.284641203703</v>
      </c>
      <c r="U1654" s="5" t="str">
        <f t="shared" si="206"/>
        <v>Oct</v>
      </c>
      <c r="V1654" t="str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1.7423040000000001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5">
        <f t="shared" si="204"/>
        <v>40626.584444444445</v>
      </c>
      <c r="T1655" s="5">
        <f t="shared" si="205"/>
        <v>40657.584444444445</v>
      </c>
      <c r="U1655" s="5" t="str">
        <f t="shared" si="206"/>
        <v>Mar</v>
      </c>
      <c r="V1655" t="str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1.199090909090909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5">
        <f t="shared" si="204"/>
        <v>40987.640740740739</v>
      </c>
      <c r="T1656" s="5">
        <f t="shared" si="205"/>
        <v>41017.640740740739</v>
      </c>
      <c r="U1656" s="5" t="str">
        <f t="shared" si="206"/>
        <v>Mar</v>
      </c>
      <c r="V1656" t="str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1.4286666666666668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5">
        <f t="shared" si="204"/>
        <v>40974.541898148149</v>
      </c>
      <c r="T1657" s="5">
        <f t="shared" si="205"/>
        <v>41004.500231481477</v>
      </c>
      <c r="U1657" s="5" t="str">
        <f t="shared" si="206"/>
        <v>Mar</v>
      </c>
      <c r="V1657" t="str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1.0033493333333334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5">
        <f t="shared" si="204"/>
        <v>41226.678842592592</v>
      </c>
      <c r="T1658" s="5">
        <f t="shared" si="205"/>
        <v>41256.678842592592</v>
      </c>
      <c r="U1658" s="5" t="str">
        <f t="shared" si="206"/>
        <v>Nov</v>
      </c>
      <c r="V1658" t="str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1.0493380000000001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5">
        <f t="shared" si="204"/>
        <v>41023.532037037039</v>
      </c>
      <c r="T1659" s="5">
        <f t="shared" si="205"/>
        <v>41053.532037037039</v>
      </c>
      <c r="U1659" s="5" t="str">
        <f t="shared" si="206"/>
        <v>Apr</v>
      </c>
      <c r="V1659" t="str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1.3223333333333334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5">
        <f t="shared" si="204"/>
        <v>41222.97184027778</v>
      </c>
      <c r="T1660" s="5">
        <f t="shared" si="205"/>
        <v>41261.347222222219</v>
      </c>
      <c r="U1660" s="5" t="str">
        <f t="shared" si="206"/>
        <v>Nov</v>
      </c>
      <c r="V1660" t="str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1.1279999999999999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5">
        <f t="shared" si="204"/>
        <v>41596.663437499999</v>
      </c>
      <c r="T1661" s="5">
        <f t="shared" si="205"/>
        <v>41625.25</v>
      </c>
      <c r="U1661" s="5" t="str">
        <f t="shared" si="206"/>
        <v>Nov</v>
      </c>
      <c r="V1661" t="str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12.5375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5">
        <f t="shared" si="204"/>
        <v>42459.443865740745</v>
      </c>
      <c r="T1662" s="5">
        <f t="shared" si="205"/>
        <v>42490.665972222225</v>
      </c>
      <c r="U1662" s="5" t="str">
        <f t="shared" si="206"/>
        <v>Mar</v>
      </c>
      <c r="V1662" t="str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1.0250632911392406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5">
        <f t="shared" si="204"/>
        <v>42343.748043981483</v>
      </c>
      <c r="T1663" s="5">
        <f t="shared" si="205"/>
        <v>42386.625</v>
      </c>
      <c r="U1663" s="5" t="str">
        <f t="shared" si="206"/>
        <v>Dec</v>
      </c>
      <c r="V1663" t="str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1.026375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5">
        <f t="shared" si="204"/>
        <v>40847.948333333334</v>
      </c>
      <c r="T1664" s="5">
        <f t="shared" si="205"/>
        <v>40907.99</v>
      </c>
      <c r="U1664" s="5" t="str">
        <f t="shared" si="206"/>
        <v>Oct</v>
      </c>
      <c r="V1664" t="str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1.08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5">
        <f t="shared" si="204"/>
        <v>42005.77207175926</v>
      </c>
      <c r="T1665" s="5">
        <f t="shared" si="205"/>
        <v>42035.77207175926</v>
      </c>
      <c r="U1665" s="5" t="str">
        <f t="shared" si="206"/>
        <v>Jan</v>
      </c>
      <c r="V1665" t="str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1.2240879999999998</v>
      </c>
      <c r="P1666" s="7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5">
        <f t="shared" si="204"/>
        <v>40939.511782407411</v>
      </c>
      <c r="T1666" s="5">
        <f t="shared" si="205"/>
        <v>40983.915972222225</v>
      </c>
      <c r="U1666" s="5" t="str">
        <f t="shared" si="206"/>
        <v>Jan</v>
      </c>
      <c r="V1666" t="str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</f>
        <v>1.1945714285714286</v>
      </c>
      <c r="P1667" s="7">
        <f t="shared" ref="P1667:P1730" si="209">IFERROR(E1667/L1667,0)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5">
        <f t="shared" ref="S1667:S1730" si="212">(J1667/86400)+25569+(-6/24)</f>
        <v>40564.399456018517</v>
      </c>
      <c r="T1667" s="5">
        <f t="shared" ref="T1667:T1730" si="213">(I1667/86400)+25569+(-6/24)</f>
        <v>40595.875</v>
      </c>
      <c r="U1667" s="5" t="str">
        <f t="shared" ref="U1667:U1730" si="214">TEXT(S1667,"mmm")</f>
        <v>Jan</v>
      </c>
      <c r="V1667" t="str">
        <f t="shared" ref="V1667:V1730" si="215">TEXT(S1667,"yyyy")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1.6088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5">
        <f t="shared" si="212"/>
        <v>41331.003159722226</v>
      </c>
      <c r="T1668" s="5">
        <f t="shared" si="213"/>
        <v>41360.961493055554</v>
      </c>
      <c r="U1668" s="5" t="str">
        <f t="shared" si="214"/>
        <v>Feb</v>
      </c>
      <c r="V1668" t="str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1.2685294117647059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5">
        <f t="shared" si="212"/>
        <v>41681.8205787037</v>
      </c>
      <c r="T1669" s="5">
        <f t="shared" si="213"/>
        <v>41709.040972222225</v>
      </c>
      <c r="U1669" s="5" t="str">
        <f t="shared" si="214"/>
        <v>Feb</v>
      </c>
      <c r="V1669" t="str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1.026375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5">
        <f t="shared" si="212"/>
        <v>40844.899756944447</v>
      </c>
      <c r="T1670" s="5">
        <f t="shared" si="213"/>
        <v>40874.941423611112</v>
      </c>
      <c r="U1670" s="5" t="str">
        <f t="shared" si="214"/>
        <v>Oct</v>
      </c>
      <c r="V1670" t="str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1.3975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5">
        <f t="shared" si="212"/>
        <v>42461.635138888887</v>
      </c>
      <c r="T1671" s="5">
        <f t="shared" si="213"/>
        <v>42521.635138888887</v>
      </c>
      <c r="U1671" s="5" t="str">
        <f t="shared" si="214"/>
        <v>Apr</v>
      </c>
      <c r="V1671" t="str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1.026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5">
        <f t="shared" si="212"/>
        <v>40313.680543981478</v>
      </c>
      <c r="T1672" s="5">
        <f t="shared" si="213"/>
        <v>40363.916666666664</v>
      </c>
      <c r="U1672" s="5" t="str">
        <f t="shared" si="214"/>
        <v>May</v>
      </c>
      <c r="V1672" t="str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1.0067349999999999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5">
        <f t="shared" si="212"/>
        <v>42553.29414351852</v>
      </c>
      <c r="T1673" s="5">
        <f t="shared" si="213"/>
        <v>42583.29414351852</v>
      </c>
      <c r="U1673" s="5" t="str">
        <f t="shared" si="214"/>
        <v>Jul</v>
      </c>
      <c r="V1673" t="str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1.1294117647058823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5">
        <f t="shared" si="212"/>
        <v>41034.406597222223</v>
      </c>
      <c r="T1674" s="5">
        <f t="shared" si="213"/>
        <v>41064.406597222223</v>
      </c>
      <c r="U1674" s="5" t="str">
        <f t="shared" si="214"/>
        <v>May</v>
      </c>
      <c r="V1674" t="str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1.2809523809523808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5">
        <f t="shared" si="212"/>
        <v>42039.628379629634</v>
      </c>
      <c r="T1675" s="5">
        <f t="shared" si="213"/>
        <v>42069.628379629634</v>
      </c>
      <c r="U1675" s="5" t="str">
        <f t="shared" si="214"/>
        <v>Feb</v>
      </c>
      <c r="V1675" t="str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2.0169999999999999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5">
        <f t="shared" si="212"/>
        <v>42569.355393518519</v>
      </c>
      <c r="T1676" s="5">
        <f t="shared" si="213"/>
        <v>42600.040972222225</v>
      </c>
      <c r="U1676" s="5" t="str">
        <f t="shared" si="214"/>
        <v>Jul</v>
      </c>
      <c r="V1676" t="str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1.37416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5">
        <f t="shared" si="212"/>
        <v>40802.483101851853</v>
      </c>
      <c r="T1677" s="5">
        <f t="shared" si="213"/>
        <v>40832.668749999997</v>
      </c>
      <c r="U1677" s="5" t="str">
        <f t="shared" si="214"/>
        <v>Sep</v>
      </c>
      <c r="V1677" t="str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1.1533333333333333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5">
        <f t="shared" si="212"/>
        <v>40973.476238425923</v>
      </c>
      <c r="T1678" s="5">
        <f t="shared" si="213"/>
        <v>41019.915972222225</v>
      </c>
      <c r="U1678" s="5" t="str">
        <f t="shared" si="214"/>
        <v>Mar</v>
      </c>
      <c r="V1678" t="str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1.1166666666666667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5">
        <f t="shared" si="212"/>
        <v>42416.157129629632</v>
      </c>
      <c r="T1679" s="5">
        <f t="shared" si="213"/>
        <v>42475.999305555553</v>
      </c>
      <c r="U1679" s="5" t="str">
        <f t="shared" si="214"/>
        <v>Feb</v>
      </c>
      <c r="V1679" t="str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1.1839999999999999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5">
        <f t="shared" si="212"/>
        <v>41662.604988425926</v>
      </c>
      <c r="T1680" s="5">
        <f t="shared" si="213"/>
        <v>41676.604988425926</v>
      </c>
      <c r="U1680" s="5" t="str">
        <f t="shared" si="214"/>
        <v>Jan</v>
      </c>
      <c r="V1680" t="str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1.75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5">
        <f t="shared" si="212"/>
        <v>40722.818807870368</v>
      </c>
      <c r="T1681" s="5">
        <f t="shared" si="213"/>
        <v>40745.818807870368</v>
      </c>
      <c r="U1681" s="5" t="str">
        <f t="shared" si="214"/>
        <v>Jun</v>
      </c>
      <c r="V1681" t="str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1.175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5">
        <f t="shared" si="212"/>
        <v>41802.507719907408</v>
      </c>
      <c r="T1682" s="5">
        <f t="shared" si="213"/>
        <v>41832.507719907408</v>
      </c>
      <c r="U1682" s="5" t="str">
        <f t="shared" si="214"/>
        <v>Jun</v>
      </c>
      <c r="V1682" t="str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1.0142212307692309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5">
        <f t="shared" si="212"/>
        <v>42773.871342592596</v>
      </c>
      <c r="T1683" s="5">
        <f t="shared" si="213"/>
        <v>42822.833333333328</v>
      </c>
      <c r="U1683" s="5" t="str">
        <f t="shared" si="214"/>
        <v>Feb</v>
      </c>
      <c r="V1683" t="str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7">
        <f t="shared" si="209"/>
        <v>0</v>
      </c>
      <c r="Q1684" t="str">
        <f t="shared" si="210"/>
        <v>music</v>
      </c>
      <c r="R1684" t="str">
        <f t="shared" si="211"/>
        <v>faith</v>
      </c>
      <c r="S1684" s="5">
        <f t="shared" si="212"/>
        <v>42778.96365740741</v>
      </c>
      <c r="T1684" s="5">
        <f t="shared" si="213"/>
        <v>42838.921990740739</v>
      </c>
      <c r="U1684" s="5" t="str">
        <f t="shared" si="214"/>
        <v>Feb</v>
      </c>
      <c r="V1684" t="str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0.21714285714285714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5">
        <f t="shared" si="212"/>
        <v>42808.531689814816</v>
      </c>
      <c r="T1685" s="5">
        <f t="shared" si="213"/>
        <v>42832.531689814816</v>
      </c>
      <c r="U1685" s="5" t="str">
        <f t="shared" si="214"/>
        <v>Mar</v>
      </c>
      <c r="V1685" t="str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1.0912500000000001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5">
        <f t="shared" si="212"/>
        <v>42783.565289351856</v>
      </c>
      <c r="T1686" s="5">
        <f t="shared" si="213"/>
        <v>42811.523622685185</v>
      </c>
      <c r="U1686" s="5" t="str">
        <f t="shared" si="214"/>
        <v>Feb</v>
      </c>
      <c r="V1686" t="str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1.0285714285714285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5">
        <f t="shared" si="212"/>
        <v>42788.0002662037</v>
      </c>
      <c r="T1687" s="5">
        <f t="shared" si="213"/>
        <v>42817.958599537036</v>
      </c>
      <c r="U1687" s="5" t="str">
        <f t="shared" si="214"/>
        <v>Feb</v>
      </c>
      <c r="V1687" t="str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3.5999999999999999E-3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5">
        <f t="shared" si="212"/>
        <v>42792.593969907408</v>
      </c>
      <c r="T1688" s="5">
        <f t="shared" si="213"/>
        <v>42852.552303240736</v>
      </c>
      <c r="U1688" s="5" t="str">
        <f t="shared" si="214"/>
        <v>Feb</v>
      </c>
      <c r="V1688" t="str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0.3125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5">
        <f t="shared" si="212"/>
        <v>42801.796817129631</v>
      </c>
      <c r="T1689" s="5">
        <f t="shared" si="213"/>
        <v>42835.59375</v>
      </c>
      <c r="U1689" s="5" t="str">
        <f t="shared" si="214"/>
        <v>Mar</v>
      </c>
      <c r="V1689" t="str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0.443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5">
        <f t="shared" si="212"/>
        <v>42804.284652777773</v>
      </c>
      <c r="T1690" s="5">
        <f t="shared" si="213"/>
        <v>42834.242986111116</v>
      </c>
      <c r="U1690" s="5" t="str">
        <f t="shared" si="214"/>
        <v>Mar</v>
      </c>
      <c r="V1690" t="str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5">
        <f t="shared" si="212"/>
        <v>42780.692476851851</v>
      </c>
      <c r="T1691" s="5">
        <f t="shared" si="213"/>
        <v>42810.650810185187</v>
      </c>
      <c r="U1691" s="5" t="str">
        <f t="shared" si="214"/>
        <v>Feb</v>
      </c>
      <c r="V1691" t="str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0.254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5">
        <f t="shared" si="212"/>
        <v>42801.18104166667</v>
      </c>
      <c r="T1692" s="5">
        <f t="shared" si="213"/>
        <v>42831.139374999999</v>
      </c>
      <c r="U1692" s="5" t="str">
        <f t="shared" si="214"/>
        <v>Mar</v>
      </c>
      <c r="V1692" t="str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0.33473333333333333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5">
        <f t="shared" si="212"/>
        <v>42795.451481481483</v>
      </c>
      <c r="T1693" s="5">
        <f t="shared" si="213"/>
        <v>42827.791666666672</v>
      </c>
      <c r="U1693" s="5" t="str">
        <f t="shared" si="214"/>
        <v>Mar</v>
      </c>
      <c r="V1693" t="str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0.47799999999999998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5">
        <f t="shared" si="212"/>
        <v>42787.901238425926</v>
      </c>
      <c r="T1694" s="5">
        <f t="shared" si="213"/>
        <v>42820.749305555553</v>
      </c>
      <c r="U1694" s="5" t="str">
        <f t="shared" si="214"/>
        <v>Feb</v>
      </c>
      <c r="V1694" t="str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9.3333333333333338E-2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5">
        <f t="shared" si="212"/>
        <v>42803.670277777783</v>
      </c>
      <c r="T1695" s="5">
        <f t="shared" si="213"/>
        <v>42834.583333333328</v>
      </c>
      <c r="U1695" s="5" t="str">
        <f t="shared" si="214"/>
        <v>Mar</v>
      </c>
      <c r="V1695" t="str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5.0000000000000001E-4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5">
        <f t="shared" si="212"/>
        <v>42791.419837962967</v>
      </c>
      <c r="T1696" s="5">
        <f t="shared" si="213"/>
        <v>42820.941666666666</v>
      </c>
      <c r="U1696" s="5" t="str">
        <f t="shared" si="214"/>
        <v>Feb</v>
      </c>
      <c r="V1696" t="str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0.11708333333333333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5">
        <f t="shared" si="212"/>
        <v>42800.781412037039</v>
      </c>
      <c r="T1697" s="5">
        <f t="shared" si="213"/>
        <v>42834.791666666672</v>
      </c>
      <c r="U1697" s="5" t="str">
        <f t="shared" si="214"/>
        <v>Mar</v>
      </c>
      <c r="V1697" t="str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7">
        <f t="shared" si="209"/>
        <v>0</v>
      </c>
      <c r="Q1698" t="str">
        <f t="shared" si="210"/>
        <v>music</v>
      </c>
      <c r="R1698" t="str">
        <f t="shared" si="211"/>
        <v>faith</v>
      </c>
      <c r="S1698" s="5">
        <f t="shared" si="212"/>
        <v>42795.819571759261</v>
      </c>
      <c r="T1698" s="5">
        <f t="shared" si="213"/>
        <v>42825.777905092589</v>
      </c>
      <c r="U1698" s="5" t="str">
        <f t="shared" si="214"/>
        <v>Mar</v>
      </c>
      <c r="V1698" t="str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0.20208000000000001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5">
        <f t="shared" si="212"/>
        <v>42804.782962962963</v>
      </c>
      <c r="T1699" s="5">
        <f t="shared" si="213"/>
        <v>42834.741296296299</v>
      </c>
      <c r="U1699" s="5" t="str">
        <f t="shared" si="214"/>
        <v>Mar</v>
      </c>
      <c r="V1699" t="str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7">
        <f t="shared" si="209"/>
        <v>0</v>
      </c>
      <c r="Q1700" t="str">
        <f t="shared" si="210"/>
        <v>music</v>
      </c>
      <c r="R1700" t="str">
        <f t="shared" si="211"/>
        <v>faith</v>
      </c>
      <c r="S1700" s="5">
        <f t="shared" si="212"/>
        <v>42795.957870370374</v>
      </c>
      <c r="T1700" s="5">
        <f t="shared" si="213"/>
        <v>42819.897916666669</v>
      </c>
      <c r="U1700" s="5" t="str">
        <f t="shared" si="214"/>
        <v>Mar</v>
      </c>
      <c r="V1700" t="str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4.2311459353574929E-2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5">
        <f t="shared" si="212"/>
        <v>42806.613946759258</v>
      </c>
      <c r="T1701" s="5">
        <f t="shared" si="213"/>
        <v>42836.613946759258</v>
      </c>
      <c r="U1701" s="5" t="str">
        <f t="shared" si="214"/>
        <v>Mar</v>
      </c>
      <c r="V1701" t="str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0.2606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5">
        <f t="shared" si="212"/>
        <v>42795.821643518517</v>
      </c>
      <c r="T1702" s="5">
        <f t="shared" si="213"/>
        <v>42825.916666666672</v>
      </c>
      <c r="U1702" s="5" t="str">
        <f t="shared" si="214"/>
        <v>Mar</v>
      </c>
      <c r="V1702" t="str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1.9801980198019802E-3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5">
        <f t="shared" si="212"/>
        <v>41989.414409722223</v>
      </c>
      <c r="T1703" s="5">
        <f t="shared" si="213"/>
        <v>42019.414409722223</v>
      </c>
      <c r="U1703" s="5" t="str">
        <f t="shared" si="214"/>
        <v>Dec</v>
      </c>
      <c r="V1703" t="str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6.0606060606060605E-5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5">
        <f t="shared" si="212"/>
        <v>42063.619791666672</v>
      </c>
      <c r="T1704" s="5">
        <f t="shared" si="213"/>
        <v>42093.578125</v>
      </c>
      <c r="U1704" s="5" t="str">
        <f t="shared" si="214"/>
        <v>Feb</v>
      </c>
      <c r="V1704" t="str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1.0200000000000001E-2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5">
        <f t="shared" si="212"/>
        <v>42187.031678240739</v>
      </c>
      <c r="T1705" s="5">
        <f t="shared" si="213"/>
        <v>42247.031678240739</v>
      </c>
      <c r="U1705" s="5" t="str">
        <f t="shared" si="214"/>
        <v>Jul</v>
      </c>
      <c r="V1705" t="str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0.65100000000000002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5">
        <f t="shared" si="212"/>
        <v>42020.889733796299</v>
      </c>
      <c r="T1706" s="5">
        <f t="shared" si="213"/>
        <v>42050.889733796299</v>
      </c>
      <c r="U1706" s="5" t="str">
        <f t="shared" si="214"/>
        <v>Jan</v>
      </c>
      <c r="V1706" t="str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7">
        <f t="shared" si="209"/>
        <v>0</v>
      </c>
      <c r="Q1707" t="str">
        <f t="shared" si="210"/>
        <v>music</v>
      </c>
      <c r="R1707" t="str">
        <f t="shared" si="211"/>
        <v>faith</v>
      </c>
      <c r="S1707" s="5">
        <f t="shared" si="212"/>
        <v>42244.766736111109</v>
      </c>
      <c r="T1707" s="5">
        <f t="shared" si="213"/>
        <v>42256.416666666672</v>
      </c>
      <c r="U1707" s="5" t="str">
        <f t="shared" si="214"/>
        <v>Aug</v>
      </c>
      <c r="V1707" t="str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7">
        <f t="shared" si="209"/>
        <v>0</v>
      </c>
      <c r="Q1708" t="str">
        <f t="shared" si="210"/>
        <v>music</v>
      </c>
      <c r="R1708" t="str">
        <f t="shared" si="211"/>
        <v>faith</v>
      </c>
      <c r="S1708" s="5">
        <f t="shared" si="212"/>
        <v>42179.056388888886</v>
      </c>
      <c r="T1708" s="5">
        <f t="shared" si="213"/>
        <v>42239.056388888886</v>
      </c>
      <c r="U1708" s="5" t="str">
        <f t="shared" si="214"/>
        <v>Jun</v>
      </c>
      <c r="V1708" t="str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9.74E-2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5">
        <f t="shared" si="212"/>
        <v>42427.471006944441</v>
      </c>
      <c r="T1709" s="5">
        <f t="shared" si="213"/>
        <v>42457.429340277777</v>
      </c>
      <c r="U1709" s="5" t="str">
        <f t="shared" si="214"/>
        <v>Feb</v>
      </c>
      <c r="V1709" t="str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7">
        <f t="shared" si="209"/>
        <v>0</v>
      </c>
      <c r="Q1710" t="str">
        <f t="shared" si="210"/>
        <v>music</v>
      </c>
      <c r="R1710" t="str">
        <f t="shared" si="211"/>
        <v>faith</v>
      </c>
      <c r="S1710" s="5">
        <f t="shared" si="212"/>
        <v>42451.616967592592</v>
      </c>
      <c r="T1710" s="5">
        <f t="shared" si="213"/>
        <v>42491.616967592592</v>
      </c>
      <c r="U1710" s="5" t="str">
        <f t="shared" si="214"/>
        <v>Mar</v>
      </c>
      <c r="V1710" t="str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4.8571428571428571E-2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5">
        <f t="shared" si="212"/>
        <v>41841.313819444447</v>
      </c>
      <c r="T1711" s="5">
        <f t="shared" si="213"/>
        <v>41882.568749999999</v>
      </c>
      <c r="U1711" s="5" t="str">
        <f t="shared" si="214"/>
        <v>Jul</v>
      </c>
      <c r="V1711" t="str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6.7999999999999996E-3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5">
        <f t="shared" si="212"/>
        <v>42341.341296296298</v>
      </c>
      <c r="T1712" s="5">
        <f t="shared" si="213"/>
        <v>42387.291666666672</v>
      </c>
      <c r="U1712" s="5" t="str">
        <f t="shared" si="214"/>
        <v>Dec</v>
      </c>
      <c r="V1712" t="str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0.105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5">
        <f t="shared" si="212"/>
        <v>41852.396226851852</v>
      </c>
      <c r="T1713" s="5">
        <f t="shared" si="213"/>
        <v>41883.396226851852</v>
      </c>
      <c r="U1713" s="5" t="str">
        <f t="shared" si="214"/>
        <v>Aug</v>
      </c>
      <c r="V1713" t="str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7">
        <f t="shared" si="209"/>
        <v>0</v>
      </c>
      <c r="Q1714" t="str">
        <f t="shared" si="210"/>
        <v>music</v>
      </c>
      <c r="R1714" t="str">
        <f t="shared" si="211"/>
        <v>faith</v>
      </c>
      <c r="S1714" s="5">
        <f t="shared" si="212"/>
        <v>42125.663807870369</v>
      </c>
      <c r="T1714" s="5">
        <f t="shared" si="213"/>
        <v>42185.663807870369</v>
      </c>
      <c r="U1714" s="5" t="str">
        <f t="shared" si="214"/>
        <v>May</v>
      </c>
      <c r="V1714" t="str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1.6666666666666666E-2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5">
        <f t="shared" si="212"/>
        <v>41887.551064814819</v>
      </c>
      <c r="T1715" s="5">
        <f t="shared" si="213"/>
        <v>41917.551064814819</v>
      </c>
      <c r="U1715" s="5" t="str">
        <f t="shared" si="214"/>
        <v>Sep</v>
      </c>
      <c r="V1715" t="str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7.868E-2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5">
        <f t="shared" si="212"/>
        <v>42095.668530092589</v>
      </c>
      <c r="T1716" s="5">
        <f t="shared" si="213"/>
        <v>42125.668530092589</v>
      </c>
      <c r="U1716" s="5" t="str">
        <f t="shared" si="214"/>
        <v>Apr</v>
      </c>
      <c r="V1716" t="str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2.2000000000000001E-3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5">
        <f t="shared" si="212"/>
        <v>42063.967418981483</v>
      </c>
      <c r="T1717" s="5">
        <f t="shared" si="213"/>
        <v>42093.890277777777</v>
      </c>
      <c r="U1717" s="5" t="str">
        <f t="shared" si="214"/>
        <v>Feb</v>
      </c>
      <c r="V1717" t="str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7.4999999999999997E-2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5">
        <f t="shared" si="212"/>
        <v>42673.327534722222</v>
      </c>
      <c r="T1718" s="5">
        <f t="shared" si="213"/>
        <v>42713.369201388894</v>
      </c>
      <c r="U1718" s="5" t="str">
        <f t="shared" si="214"/>
        <v>Oct</v>
      </c>
      <c r="V1718" t="str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0.42725880551301687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5">
        <f t="shared" si="212"/>
        <v>42460.731921296298</v>
      </c>
      <c r="T1719" s="5">
        <f t="shared" si="213"/>
        <v>42480.916666666672</v>
      </c>
      <c r="U1719" s="5" t="str">
        <f t="shared" si="214"/>
        <v>Mar</v>
      </c>
      <c r="V1719" t="str">
        <f t="shared" si="215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2.142857142857143E-3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5">
        <f t="shared" si="212"/>
        <v>42460.360520833332</v>
      </c>
      <c r="T1720" s="5">
        <f t="shared" si="213"/>
        <v>42503.957638888889</v>
      </c>
      <c r="U1720" s="5" t="str">
        <f t="shared" si="214"/>
        <v>Mar</v>
      </c>
      <c r="V1720" t="str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8.7500000000000008E-3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5">
        <f t="shared" si="212"/>
        <v>41869.284618055557</v>
      </c>
      <c r="T1721" s="5">
        <f t="shared" si="213"/>
        <v>41899.284618055557</v>
      </c>
      <c r="U1721" s="5" t="str">
        <f t="shared" si="214"/>
        <v>Aug</v>
      </c>
      <c r="V1721" t="str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5.6250000000000001E-2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5">
        <f t="shared" si="212"/>
        <v>41922.533229166671</v>
      </c>
      <c r="T1722" s="5">
        <f t="shared" si="213"/>
        <v>41952.574895833335</v>
      </c>
      <c r="U1722" s="5" t="str">
        <f t="shared" si="214"/>
        <v>Oct</v>
      </c>
      <c r="V1722" t="str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7">
        <f t="shared" si="209"/>
        <v>0</v>
      </c>
      <c r="Q1723" t="str">
        <f t="shared" si="210"/>
        <v>music</v>
      </c>
      <c r="R1723" t="str">
        <f t="shared" si="211"/>
        <v>faith</v>
      </c>
      <c r="S1723" s="5">
        <f t="shared" si="212"/>
        <v>42319.211377314816</v>
      </c>
      <c r="T1723" s="5">
        <f t="shared" si="213"/>
        <v>42349.211377314816</v>
      </c>
      <c r="U1723" s="5" t="str">
        <f t="shared" si="214"/>
        <v>Nov</v>
      </c>
      <c r="V1723" t="str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3.4722222222222224E-4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5">
        <f t="shared" si="212"/>
        <v>42425.710983796293</v>
      </c>
      <c r="T1724" s="5">
        <f t="shared" si="213"/>
        <v>42462.756944444445</v>
      </c>
      <c r="U1724" s="5" t="str">
        <f t="shared" si="214"/>
        <v>Feb</v>
      </c>
      <c r="V1724" t="str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6.5000000000000002E-2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5">
        <f t="shared" si="212"/>
        <v>42129.57540509259</v>
      </c>
      <c r="T1725" s="5">
        <f t="shared" si="213"/>
        <v>42186</v>
      </c>
      <c r="U1725" s="5" t="str">
        <f t="shared" si="214"/>
        <v>May</v>
      </c>
      <c r="V1725" t="str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5.8333333333333336E-3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5">
        <f t="shared" si="212"/>
        <v>41912.682430555556</v>
      </c>
      <c r="T1726" s="5">
        <f t="shared" si="213"/>
        <v>41942.682430555556</v>
      </c>
      <c r="U1726" s="5" t="str">
        <f t="shared" si="214"/>
        <v>Sep</v>
      </c>
      <c r="V1726" t="str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0.10181818181818182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5">
        <f t="shared" si="212"/>
        <v>41845.718159722222</v>
      </c>
      <c r="T1727" s="5">
        <f t="shared" si="213"/>
        <v>41875.718159722222</v>
      </c>
      <c r="U1727" s="5" t="str">
        <f t="shared" si="214"/>
        <v>Jul</v>
      </c>
      <c r="V1727" t="str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0.33784615384615385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5">
        <f t="shared" si="212"/>
        <v>41788.669722222221</v>
      </c>
      <c r="T1728" s="5">
        <f t="shared" si="213"/>
        <v>41817.669722222221</v>
      </c>
      <c r="U1728" s="5" t="str">
        <f t="shared" si="214"/>
        <v>May</v>
      </c>
      <c r="V1728" t="str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3.3333333333333332E-4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5">
        <f t="shared" si="212"/>
        <v>42044.677974537037</v>
      </c>
      <c r="T1729" s="5">
        <f t="shared" si="213"/>
        <v>42099.208333333328</v>
      </c>
      <c r="U1729" s="5" t="str">
        <f t="shared" si="214"/>
        <v>Feb</v>
      </c>
      <c r="V1729" t="str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0.68400000000000005</v>
      </c>
      <c r="P1730" s="7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5">
        <f t="shared" si="212"/>
        <v>42268.375856481478</v>
      </c>
      <c r="T1730" s="5">
        <f t="shared" si="213"/>
        <v>42298.375856481478</v>
      </c>
      <c r="U1730" s="5" t="str">
        <f t="shared" si="214"/>
        <v>Sep</v>
      </c>
      <c r="V1730" t="str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</f>
        <v>0</v>
      </c>
      <c r="P1731" s="7">
        <f t="shared" ref="P1731:P1794" si="217">IFERROR(E1731/L1731,0)</f>
        <v>0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5">
        <f t="shared" ref="S1731:S1794" si="220">(J1731/86400)+25569+(-6/24)</f>
        <v>42470.802152777775</v>
      </c>
      <c r="T1731" s="5">
        <f t="shared" ref="T1731:T1794" si="221">(I1731/86400)+25569+(-6/24)</f>
        <v>42530.802152777775</v>
      </c>
      <c r="U1731" s="5" t="str">
        <f t="shared" ref="U1731:U1794" si="222">TEXT(S1731,"mmm")</f>
        <v>Apr</v>
      </c>
      <c r="V1731" t="str">
        <f t="shared" ref="V1731:V1794" si="223">TEXT(S1731,"yyyy")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7">
        <f t="shared" si="217"/>
        <v>0</v>
      </c>
      <c r="Q1732" t="str">
        <f t="shared" si="218"/>
        <v>music</v>
      </c>
      <c r="R1732" t="str">
        <f t="shared" si="219"/>
        <v>faith</v>
      </c>
      <c r="S1732" s="5">
        <f t="shared" si="220"/>
        <v>42271.837766203702</v>
      </c>
      <c r="T1732" s="5">
        <f t="shared" si="221"/>
        <v>42301.837766203702</v>
      </c>
      <c r="U1732" s="5" t="str">
        <f t="shared" si="222"/>
        <v>Sep</v>
      </c>
      <c r="V1732" t="str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7">
        <f t="shared" si="217"/>
        <v>0</v>
      </c>
      <c r="Q1733" t="str">
        <f t="shared" si="218"/>
        <v>music</v>
      </c>
      <c r="R1733" t="str">
        <f t="shared" si="219"/>
        <v>faith</v>
      </c>
      <c r="S1733" s="5">
        <f t="shared" si="220"/>
        <v>42152.656851851847</v>
      </c>
      <c r="T1733" s="5">
        <f t="shared" si="221"/>
        <v>42166.375</v>
      </c>
      <c r="U1733" s="5" t="str">
        <f t="shared" si="222"/>
        <v>May</v>
      </c>
      <c r="V1733" t="str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7">
        <f t="shared" si="217"/>
        <v>0</v>
      </c>
      <c r="Q1734" t="str">
        <f t="shared" si="218"/>
        <v>music</v>
      </c>
      <c r="R1734" t="str">
        <f t="shared" si="219"/>
        <v>faith</v>
      </c>
      <c r="S1734" s="5">
        <f t="shared" si="220"/>
        <v>42325.433807870373</v>
      </c>
      <c r="T1734" s="5">
        <f t="shared" si="221"/>
        <v>42384.958333333328</v>
      </c>
      <c r="U1734" s="5" t="str">
        <f t="shared" si="222"/>
        <v>Nov</v>
      </c>
      <c r="V1734" t="str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7">
        <f t="shared" si="217"/>
        <v>0</v>
      </c>
      <c r="Q1735" t="str">
        <f t="shared" si="218"/>
        <v>music</v>
      </c>
      <c r="R1735" t="str">
        <f t="shared" si="219"/>
        <v>faith</v>
      </c>
      <c r="S1735" s="5">
        <f t="shared" si="220"/>
        <v>42614.425625000003</v>
      </c>
      <c r="T1735" s="5">
        <f t="shared" si="221"/>
        <v>42626.645833333328</v>
      </c>
      <c r="U1735" s="5" t="str">
        <f t="shared" si="222"/>
        <v>Sep</v>
      </c>
      <c r="V1735" t="str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2.2222222222222223E-4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5">
        <f t="shared" si="220"/>
        <v>42101.786527777775</v>
      </c>
      <c r="T1736" s="5">
        <f t="shared" si="221"/>
        <v>42131.786527777775</v>
      </c>
      <c r="U1736" s="5" t="str">
        <f t="shared" si="222"/>
        <v>Apr</v>
      </c>
      <c r="V1736" t="str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0.11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5">
        <f t="shared" si="220"/>
        <v>42559.56417824074</v>
      </c>
      <c r="T1737" s="5">
        <f t="shared" si="221"/>
        <v>42589.56417824074</v>
      </c>
      <c r="U1737" s="5" t="str">
        <f t="shared" si="222"/>
        <v>Jul</v>
      </c>
      <c r="V1737" t="str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7.3333333333333332E-3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5">
        <f t="shared" si="220"/>
        <v>42286.611493055556</v>
      </c>
      <c r="T1738" s="5">
        <f t="shared" si="221"/>
        <v>42316.65315972222</v>
      </c>
      <c r="U1738" s="5" t="str">
        <f t="shared" si="222"/>
        <v>Oct</v>
      </c>
      <c r="V1738" t="str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0.21249999999999999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5">
        <f t="shared" si="220"/>
        <v>42175.698981481481</v>
      </c>
      <c r="T1739" s="5">
        <f t="shared" si="221"/>
        <v>42205.698981481481</v>
      </c>
      <c r="U1739" s="5" t="str">
        <f t="shared" si="222"/>
        <v>Jun</v>
      </c>
      <c r="V1739" t="str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4.0000000000000001E-3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5">
        <f t="shared" si="220"/>
        <v>41884.624328703707</v>
      </c>
      <c r="T1740" s="5">
        <f t="shared" si="221"/>
        <v>41914.624328703707</v>
      </c>
      <c r="U1740" s="5" t="str">
        <f t="shared" si="222"/>
        <v>Sep</v>
      </c>
      <c r="V1740" t="str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1E-3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5">
        <f t="shared" si="220"/>
        <v>42435.624212962968</v>
      </c>
      <c r="T1741" s="5">
        <f t="shared" si="221"/>
        <v>42494.582546296297</v>
      </c>
      <c r="U1741" s="5" t="str">
        <f t="shared" si="222"/>
        <v>Mar</v>
      </c>
      <c r="V1741" t="str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7">
        <f t="shared" si="217"/>
        <v>0</v>
      </c>
      <c r="Q1742" t="str">
        <f t="shared" si="218"/>
        <v>music</v>
      </c>
      <c r="R1742" t="str">
        <f t="shared" si="219"/>
        <v>faith</v>
      </c>
      <c r="S1742" s="5">
        <f t="shared" si="220"/>
        <v>42171.567384259259</v>
      </c>
      <c r="T1742" s="5">
        <f t="shared" si="221"/>
        <v>42201.567384259259</v>
      </c>
      <c r="U1742" s="5" t="str">
        <f t="shared" si="222"/>
        <v>Jun</v>
      </c>
      <c r="V1742" t="str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1.1083333333333334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5">
        <f t="shared" si="220"/>
        <v>42120.378136574072</v>
      </c>
      <c r="T1743" s="5">
        <f t="shared" si="221"/>
        <v>42165.378136574072</v>
      </c>
      <c r="U1743" s="5" t="str">
        <f t="shared" si="222"/>
        <v>Apr</v>
      </c>
      <c r="V1743" t="str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1.0874999999999999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5">
        <f t="shared" si="220"/>
        <v>42710.626967592594</v>
      </c>
      <c r="T1744" s="5">
        <f t="shared" si="221"/>
        <v>42742.625</v>
      </c>
      <c r="U1744" s="5" t="str">
        <f t="shared" si="222"/>
        <v>Dec</v>
      </c>
      <c r="V1744" t="str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1.0041666666666667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5">
        <f t="shared" si="220"/>
        <v>42586.675636574073</v>
      </c>
      <c r="T1745" s="5">
        <f t="shared" si="221"/>
        <v>42608.915972222225</v>
      </c>
      <c r="U1745" s="5" t="str">
        <f t="shared" si="222"/>
        <v>Aug</v>
      </c>
      <c r="V1745" t="str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1.1845454545454546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5">
        <f t="shared" si="220"/>
        <v>42026.355057870373</v>
      </c>
      <c r="T1746" s="5">
        <f t="shared" si="221"/>
        <v>42071.313391203701</v>
      </c>
      <c r="U1746" s="5" t="str">
        <f t="shared" si="222"/>
        <v>Jan</v>
      </c>
      <c r="V1746" t="str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1.1401428571428571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5">
        <f t="shared" si="220"/>
        <v>42690.009699074071</v>
      </c>
      <c r="T1747" s="5">
        <f t="shared" si="221"/>
        <v>42725.833333333328</v>
      </c>
      <c r="U1747" s="5" t="str">
        <f t="shared" si="222"/>
        <v>Nov</v>
      </c>
      <c r="V1747" t="str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1.4810000000000001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5">
        <f t="shared" si="220"/>
        <v>42667.926701388889</v>
      </c>
      <c r="T1748" s="5">
        <f t="shared" si="221"/>
        <v>42697.833333333328</v>
      </c>
      <c r="U1748" s="5" t="str">
        <f t="shared" si="222"/>
        <v>Oct</v>
      </c>
      <c r="V1748" t="str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1.0495555555555556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5">
        <f t="shared" si="220"/>
        <v>42292.185532407406</v>
      </c>
      <c r="T1749" s="5">
        <f t="shared" si="221"/>
        <v>42321.375</v>
      </c>
      <c r="U1749" s="5" t="str">
        <f t="shared" si="222"/>
        <v>Oct</v>
      </c>
      <c r="V1749" t="str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1.29948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5">
        <f t="shared" si="220"/>
        <v>42219.700729166667</v>
      </c>
      <c r="T1750" s="5">
        <f t="shared" si="221"/>
        <v>42249.700729166667</v>
      </c>
      <c r="U1750" s="5" t="str">
        <f t="shared" si="222"/>
        <v>Aug</v>
      </c>
      <c r="V1750" t="str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1.2348756218905472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5">
        <f t="shared" si="220"/>
        <v>42758.725937499999</v>
      </c>
      <c r="T1751" s="5">
        <f t="shared" si="221"/>
        <v>42795.541666666672</v>
      </c>
      <c r="U1751" s="5" t="str">
        <f t="shared" si="222"/>
        <v>Jan</v>
      </c>
      <c r="V1751" t="str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2.0162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5">
        <f t="shared" si="220"/>
        <v>42454.586851851855</v>
      </c>
      <c r="T1752" s="5">
        <f t="shared" si="221"/>
        <v>42479.586851851855</v>
      </c>
      <c r="U1752" s="5" t="str">
        <f t="shared" si="222"/>
        <v>Mar</v>
      </c>
      <c r="V1752" t="str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1.0289999999999999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5">
        <f t="shared" si="220"/>
        <v>42052.5315162037</v>
      </c>
      <c r="T1753" s="5">
        <f t="shared" si="221"/>
        <v>42082.489849537036</v>
      </c>
      <c r="U1753" s="5" t="str">
        <f t="shared" si="222"/>
        <v>Feb</v>
      </c>
      <c r="V1753" t="str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2.6016666666666666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5">
        <f t="shared" si="220"/>
        <v>42627.003263888888</v>
      </c>
      <c r="T1754" s="5">
        <f t="shared" si="221"/>
        <v>42657.003263888888</v>
      </c>
      <c r="U1754" s="5" t="str">
        <f t="shared" si="222"/>
        <v>Sep</v>
      </c>
      <c r="V1754" t="str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1.08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5">
        <f t="shared" si="220"/>
        <v>42420.49962962963</v>
      </c>
      <c r="T1755" s="5">
        <f t="shared" si="221"/>
        <v>42450.457962962959</v>
      </c>
      <c r="U1755" s="5" t="str">
        <f t="shared" si="222"/>
        <v>Feb</v>
      </c>
      <c r="V1755" t="str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1.1052941176470588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5">
        <f t="shared" si="220"/>
        <v>42067.626770833333</v>
      </c>
      <c r="T1756" s="5">
        <f t="shared" si="221"/>
        <v>42097.585104166668</v>
      </c>
      <c r="U1756" s="5" t="str">
        <f t="shared" si="222"/>
        <v>Mar</v>
      </c>
      <c r="V1756" t="str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1.2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5">
        <f t="shared" si="220"/>
        <v>42252.538900462961</v>
      </c>
      <c r="T1757" s="5">
        <f t="shared" si="221"/>
        <v>42282.538900462961</v>
      </c>
      <c r="U1757" s="5" t="str">
        <f t="shared" si="222"/>
        <v>Sep</v>
      </c>
      <c r="V1757" t="str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1.0282909090909091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5">
        <f t="shared" si="220"/>
        <v>42570.917465277773</v>
      </c>
      <c r="T1758" s="5">
        <f t="shared" si="221"/>
        <v>42610.917465277773</v>
      </c>
      <c r="U1758" s="5" t="str">
        <f t="shared" si="222"/>
        <v>Jul</v>
      </c>
      <c r="V1758" t="str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1.1599999999999999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5">
        <f t="shared" si="220"/>
        <v>42733.577349537038</v>
      </c>
      <c r="T1759" s="5">
        <f t="shared" si="221"/>
        <v>42763.561805555553</v>
      </c>
      <c r="U1759" s="5" t="str">
        <f t="shared" si="222"/>
        <v>Dec</v>
      </c>
      <c r="V1759" t="str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1.147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5">
        <f t="shared" si="220"/>
        <v>42505.705925925926</v>
      </c>
      <c r="T1760" s="5">
        <f t="shared" si="221"/>
        <v>42565.705925925926</v>
      </c>
      <c r="U1760" s="5" t="str">
        <f t="shared" si="222"/>
        <v>May</v>
      </c>
      <c r="V1760" t="str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1.0660000000000001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5">
        <f t="shared" si="220"/>
        <v>42068.579039351855</v>
      </c>
      <c r="T1761" s="5">
        <f t="shared" si="221"/>
        <v>42088.537372685183</v>
      </c>
      <c r="U1761" s="5" t="str">
        <f t="shared" si="222"/>
        <v>Mar</v>
      </c>
      <c r="V1761" t="str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1.6544000000000001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5">
        <f t="shared" si="220"/>
        <v>42405.42260416667</v>
      </c>
      <c r="T1762" s="5">
        <f t="shared" si="221"/>
        <v>42425.42260416667</v>
      </c>
      <c r="U1762" s="5" t="str">
        <f t="shared" si="222"/>
        <v>Feb</v>
      </c>
      <c r="V1762" t="str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1.55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5">
        <f t="shared" si="220"/>
        <v>42209.317824074074</v>
      </c>
      <c r="T1763" s="5">
        <f t="shared" si="221"/>
        <v>42259.317824074074</v>
      </c>
      <c r="U1763" s="5" t="str">
        <f t="shared" si="222"/>
        <v>Jul</v>
      </c>
      <c r="V1763" t="str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8.85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5">
        <f t="shared" si="220"/>
        <v>42410.732002314813</v>
      </c>
      <c r="T1764" s="5">
        <f t="shared" si="221"/>
        <v>42440.732002314813</v>
      </c>
      <c r="U1764" s="5" t="str">
        <f t="shared" si="222"/>
        <v>Feb</v>
      </c>
      <c r="V1764" t="str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1.0190833333333333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5">
        <f t="shared" si="220"/>
        <v>42636.618518518517</v>
      </c>
      <c r="T1765" s="5">
        <f t="shared" si="221"/>
        <v>42666.618518518517</v>
      </c>
      <c r="U1765" s="5" t="str">
        <f t="shared" si="222"/>
        <v>Sep</v>
      </c>
      <c r="V1765" t="str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0.19600000000000001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5">
        <f t="shared" si="220"/>
        <v>41825.235868055555</v>
      </c>
      <c r="T1766" s="5">
        <f t="shared" si="221"/>
        <v>41854.235868055555</v>
      </c>
      <c r="U1766" s="5" t="str">
        <f t="shared" si="222"/>
        <v>Jul</v>
      </c>
      <c r="V1766" t="str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0.59467839999999994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5">
        <f t="shared" si="220"/>
        <v>41834.730462962965</v>
      </c>
      <c r="T1767" s="5">
        <f t="shared" si="221"/>
        <v>41864.730462962965</v>
      </c>
      <c r="U1767" s="5" t="str">
        <f t="shared" si="222"/>
        <v>Jul</v>
      </c>
      <c r="V1767" t="str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7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5">
        <f t="shared" si="220"/>
        <v>41855.609814814816</v>
      </c>
      <c r="T1768" s="5">
        <f t="shared" si="221"/>
        <v>41876.609814814816</v>
      </c>
      <c r="U1768" s="5" t="str">
        <f t="shared" si="222"/>
        <v>Aug</v>
      </c>
      <c r="V1768" t="str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0.4572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5">
        <f t="shared" si="220"/>
        <v>41824.408379629633</v>
      </c>
      <c r="T1769" s="5">
        <f t="shared" si="221"/>
        <v>41854.408379629633</v>
      </c>
      <c r="U1769" s="5" t="str">
        <f t="shared" si="222"/>
        <v>Jul</v>
      </c>
      <c r="V1769" t="str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3.7400000000000003E-2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5">
        <f t="shared" si="220"/>
        <v>41849.310694444444</v>
      </c>
      <c r="T1770" s="5">
        <f t="shared" si="221"/>
        <v>41909.310694444444</v>
      </c>
      <c r="U1770" s="5" t="str">
        <f t="shared" si="222"/>
        <v>Jul</v>
      </c>
      <c r="V1770" t="str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2.7025E-2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5">
        <f t="shared" si="220"/>
        <v>41987.568969907406</v>
      </c>
      <c r="T1771" s="5">
        <f t="shared" si="221"/>
        <v>42017.568969907406</v>
      </c>
      <c r="U1771" s="5" t="str">
        <f t="shared" si="222"/>
        <v>Dec</v>
      </c>
      <c r="V1771" t="str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0.56514285714285717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5">
        <f t="shared" si="220"/>
        <v>41891.530023148152</v>
      </c>
      <c r="T1772" s="5">
        <f t="shared" si="221"/>
        <v>41926.530023148152</v>
      </c>
      <c r="U1772" s="5" t="str">
        <f t="shared" si="222"/>
        <v>Sep</v>
      </c>
      <c r="V1772" t="str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0.21309523809523809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5">
        <f t="shared" si="220"/>
        <v>41905.729629629626</v>
      </c>
      <c r="T1773" s="5">
        <f t="shared" si="221"/>
        <v>41935.729629629626</v>
      </c>
      <c r="U1773" s="5" t="str">
        <f t="shared" si="222"/>
        <v>Sep</v>
      </c>
      <c r="V1773" t="str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0.156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5">
        <f t="shared" si="220"/>
        <v>41766.468009259261</v>
      </c>
      <c r="T1774" s="5">
        <f t="shared" si="221"/>
        <v>41826.468009259261</v>
      </c>
      <c r="U1774" s="5" t="str">
        <f t="shared" si="222"/>
        <v>May</v>
      </c>
      <c r="V1774" t="str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6.2566666666666673E-2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5">
        <f t="shared" si="220"/>
        <v>41978.510393518518</v>
      </c>
      <c r="T1775" s="5">
        <f t="shared" si="221"/>
        <v>42023.510393518518</v>
      </c>
      <c r="U1775" s="5" t="str">
        <f t="shared" si="222"/>
        <v>Dec</v>
      </c>
      <c r="V1775" t="str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0.4592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5">
        <f t="shared" si="220"/>
        <v>41929.968657407408</v>
      </c>
      <c r="T1776" s="5">
        <f t="shared" si="221"/>
        <v>41972.374305555553</v>
      </c>
      <c r="U1776" s="5" t="str">
        <f t="shared" si="222"/>
        <v>Oct</v>
      </c>
      <c r="V1776" t="str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0.65101538461538466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5">
        <f t="shared" si="220"/>
        <v>41891.726388888885</v>
      </c>
      <c r="T1777" s="5">
        <f t="shared" si="221"/>
        <v>41936.726388888885</v>
      </c>
      <c r="U1777" s="5" t="str">
        <f t="shared" si="222"/>
        <v>Sep</v>
      </c>
      <c r="V1777" t="str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6.7000000000000004E-2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5">
        <f t="shared" si="220"/>
        <v>41905.70684027778</v>
      </c>
      <c r="T1778" s="5">
        <f t="shared" si="221"/>
        <v>41941.70684027778</v>
      </c>
      <c r="U1778" s="5" t="str">
        <f t="shared" si="222"/>
        <v>Sep</v>
      </c>
      <c r="V1778" t="str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0.135625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5">
        <f t="shared" si="220"/>
        <v>42025.107094907406</v>
      </c>
      <c r="T1779" s="5">
        <f t="shared" si="221"/>
        <v>42055.107094907406</v>
      </c>
      <c r="U1779" s="5" t="str">
        <f t="shared" si="222"/>
        <v>Jan</v>
      </c>
      <c r="V1779" t="str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1.9900000000000001E-2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5">
        <f t="shared" si="220"/>
        <v>42045.61336805555</v>
      </c>
      <c r="T1780" s="5">
        <f t="shared" si="221"/>
        <v>42090.571701388893</v>
      </c>
      <c r="U1780" s="5" t="str">
        <f t="shared" si="222"/>
        <v>Feb</v>
      </c>
      <c r="V1780" t="str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0.36236363636363639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5">
        <f t="shared" si="220"/>
        <v>42585.441898148143</v>
      </c>
      <c r="T1781" s="5">
        <f t="shared" si="221"/>
        <v>42615.441898148143</v>
      </c>
      <c r="U1781" s="5" t="str">
        <f t="shared" si="222"/>
        <v>Aug</v>
      </c>
      <c r="V1781" t="str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0.39743333333333336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5">
        <f t="shared" si="220"/>
        <v>42493.350810185184</v>
      </c>
      <c r="T1782" s="5">
        <f t="shared" si="221"/>
        <v>42553.350810185184</v>
      </c>
      <c r="U1782" s="5" t="str">
        <f t="shared" si="222"/>
        <v>May</v>
      </c>
      <c r="V1782" t="str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0.25763636363636366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5">
        <f t="shared" si="220"/>
        <v>42597.367418981477</v>
      </c>
      <c r="T1783" s="5">
        <f t="shared" si="221"/>
        <v>42628.367418981477</v>
      </c>
      <c r="U1783" s="5" t="str">
        <f t="shared" si="222"/>
        <v>Aug</v>
      </c>
      <c r="V1783" t="str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0.15491428571428573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5">
        <f t="shared" si="220"/>
        <v>42388.325104166666</v>
      </c>
      <c r="T1784" s="5">
        <f t="shared" si="221"/>
        <v>42421.325104166666</v>
      </c>
      <c r="U1784" s="5" t="str">
        <f t="shared" si="222"/>
        <v>Jan</v>
      </c>
      <c r="V1784" t="str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0.236925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5">
        <f t="shared" si="220"/>
        <v>42115.699976851851</v>
      </c>
      <c r="T1785" s="5">
        <f t="shared" si="221"/>
        <v>42145.699976851851</v>
      </c>
      <c r="U1785" s="5" t="str">
        <f t="shared" si="222"/>
        <v>Apr</v>
      </c>
      <c r="V1785" t="str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0.39760000000000001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5">
        <f t="shared" si="220"/>
        <v>42003.405555555553</v>
      </c>
      <c r="T1786" s="5">
        <f t="shared" si="221"/>
        <v>42034.892361111109</v>
      </c>
      <c r="U1786" s="5" t="str">
        <f t="shared" si="222"/>
        <v>Dec</v>
      </c>
      <c r="V1786" t="str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0.20220833333333332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5">
        <f t="shared" si="220"/>
        <v>41896.884895833333</v>
      </c>
      <c r="T1787" s="5">
        <f t="shared" si="221"/>
        <v>41927.75</v>
      </c>
      <c r="U1787" s="5" t="str">
        <f t="shared" si="222"/>
        <v>Sep</v>
      </c>
      <c r="V1787" t="str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0.47631578947368419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5">
        <f t="shared" si="220"/>
        <v>41958.300659722227</v>
      </c>
      <c r="T1788" s="5">
        <f t="shared" si="221"/>
        <v>41988.300659722227</v>
      </c>
      <c r="U1788" s="5" t="str">
        <f t="shared" si="222"/>
        <v>Nov</v>
      </c>
      <c r="V1788" t="str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0.15329999999999999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5">
        <f t="shared" si="220"/>
        <v>42068.40552083333</v>
      </c>
      <c r="T1789" s="5">
        <f t="shared" si="221"/>
        <v>42098.363854166666</v>
      </c>
      <c r="U1789" s="5" t="str">
        <f t="shared" si="222"/>
        <v>Mar</v>
      </c>
      <c r="V1789" t="str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1.3818181818181818E-2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5">
        <f t="shared" si="220"/>
        <v>41913.69840277778</v>
      </c>
      <c r="T1790" s="5">
        <f t="shared" si="221"/>
        <v>41943.69840277778</v>
      </c>
      <c r="U1790" s="5" t="str">
        <f t="shared" si="222"/>
        <v>Oct</v>
      </c>
      <c r="V1790" t="str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5.0000000000000001E-3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5">
        <f t="shared" si="220"/>
        <v>41956.000034722223</v>
      </c>
      <c r="T1791" s="5">
        <f t="shared" si="221"/>
        <v>42016.000034722223</v>
      </c>
      <c r="U1791" s="5" t="str">
        <f t="shared" si="222"/>
        <v>Nov</v>
      </c>
      <c r="V1791" t="str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4.9575757575757579E-2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5">
        <f t="shared" si="220"/>
        <v>42010.424513888887</v>
      </c>
      <c r="T1792" s="5">
        <f t="shared" si="221"/>
        <v>42040.424513888887</v>
      </c>
      <c r="U1792" s="5" t="str">
        <f t="shared" si="222"/>
        <v>Jan</v>
      </c>
      <c r="V1792" t="str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3.5666666666666666E-2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5">
        <f t="shared" si="220"/>
        <v>41973.490335648152</v>
      </c>
      <c r="T1793" s="5">
        <f t="shared" si="221"/>
        <v>42033.490335648152</v>
      </c>
      <c r="U1793" s="5" t="str">
        <f t="shared" si="222"/>
        <v>Nov</v>
      </c>
      <c r="V1793" t="str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0.61124000000000001</v>
      </c>
      <c r="P1794" s="7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5">
        <f t="shared" si="220"/>
        <v>42188.781041666662</v>
      </c>
      <c r="T1794" s="5">
        <f t="shared" si="221"/>
        <v>42226.040972222225</v>
      </c>
      <c r="U1794" s="5" t="str">
        <f t="shared" si="222"/>
        <v>Jul</v>
      </c>
      <c r="V1794" t="str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</f>
        <v>1.3333333333333334E-2</v>
      </c>
      <c r="P1795" s="7">
        <f t="shared" ref="P1795:P1858" si="225">IFERROR(E1795/L1795,0)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5">
        <f t="shared" ref="S1795:S1858" si="228">(J1795/86400)+25569+(-6/24)</f>
        <v>41940.641666666663</v>
      </c>
      <c r="T1795" s="5">
        <f t="shared" ref="T1795:T1858" si="229">(I1795/86400)+25569+(-6/24)</f>
        <v>41970.683333333334</v>
      </c>
      <c r="U1795" s="5" t="str">
        <f t="shared" ref="U1795:U1858" si="230">TEXT(S1795,"mmm")</f>
        <v>Oct</v>
      </c>
      <c r="V1795" t="str">
        <f t="shared" ref="V1795:V1858" si="231">TEXT(S1795,"yyyy")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0.11077777777777778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5">
        <f t="shared" si="228"/>
        <v>42011.301180555558</v>
      </c>
      <c r="T1796" s="5">
        <f t="shared" si="229"/>
        <v>42046.301180555558</v>
      </c>
      <c r="U1796" s="5" t="str">
        <f t="shared" si="230"/>
        <v>Jan</v>
      </c>
      <c r="V1796" t="str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0.38735714285714284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5">
        <f t="shared" si="228"/>
        <v>42628.038668981477</v>
      </c>
      <c r="T1797" s="5">
        <f t="shared" si="229"/>
        <v>42657.416666666672</v>
      </c>
      <c r="U1797" s="5" t="str">
        <f t="shared" si="230"/>
        <v>Sep</v>
      </c>
      <c r="V1797" t="str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0.22052631578947368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5">
        <f t="shared" si="228"/>
        <v>42515.189421296294</v>
      </c>
      <c r="T1798" s="5">
        <f t="shared" si="229"/>
        <v>42575.189421296294</v>
      </c>
      <c r="U1798" s="5" t="str">
        <f t="shared" si="230"/>
        <v>May</v>
      </c>
      <c r="V1798" t="str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0.67549999999999999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5">
        <f t="shared" si="228"/>
        <v>42689.31931712963</v>
      </c>
      <c r="T1799" s="5">
        <f t="shared" si="229"/>
        <v>42719.31931712963</v>
      </c>
      <c r="U1799" s="5" t="str">
        <f t="shared" si="230"/>
        <v>Nov</v>
      </c>
      <c r="V1799" t="str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0.136375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5">
        <f t="shared" si="228"/>
        <v>42344.07677083333</v>
      </c>
      <c r="T1800" s="5">
        <f t="shared" si="229"/>
        <v>42404.07677083333</v>
      </c>
      <c r="U1800" s="5" t="str">
        <f t="shared" si="230"/>
        <v>Dec</v>
      </c>
      <c r="V1800" t="str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1.7457500000000001E-2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5">
        <f t="shared" si="228"/>
        <v>41934.592685185184</v>
      </c>
      <c r="T1801" s="5">
        <f t="shared" si="229"/>
        <v>41954.634351851855</v>
      </c>
      <c r="U1801" s="5" t="str">
        <f t="shared" si="230"/>
        <v>Oct</v>
      </c>
      <c r="V1801" t="str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0.20449632511889321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5">
        <f t="shared" si="228"/>
        <v>42623.356134259258</v>
      </c>
      <c r="T1802" s="5">
        <f t="shared" si="229"/>
        <v>42653.356134259258</v>
      </c>
      <c r="U1802" s="5" t="str">
        <f t="shared" si="230"/>
        <v>Sep</v>
      </c>
      <c r="V1802" t="str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0.13852941176470587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5">
        <f t="shared" si="228"/>
        <v>42321.410509259258</v>
      </c>
      <c r="T1803" s="5">
        <f t="shared" si="229"/>
        <v>42353.256944444445</v>
      </c>
      <c r="U1803" s="5" t="str">
        <f t="shared" si="230"/>
        <v>Nov</v>
      </c>
      <c r="V1803" t="str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0.48485714285714288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5">
        <f t="shared" si="228"/>
        <v>42159.22256944445</v>
      </c>
      <c r="T1804" s="5">
        <f t="shared" si="229"/>
        <v>42182.665972222225</v>
      </c>
      <c r="U1804" s="5" t="str">
        <f t="shared" si="230"/>
        <v>Jun</v>
      </c>
      <c r="V1804" t="str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0.308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5">
        <f t="shared" si="228"/>
        <v>42017.821550925924</v>
      </c>
      <c r="T1805" s="5">
        <f t="shared" si="229"/>
        <v>42048.821550925924</v>
      </c>
      <c r="U1805" s="5" t="str">
        <f t="shared" si="230"/>
        <v>Jan</v>
      </c>
      <c r="V1805" t="str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0.35174193548387095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5">
        <f t="shared" si="228"/>
        <v>42282.428287037037</v>
      </c>
      <c r="T1806" s="5">
        <f t="shared" si="229"/>
        <v>42322.469953703709</v>
      </c>
      <c r="U1806" s="5" t="str">
        <f t="shared" si="230"/>
        <v>Oct</v>
      </c>
      <c r="V1806" t="str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0.36404444444444445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5">
        <f t="shared" si="228"/>
        <v>42247.553912037038</v>
      </c>
      <c r="T1807" s="5">
        <f t="shared" si="229"/>
        <v>42279.5</v>
      </c>
      <c r="U1807" s="5" t="str">
        <f t="shared" si="230"/>
        <v>Aug</v>
      </c>
      <c r="V1807" t="str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2.955E-2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5">
        <f t="shared" si="228"/>
        <v>41877.388298611113</v>
      </c>
      <c r="T1808" s="5">
        <f t="shared" si="229"/>
        <v>41912.388298611113</v>
      </c>
      <c r="U1808" s="5" t="str">
        <f t="shared" si="230"/>
        <v>Aug</v>
      </c>
      <c r="V1808" t="str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0.1106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5">
        <f t="shared" si="228"/>
        <v>41879.818437499998</v>
      </c>
      <c r="T1809" s="5">
        <f t="shared" si="229"/>
        <v>41909.818437499998</v>
      </c>
      <c r="U1809" s="5" t="str">
        <f t="shared" si="230"/>
        <v>Aug</v>
      </c>
      <c r="V1809" t="str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5">
        <f t="shared" si="228"/>
        <v>42742.430902777778</v>
      </c>
      <c r="T1810" s="5">
        <f t="shared" si="229"/>
        <v>42777.430902777778</v>
      </c>
      <c r="U1810" s="5" t="str">
        <f t="shared" si="230"/>
        <v>Jan</v>
      </c>
      <c r="V1810" t="str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0.10857142857142857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5">
        <f t="shared" si="228"/>
        <v>42029.657858796301</v>
      </c>
      <c r="T1811" s="5">
        <f t="shared" si="229"/>
        <v>42064.657858796301</v>
      </c>
      <c r="U1811" s="5" t="str">
        <f t="shared" si="230"/>
        <v>Jan</v>
      </c>
      <c r="V1811" t="str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3.3333333333333333E-2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5">
        <f t="shared" si="228"/>
        <v>41860.66002314815</v>
      </c>
      <c r="T1812" s="5">
        <f t="shared" si="229"/>
        <v>41872.66002314815</v>
      </c>
      <c r="U1812" s="5" t="str">
        <f t="shared" si="230"/>
        <v>Aug</v>
      </c>
      <c r="V1812" t="str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7.407407407407407E-4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5">
        <f t="shared" si="228"/>
        <v>41876.183680555558</v>
      </c>
      <c r="T1813" s="5">
        <f t="shared" si="229"/>
        <v>41935.916666666664</v>
      </c>
      <c r="U1813" s="5" t="str">
        <f t="shared" si="230"/>
        <v>Aug</v>
      </c>
      <c r="V1813" t="str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0.13307692307692306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5">
        <f t="shared" si="228"/>
        <v>42524.068703703699</v>
      </c>
      <c r="T1814" s="5">
        <f t="shared" si="229"/>
        <v>42554.068703703699</v>
      </c>
      <c r="U1814" s="5" t="str">
        <f t="shared" si="230"/>
        <v>Jun</v>
      </c>
      <c r="V1814" t="str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7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5">
        <f t="shared" si="228"/>
        <v>41829.639027777775</v>
      </c>
      <c r="T1815" s="5">
        <f t="shared" si="229"/>
        <v>41859.639027777775</v>
      </c>
      <c r="U1815" s="5" t="str">
        <f t="shared" si="230"/>
        <v>Jul</v>
      </c>
      <c r="V1815" t="str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0.49183333333333334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5">
        <f t="shared" si="228"/>
        <v>42033.064074074078</v>
      </c>
      <c r="T1816" s="5">
        <f t="shared" si="229"/>
        <v>42063.064074074078</v>
      </c>
      <c r="U1816" s="5" t="str">
        <f t="shared" si="230"/>
        <v>Jan</v>
      </c>
      <c r="V1816" t="str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7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5">
        <f t="shared" si="228"/>
        <v>42172.656678240739</v>
      </c>
      <c r="T1817" s="5">
        <f t="shared" si="229"/>
        <v>42186.656678240739</v>
      </c>
      <c r="U1817" s="5" t="str">
        <f t="shared" si="230"/>
        <v>Jun</v>
      </c>
      <c r="V1817" t="str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2.036E-2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5">
        <f t="shared" si="228"/>
        <v>42548.626192129625</v>
      </c>
      <c r="T1818" s="5">
        <f t="shared" si="229"/>
        <v>42576.541666666672</v>
      </c>
      <c r="U1818" s="5" t="str">
        <f t="shared" si="230"/>
        <v>Jun</v>
      </c>
      <c r="V1818" t="str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0.52327777777777773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5">
        <f t="shared" si="228"/>
        <v>42705.412118055552</v>
      </c>
      <c r="T1819" s="5">
        <f t="shared" si="229"/>
        <v>42765.040972222225</v>
      </c>
      <c r="U1819" s="5" t="str">
        <f t="shared" si="230"/>
        <v>Dec</v>
      </c>
      <c r="V1819" t="str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7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5">
        <f t="shared" si="228"/>
        <v>42066.984375</v>
      </c>
      <c r="T1820" s="5">
        <f t="shared" si="229"/>
        <v>42096.942708333328</v>
      </c>
      <c r="U1820" s="5" t="str">
        <f t="shared" si="230"/>
        <v>Mar</v>
      </c>
      <c r="V1820" t="str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2.0833333333333332E-2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5">
        <f t="shared" si="228"/>
        <v>41820.502268518518</v>
      </c>
      <c r="T1821" s="5">
        <f t="shared" si="229"/>
        <v>41850.502268518518</v>
      </c>
      <c r="U1821" s="5" t="str">
        <f t="shared" si="230"/>
        <v>Jun</v>
      </c>
      <c r="V1821" t="str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6.565384615384616E-2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5">
        <f t="shared" si="228"/>
        <v>42064.834374999999</v>
      </c>
      <c r="T1822" s="5">
        <f t="shared" si="229"/>
        <v>42094.792708333334</v>
      </c>
      <c r="U1822" s="5" t="str">
        <f t="shared" si="230"/>
        <v>Mar</v>
      </c>
      <c r="V1822" t="str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1.3489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5">
        <f t="shared" si="228"/>
        <v>40926.069062499999</v>
      </c>
      <c r="T1823" s="5">
        <f t="shared" si="229"/>
        <v>40971.069062499999</v>
      </c>
      <c r="U1823" s="5" t="str">
        <f t="shared" si="230"/>
        <v>Jan</v>
      </c>
      <c r="V1823" t="str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5">
        <f t="shared" si="228"/>
        <v>41634.547013888892</v>
      </c>
      <c r="T1824" s="5">
        <f t="shared" si="229"/>
        <v>41670.542361111111</v>
      </c>
      <c r="U1824" s="5" t="str">
        <f t="shared" si="230"/>
        <v>Dec</v>
      </c>
      <c r="V1824" t="str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1.1585714285714286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5">
        <f t="shared" si="228"/>
        <v>41176.434907407405</v>
      </c>
      <c r="T1825" s="5">
        <f t="shared" si="229"/>
        <v>41206.434907407405</v>
      </c>
      <c r="U1825" s="5" t="str">
        <f t="shared" si="230"/>
        <v>Sep</v>
      </c>
      <c r="V1825" t="str">
        <f t="shared" si="231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1.0006666666666666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5">
        <f t="shared" si="228"/>
        <v>41626.666284722218</v>
      </c>
      <c r="T1826" s="5">
        <f t="shared" si="229"/>
        <v>41646.838888888888</v>
      </c>
      <c r="U1826" s="5" t="str">
        <f t="shared" si="230"/>
        <v>Dec</v>
      </c>
      <c r="V1826" t="str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1.0505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5">
        <f t="shared" si="228"/>
        <v>41443.58452546296</v>
      </c>
      <c r="T1827" s="5">
        <f t="shared" si="229"/>
        <v>41466.58452546296</v>
      </c>
      <c r="U1827" s="5" t="str">
        <f t="shared" si="230"/>
        <v>Jun</v>
      </c>
      <c r="V1827" t="str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1.01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5">
        <f t="shared" si="228"/>
        <v>41657.673807870371</v>
      </c>
      <c r="T1828" s="5">
        <f t="shared" si="229"/>
        <v>41687.673807870371</v>
      </c>
      <c r="U1828" s="5" t="str">
        <f t="shared" si="230"/>
        <v>Jan</v>
      </c>
      <c r="V1828" t="str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1.0066250000000001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5">
        <f t="shared" si="228"/>
        <v>40555.075937499998</v>
      </c>
      <c r="T1829" s="5">
        <f t="shared" si="229"/>
        <v>40605.075937499998</v>
      </c>
      <c r="U1829" s="5" t="str">
        <f t="shared" si="230"/>
        <v>Jan</v>
      </c>
      <c r="V1829" t="str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1.0016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5">
        <f t="shared" si="228"/>
        <v>41736.649652777778</v>
      </c>
      <c r="T1830" s="5">
        <f t="shared" si="229"/>
        <v>41768.666666666664</v>
      </c>
      <c r="U1830" s="5" t="str">
        <f t="shared" si="230"/>
        <v>Apr</v>
      </c>
      <c r="V1830" t="str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1.6668333333333334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5">
        <f t="shared" si="228"/>
        <v>40515.837627314817</v>
      </c>
      <c r="T1831" s="5">
        <f t="shared" si="229"/>
        <v>40564.666666666664</v>
      </c>
      <c r="U1831" s="5" t="str">
        <f t="shared" si="230"/>
        <v>Dec</v>
      </c>
      <c r="V1831" t="str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1.0153333333333334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5">
        <f t="shared" si="228"/>
        <v>41664.434108796297</v>
      </c>
      <c r="T1832" s="5">
        <f t="shared" si="229"/>
        <v>41694.434108796297</v>
      </c>
      <c r="U1832" s="5" t="str">
        <f t="shared" si="230"/>
        <v>Jan</v>
      </c>
      <c r="V1832" t="str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1.03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5">
        <f t="shared" si="228"/>
        <v>41026.746099537035</v>
      </c>
      <c r="T1833" s="5">
        <f t="shared" si="229"/>
        <v>41041.746099537035</v>
      </c>
      <c r="U1833" s="5" t="str">
        <f t="shared" si="230"/>
        <v>Apr</v>
      </c>
      <c r="V1833" t="str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1.4285714285714286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5">
        <f t="shared" si="228"/>
        <v>40576.289664351854</v>
      </c>
      <c r="T1834" s="5">
        <f t="shared" si="229"/>
        <v>40606.289664351854</v>
      </c>
      <c r="U1834" s="5" t="str">
        <f t="shared" si="230"/>
        <v>Feb</v>
      </c>
      <c r="V1834" t="str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2.625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5">
        <f t="shared" si="228"/>
        <v>41302.794016203705</v>
      </c>
      <c r="T1835" s="5">
        <f t="shared" si="229"/>
        <v>41335.082638888889</v>
      </c>
      <c r="U1835" s="5" t="str">
        <f t="shared" si="230"/>
        <v>Jan</v>
      </c>
      <c r="V1835" t="str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1.1805000000000001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5">
        <f t="shared" si="228"/>
        <v>41988.714062500003</v>
      </c>
      <c r="T1836" s="5">
        <f t="shared" si="229"/>
        <v>42028.714062500003</v>
      </c>
      <c r="U1836" s="5" t="str">
        <f t="shared" si="230"/>
        <v>Dec</v>
      </c>
      <c r="V1836" t="str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1.04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5">
        <f t="shared" si="228"/>
        <v>42430.452210648145</v>
      </c>
      <c r="T1837" s="5">
        <f t="shared" si="229"/>
        <v>42460.410543981481</v>
      </c>
      <c r="U1837" s="5" t="str">
        <f t="shared" si="230"/>
        <v>Mar</v>
      </c>
      <c r="V1837" t="str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2.0034000000000001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5">
        <f t="shared" si="228"/>
        <v>41305.559363425928</v>
      </c>
      <c r="T1838" s="5">
        <f t="shared" si="229"/>
        <v>41322.559363425928</v>
      </c>
      <c r="U1838" s="5" t="str">
        <f t="shared" si="230"/>
        <v>Jan</v>
      </c>
      <c r="V1838" t="str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3.0683333333333334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5">
        <f t="shared" si="228"/>
        <v>40925.797858796301</v>
      </c>
      <c r="T1839" s="5">
        <f t="shared" si="229"/>
        <v>40985.756192129629</v>
      </c>
      <c r="U1839" s="5" t="str">
        <f t="shared" si="230"/>
        <v>Jan</v>
      </c>
      <c r="V1839" t="str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1.00149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5">
        <f t="shared" si="228"/>
        <v>40788.536539351851</v>
      </c>
      <c r="T1840" s="5">
        <f t="shared" si="229"/>
        <v>40816.875</v>
      </c>
      <c r="U1840" s="5" t="str">
        <f t="shared" si="230"/>
        <v>Sep</v>
      </c>
      <c r="V1840" t="str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2.0529999999999999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5">
        <f t="shared" si="228"/>
        <v>42614.472013888888</v>
      </c>
      <c r="T1841" s="5">
        <f t="shared" si="229"/>
        <v>42644.472013888888</v>
      </c>
      <c r="U1841" s="5" t="str">
        <f t="shared" si="230"/>
        <v>Sep</v>
      </c>
      <c r="V1841" t="str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1.0888888888888888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5">
        <f t="shared" si="228"/>
        <v>41381.846180555556</v>
      </c>
      <c r="T1842" s="5">
        <f t="shared" si="229"/>
        <v>41400.957638888889</v>
      </c>
      <c r="U1842" s="5" t="str">
        <f t="shared" si="230"/>
        <v>Apr</v>
      </c>
      <c r="V1842" t="str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1.0175000000000001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5">
        <f t="shared" si="228"/>
        <v>41745.59542824074</v>
      </c>
      <c r="T1843" s="5">
        <f t="shared" si="229"/>
        <v>41778.957638888889</v>
      </c>
      <c r="U1843" s="5" t="str">
        <f t="shared" si="230"/>
        <v>Apr</v>
      </c>
      <c r="V1843" t="str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1.2524999999999999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5">
        <f t="shared" si="228"/>
        <v>42031.381724537037</v>
      </c>
      <c r="T1844" s="5">
        <f t="shared" si="229"/>
        <v>42064.999305555553</v>
      </c>
      <c r="U1844" s="5" t="str">
        <f t="shared" si="230"/>
        <v>Jan</v>
      </c>
      <c r="V1844" t="str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1.2400610000000001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5">
        <f t="shared" si="228"/>
        <v>40564.744837962964</v>
      </c>
      <c r="T1845" s="5">
        <f t="shared" si="229"/>
        <v>40594.744837962964</v>
      </c>
      <c r="U1845" s="5" t="str">
        <f t="shared" si="230"/>
        <v>Jan</v>
      </c>
      <c r="V1845" t="str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1.014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5">
        <f t="shared" si="228"/>
        <v>40666.723541666666</v>
      </c>
      <c r="T1846" s="5">
        <f t="shared" si="229"/>
        <v>40704.875</v>
      </c>
      <c r="U1846" s="5" t="str">
        <f t="shared" si="230"/>
        <v>May</v>
      </c>
      <c r="V1846" t="str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5">
        <f t="shared" si="228"/>
        <v>42523.083310185189</v>
      </c>
      <c r="T1847" s="5">
        <f t="shared" si="229"/>
        <v>42537.954861111109</v>
      </c>
      <c r="U1847" s="5" t="str">
        <f t="shared" si="230"/>
        <v>Jun</v>
      </c>
      <c r="V1847" t="str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1.3792666666666666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5">
        <f t="shared" si="228"/>
        <v>41228.400196759263</v>
      </c>
      <c r="T1848" s="5">
        <f t="shared" si="229"/>
        <v>41258.400196759263</v>
      </c>
      <c r="U1848" s="5" t="str">
        <f t="shared" si="230"/>
        <v>Nov</v>
      </c>
      <c r="V1848" t="str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1.2088000000000001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5">
        <f t="shared" si="228"/>
        <v>42093.986481481479</v>
      </c>
      <c r="T1849" s="5">
        <f t="shared" si="229"/>
        <v>42114.986481481479</v>
      </c>
      <c r="U1849" s="5" t="str">
        <f t="shared" si="230"/>
        <v>Mar</v>
      </c>
      <c r="V1849" t="str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1.0736666666666668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5">
        <f t="shared" si="228"/>
        <v>40691.538055555553</v>
      </c>
      <c r="T1850" s="5">
        <f t="shared" si="229"/>
        <v>40755.040972222225</v>
      </c>
      <c r="U1850" s="5" t="str">
        <f t="shared" si="230"/>
        <v>May</v>
      </c>
      <c r="V1850" t="str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1.0033333333333334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5">
        <f t="shared" si="228"/>
        <v>41169.595590277779</v>
      </c>
      <c r="T1851" s="5">
        <f t="shared" si="229"/>
        <v>41199.595590277779</v>
      </c>
      <c r="U1851" s="5" t="str">
        <f t="shared" si="230"/>
        <v>Sep</v>
      </c>
      <c r="V1851" t="str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1.0152222222222222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5">
        <f t="shared" si="228"/>
        <v>41800.709490740745</v>
      </c>
      <c r="T1852" s="5">
        <f t="shared" si="229"/>
        <v>41830.709490740745</v>
      </c>
      <c r="U1852" s="5" t="str">
        <f t="shared" si="230"/>
        <v>Jun</v>
      </c>
      <c r="V1852" t="str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1.0007692307692309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5">
        <f t="shared" si="228"/>
        <v>41827.656689814816</v>
      </c>
      <c r="T1853" s="5">
        <f t="shared" si="229"/>
        <v>41847.791666666664</v>
      </c>
      <c r="U1853" s="5" t="str">
        <f t="shared" si="230"/>
        <v>Jul</v>
      </c>
      <c r="V1853" t="str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1.1696666666666666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5">
        <f t="shared" si="228"/>
        <v>42081.52143518519</v>
      </c>
      <c r="T1854" s="5">
        <f t="shared" si="229"/>
        <v>42118.75</v>
      </c>
      <c r="U1854" s="5" t="str">
        <f t="shared" si="230"/>
        <v>Mar</v>
      </c>
      <c r="V1854" t="str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1.01875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5">
        <f t="shared" si="228"/>
        <v>41176.810381944444</v>
      </c>
      <c r="T1855" s="5">
        <f t="shared" si="229"/>
        <v>41226.852048611108</v>
      </c>
      <c r="U1855" s="5" t="str">
        <f t="shared" si="230"/>
        <v>Sep</v>
      </c>
      <c r="V1855" t="str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1.0212366666666666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5">
        <f t="shared" si="228"/>
        <v>41387.771261574075</v>
      </c>
      <c r="T1856" s="5">
        <f t="shared" si="229"/>
        <v>41417.771261574075</v>
      </c>
      <c r="U1856" s="5" t="str">
        <f t="shared" si="230"/>
        <v>Apr</v>
      </c>
      <c r="V1856" t="str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1.5405897142857143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5">
        <f t="shared" si="228"/>
        <v>41600.288657407407</v>
      </c>
      <c r="T1857" s="5">
        <f t="shared" si="229"/>
        <v>41645.288657407407</v>
      </c>
      <c r="U1857" s="5" t="str">
        <f t="shared" si="230"/>
        <v>Nov</v>
      </c>
      <c r="V1857" t="str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1.0125</v>
      </c>
      <c r="P1858" s="7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5">
        <f t="shared" si="228"/>
        <v>41817.604999999996</v>
      </c>
      <c r="T1858" s="5">
        <f t="shared" si="229"/>
        <v>41838.604999999996</v>
      </c>
      <c r="U1858" s="5" t="str">
        <f t="shared" si="230"/>
        <v>Jun</v>
      </c>
      <c r="V1858" t="str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</f>
        <v>1</v>
      </c>
      <c r="P1859" s="7">
        <f t="shared" ref="P1859:P1922" si="233">IFERROR(E1859/L1859,0)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5">
        <f t="shared" ref="S1859:S1922" si="236">(J1859/86400)+25569+(-6/24)</f>
        <v>41864.51866898148</v>
      </c>
      <c r="T1859" s="5">
        <f t="shared" ref="T1859:T1922" si="237">(I1859/86400)+25569+(-6/24)</f>
        <v>41894.51866898148</v>
      </c>
      <c r="U1859" s="5" t="str">
        <f t="shared" ref="U1859:U1922" si="238">TEXT(S1859,"mmm")</f>
        <v>Aug</v>
      </c>
      <c r="V1859" t="str">
        <f t="shared" ref="V1859:V1922" si="239">TEXT(S1859,"yyyy")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1.0874800874800874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5">
        <f t="shared" si="236"/>
        <v>40832.950474537036</v>
      </c>
      <c r="T1860" s="5">
        <f t="shared" si="237"/>
        <v>40892.992141203707</v>
      </c>
      <c r="U1860" s="5" t="str">
        <f t="shared" si="238"/>
        <v>Oct</v>
      </c>
      <c r="V1860" t="str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1.3183333333333334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5">
        <f t="shared" si="236"/>
        <v>40778.520011574074</v>
      </c>
      <c r="T1861" s="5">
        <f t="shared" si="237"/>
        <v>40808.520011574074</v>
      </c>
      <c r="U1861" s="5" t="str">
        <f t="shared" si="238"/>
        <v>Aug</v>
      </c>
      <c r="V1861" t="str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1.3346666666666667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5">
        <f t="shared" si="236"/>
        <v>41655.45930555556</v>
      </c>
      <c r="T1862" s="5">
        <f t="shared" si="237"/>
        <v>41676.45930555556</v>
      </c>
      <c r="U1862" s="5" t="str">
        <f t="shared" si="238"/>
        <v>Jan</v>
      </c>
      <c r="V1862" t="str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7">
        <f t="shared" si="233"/>
        <v>0</v>
      </c>
      <c r="Q1863" t="str">
        <f t="shared" si="234"/>
        <v>games</v>
      </c>
      <c r="R1863" t="str">
        <f t="shared" si="235"/>
        <v>mobile games</v>
      </c>
      <c r="S1863" s="5">
        <f t="shared" si="236"/>
        <v>42000.050243055557</v>
      </c>
      <c r="T1863" s="5">
        <f t="shared" si="237"/>
        <v>42030.050243055557</v>
      </c>
      <c r="U1863" s="5" t="str">
        <f t="shared" si="238"/>
        <v>Dec</v>
      </c>
      <c r="V1863" t="str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8.0833333333333326E-2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5">
        <f t="shared" si="236"/>
        <v>42755.242754629631</v>
      </c>
      <c r="T1864" s="5">
        <f t="shared" si="237"/>
        <v>42802.0625</v>
      </c>
      <c r="U1864" s="5" t="str">
        <f t="shared" si="238"/>
        <v>Jan</v>
      </c>
      <c r="V1864" t="str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4.0000000000000001E-3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5">
        <f t="shared" si="236"/>
        <v>41772.547280092593</v>
      </c>
      <c r="T1865" s="5">
        <f t="shared" si="237"/>
        <v>41802.547280092593</v>
      </c>
      <c r="U1865" s="5" t="str">
        <f t="shared" si="238"/>
        <v>May</v>
      </c>
      <c r="V1865" t="str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0.42892307692307691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5">
        <f t="shared" si="236"/>
        <v>41733.466435185182</v>
      </c>
      <c r="T1866" s="5">
        <f t="shared" si="237"/>
        <v>41763.466435185182</v>
      </c>
      <c r="U1866" s="5" t="str">
        <f t="shared" si="238"/>
        <v>Apr</v>
      </c>
      <c r="V1866" t="str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3.6363636363636364E-5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5">
        <f t="shared" si="236"/>
        <v>42645.117442129631</v>
      </c>
      <c r="T1867" s="5">
        <f t="shared" si="237"/>
        <v>42680.159108796295</v>
      </c>
      <c r="U1867" s="5" t="str">
        <f t="shared" si="238"/>
        <v>Oct</v>
      </c>
      <c r="V1867" t="str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5.0000000000000001E-3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5">
        <f t="shared" si="236"/>
        <v>42741.996493055558</v>
      </c>
      <c r="T1868" s="5">
        <f t="shared" si="237"/>
        <v>42794.916666666672</v>
      </c>
      <c r="U1868" s="5" t="str">
        <f t="shared" si="238"/>
        <v>Jan</v>
      </c>
      <c r="V1868" t="str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5.0000000000000001E-4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5">
        <f t="shared" si="236"/>
        <v>42649.674907407403</v>
      </c>
      <c r="T1869" s="5">
        <f t="shared" si="237"/>
        <v>42679.674907407403</v>
      </c>
      <c r="U1869" s="5" t="str">
        <f t="shared" si="238"/>
        <v>Oct</v>
      </c>
      <c r="V1869" t="str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4.8680000000000001E-2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5">
        <f t="shared" si="236"/>
        <v>42328.529224537036</v>
      </c>
      <c r="T1870" s="5">
        <f t="shared" si="237"/>
        <v>42353.082638888889</v>
      </c>
      <c r="U1870" s="5" t="str">
        <f t="shared" si="238"/>
        <v>Nov</v>
      </c>
      <c r="V1870" t="str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7">
        <f t="shared" si="233"/>
        <v>0</v>
      </c>
      <c r="Q1871" t="str">
        <f t="shared" si="234"/>
        <v>games</v>
      </c>
      <c r="R1871" t="str">
        <f t="shared" si="235"/>
        <v>mobile games</v>
      </c>
      <c r="S1871" s="5">
        <f t="shared" si="236"/>
        <v>42708.752881944441</v>
      </c>
      <c r="T1871" s="5">
        <f t="shared" si="237"/>
        <v>42738.752881944441</v>
      </c>
      <c r="U1871" s="5" t="str">
        <f t="shared" si="238"/>
        <v>Dec</v>
      </c>
      <c r="V1871" t="str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0.10314285714285715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5">
        <f t="shared" si="236"/>
        <v>42371.105729166666</v>
      </c>
      <c r="T1872" s="5">
        <f t="shared" si="237"/>
        <v>42399.928472222222</v>
      </c>
      <c r="U1872" s="5" t="str">
        <f t="shared" si="238"/>
        <v>Jan</v>
      </c>
      <c r="V1872" t="str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0.7178461538461538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5">
        <f t="shared" si="236"/>
        <v>41923.533576388887</v>
      </c>
      <c r="T1873" s="5">
        <f t="shared" si="237"/>
        <v>41963.575243055559</v>
      </c>
      <c r="U1873" s="5" t="str">
        <f t="shared" si="238"/>
        <v>Oct</v>
      </c>
      <c r="V1873" t="str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1.06E-2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5">
        <f t="shared" si="236"/>
        <v>42154.879652777774</v>
      </c>
      <c r="T1874" s="5">
        <f t="shared" si="237"/>
        <v>42184.879652777774</v>
      </c>
      <c r="U1874" s="5" t="str">
        <f t="shared" si="238"/>
        <v>May</v>
      </c>
      <c r="V1874" t="str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4.4999999999999997E-3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5">
        <f t="shared" si="236"/>
        <v>42164.365856481483</v>
      </c>
      <c r="T1875" s="5">
        <f t="shared" si="237"/>
        <v>42193.447916666672</v>
      </c>
      <c r="U1875" s="5" t="str">
        <f t="shared" si="238"/>
        <v>Jun</v>
      </c>
      <c r="V1875" t="str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1.6249999999999999E-4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5">
        <f t="shared" si="236"/>
        <v>42529.719131944439</v>
      </c>
      <c r="T1876" s="5">
        <f t="shared" si="237"/>
        <v>42549.719131944439</v>
      </c>
      <c r="U1876" s="5" t="str">
        <f t="shared" si="238"/>
        <v>Jun</v>
      </c>
      <c r="V1876" t="str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5.1000000000000004E-3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5">
        <f t="shared" si="236"/>
        <v>42528.649398148147</v>
      </c>
      <c r="T1877" s="5">
        <f t="shared" si="237"/>
        <v>42588.649398148147</v>
      </c>
      <c r="U1877" s="5" t="str">
        <f t="shared" si="238"/>
        <v>Jun</v>
      </c>
      <c r="V1877" t="str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7">
        <f t="shared" si="233"/>
        <v>0</v>
      </c>
      <c r="Q1878" t="str">
        <f t="shared" si="234"/>
        <v>games</v>
      </c>
      <c r="R1878" t="str">
        <f t="shared" si="235"/>
        <v>mobile games</v>
      </c>
      <c r="S1878" s="5">
        <f t="shared" si="236"/>
        <v>41776.034780092596</v>
      </c>
      <c r="T1878" s="5">
        <f t="shared" si="237"/>
        <v>41806.034780092596</v>
      </c>
      <c r="U1878" s="5" t="str">
        <f t="shared" si="238"/>
        <v>May</v>
      </c>
      <c r="V1878" t="str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7">
        <f t="shared" si="233"/>
        <v>0</v>
      </c>
      <c r="Q1879" t="str">
        <f t="shared" si="234"/>
        <v>games</v>
      </c>
      <c r="R1879" t="str">
        <f t="shared" si="235"/>
        <v>mobile games</v>
      </c>
      <c r="S1879" s="5">
        <f t="shared" si="236"/>
        <v>42034.779224537036</v>
      </c>
      <c r="T1879" s="5">
        <f t="shared" si="237"/>
        <v>42063.779224537036</v>
      </c>
      <c r="U1879" s="5" t="str">
        <f t="shared" si="238"/>
        <v>Jan</v>
      </c>
      <c r="V1879" t="str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7">
        <f t="shared" si="233"/>
        <v>0</v>
      </c>
      <c r="Q1880" t="str">
        <f t="shared" si="234"/>
        <v>games</v>
      </c>
      <c r="R1880" t="str">
        <f t="shared" si="235"/>
        <v>mobile games</v>
      </c>
      <c r="S1880" s="5">
        <f t="shared" si="236"/>
        <v>41772.758738425924</v>
      </c>
      <c r="T1880" s="5">
        <f t="shared" si="237"/>
        <v>41802.758738425924</v>
      </c>
      <c r="U1880" s="5" t="str">
        <f t="shared" si="238"/>
        <v>May</v>
      </c>
      <c r="V1880" t="str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1.1999999999999999E-3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5">
        <f t="shared" si="236"/>
        <v>42413.399641203709</v>
      </c>
      <c r="T1881" s="5">
        <f t="shared" si="237"/>
        <v>42443.357974537037</v>
      </c>
      <c r="U1881" s="5" t="str">
        <f t="shared" si="238"/>
        <v>Feb</v>
      </c>
      <c r="V1881" t="str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0.20080000000000001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5">
        <f t="shared" si="236"/>
        <v>42430.316898148143</v>
      </c>
      <c r="T1882" s="5">
        <f t="shared" si="237"/>
        <v>42459.275231481486</v>
      </c>
      <c r="U1882" s="5" t="str">
        <f t="shared" si="238"/>
        <v>Mar</v>
      </c>
      <c r="V1882" t="str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1.726845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5">
        <f t="shared" si="236"/>
        <v>42042.902650462958</v>
      </c>
      <c r="T1883" s="5">
        <f t="shared" si="237"/>
        <v>42072.860983796301</v>
      </c>
      <c r="U1883" s="5" t="str">
        <f t="shared" si="238"/>
        <v>Feb</v>
      </c>
      <c r="V1883" t="str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1.008955223880597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5">
        <f t="shared" si="236"/>
        <v>41067.699212962965</v>
      </c>
      <c r="T1884" s="5">
        <f t="shared" si="237"/>
        <v>41100.741666666669</v>
      </c>
      <c r="U1884" s="5" t="str">
        <f t="shared" si="238"/>
        <v>Jun</v>
      </c>
      <c r="V1884" t="str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1.0480480480480481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5">
        <f t="shared" si="236"/>
        <v>40977.698009259257</v>
      </c>
      <c r="T1885" s="5">
        <f t="shared" si="237"/>
        <v>41007.656342592592</v>
      </c>
      <c r="U1885" s="5" t="str">
        <f t="shared" si="238"/>
        <v>Mar</v>
      </c>
      <c r="V1885" t="str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1.351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5">
        <f t="shared" si="236"/>
        <v>41204.948321759257</v>
      </c>
      <c r="T1886" s="5">
        <f t="shared" si="237"/>
        <v>41240.25</v>
      </c>
      <c r="U1886" s="5" t="str">
        <f t="shared" si="238"/>
        <v>Oct</v>
      </c>
      <c r="V1886" t="str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1.1632786885245903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5">
        <f t="shared" si="236"/>
        <v>41098.843865740739</v>
      </c>
      <c r="T1887" s="5">
        <f t="shared" si="237"/>
        <v>41131.666666666664</v>
      </c>
      <c r="U1887" s="5" t="str">
        <f t="shared" si="238"/>
        <v>Jul</v>
      </c>
      <c r="V1887" t="str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1.0208333333333333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5">
        <f t="shared" si="236"/>
        <v>41925.656689814816</v>
      </c>
      <c r="T1888" s="5">
        <f t="shared" si="237"/>
        <v>41955.69835648148</v>
      </c>
      <c r="U1888" s="5" t="str">
        <f t="shared" si="238"/>
        <v>Oct</v>
      </c>
      <c r="V1888" t="str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1.1116666666666666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5">
        <f t="shared" si="236"/>
        <v>42323.550138888888</v>
      </c>
      <c r="T1889" s="5">
        <f t="shared" si="237"/>
        <v>42341.645833333328</v>
      </c>
      <c r="U1889" s="5" t="str">
        <f t="shared" si="238"/>
        <v>Nov</v>
      </c>
      <c r="V1889" t="str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1.6608000000000001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5">
        <f t="shared" si="236"/>
        <v>40298.989953703705</v>
      </c>
      <c r="T1890" s="5">
        <f t="shared" si="237"/>
        <v>40329.957638888889</v>
      </c>
      <c r="U1890" s="5" t="str">
        <f t="shared" si="238"/>
        <v>Apr</v>
      </c>
      <c r="V1890" t="str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1.0660000000000001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5">
        <f t="shared" si="236"/>
        <v>41299.543356481481</v>
      </c>
      <c r="T1891" s="5">
        <f t="shared" si="237"/>
        <v>41344.501689814817</v>
      </c>
      <c r="U1891" s="5" t="str">
        <f t="shared" si="238"/>
        <v>Jan</v>
      </c>
      <c r="V1891" t="str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1.4458441666666668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5">
        <f t="shared" si="236"/>
        <v>41228.536203703705</v>
      </c>
      <c r="T1892" s="5">
        <f t="shared" si="237"/>
        <v>41258.536203703705</v>
      </c>
      <c r="U1892" s="5" t="str">
        <f t="shared" si="238"/>
        <v>Nov</v>
      </c>
      <c r="V1892" t="str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1.0555000000000001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5">
        <f t="shared" si="236"/>
        <v>40335.548078703701</v>
      </c>
      <c r="T1893" s="5">
        <f t="shared" si="237"/>
        <v>40381</v>
      </c>
      <c r="U1893" s="5" t="str">
        <f t="shared" si="238"/>
        <v>Jun</v>
      </c>
      <c r="V1893" t="str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1.3660000000000001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5">
        <f t="shared" si="236"/>
        <v>40671.387511574074</v>
      </c>
      <c r="T1894" s="5">
        <f t="shared" si="237"/>
        <v>40701.387511574074</v>
      </c>
      <c r="U1894" s="5" t="str">
        <f t="shared" si="238"/>
        <v>May</v>
      </c>
      <c r="V1894" t="str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1.04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5">
        <f t="shared" si="236"/>
        <v>40632.69195601852</v>
      </c>
      <c r="T1895" s="5">
        <f t="shared" si="237"/>
        <v>40648.915972222225</v>
      </c>
      <c r="U1895" s="5" t="str">
        <f t="shared" si="238"/>
        <v>Mar</v>
      </c>
      <c r="V1895" t="str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1.145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5">
        <f t="shared" si="236"/>
        <v>40920.65489583333</v>
      </c>
      <c r="T1896" s="5">
        <f t="shared" si="237"/>
        <v>40951.65489583333</v>
      </c>
      <c r="U1896" s="5" t="str">
        <f t="shared" si="238"/>
        <v>Jan</v>
      </c>
      <c r="V1896" t="str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1.0171957671957672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5">
        <f t="shared" si="236"/>
        <v>42267.496782407412</v>
      </c>
      <c r="T1897" s="5">
        <f t="shared" si="237"/>
        <v>42297.496782407412</v>
      </c>
      <c r="U1897" s="5" t="str">
        <f t="shared" si="238"/>
        <v>Sep</v>
      </c>
      <c r="V1897" t="str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1.2394678492239468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5">
        <f t="shared" si="236"/>
        <v>40981.460243055553</v>
      </c>
      <c r="T1898" s="5">
        <f t="shared" si="237"/>
        <v>41011.460243055553</v>
      </c>
      <c r="U1898" s="5" t="str">
        <f t="shared" si="238"/>
        <v>Mar</v>
      </c>
      <c r="V1898" t="str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1.0245669291338582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5">
        <f t="shared" si="236"/>
        <v>41680.333402777775</v>
      </c>
      <c r="T1899" s="5">
        <f t="shared" si="237"/>
        <v>41702.625</v>
      </c>
      <c r="U1899" s="5" t="str">
        <f t="shared" si="238"/>
        <v>Feb</v>
      </c>
      <c r="V1899" t="str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1.4450000000000001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5">
        <f t="shared" si="236"/>
        <v>42365.942974537036</v>
      </c>
      <c r="T1900" s="5">
        <f t="shared" si="237"/>
        <v>42401.5</v>
      </c>
      <c r="U1900" s="5" t="str">
        <f t="shared" si="238"/>
        <v>Dec</v>
      </c>
      <c r="V1900" t="str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1.3333333333333333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5">
        <f t="shared" si="236"/>
        <v>42058.691736111112</v>
      </c>
      <c r="T1901" s="5">
        <f t="shared" si="237"/>
        <v>42088.65006944444</v>
      </c>
      <c r="U1901" s="5" t="str">
        <f t="shared" si="238"/>
        <v>Feb</v>
      </c>
      <c r="V1901" t="str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1.0936440000000001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5">
        <f t="shared" si="236"/>
        <v>41160.621886574074</v>
      </c>
      <c r="T1902" s="5">
        <f t="shared" si="237"/>
        <v>41188.165972222225</v>
      </c>
      <c r="U1902" s="5" t="str">
        <f t="shared" si="238"/>
        <v>Sep</v>
      </c>
      <c r="V1902" t="str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2.696969696969697E-2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5">
        <f t="shared" si="236"/>
        <v>42116.29315972222</v>
      </c>
      <c r="T1903" s="5">
        <f t="shared" si="237"/>
        <v>42146.291666666672</v>
      </c>
      <c r="U1903" s="5" t="str">
        <f t="shared" si="238"/>
        <v>Apr</v>
      </c>
      <c r="V1903" t="str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1.2E-2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5">
        <f t="shared" si="236"/>
        <v>42037.539895833332</v>
      </c>
      <c r="T1904" s="5">
        <f t="shared" si="237"/>
        <v>42067.539895833332</v>
      </c>
      <c r="U1904" s="5" t="str">
        <f t="shared" si="238"/>
        <v>Feb</v>
      </c>
      <c r="V1904" t="str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0.46600000000000003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5">
        <f t="shared" si="236"/>
        <v>42702.520729166667</v>
      </c>
      <c r="T1905" s="5">
        <f t="shared" si="237"/>
        <v>42762.520729166667</v>
      </c>
      <c r="U1905" s="5" t="str">
        <f t="shared" si="238"/>
        <v>Nov</v>
      </c>
      <c r="V1905" t="str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1E-3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5">
        <f t="shared" si="236"/>
        <v>42326.435428240744</v>
      </c>
      <c r="T1906" s="5">
        <f t="shared" si="237"/>
        <v>42371.435428240744</v>
      </c>
      <c r="U1906" s="5" t="str">
        <f t="shared" si="238"/>
        <v>Nov</v>
      </c>
      <c r="V1906" t="str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1.6800000000000001E-3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5">
        <f t="shared" si="236"/>
        <v>41859.675856481481</v>
      </c>
      <c r="T1907" s="5">
        <f t="shared" si="237"/>
        <v>41889.675856481481</v>
      </c>
      <c r="U1907" s="5" t="str">
        <f t="shared" si="238"/>
        <v>Aug</v>
      </c>
      <c r="V1907" t="str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0.42759999999999998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5">
        <f t="shared" si="236"/>
        <v>42514.421099537038</v>
      </c>
      <c r="T1908" s="5">
        <f t="shared" si="237"/>
        <v>42544.421099537038</v>
      </c>
      <c r="U1908" s="5" t="str">
        <f t="shared" si="238"/>
        <v>May</v>
      </c>
      <c r="V1908" t="str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2.8333333333333335E-3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5">
        <f t="shared" si="236"/>
        <v>41767.337094907409</v>
      </c>
      <c r="T1909" s="5">
        <f t="shared" si="237"/>
        <v>41782.337094907409</v>
      </c>
      <c r="U1909" s="5" t="str">
        <f t="shared" si="238"/>
        <v>May</v>
      </c>
      <c r="V1909" t="str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1.7319999999999999E-2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5">
        <f t="shared" si="236"/>
        <v>42703.667824074073</v>
      </c>
      <c r="T1910" s="5">
        <f t="shared" si="237"/>
        <v>42733.667824074073</v>
      </c>
      <c r="U1910" s="5" t="str">
        <f t="shared" si="238"/>
        <v>Nov</v>
      </c>
      <c r="V1910" t="str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0.14111428571428572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5">
        <f t="shared" si="236"/>
        <v>41905.179155092592</v>
      </c>
      <c r="T1911" s="5">
        <f t="shared" si="237"/>
        <v>41935.179155092592</v>
      </c>
      <c r="U1911" s="5" t="str">
        <f t="shared" si="238"/>
        <v>Sep</v>
      </c>
      <c r="V1911" t="str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0.39395294117647056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5">
        <f t="shared" si="236"/>
        <v>42264.713159722218</v>
      </c>
      <c r="T1912" s="5">
        <f t="shared" si="237"/>
        <v>42308.697916666672</v>
      </c>
      <c r="U1912" s="5" t="str">
        <f t="shared" si="238"/>
        <v>Sep</v>
      </c>
      <c r="V1912" t="str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2.3529411764705883E-4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5">
        <f t="shared" si="236"/>
        <v>41829.783958333333</v>
      </c>
      <c r="T1913" s="5">
        <f t="shared" si="237"/>
        <v>41859.783958333333</v>
      </c>
      <c r="U1913" s="5" t="str">
        <f t="shared" si="238"/>
        <v>Jul</v>
      </c>
      <c r="V1913" t="str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0.59299999999999997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5">
        <f t="shared" si="236"/>
        <v>42128.976388888885</v>
      </c>
      <c r="T1914" s="5">
        <f t="shared" si="237"/>
        <v>42158.976388888885</v>
      </c>
      <c r="U1914" s="5" t="str">
        <f t="shared" si="238"/>
        <v>May</v>
      </c>
      <c r="V1914" t="str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1.3270833333333334E-2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5">
        <f t="shared" si="236"/>
        <v>41890.261319444442</v>
      </c>
      <c r="T1915" s="5">
        <f t="shared" si="237"/>
        <v>41920.261319444442</v>
      </c>
      <c r="U1915" s="5" t="str">
        <f t="shared" si="238"/>
        <v>Sep</v>
      </c>
      <c r="V1915" t="str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9.0090090090090086E-2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5">
        <f t="shared" si="236"/>
        <v>41928.924456018518</v>
      </c>
      <c r="T1916" s="5">
        <f t="shared" si="237"/>
        <v>41943.915972222225</v>
      </c>
      <c r="U1916" s="5" t="str">
        <f t="shared" si="238"/>
        <v>Oct</v>
      </c>
      <c r="V1916" t="str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1.6E-2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5">
        <f t="shared" si="236"/>
        <v>41863.79886574074</v>
      </c>
      <c r="T1917" s="5">
        <f t="shared" si="237"/>
        <v>41883.79886574074</v>
      </c>
      <c r="U1917" s="5" t="str">
        <f t="shared" si="238"/>
        <v>Aug</v>
      </c>
      <c r="V1917" t="str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5.1000000000000004E-3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5">
        <f t="shared" si="236"/>
        <v>42656.467303240745</v>
      </c>
      <c r="T1918" s="5">
        <f t="shared" si="237"/>
        <v>42681.508969907409</v>
      </c>
      <c r="U1918" s="5" t="str">
        <f t="shared" si="238"/>
        <v>Oct</v>
      </c>
      <c r="V1918" t="str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0.52570512820512816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5">
        <f t="shared" si="236"/>
        <v>42746.020057870366</v>
      </c>
      <c r="T1919" s="5">
        <f t="shared" si="237"/>
        <v>42776.020057870366</v>
      </c>
      <c r="U1919" s="5" t="str">
        <f t="shared" si="238"/>
        <v>Jan</v>
      </c>
      <c r="V1919" t="str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1.04E-2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5">
        <f t="shared" si="236"/>
        <v>41828.539942129632</v>
      </c>
      <c r="T1920" s="5">
        <f t="shared" si="237"/>
        <v>41863.539942129632</v>
      </c>
      <c r="U1920" s="5" t="str">
        <f t="shared" si="238"/>
        <v>Jul</v>
      </c>
      <c r="V1920" t="str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0.47399999999999998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5">
        <f t="shared" si="236"/>
        <v>42113.625567129631</v>
      </c>
      <c r="T1921" s="5">
        <f t="shared" si="237"/>
        <v>42143.625567129631</v>
      </c>
      <c r="U1921" s="5" t="str">
        <f t="shared" si="238"/>
        <v>Apr</v>
      </c>
      <c r="V1921" t="str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0.43030000000000002</v>
      </c>
      <c r="P1922" s="7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5">
        <f t="shared" si="236"/>
        <v>42270.625706018516</v>
      </c>
      <c r="T1922" s="5">
        <f t="shared" si="237"/>
        <v>42298.708333333328</v>
      </c>
      <c r="U1922" s="5" t="str">
        <f t="shared" si="238"/>
        <v>Sep</v>
      </c>
      <c r="V1922" t="str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</f>
        <v>1.3680000000000001</v>
      </c>
      <c r="P1923" s="7">
        <f t="shared" ref="P1923:P1986" si="241">IFERROR(E1923/L1923,0)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5">
        <f t="shared" ref="S1923:S1986" si="244">(J1923/86400)+25569+(-6/24)</f>
        <v>41073.971562500003</v>
      </c>
      <c r="T1923" s="5">
        <f t="shared" ref="T1923:T1986" si="245">(I1923/86400)+25569+(-6/24)</f>
        <v>41103.971562500003</v>
      </c>
      <c r="U1923" s="5" t="str">
        <f t="shared" ref="U1923:U1986" si="246">TEXT(S1923,"mmm")</f>
        <v>Jun</v>
      </c>
      <c r="V1923" t="str">
        <f t="shared" ref="V1923:V1986" si="247">TEXT(S1923,"yyyy")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1.1555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5">
        <f t="shared" si="244"/>
        <v>41590.005868055552</v>
      </c>
      <c r="T1924" s="5">
        <f t="shared" si="245"/>
        <v>41620.005868055552</v>
      </c>
      <c r="U1924" s="5" t="str">
        <f t="shared" si="246"/>
        <v>Nov</v>
      </c>
      <c r="V1924" t="str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2.4079999999999999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5">
        <f t="shared" si="244"/>
        <v>40772.598749999997</v>
      </c>
      <c r="T1925" s="5">
        <f t="shared" si="245"/>
        <v>40812.957638888889</v>
      </c>
      <c r="U1925" s="5" t="str">
        <f t="shared" si="246"/>
        <v>Aug</v>
      </c>
      <c r="V1925" t="str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1.1439999999999999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5">
        <f t="shared" si="244"/>
        <v>41626.511053240742</v>
      </c>
      <c r="T1926" s="5">
        <f t="shared" si="245"/>
        <v>41654.564583333333</v>
      </c>
      <c r="U1926" s="5" t="str">
        <f t="shared" si="246"/>
        <v>Dec</v>
      </c>
      <c r="V1926" t="str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1.1033333333333333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5">
        <f t="shared" si="244"/>
        <v>41535.65148148148</v>
      </c>
      <c r="T1927" s="5">
        <f t="shared" si="245"/>
        <v>41557.75</v>
      </c>
      <c r="U1927" s="5" t="str">
        <f t="shared" si="246"/>
        <v>Sep</v>
      </c>
      <c r="V1927" t="str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1.9537933333333333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5">
        <f t="shared" si="244"/>
        <v>40456.704351851848</v>
      </c>
      <c r="T1928" s="5">
        <f t="shared" si="245"/>
        <v>40483.768055555556</v>
      </c>
      <c r="U1928" s="5" t="str">
        <f t="shared" si="246"/>
        <v>Oct</v>
      </c>
      <c r="V1928" t="str">
        <f t="shared" si="247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1.0333333333333334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5">
        <f t="shared" si="244"/>
        <v>40960.611562500002</v>
      </c>
      <c r="T1929" s="5">
        <f t="shared" si="245"/>
        <v>40975.957638888889</v>
      </c>
      <c r="U1929" s="5" t="str">
        <f t="shared" si="246"/>
        <v>Feb</v>
      </c>
      <c r="V1929" t="str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1.031372549019608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5">
        <f t="shared" si="244"/>
        <v>41371.3980787037</v>
      </c>
      <c r="T1930" s="5">
        <f t="shared" si="245"/>
        <v>41401.3980787037</v>
      </c>
      <c r="U1930" s="5" t="str">
        <f t="shared" si="246"/>
        <v>Apr</v>
      </c>
      <c r="V1930" t="str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1.003125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5">
        <f t="shared" si="244"/>
        <v>40686.771597222221</v>
      </c>
      <c r="T1931" s="5">
        <f t="shared" si="245"/>
        <v>40728.771597222221</v>
      </c>
      <c r="U1931" s="5" t="str">
        <f t="shared" si="246"/>
        <v>May</v>
      </c>
      <c r="V1931" t="str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1.27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5">
        <f t="shared" si="244"/>
        <v>41402.308819444443</v>
      </c>
      <c r="T1932" s="5">
        <f t="shared" si="245"/>
        <v>41462.308819444443</v>
      </c>
      <c r="U1932" s="5" t="str">
        <f t="shared" si="246"/>
        <v>May</v>
      </c>
      <c r="V1932" t="str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1.20601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5">
        <f t="shared" si="244"/>
        <v>41037.642465277779</v>
      </c>
      <c r="T1933" s="5">
        <f t="shared" si="245"/>
        <v>41050.895833333336</v>
      </c>
      <c r="U1933" s="5" t="str">
        <f t="shared" si="246"/>
        <v>May</v>
      </c>
      <c r="V1933" t="str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1.0699047619047619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5">
        <f t="shared" si="244"/>
        <v>40911.559872685189</v>
      </c>
      <c r="T1934" s="5">
        <f t="shared" si="245"/>
        <v>40932.559872685189</v>
      </c>
      <c r="U1934" s="5" t="str">
        <f t="shared" si="246"/>
        <v>Jan</v>
      </c>
      <c r="V1934" t="str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1.7243333333333333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5">
        <f t="shared" si="244"/>
        <v>41878.880868055552</v>
      </c>
      <c r="T1935" s="5">
        <f t="shared" si="245"/>
        <v>41908.880868055552</v>
      </c>
      <c r="U1935" s="5" t="str">
        <f t="shared" si="246"/>
        <v>Aug</v>
      </c>
      <c r="V1935" t="str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1.2362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5">
        <f t="shared" si="244"/>
        <v>40865.617141203707</v>
      </c>
      <c r="T1936" s="5">
        <f t="shared" si="245"/>
        <v>40901.958333333336</v>
      </c>
      <c r="U1936" s="5" t="str">
        <f t="shared" si="246"/>
        <v>Nov</v>
      </c>
      <c r="V1936" t="str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1.0840000000000001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5">
        <f t="shared" si="244"/>
        <v>41773.682534722218</v>
      </c>
      <c r="T1937" s="5">
        <f t="shared" si="245"/>
        <v>41810.957638888889</v>
      </c>
      <c r="U1937" s="5" t="str">
        <f t="shared" si="246"/>
        <v>May</v>
      </c>
      <c r="V1937" t="str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1.1652013333333333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5">
        <f t="shared" si="244"/>
        <v>40852.639699074076</v>
      </c>
      <c r="T1938" s="5">
        <f t="shared" si="245"/>
        <v>40882.999305555553</v>
      </c>
      <c r="U1938" s="5" t="str">
        <f t="shared" si="246"/>
        <v>Nov</v>
      </c>
      <c r="V1938" t="str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1.8724499999999999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5">
        <f t="shared" si="244"/>
        <v>41058.868993055556</v>
      </c>
      <c r="T1939" s="5">
        <f t="shared" si="245"/>
        <v>41074.915972222225</v>
      </c>
      <c r="U1939" s="5" t="str">
        <f t="shared" si="246"/>
        <v>May</v>
      </c>
      <c r="V1939" t="str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1.1593333333333333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5">
        <f t="shared" si="244"/>
        <v>41426.009618055556</v>
      </c>
      <c r="T1940" s="5">
        <f t="shared" si="245"/>
        <v>41456.958333333336</v>
      </c>
      <c r="U1940" s="5" t="str">
        <f t="shared" si="246"/>
        <v>Jun</v>
      </c>
      <c r="V1940" t="str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1.107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5">
        <f t="shared" si="244"/>
        <v>41313.735046296293</v>
      </c>
      <c r="T1941" s="5">
        <f t="shared" si="245"/>
        <v>41343.693379629629</v>
      </c>
      <c r="U1941" s="5" t="str">
        <f t="shared" si="246"/>
        <v>Feb</v>
      </c>
      <c r="V1941" t="str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1.7092307692307693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5">
        <f t="shared" si="244"/>
        <v>40670.257326388892</v>
      </c>
      <c r="T1942" s="5">
        <f t="shared" si="245"/>
        <v>40708.915972222225</v>
      </c>
      <c r="U1942" s="5" t="str">
        <f t="shared" si="246"/>
        <v>May</v>
      </c>
      <c r="V1942" t="str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1.2611835600000001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5">
        <f t="shared" si="244"/>
        <v>41744.040868055556</v>
      </c>
      <c r="T1943" s="5">
        <f t="shared" si="245"/>
        <v>41774.040868055556</v>
      </c>
      <c r="U1943" s="5" t="str">
        <f t="shared" si="246"/>
        <v>Apr</v>
      </c>
      <c r="V1943" t="str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1.3844033333333334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5">
        <f t="shared" si="244"/>
        <v>40638.578009259261</v>
      </c>
      <c r="T1944" s="5">
        <f t="shared" si="245"/>
        <v>40728.578009259261</v>
      </c>
      <c r="U1944" s="5" t="str">
        <f t="shared" si="246"/>
        <v>Apr</v>
      </c>
      <c r="V1944" t="str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17.052499999999998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5">
        <f t="shared" si="244"/>
        <v>42548.019861111112</v>
      </c>
      <c r="T1945" s="5">
        <f t="shared" si="245"/>
        <v>42593.019861111112</v>
      </c>
      <c r="U1945" s="5" t="str">
        <f t="shared" si="246"/>
        <v>Jun</v>
      </c>
      <c r="V1945" t="str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7.8805550000000002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5">
        <f t="shared" si="244"/>
        <v>41730.334374999999</v>
      </c>
      <c r="T1946" s="5">
        <f t="shared" si="245"/>
        <v>41760.334374999999</v>
      </c>
      <c r="U1946" s="5" t="str">
        <f t="shared" si="246"/>
        <v>Apr</v>
      </c>
      <c r="V1946" t="str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3.4801799999999998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5">
        <f t="shared" si="244"/>
        <v>42157.001828703702</v>
      </c>
      <c r="T1947" s="5">
        <f t="shared" si="245"/>
        <v>42197.001828703702</v>
      </c>
      <c r="U1947" s="5" t="str">
        <f t="shared" si="246"/>
        <v>Jun</v>
      </c>
      <c r="V1947" t="str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1.4974666666666667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5">
        <f t="shared" si="244"/>
        <v>41688.900011574078</v>
      </c>
      <c r="T1948" s="5">
        <f t="shared" si="245"/>
        <v>41748.858344907407</v>
      </c>
      <c r="U1948" s="5" t="str">
        <f t="shared" si="246"/>
        <v>Feb</v>
      </c>
      <c r="V1948" t="str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1.0063375000000001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5">
        <f t="shared" si="244"/>
        <v>40102.668055555558</v>
      </c>
      <c r="T1949" s="5">
        <f t="shared" si="245"/>
        <v>40139.999305555553</v>
      </c>
      <c r="U1949" s="5" t="str">
        <f t="shared" si="246"/>
        <v>Oct</v>
      </c>
      <c r="V1949" t="str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8.0021100000000001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5">
        <f t="shared" si="244"/>
        <v>42473.354270833333</v>
      </c>
      <c r="T1950" s="5">
        <f t="shared" si="245"/>
        <v>42527.459722222222</v>
      </c>
      <c r="U1950" s="5" t="str">
        <f t="shared" si="246"/>
        <v>Apr</v>
      </c>
      <c r="V1950" t="str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1.0600260000000001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5">
        <f t="shared" si="244"/>
        <v>41800.173043981486</v>
      </c>
      <c r="T1951" s="5">
        <f t="shared" si="245"/>
        <v>41830.173043981486</v>
      </c>
      <c r="U1951" s="5" t="str">
        <f t="shared" si="246"/>
        <v>Jun</v>
      </c>
      <c r="V1951" t="str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2.0051866666666669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5">
        <f t="shared" si="244"/>
        <v>40623.931400462963</v>
      </c>
      <c r="T1952" s="5">
        <f t="shared" si="245"/>
        <v>40654.931400462963</v>
      </c>
      <c r="U1952" s="5" t="str">
        <f t="shared" si="246"/>
        <v>Mar</v>
      </c>
      <c r="V1952" t="str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2.1244399999999999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5">
        <f t="shared" si="244"/>
        <v>42651.170567129629</v>
      </c>
      <c r="T1953" s="5">
        <f t="shared" si="245"/>
        <v>42681.212233796294</v>
      </c>
      <c r="U1953" s="5" t="str">
        <f t="shared" si="246"/>
        <v>Oct</v>
      </c>
      <c r="V1953" t="str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1.9847237142857144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5">
        <f t="shared" si="244"/>
        <v>41526.35665509259</v>
      </c>
      <c r="T1954" s="5">
        <f t="shared" si="245"/>
        <v>41563.35665509259</v>
      </c>
      <c r="U1954" s="5" t="str">
        <f t="shared" si="246"/>
        <v>Sep</v>
      </c>
      <c r="V1954" t="str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2.2594666666666665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5">
        <f t="shared" si="244"/>
        <v>40940.949826388889</v>
      </c>
      <c r="T1955" s="5">
        <f t="shared" si="245"/>
        <v>40969.875</v>
      </c>
      <c r="U1955" s="5" t="str">
        <f t="shared" si="246"/>
        <v>Feb</v>
      </c>
      <c r="V1955" t="str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6.9894800000000004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5">
        <f t="shared" si="244"/>
        <v>42394.330740740741</v>
      </c>
      <c r="T1956" s="5">
        <f t="shared" si="245"/>
        <v>42440.958333333328</v>
      </c>
      <c r="U1956" s="5" t="str">
        <f t="shared" si="246"/>
        <v>Jan</v>
      </c>
      <c r="V1956" t="str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3.9859528571428569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5">
        <f t="shared" si="244"/>
        <v>41020.021770833337</v>
      </c>
      <c r="T1957" s="5">
        <f t="shared" si="245"/>
        <v>41052.541666666664</v>
      </c>
      <c r="U1957" s="5" t="str">
        <f t="shared" si="246"/>
        <v>Apr</v>
      </c>
      <c r="V1957" t="str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2.9403333333333332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5">
        <f t="shared" si="244"/>
        <v>42067.673668981486</v>
      </c>
      <c r="T1958" s="5">
        <f t="shared" si="245"/>
        <v>42112.632002314815</v>
      </c>
      <c r="U1958" s="5" t="str">
        <f t="shared" si="246"/>
        <v>Mar</v>
      </c>
      <c r="V1958" t="str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1.6750470000000002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5">
        <f t="shared" si="244"/>
        <v>41178.848530092597</v>
      </c>
      <c r="T1959" s="5">
        <f t="shared" si="245"/>
        <v>41208.848530092597</v>
      </c>
      <c r="U1959" s="5" t="str">
        <f t="shared" si="246"/>
        <v>Sep</v>
      </c>
      <c r="V1959" t="str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14.355717142857143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5">
        <f t="shared" si="244"/>
        <v>41326.737974537034</v>
      </c>
      <c r="T1960" s="5">
        <f t="shared" si="245"/>
        <v>41356.69630787037</v>
      </c>
      <c r="U1960" s="5" t="str">
        <f t="shared" si="246"/>
        <v>Feb</v>
      </c>
      <c r="V1960" t="str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1.5673440000000001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5">
        <f t="shared" si="244"/>
        <v>41871.595601851848</v>
      </c>
      <c r="T1961" s="5">
        <f t="shared" si="245"/>
        <v>41912.75</v>
      </c>
      <c r="U1961" s="5" t="str">
        <f t="shared" si="246"/>
        <v>Aug</v>
      </c>
      <c r="V1961" t="str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1.1790285714285715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5">
        <f t="shared" si="244"/>
        <v>41964.112743055557</v>
      </c>
      <c r="T1962" s="5">
        <f t="shared" si="245"/>
        <v>41994.112743055557</v>
      </c>
      <c r="U1962" s="5" t="str">
        <f t="shared" si="246"/>
        <v>Nov</v>
      </c>
      <c r="V1962" t="str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11.053811999999999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5">
        <f t="shared" si="244"/>
        <v>41147.944641203707</v>
      </c>
      <c r="T1963" s="5">
        <f t="shared" si="245"/>
        <v>41187.915972222225</v>
      </c>
      <c r="U1963" s="5" t="str">
        <f t="shared" si="246"/>
        <v>Aug</v>
      </c>
      <c r="V1963" t="str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1.9292499999999999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5">
        <f t="shared" si="244"/>
        <v>41742.530509259261</v>
      </c>
      <c r="T1964" s="5">
        <f t="shared" si="245"/>
        <v>41772.530509259261</v>
      </c>
      <c r="U1964" s="5" t="str">
        <f t="shared" si="246"/>
        <v>Apr</v>
      </c>
      <c r="V1964" t="str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1.268842105263158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5">
        <f t="shared" si="244"/>
        <v>41863.179791666669</v>
      </c>
      <c r="T1965" s="5">
        <f t="shared" si="245"/>
        <v>41898.179791666669</v>
      </c>
      <c r="U1965" s="5" t="str">
        <f t="shared" si="246"/>
        <v>Aug</v>
      </c>
      <c r="V1965" t="str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2.5957748878923765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5">
        <f t="shared" si="244"/>
        <v>42452.022824074069</v>
      </c>
      <c r="T1966" s="5">
        <f t="shared" si="245"/>
        <v>42482.022824074069</v>
      </c>
      <c r="U1966" s="5" t="str">
        <f t="shared" si="246"/>
        <v>Mar</v>
      </c>
      <c r="V1966" t="str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2.6227999999999998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5">
        <f t="shared" si="244"/>
        <v>40897.839236111111</v>
      </c>
      <c r="T1967" s="5">
        <f t="shared" si="245"/>
        <v>40919.791666666664</v>
      </c>
      <c r="U1967" s="5" t="str">
        <f t="shared" si="246"/>
        <v>Dec</v>
      </c>
      <c r="V1967" t="str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2.0674309000000002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5">
        <f t="shared" si="244"/>
        <v>41835.290486111109</v>
      </c>
      <c r="T1968" s="5">
        <f t="shared" si="245"/>
        <v>41865.290486111109</v>
      </c>
      <c r="U1968" s="5" t="str">
        <f t="shared" si="246"/>
        <v>Jul</v>
      </c>
      <c r="V1968" t="str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3.7012999999999998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5">
        <f t="shared" si="244"/>
        <v>41730.413530092592</v>
      </c>
      <c r="T1969" s="5">
        <f t="shared" si="245"/>
        <v>41760.413530092592</v>
      </c>
      <c r="U1969" s="5" t="str">
        <f t="shared" si="246"/>
        <v>Apr</v>
      </c>
      <c r="V1969" t="str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2.8496600000000001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5">
        <f t="shared" si="244"/>
        <v>42676.336979166663</v>
      </c>
      <c r="T1970" s="5">
        <f t="shared" si="245"/>
        <v>42707.378645833334</v>
      </c>
      <c r="U1970" s="5" t="str">
        <f t="shared" si="246"/>
        <v>Nov</v>
      </c>
      <c r="V1970" t="str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5.7907999999999999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5">
        <f t="shared" si="244"/>
        <v>42557.542453703703</v>
      </c>
      <c r="T1971" s="5">
        <f t="shared" si="245"/>
        <v>42587.542453703703</v>
      </c>
      <c r="U1971" s="5" t="str">
        <f t="shared" si="246"/>
        <v>Jul</v>
      </c>
      <c r="V1971" t="str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11.318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5">
        <f t="shared" si="244"/>
        <v>41323.943298611113</v>
      </c>
      <c r="T1972" s="5">
        <f t="shared" si="245"/>
        <v>41383.901631944442</v>
      </c>
      <c r="U1972" s="5" t="str">
        <f t="shared" si="246"/>
        <v>Feb</v>
      </c>
      <c r="V1972" t="str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2.6302771750000002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5">
        <f t="shared" si="244"/>
        <v>41561.250706018516</v>
      </c>
      <c r="T1973" s="5">
        <f t="shared" si="245"/>
        <v>41592.916666666664</v>
      </c>
      <c r="U1973" s="5" t="str">
        <f t="shared" si="246"/>
        <v>Oct</v>
      </c>
      <c r="V1973" t="str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6.7447999999999997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5">
        <f t="shared" si="244"/>
        <v>41200.762083333335</v>
      </c>
      <c r="T1974" s="5">
        <f t="shared" si="245"/>
        <v>41230.803749999999</v>
      </c>
      <c r="U1974" s="5" t="str">
        <f t="shared" si="246"/>
        <v>Oct</v>
      </c>
      <c r="V1974" t="str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2.5683081313131315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5">
        <f t="shared" si="244"/>
        <v>42549.472962962958</v>
      </c>
      <c r="T1975" s="5">
        <f t="shared" si="245"/>
        <v>42588.041666666672</v>
      </c>
      <c r="U1975" s="5" t="str">
        <f t="shared" si="246"/>
        <v>Jun</v>
      </c>
      <c r="V1975" t="str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3.7549600000000001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5">
        <f t="shared" si="244"/>
        <v>41445.084131944444</v>
      </c>
      <c r="T1976" s="5">
        <f t="shared" si="245"/>
        <v>41505.084131944444</v>
      </c>
      <c r="U1976" s="5" t="str">
        <f t="shared" si="246"/>
        <v>Jun</v>
      </c>
      <c r="V1976" t="str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2.0870837499999997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5">
        <f t="shared" si="244"/>
        <v>41313.505219907405</v>
      </c>
      <c r="T1977" s="5">
        <f t="shared" si="245"/>
        <v>41343.505219907405</v>
      </c>
      <c r="U1977" s="5" t="str">
        <f t="shared" si="246"/>
        <v>Feb</v>
      </c>
      <c r="V1977" t="str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3.4660000000000002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5">
        <f t="shared" si="244"/>
        <v>41438.649594907409</v>
      </c>
      <c r="T1978" s="5">
        <f t="shared" si="245"/>
        <v>41468.649594907409</v>
      </c>
      <c r="U1978" s="5" t="str">
        <f t="shared" si="246"/>
        <v>Jun</v>
      </c>
      <c r="V1978" t="str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4.0232999999999999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5">
        <f t="shared" si="244"/>
        <v>42310.966898148152</v>
      </c>
      <c r="T1979" s="5">
        <f t="shared" si="245"/>
        <v>42357.082638888889</v>
      </c>
      <c r="U1979" s="5" t="str">
        <f t="shared" si="246"/>
        <v>Nov</v>
      </c>
      <c r="V1979" t="str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10.2684514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5">
        <f t="shared" si="244"/>
        <v>41038.975601851853</v>
      </c>
      <c r="T1980" s="5">
        <f t="shared" si="245"/>
        <v>41072.041666666664</v>
      </c>
      <c r="U1980" s="5" t="str">
        <f t="shared" si="246"/>
        <v>May</v>
      </c>
      <c r="V1980" t="str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1.14901155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5">
        <f t="shared" si="244"/>
        <v>42290.210023148145</v>
      </c>
      <c r="T1981" s="5">
        <f t="shared" si="245"/>
        <v>42326.957638888889</v>
      </c>
      <c r="U1981" s="5" t="str">
        <f t="shared" si="246"/>
        <v>Oct</v>
      </c>
      <c r="V1981" t="str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3.5482402000000004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5">
        <f t="shared" si="244"/>
        <v>42423.292384259257</v>
      </c>
      <c r="T1982" s="5">
        <f t="shared" si="245"/>
        <v>42463.250717592593</v>
      </c>
      <c r="U1982" s="5" t="str">
        <f t="shared" si="246"/>
        <v>Feb</v>
      </c>
      <c r="V1982" t="str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5.0799999999999998E-2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5">
        <f t="shared" si="244"/>
        <v>41799.475289351853</v>
      </c>
      <c r="T1983" s="5">
        <f t="shared" si="245"/>
        <v>41829.475289351853</v>
      </c>
      <c r="U1983" s="5" t="str">
        <f t="shared" si="246"/>
        <v>Jun</v>
      </c>
      <c r="V1983" t="str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7">
        <f t="shared" si="241"/>
        <v>0</v>
      </c>
      <c r="Q1984" t="str">
        <f t="shared" si="242"/>
        <v>photography</v>
      </c>
      <c r="R1984" t="str">
        <f t="shared" si="243"/>
        <v>people</v>
      </c>
      <c r="S1984" s="5">
        <f t="shared" si="244"/>
        <v>42678.336655092593</v>
      </c>
      <c r="T1984" s="5">
        <f t="shared" si="245"/>
        <v>42708.378321759257</v>
      </c>
      <c r="U1984" s="5" t="str">
        <f t="shared" si="246"/>
        <v>Nov</v>
      </c>
      <c r="V1984" t="str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4.2999999999999997E-2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5">
        <f t="shared" si="244"/>
        <v>42592.761782407411</v>
      </c>
      <c r="T1985" s="5">
        <f t="shared" si="245"/>
        <v>42615.041666666672</v>
      </c>
      <c r="U1985" s="5" t="str">
        <f t="shared" si="246"/>
        <v>Aug</v>
      </c>
      <c r="V1985" t="str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0.21146666666666666</v>
      </c>
      <c r="P1986" s="7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5">
        <f t="shared" si="244"/>
        <v>41913.540289351848</v>
      </c>
      <c r="T1986" s="5">
        <f t="shared" si="245"/>
        <v>41973.581956018519</v>
      </c>
      <c r="U1986" s="5" t="str">
        <f t="shared" si="246"/>
        <v>Oct</v>
      </c>
      <c r="V1986" t="str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</f>
        <v>3.1875000000000001E-2</v>
      </c>
      <c r="P1987" s="7">
        <f t="shared" ref="P1987:P2050" si="249">IFERROR(E1987/L1987,0)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5">
        <f t="shared" ref="S1987:S2050" si="252">(J1987/86400)+25569+(-6/24)</f>
        <v>42555.448738425926</v>
      </c>
      <c r="T1987" s="5">
        <f t="shared" ref="T1987:T2050" si="253">(I1987/86400)+25569+(-6/24)</f>
        <v>42584.708333333328</v>
      </c>
      <c r="U1987" s="5" t="str">
        <f t="shared" ref="U1987:U2050" si="254">TEXT(S1987,"mmm")</f>
        <v>Jul</v>
      </c>
      <c r="V1987" t="str">
        <f t="shared" ref="V1987:V2050" si="255">TEXT(S1987,"yyyy")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5.0000000000000001E-4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5">
        <f t="shared" si="252"/>
        <v>42413.183831018519</v>
      </c>
      <c r="T1988" s="5">
        <f t="shared" si="253"/>
        <v>42443.142164351855</v>
      </c>
      <c r="U1988" s="5" t="str">
        <f t="shared" si="254"/>
        <v>Feb</v>
      </c>
      <c r="V1988" t="str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0.42472727272727273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5">
        <f t="shared" si="252"/>
        <v>42034.389768518522</v>
      </c>
      <c r="T1989" s="5">
        <f t="shared" si="253"/>
        <v>42064.389768518522</v>
      </c>
      <c r="U1989" s="5" t="str">
        <f t="shared" si="254"/>
        <v>Jan</v>
      </c>
      <c r="V1989" t="str">
        <f t="shared" si="255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4.1666666666666666E-3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5">
        <f t="shared" si="252"/>
        <v>42206.513217592597</v>
      </c>
      <c r="T1990" s="5">
        <f t="shared" si="253"/>
        <v>42236.513217592597</v>
      </c>
      <c r="U1990" s="5" t="str">
        <f t="shared" si="254"/>
        <v>Jul</v>
      </c>
      <c r="V1990" t="str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0.01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5">
        <f t="shared" si="252"/>
        <v>42685.430648148147</v>
      </c>
      <c r="T1991" s="5">
        <f t="shared" si="253"/>
        <v>42715.430648148147</v>
      </c>
      <c r="U1991" s="5" t="str">
        <f t="shared" si="254"/>
        <v>Nov</v>
      </c>
      <c r="V1991" t="str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0.16966666666666666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5">
        <f t="shared" si="252"/>
        <v>42397.945972222224</v>
      </c>
      <c r="T1992" s="5">
        <f t="shared" si="253"/>
        <v>42412.945972222224</v>
      </c>
      <c r="U1992" s="5" t="str">
        <f t="shared" si="254"/>
        <v>Jan</v>
      </c>
      <c r="V1992" t="str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7.0000000000000007E-2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5">
        <f t="shared" si="252"/>
        <v>42167.64335648148</v>
      </c>
      <c r="T1993" s="5">
        <f t="shared" si="253"/>
        <v>42188.64335648148</v>
      </c>
      <c r="U1993" s="5" t="str">
        <f t="shared" si="254"/>
        <v>Jun</v>
      </c>
      <c r="V1993" t="str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1.3333333333333333E-3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5">
        <f t="shared" si="252"/>
        <v>42022.893414351856</v>
      </c>
      <c r="T1994" s="5">
        <f t="shared" si="253"/>
        <v>42052.893414351856</v>
      </c>
      <c r="U1994" s="5" t="str">
        <f t="shared" si="254"/>
        <v>Jan</v>
      </c>
      <c r="V1994" t="str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7">
        <f t="shared" si="249"/>
        <v>0</v>
      </c>
      <c r="Q1995" t="str">
        <f t="shared" si="250"/>
        <v>photography</v>
      </c>
      <c r="R1995" t="str">
        <f t="shared" si="251"/>
        <v>people</v>
      </c>
      <c r="S1995" s="5">
        <f t="shared" si="252"/>
        <v>42329.338391203702</v>
      </c>
      <c r="T1995" s="5">
        <f t="shared" si="253"/>
        <v>42359.338391203702</v>
      </c>
      <c r="U1995" s="5" t="str">
        <f t="shared" si="254"/>
        <v>Nov</v>
      </c>
      <c r="V1995" t="str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7">
        <f t="shared" si="249"/>
        <v>0</v>
      </c>
      <c r="Q1996" t="str">
        <f t="shared" si="250"/>
        <v>photography</v>
      </c>
      <c r="R1996" t="str">
        <f t="shared" si="251"/>
        <v>people</v>
      </c>
      <c r="S1996" s="5">
        <f t="shared" si="252"/>
        <v>42650.756273148145</v>
      </c>
      <c r="T1996" s="5">
        <f t="shared" si="253"/>
        <v>42710.797939814816</v>
      </c>
      <c r="U1996" s="5" t="str">
        <f t="shared" si="254"/>
        <v>Oct</v>
      </c>
      <c r="V1996" t="str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7.8E-2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5">
        <f t="shared" si="252"/>
        <v>42181.652037037042</v>
      </c>
      <c r="T1997" s="5">
        <f t="shared" si="253"/>
        <v>42201.652037037042</v>
      </c>
      <c r="U1997" s="5" t="str">
        <f t="shared" si="254"/>
        <v>Jun</v>
      </c>
      <c r="V1997" t="str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7">
        <f t="shared" si="249"/>
        <v>0</v>
      </c>
      <c r="Q1998" t="str">
        <f t="shared" si="250"/>
        <v>photography</v>
      </c>
      <c r="R1998" t="str">
        <f t="shared" si="251"/>
        <v>people</v>
      </c>
      <c r="S1998" s="5">
        <f t="shared" si="252"/>
        <v>41800.569571759261</v>
      </c>
      <c r="T1998" s="5">
        <f t="shared" si="253"/>
        <v>41830.569571759261</v>
      </c>
      <c r="U1998" s="5" t="str">
        <f t="shared" si="254"/>
        <v>Jun</v>
      </c>
      <c r="V1998" t="str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7">
        <f t="shared" si="249"/>
        <v>0</v>
      </c>
      <c r="Q1999" t="str">
        <f t="shared" si="250"/>
        <v>photography</v>
      </c>
      <c r="R1999" t="str">
        <f t="shared" si="251"/>
        <v>people</v>
      </c>
      <c r="S1999" s="5">
        <f t="shared" si="252"/>
        <v>41847.680694444447</v>
      </c>
      <c r="T1999" s="5">
        <f t="shared" si="253"/>
        <v>41877.680694444447</v>
      </c>
      <c r="U1999" s="5" t="str">
        <f t="shared" si="254"/>
        <v>Jul</v>
      </c>
      <c r="V1999" t="str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0.26200000000000001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5">
        <f t="shared" si="252"/>
        <v>41806.868495370371</v>
      </c>
      <c r="T2000" s="5">
        <f t="shared" si="253"/>
        <v>41851.868495370371</v>
      </c>
      <c r="U2000" s="5" t="str">
        <f t="shared" si="254"/>
        <v>Jun</v>
      </c>
      <c r="V2000" t="str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7.6129032258064515E-3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5">
        <f t="shared" si="252"/>
        <v>41926.232731481483</v>
      </c>
      <c r="T2001" s="5">
        <f t="shared" si="253"/>
        <v>41956.274398148147</v>
      </c>
      <c r="U2001" s="5" t="str">
        <f t="shared" si="254"/>
        <v>Oct</v>
      </c>
      <c r="V2001" t="str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0.125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5">
        <f t="shared" si="252"/>
        <v>42345.701539351852</v>
      </c>
      <c r="T2002" s="5">
        <f t="shared" si="253"/>
        <v>42375.701539351852</v>
      </c>
      <c r="U2002" s="5" t="str">
        <f t="shared" si="254"/>
        <v>Dec</v>
      </c>
      <c r="V2002" t="str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3.8212909090909091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5">
        <f t="shared" si="252"/>
        <v>42135.959675925929</v>
      </c>
      <c r="T2003" s="5">
        <f t="shared" si="253"/>
        <v>42167.583333333328</v>
      </c>
      <c r="U2003" s="5" t="str">
        <f t="shared" si="254"/>
        <v>May</v>
      </c>
      <c r="V2003" t="str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2.1679422000000002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5">
        <f t="shared" si="252"/>
        <v>42728.46230324074</v>
      </c>
      <c r="T2004" s="5">
        <f t="shared" si="253"/>
        <v>42758.46230324074</v>
      </c>
      <c r="U2004" s="5" t="str">
        <f t="shared" si="254"/>
        <v>Dec</v>
      </c>
      <c r="V2004" t="str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3.12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5">
        <f t="shared" si="252"/>
        <v>40346.875601851854</v>
      </c>
      <c r="T2005" s="5">
        <f t="shared" si="253"/>
        <v>40361.708333333336</v>
      </c>
      <c r="U2005" s="5" t="str">
        <f t="shared" si="254"/>
        <v>Jun</v>
      </c>
      <c r="V2005" t="str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2.3442048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5">
        <f t="shared" si="252"/>
        <v>41800.354895833334</v>
      </c>
      <c r="T2006" s="5">
        <f t="shared" si="253"/>
        <v>41830.354895833334</v>
      </c>
      <c r="U2006" s="5" t="str">
        <f t="shared" si="254"/>
        <v>Jun</v>
      </c>
      <c r="V2006" t="str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1.236801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5">
        <f t="shared" si="252"/>
        <v>41535.562708333331</v>
      </c>
      <c r="T2007" s="5">
        <f t="shared" si="253"/>
        <v>41562.915972222225</v>
      </c>
      <c r="U2007" s="5" t="str">
        <f t="shared" si="254"/>
        <v>Sep</v>
      </c>
      <c r="V2007" t="str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2.4784000000000002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5">
        <f t="shared" si="252"/>
        <v>41941.250520833331</v>
      </c>
      <c r="T2008" s="5">
        <f t="shared" si="253"/>
        <v>41976.292187500003</v>
      </c>
      <c r="U2008" s="5" t="str">
        <f t="shared" si="254"/>
        <v>Oct</v>
      </c>
      <c r="V2008" t="str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1.157092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5">
        <f t="shared" si="252"/>
        <v>40347.587800925925</v>
      </c>
      <c r="T2009" s="5">
        <f t="shared" si="253"/>
        <v>40413.916666666664</v>
      </c>
      <c r="U2009" s="5" t="str">
        <f t="shared" si="254"/>
        <v>Jun</v>
      </c>
      <c r="V2009" t="str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1.1707484768810599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5">
        <f t="shared" si="252"/>
        <v>40761.354421296295</v>
      </c>
      <c r="T2010" s="5">
        <f t="shared" si="253"/>
        <v>40805.354421296295</v>
      </c>
      <c r="U2010" s="5" t="str">
        <f t="shared" si="254"/>
        <v>Aug</v>
      </c>
      <c r="V2010" t="str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3.05158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5">
        <f t="shared" si="252"/>
        <v>42661.073414351849</v>
      </c>
      <c r="T2011" s="5">
        <f t="shared" si="253"/>
        <v>42697.115081018521</v>
      </c>
      <c r="U2011" s="5" t="str">
        <f t="shared" si="254"/>
        <v>Oct</v>
      </c>
      <c r="V2011" t="str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3.2005299999999997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5">
        <f t="shared" si="252"/>
        <v>42570.746423611112</v>
      </c>
      <c r="T2012" s="5">
        <f t="shared" si="253"/>
        <v>42600.746423611112</v>
      </c>
      <c r="U2012" s="5" t="str">
        <f t="shared" si="254"/>
        <v>Jul</v>
      </c>
      <c r="V2012" t="str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8.1956399999999991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5">
        <f t="shared" si="252"/>
        <v>42347.108483796299</v>
      </c>
      <c r="T2013" s="5">
        <f t="shared" si="253"/>
        <v>42380.708333333328</v>
      </c>
      <c r="U2013" s="5" t="str">
        <f t="shared" si="254"/>
        <v>Dec</v>
      </c>
      <c r="V2013" t="str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2.3490000000000002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5">
        <f t="shared" si="252"/>
        <v>42010.572233796294</v>
      </c>
      <c r="T2014" s="5">
        <f t="shared" si="253"/>
        <v>42040.572233796294</v>
      </c>
      <c r="U2014" s="5" t="str">
        <f t="shared" si="254"/>
        <v>Jan</v>
      </c>
      <c r="V2014" t="str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4.9491375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5">
        <f t="shared" si="252"/>
        <v>42499.710810185185</v>
      </c>
      <c r="T2015" s="5">
        <f t="shared" si="253"/>
        <v>42559.710810185185</v>
      </c>
      <c r="U2015" s="5" t="str">
        <f t="shared" si="254"/>
        <v>May</v>
      </c>
      <c r="V2015" t="str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78.137822333333332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5">
        <f t="shared" si="252"/>
        <v>41323.964571759258</v>
      </c>
      <c r="T2016" s="5">
        <f t="shared" si="253"/>
        <v>41357.922905092593</v>
      </c>
      <c r="U2016" s="5" t="str">
        <f t="shared" si="254"/>
        <v>Feb</v>
      </c>
      <c r="V2016" t="str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1.1300013888888889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5">
        <f t="shared" si="252"/>
        <v>40765.626886574071</v>
      </c>
      <c r="T2017" s="5">
        <f t="shared" si="253"/>
        <v>40795.626886574071</v>
      </c>
      <c r="U2017" s="5" t="str">
        <f t="shared" si="254"/>
        <v>Aug</v>
      </c>
      <c r="V2017" t="str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9.2154220000000002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5">
        <f t="shared" si="252"/>
        <v>41312.630775462967</v>
      </c>
      <c r="T2018" s="5">
        <f t="shared" si="253"/>
        <v>41342.630775462967</v>
      </c>
      <c r="U2018" s="5" t="str">
        <f t="shared" si="254"/>
        <v>Feb</v>
      </c>
      <c r="V2018" t="str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1.2510239999999999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5">
        <f t="shared" si="252"/>
        <v>40960.807349537034</v>
      </c>
      <c r="T2019" s="5">
        <f t="shared" si="253"/>
        <v>40991.916666666664</v>
      </c>
      <c r="U2019" s="5" t="str">
        <f t="shared" si="254"/>
        <v>Feb</v>
      </c>
      <c r="V2019" t="str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1.0224343076923077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5">
        <f t="shared" si="252"/>
        <v>42199.115844907406</v>
      </c>
      <c r="T2020" s="5">
        <f t="shared" si="253"/>
        <v>42229.115844907406</v>
      </c>
      <c r="U2020" s="5" t="str">
        <f t="shared" si="254"/>
        <v>Jul</v>
      </c>
      <c r="V2020" t="str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4.8490975000000001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5">
        <f t="shared" si="252"/>
        <v>42605.45857638889</v>
      </c>
      <c r="T2021" s="5">
        <f t="shared" si="253"/>
        <v>42635.45857638889</v>
      </c>
      <c r="U2021" s="5" t="str">
        <f t="shared" si="254"/>
        <v>Aug</v>
      </c>
      <c r="V2021" t="str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1.9233333333333333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5">
        <f t="shared" si="252"/>
        <v>41736.847500000003</v>
      </c>
      <c r="T2022" s="5">
        <f t="shared" si="253"/>
        <v>41773.711111111115</v>
      </c>
      <c r="U2022" s="5" t="str">
        <f t="shared" si="254"/>
        <v>Apr</v>
      </c>
      <c r="V2022" t="str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2.8109999999999999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5">
        <f t="shared" si="252"/>
        <v>41860.820567129631</v>
      </c>
      <c r="T2023" s="5">
        <f t="shared" si="253"/>
        <v>41905.820567129631</v>
      </c>
      <c r="U2023" s="5" t="str">
        <f t="shared" si="254"/>
        <v>Aug</v>
      </c>
      <c r="V2023" t="str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1.2513700000000001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5">
        <f t="shared" si="252"/>
        <v>42502.319120370375</v>
      </c>
      <c r="T2024" s="5">
        <f t="shared" si="253"/>
        <v>42532.319120370375</v>
      </c>
      <c r="U2024" s="5" t="str">
        <f t="shared" si="254"/>
        <v>May</v>
      </c>
      <c r="V2024" t="str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1.61459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5">
        <f t="shared" si="252"/>
        <v>42136.170752314814</v>
      </c>
      <c r="T2025" s="5">
        <f t="shared" si="253"/>
        <v>42166.170752314814</v>
      </c>
      <c r="U2025" s="5" t="str">
        <f t="shared" si="254"/>
        <v>May</v>
      </c>
      <c r="V2025" t="str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5.8535000000000004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5">
        <f t="shared" si="252"/>
        <v>41099.716944444444</v>
      </c>
      <c r="T2026" s="5">
        <f t="shared" si="253"/>
        <v>41133.875</v>
      </c>
      <c r="U2026" s="5" t="str">
        <f t="shared" si="254"/>
        <v>Jul</v>
      </c>
      <c r="V2026" t="str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2.0114999999999998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5">
        <f t="shared" si="252"/>
        <v>42135.934560185182</v>
      </c>
      <c r="T2027" s="5">
        <f t="shared" si="253"/>
        <v>42165.934560185182</v>
      </c>
      <c r="U2027" s="5" t="str">
        <f t="shared" si="254"/>
        <v>May</v>
      </c>
      <c r="V2027" t="str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1.3348307999999998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5">
        <f t="shared" si="252"/>
        <v>41704.485937500001</v>
      </c>
      <c r="T2028" s="5">
        <f t="shared" si="253"/>
        <v>41749.915972222225</v>
      </c>
      <c r="U2028" s="5" t="str">
        <f t="shared" si="254"/>
        <v>Mar</v>
      </c>
      <c r="V2028" t="str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1.2024900000000001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5">
        <f t="shared" si="252"/>
        <v>42048.563877314809</v>
      </c>
      <c r="T2029" s="5">
        <f t="shared" si="253"/>
        <v>42093.522210648152</v>
      </c>
      <c r="U2029" s="5" t="str">
        <f t="shared" si="254"/>
        <v>Feb</v>
      </c>
      <c r="V2029" t="str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1.2616666666666667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5">
        <f t="shared" si="252"/>
        <v>40215.669050925928</v>
      </c>
      <c r="T2030" s="5">
        <f t="shared" si="253"/>
        <v>40252.663194444445</v>
      </c>
      <c r="U2030" s="5" t="str">
        <f t="shared" si="254"/>
        <v>Feb</v>
      </c>
      <c r="V2030" t="str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3.6120000000000001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5">
        <f t="shared" si="252"/>
        <v>41847.771770833337</v>
      </c>
      <c r="T2031" s="5">
        <f t="shared" si="253"/>
        <v>41877.771770833337</v>
      </c>
      <c r="U2031" s="5" t="str">
        <f t="shared" si="254"/>
        <v>Jul</v>
      </c>
      <c r="V2031" t="str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2.26239013671875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5">
        <f t="shared" si="252"/>
        <v>41212.746481481481</v>
      </c>
      <c r="T2032" s="5">
        <f t="shared" si="253"/>
        <v>41242.746481481481</v>
      </c>
      <c r="U2032" s="5" t="str">
        <f t="shared" si="254"/>
        <v>Oct</v>
      </c>
      <c r="V2032" t="str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1.2035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5">
        <f t="shared" si="252"/>
        <v>41975.079317129625</v>
      </c>
      <c r="T2033" s="5">
        <f t="shared" si="253"/>
        <v>42012.791666666672</v>
      </c>
      <c r="U2033" s="5" t="str">
        <f t="shared" si="254"/>
        <v>Dec</v>
      </c>
      <c r="V2033" t="str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3.0418799999999999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5">
        <f t="shared" si="252"/>
        <v>42689.315671296295</v>
      </c>
      <c r="T2034" s="5">
        <f t="shared" si="253"/>
        <v>42718.958333333328</v>
      </c>
      <c r="U2034" s="5" t="str">
        <f t="shared" si="254"/>
        <v>Nov</v>
      </c>
      <c r="V2034" t="str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1.7867599999999999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5">
        <f t="shared" si="252"/>
        <v>41724.832384259258</v>
      </c>
      <c r="T2035" s="5">
        <f t="shared" si="253"/>
        <v>41754.832384259258</v>
      </c>
      <c r="U2035" s="5" t="str">
        <f t="shared" si="254"/>
        <v>Mar</v>
      </c>
      <c r="V2035" t="str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3.868199871794872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5">
        <f t="shared" si="252"/>
        <v>42075.880011574074</v>
      </c>
      <c r="T2036" s="5">
        <f t="shared" si="253"/>
        <v>42131.040277777778</v>
      </c>
      <c r="U2036" s="5" t="str">
        <f t="shared" si="254"/>
        <v>Mar</v>
      </c>
      <c r="V2036" t="str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2.1103642500000004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5">
        <f t="shared" si="252"/>
        <v>42311.375081018516</v>
      </c>
      <c r="T2037" s="5">
        <f t="shared" si="253"/>
        <v>42356.791666666672</v>
      </c>
      <c r="U2037" s="5" t="str">
        <f t="shared" si="254"/>
        <v>Nov</v>
      </c>
      <c r="V2037" t="str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1.3166833333333334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5">
        <f t="shared" si="252"/>
        <v>41738.614803240736</v>
      </c>
      <c r="T2038" s="5">
        <f t="shared" si="253"/>
        <v>41768.614803240736</v>
      </c>
      <c r="U2038" s="5" t="str">
        <f t="shared" si="254"/>
        <v>Apr</v>
      </c>
      <c r="V2038" t="str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3.0047639999999998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5">
        <f t="shared" si="252"/>
        <v>41577.960104166668</v>
      </c>
      <c r="T2039" s="5">
        <f t="shared" si="253"/>
        <v>41638.001770833333</v>
      </c>
      <c r="U2039" s="5" t="str">
        <f t="shared" si="254"/>
        <v>Oct</v>
      </c>
      <c r="V2039" t="str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4.2051249999999998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5">
        <f t="shared" si="252"/>
        <v>41424.02107638889</v>
      </c>
      <c r="T2040" s="5">
        <f t="shared" si="253"/>
        <v>41456.5</v>
      </c>
      <c r="U2040" s="5" t="str">
        <f t="shared" si="254"/>
        <v>May</v>
      </c>
      <c r="V2040" t="str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1.362168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5">
        <f t="shared" si="252"/>
        <v>42675.188946759255</v>
      </c>
      <c r="T2041" s="5">
        <f t="shared" si="253"/>
        <v>42704.957638888889</v>
      </c>
      <c r="U2041" s="5" t="str">
        <f t="shared" si="254"/>
        <v>Nov</v>
      </c>
      <c r="V2041" t="str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2.4817133333333334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5">
        <f t="shared" si="252"/>
        <v>41578.677118055552</v>
      </c>
      <c r="T2042" s="5">
        <f t="shared" si="253"/>
        <v>41593.718784722223</v>
      </c>
      <c r="U2042" s="5" t="str">
        <f t="shared" si="254"/>
        <v>Oct</v>
      </c>
      <c r="V2042" t="str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1.8186315789473684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5">
        <f t="shared" si="252"/>
        <v>42654.275775462964</v>
      </c>
      <c r="T2043" s="5">
        <f t="shared" si="253"/>
        <v>42684.317442129628</v>
      </c>
      <c r="U2043" s="5" t="str">
        <f t="shared" si="254"/>
        <v>Oct</v>
      </c>
      <c r="V2043" t="str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1.2353000000000001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5">
        <f t="shared" si="252"/>
        <v>42331.458032407405</v>
      </c>
      <c r="T2044" s="5">
        <f t="shared" si="253"/>
        <v>42391.458032407405</v>
      </c>
      <c r="U2044" s="5" t="str">
        <f t="shared" si="254"/>
        <v>Nov</v>
      </c>
      <c r="V2044" t="str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5.0620938628158845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5">
        <f t="shared" si="252"/>
        <v>42660.926817129628</v>
      </c>
      <c r="T2045" s="5">
        <f t="shared" si="253"/>
        <v>42714.957638888889</v>
      </c>
      <c r="U2045" s="5" t="str">
        <f t="shared" si="254"/>
        <v>Oct</v>
      </c>
      <c r="V2045" t="str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1.0821333333333334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5">
        <f t="shared" si="252"/>
        <v>42138.434189814812</v>
      </c>
      <c r="T2046" s="5">
        <f t="shared" si="253"/>
        <v>42168.434189814812</v>
      </c>
      <c r="U2046" s="5" t="str">
        <f t="shared" si="254"/>
        <v>May</v>
      </c>
      <c r="V2046" t="str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8.1918387755102042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5">
        <f t="shared" si="252"/>
        <v>41068.838506944448</v>
      </c>
      <c r="T2047" s="5">
        <f t="shared" si="253"/>
        <v>41098.838506944448</v>
      </c>
      <c r="U2047" s="5" t="str">
        <f t="shared" si="254"/>
        <v>Jun</v>
      </c>
      <c r="V2047" t="str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1.2110000000000001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5">
        <f t="shared" si="252"/>
        <v>41386.921805555554</v>
      </c>
      <c r="T2048" s="5">
        <f t="shared" si="253"/>
        <v>41416.921805555554</v>
      </c>
      <c r="U2048" s="5" t="str">
        <f t="shared" si="254"/>
        <v>Apr</v>
      </c>
      <c r="V2048" t="str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1.0299897959183673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5">
        <f t="shared" si="252"/>
        <v>42081.653587962966</v>
      </c>
      <c r="T2049" s="5">
        <f t="shared" si="253"/>
        <v>42110.75</v>
      </c>
      <c r="U2049" s="5" t="str">
        <f t="shared" si="254"/>
        <v>Mar</v>
      </c>
      <c r="V2049" t="str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1.4833229411764706</v>
      </c>
      <c r="P2050" s="7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5">
        <f t="shared" si="252"/>
        <v>41387.401516203703</v>
      </c>
      <c r="T2050" s="5">
        <f t="shared" si="253"/>
        <v>41417.401516203703</v>
      </c>
      <c r="U2050" s="5" t="str">
        <f t="shared" si="254"/>
        <v>Apr</v>
      </c>
      <c r="V2050" t="str">
        <f t="shared" si="255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</f>
        <v>1.2019070000000001</v>
      </c>
      <c r="P2051" s="7">
        <f t="shared" ref="P2051:P2114" si="257">IFERROR(E2051/L2051,0)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5">
        <f t="shared" ref="S2051:S2114" si="260">(J2051/86400)+25569+(-6/24)</f>
        <v>41575.277349537035</v>
      </c>
      <c r="T2051" s="5">
        <f t="shared" ref="T2051:T2114" si="261">(I2051/86400)+25569+(-6/24)</f>
        <v>41610.707638888889</v>
      </c>
      <c r="U2051" s="5" t="str">
        <f t="shared" ref="U2051:U2114" si="262">TEXT(S2051,"mmm")</f>
        <v>Oct</v>
      </c>
      <c r="V2051" t="str">
        <f t="shared" ref="V2051:V2114" si="263">TEXT(S2051,"yyyy")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4.7327000000000004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5">
        <f t="shared" si="260"/>
        <v>42114.821504629625</v>
      </c>
      <c r="T2052" s="5">
        <f t="shared" si="261"/>
        <v>42154.821504629625</v>
      </c>
      <c r="U2052" s="5" t="str">
        <f t="shared" si="262"/>
        <v>Apr</v>
      </c>
      <c r="V2052" t="str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1.303625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5">
        <f t="shared" si="260"/>
        <v>41603.772418981483</v>
      </c>
      <c r="T2053" s="5">
        <f t="shared" si="261"/>
        <v>41633.772418981483</v>
      </c>
      <c r="U2053" s="5" t="str">
        <f t="shared" si="262"/>
        <v>Nov</v>
      </c>
      <c r="V2053" t="str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3.5304799999999998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5">
        <f t="shared" si="260"/>
        <v>42374.83394675926</v>
      </c>
      <c r="T2054" s="5">
        <f t="shared" si="261"/>
        <v>42419.83394675926</v>
      </c>
      <c r="U2054" s="5" t="str">
        <f t="shared" si="262"/>
        <v>Jan</v>
      </c>
      <c r="V2054" t="str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1.0102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5">
        <f t="shared" si="260"/>
        <v>42303.367488425924</v>
      </c>
      <c r="T2055" s="5">
        <f t="shared" si="261"/>
        <v>42333.409155092595</v>
      </c>
      <c r="U2055" s="5" t="str">
        <f t="shared" si="262"/>
        <v>Oct</v>
      </c>
      <c r="V2055" t="str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1.1359142857142857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5">
        <f t="shared" si="260"/>
        <v>41731.270949074074</v>
      </c>
      <c r="T2056" s="5">
        <f t="shared" si="261"/>
        <v>41761.270949074074</v>
      </c>
      <c r="U2056" s="5" t="str">
        <f t="shared" si="262"/>
        <v>Apr</v>
      </c>
      <c r="V2056" t="str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1.6741666666666666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5">
        <f t="shared" si="260"/>
        <v>41946.424108796295</v>
      </c>
      <c r="T2057" s="5">
        <f t="shared" si="261"/>
        <v>41975.916666666672</v>
      </c>
      <c r="U2057" s="5" t="str">
        <f t="shared" si="262"/>
        <v>Nov</v>
      </c>
      <c r="V2057" t="str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1.5345200000000001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5">
        <f t="shared" si="260"/>
        <v>41351.51090277778</v>
      </c>
      <c r="T2058" s="5">
        <f t="shared" si="261"/>
        <v>41381.51090277778</v>
      </c>
      <c r="U2058" s="5" t="str">
        <f t="shared" si="262"/>
        <v>Mar</v>
      </c>
      <c r="V2058" t="str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2.022322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5">
        <f t="shared" si="260"/>
        <v>42396.244583333333</v>
      </c>
      <c r="T2059" s="5">
        <f t="shared" si="261"/>
        <v>42426.244583333333</v>
      </c>
      <c r="U2059" s="5" t="str">
        <f t="shared" si="262"/>
        <v>Jan</v>
      </c>
      <c r="V2059" t="str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1.6828125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5">
        <f t="shared" si="260"/>
        <v>42026.120717592596</v>
      </c>
      <c r="T2060" s="5">
        <f t="shared" si="261"/>
        <v>42065.583333333328</v>
      </c>
      <c r="U2060" s="5" t="str">
        <f t="shared" si="262"/>
        <v>Jan</v>
      </c>
      <c r="V2060" t="str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1.4345666666666668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5">
        <f t="shared" si="260"/>
        <v>42361.352476851855</v>
      </c>
      <c r="T2061" s="5">
        <f t="shared" si="261"/>
        <v>42400.665972222225</v>
      </c>
      <c r="U2061" s="5" t="str">
        <f t="shared" si="262"/>
        <v>Dec</v>
      </c>
      <c r="V2061" t="str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1.964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5">
        <f t="shared" si="260"/>
        <v>41783.392939814818</v>
      </c>
      <c r="T2062" s="5">
        <f t="shared" si="261"/>
        <v>41843.392939814818</v>
      </c>
      <c r="U2062" s="5" t="str">
        <f t="shared" si="262"/>
        <v>May</v>
      </c>
      <c r="V2062" t="str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1.0791999999999999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5">
        <f t="shared" si="260"/>
        <v>42705.514513888891</v>
      </c>
      <c r="T2063" s="5">
        <f t="shared" si="261"/>
        <v>42735.514513888891</v>
      </c>
      <c r="U2063" s="5" t="str">
        <f t="shared" si="262"/>
        <v>Dec</v>
      </c>
      <c r="V2063" t="str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1.14977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5">
        <f t="shared" si="260"/>
        <v>42423.1330787037</v>
      </c>
      <c r="T2064" s="5">
        <f t="shared" si="261"/>
        <v>42453.091412037036</v>
      </c>
      <c r="U2064" s="5" t="str">
        <f t="shared" si="262"/>
        <v>Feb</v>
      </c>
      <c r="V2064" t="str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1.4804999999999999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5">
        <f t="shared" si="260"/>
        <v>42472.48265046296</v>
      </c>
      <c r="T2065" s="5">
        <f t="shared" si="261"/>
        <v>42505.48265046296</v>
      </c>
      <c r="U2065" s="5" t="str">
        <f t="shared" si="262"/>
        <v>Apr</v>
      </c>
      <c r="V2065" t="str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1.9116676082790633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5">
        <f t="shared" si="260"/>
        <v>41389.114849537036</v>
      </c>
      <c r="T2066" s="5">
        <f t="shared" si="261"/>
        <v>41425.25</v>
      </c>
      <c r="U2066" s="5" t="str">
        <f t="shared" si="262"/>
        <v>Apr</v>
      </c>
      <c r="V2066" t="str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1.99215125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5">
        <f t="shared" si="260"/>
        <v>41603.083668981482</v>
      </c>
      <c r="T2067" s="5">
        <f t="shared" si="261"/>
        <v>41633.083668981482</v>
      </c>
      <c r="U2067" s="5" t="str">
        <f t="shared" si="262"/>
        <v>Nov</v>
      </c>
      <c r="V2067" t="str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2.1859999999999999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5">
        <f t="shared" si="260"/>
        <v>41844.521793981483</v>
      </c>
      <c r="T2068" s="5">
        <f t="shared" si="261"/>
        <v>41874.521793981483</v>
      </c>
      <c r="U2068" s="5" t="str">
        <f t="shared" si="262"/>
        <v>Jul</v>
      </c>
      <c r="V2068" t="str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1.2686868686868686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5">
        <f t="shared" si="260"/>
        <v>42115.603888888887</v>
      </c>
      <c r="T2069" s="5">
        <f t="shared" si="261"/>
        <v>42148.603888888887</v>
      </c>
      <c r="U2069" s="5" t="str">
        <f t="shared" si="262"/>
        <v>Apr</v>
      </c>
      <c r="V2069" t="str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1.0522388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5">
        <f t="shared" si="260"/>
        <v>42633.591608796298</v>
      </c>
      <c r="T2070" s="5">
        <f t="shared" si="261"/>
        <v>42663.591608796298</v>
      </c>
      <c r="U2070" s="5" t="str">
        <f t="shared" si="262"/>
        <v>Sep</v>
      </c>
      <c r="V2070" t="str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1.2840666000000001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5">
        <f t="shared" si="260"/>
        <v>42340.722118055557</v>
      </c>
      <c r="T2071" s="5">
        <f t="shared" si="261"/>
        <v>42371.722118055557</v>
      </c>
      <c r="U2071" s="5" t="str">
        <f t="shared" si="262"/>
        <v>Dec</v>
      </c>
      <c r="V2071" t="str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3.1732719999999999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5">
        <f t="shared" si="260"/>
        <v>42519.4065162037</v>
      </c>
      <c r="T2072" s="5">
        <f t="shared" si="261"/>
        <v>42549.4065162037</v>
      </c>
      <c r="U2072" s="5" t="str">
        <f t="shared" si="262"/>
        <v>May</v>
      </c>
      <c r="V2072" t="str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2.8073000000000001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5">
        <f t="shared" si="260"/>
        <v>42600.028749999998</v>
      </c>
      <c r="T2073" s="5">
        <f t="shared" si="261"/>
        <v>42645.028749999998</v>
      </c>
      <c r="U2073" s="5" t="str">
        <f t="shared" si="262"/>
        <v>Aug</v>
      </c>
      <c r="V2073" t="str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1.1073146853146854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5">
        <f t="shared" si="260"/>
        <v>42467.331388888888</v>
      </c>
      <c r="T2074" s="5">
        <f t="shared" si="261"/>
        <v>42497.331388888888</v>
      </c>
      <c r="U2074" s="5" t="str">
        <f t="shared" si="262"/>
        <v>Apr</v>
      </c>
      <c r="V2074" t="str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1.5260429999999998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5">
        <f t="shared" si="260"/>
        <v>42087.418032407411</v>
      </c>
      <c r="T2075" s="5">
        <f t="shared" si="261"/>
        <v>42132.418032407411</v>
      </c>
      <c r="U2075" s="5" t="str">
        <f t="shared" si="262"/>
        <v>Mar</v>
      </c>
      <c r="V2075" t="str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1.0249999999999999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5">
        <f t="shared" si="260"/>
        <v>42466.576180555552</v>
      </c>
      <c r="T2076" s="5">
        <f t="shared" si="261"/>
        <v>42496.576180555552</v>
      </c>
      <c r="U2076" s="5" t="str">
        <f t="shared" si="262"/>
        <v>Apr</v>
      </c>
      <c r="V2076" t="str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16.783738373837384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5">
        <f t="shared" si="260"/>
        <v>41450.431574074071</v>
      </c>
      <c r="T2077" s="5">
        <f t="shared" si="261"/>
        <v>41480.431574074071</v>
      </c>
      <c r="U2077" s="5" t="str">
        <f t="shared" si="262"/>
        <v>Jun</v>
      </c>
      <c r="V2077" t="str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5.4334915642458101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5">
        <f t="shared" si="260"/>
        <v>41803.630659722221</v>
      </c>
      <c r="T2078" s="5">
        <f t="shared" si="261"/>
        <v>41843.630659722221</v>
      </c>
      <c r="U2078" s="5" t="str">
        <f t="shared" si="262"/>
        <v>Jun</v>
      </c>
      <c r="V2078" t="str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1.1550800000000001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5">
        <f t="shared" si="260"/>
        <v>42102.792546296296</v>
      </c>
      <c r="T2079" s="5">
        <f t="shared" si="261"/>
        <v>42160.625</v>
      </c>
      <c r="U2079" s="5" t="str">
        <f t="shared" si="262"/>
        <v>Apr</v>
      </c>
      <c r="V2079" t="str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1.3120499999999999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5">
        <f t="shared" si="260"/>
        <v>42692.521493055552</v>
      </c>
      <c r="T2080" s="5">
        <f t="shared" si="261"/>
        <v>42722.521493055552</v>
      </c>
      <c r="U2080" s="5" t="str">
        <f t="shared" si="262"/>
        <v>Nov</v>
      </c>
      <c r="V2080" t="str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2.8816999999999999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5">
        <f t="shared" si="260"/>
        <v>42150.46056712963</v>
      </c>
      <c r="T2081" s="5">
        <f t="shared" si="261"/>
        <v>42180.541666666672</v>
      </c>
      <c r="U2081" s="5" t="str">
        <f t="shared" si="262"/>
        <v>May</v>
      </c>
      <c r="V2081" t="str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5.0780000000000003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5">
        <f t="shared" si="260"/>
        <v>42289.707175925927</v>
      </c>
      <c r="T2082" s="5">
        <f t="shared" si="261"/>
        <v>42319.748842592591</v>
      </c>
      <c r="U2082" s="5" t="str">
        <f t="shared" si="262"/>
        <v>Oct</v>
      </c>
      <c r="V2082" t="str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1.1457142857142857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5">
        <f t="shared" si="260"/>
        <v>41003.90688657407</v>
      </c>
      <c r="T2083" s="5">
        <f t="shared" si="261"/>
        <v>41044.957638888889</v>
      </c>
      <c r="U2083" s="5" t="str">
        <f t="shared" si="262"/>
        <v>Apr</v>
      </c>
      <c r="V2083" t="str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1.1073333333333333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5">
        <f t="shared" si="260"/>
        <v>40810.870324074072</v>
      </c>
      <c r="T2084" s="5">
        <f t="shared" si="261"/>
        <v>40870.911990740744</v>
      </c>
      <c r="U2084" s="5" t="str">
        <f t="shared" si="262"/>
        <v>Sep</v>
      </c>
      <c r="V2084" t="str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1.1333333333333333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5">
        <f t="shared" si="260"/>
        <v>41034.47216435185</v>
      </c>
      <c r="T2085" s="5">
        <f t="shared" si="261"/>
        <v>41064.47216435185</v>
      </c>
      <c r="U2085" s="5" t="str">
        <f t="shared" si="262"/>
        <v>May</v>
      </c>
      <c r="V2085" t="str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1.0833333333333333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5">
        <f t="shared" si="260"/>
        <v>41731.583124999997</v>
      </c>
      <c r="T2086" s="5">
        <f t="shared" si="261"/>
        <v>41763.040972222225</v>
      </c>
      <c r="U2086" s="5" t="str">
        <f t="shared" si="262"/>
        <v>Apr</v>
      </c>
      <c r="V2086" t="str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1.2353333333333334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5">
        <f t="shared" si="260"/>
        <v>41075.585497685184</v>
      </c>
      <c r="T2087" s="5">
        <f t="shared" si="261"/>
        <v>41105.585497685184</v>
      </c>
      <c r="U2087" s="5" t="str">
        <f t="shared" si="262"/>
        <v>Jun</v>
      </c>
      <c r="V2087" t="str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1.0069999999999999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5">
        <f t="shared" si="260"/>
        <v>40860.42050925926</v>
      </c>
      <c r="T2088" s="5">
        <f t="shared" si="261"/>
        <v>40890.957638888889</v>
      </c>
      <c r="U2088" s="5" t="str">
        <f t="shared" si="262"/>
        <v>Nov</v>
      </c>
      <c r="V2088" t="str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1.0353333333333334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5">
        <f t="shared" si="260"/>
        <v>40763.954375000001</v>
      </c>
      <c r="T2089" s="5">
        <f t="shared" si="261"/>
        <v>40793.954375000001</v>
      </c>
      <c r="U2089" s="5" t="str">
        <f t="shared" si="262"/>
        <v>Aug</v>
      </c>
      <c r="V2089" t="str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1.1551066666666667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5">
        <f t="shared" si="260"/>
        <v>40395.464722222227</v>
      </c>
      <c r="T2090" s="5">
        <f t="shared" si="261"/>
        <v>40431.915972222225</v>
      </c>
      <c r="U2090" s="5" t="str">
        <f t="shared" si="262"/>
        <v>Aug</v>
      </c>
      <c r="V2090" t="str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1.2040040000000001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5">
        <f t="shared" si="260"/>
        <v>41452.826319444444</v>
      </c>
      <c r="T2091" s="5">
        <f t="shared" si="261"/>
        <v>41487.826319444444</v>
      </c>
      <c r="U2091" s="5" t="str">
        <f t="shared" si="262"/>
        <v>Jun</v>
      </c>
      <c r="V2091" t="str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1.1504037499999999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5">
        <f t="shared" si="260"/>
        <v>41299.131423611107</v>
      </c>
      <c r="T2092" s="5">
        <f t="shared" si="261"/>
        <v>41329.131423611107</v>
      </c>
      <c r="U2092" s="5" t="str">
        <f t="shared" si="262"/>
        <v>Jan</v>
      </c>
      <c r="V2092" t="str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1.2046777777777777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5">
        <f t="shared" si="260"/>
        <v>40555.072662037041</v>
      </c>
      <c r="T2093" s="5">
        <f t="shared" si="261"/>
        <v>40603.583333333336</v>
      </c>
      <c r="U2093" s="5" t="str">
        <f t="shared" si="262"/>
        <v>Jan</v>
      </c>
      <c r="V2093" t="str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1.0128333333333333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5">
        <f t="shared" si="260"/>
        <v>40763.457546296297</v>
      </c>
      <c r="T2094" s="5">
        <f t="shared" si="261"/>
        <v>40823.457546296297</v>
      </c>
      <c r="U2094" s="5" t="str">
        <f t="shared" si="262"/>
        <v>Aug</v>
      </c>
      <c r="V2094" t="str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1.0246666666666666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5">
        <f t="shared" si="260"/>
        <v>41205.604537037041</v>
      </c>
      <c r="T2095" s="5">
        <f t="shared" si="261"/>
        <v>41265.646203703705</v>
      </c>
      <c r="U2095" s="5" t="str">
        <f t="shared" si="262"/>
        <v>Oct</v>
      </c>
      <c r="V2095" t="str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1.2054285714285715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5">
        <f t="shared" si="260"/>
        <v>40938.77002314815</v>
      </c>
      <c r="T2096" s="5">
        <f t="shared" si="261"/>
        <v>40972.875</v>
      </c>
      <c r="U2096" s="5" t="str">
        <f t="shared" si="262"/>
        <v>Jan</v>
      </c>
      <c r="V2096" t="str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5">
        <f t="shared" si="260"/>
        <v>40758.483483796299</v>
      </c>
      <c r="T2097" s="5">
        <f t="shared" si="261"/>
        <v>40818.483483796299</v>
      </c>
      <c r="U2097" s="5" t="str">
        <f t="shared" si="262"/>
        <v>Aug</v>
      </c>
      <c r="V2097" t="str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1.0166666666666666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5">
        <f t="shared" si="260"/>
        <v>41192.508506944447</v>
      </c>
      <c r="T2098" s="5">
        <f t="shared" si="261"/>
        <v>41207.915972222225</v>
      </c>
      <c r="U2098" s="5" t="str">
        <f t="shared" si="262"/>
        <v>Oct</v>
      </c>
      <c r="V2098" t="str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5">
        <f t="shared" si="260"/>
        <v>40818.334895833337</v>
      </c>
      <c r="T2099" s="5">
        <f t="shared" si="261"/>
        <v>40878.376562500001</v>
      </c>
      <c r="U2099" s="5" t="str">
        <f t="shared" si="262"/>
        <v>Oct</v>
      </c>
      <c r="V2099" t="str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1.0033333333333334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5">
        <f t="shared" si="260"/>
        <v>40945.86383101852</v>
      </c>
      <c r="T2100" s="5">
        <f t="shared" si="261"/>
        <v>40975.86383101852</v>
      </c>
      <c r="U2100" s="5" t="str">
        <f t="shared" si="262"/>
        <v>Feb</v>
      </c>
      <c r="V2100" t="str">
        <f t="shared" si="263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1.3236666666666668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5">
        <f t="shared" si="260"/>
        <v>42173.496342592596</v>
      </c>
      <c r="T2101" s="5">
        <f t="shared" si="261"/>
        <v>42186.902777777781</v>
      </c>
      <c r="U2101" s="5" t="str">
        <f t="shared" si="262"/>
        <v>Jun</v>
      </c>
      <c r="V2101" t="str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1.3666666666666667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5">
        <f t="shared" si="260"/>
        <v>41074.584965277776</v>
      </c>
      <c r="T2102" s="5">
        <f t="shared" si="261"/>
        <v>41089.915972222225</v>
      </c>
      <c r="U2102" s="5" t="str">
        <f t="shared" si="262"/>
        <v>Jun</v>
      </c>
      <c r="V2102" t="str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1.1325000000000001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5">
        <f t="shared" si="260"/>
        <v>40891.899467592593</v>
      </c>
      <c r="T2103" s="5">
        <f t="shared" si="261"/>
        <v>40951.899467592593</v>
      </c>
      <c r="U2103" s="5" t="str">
        <f t="shared" si="262"/>
        <v>Dec</v>
      </c>
      <c r="V2103" t="str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1.36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5">
        <f t="shared" si="260"/>
        <v>40638.618611111109</v>
      </c>
      <c r="T2104" s="5">
        <f t="shared" si="261"/>
        <v>40668.618611111109</v>
      </c>
      <c r="U2104" s="5" t="str">
        <f t="shared" si="262"/>
        <v>Apr</v>
      </c>
      <c r="V2104" t="str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1.4612318374694613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5">
        <f t="shared" si="260"/>
        <v>41192.504942129628</v>
      </c>
      <c r="T2105" s="5">
        <f t="shared" si="261"/>
        <v>41222.5466087963</v>
      </c>
      <c r="U2105" s="5" t="str">
        <f t="shared" si="262"/>
        <v>Oct</v>
      </c>
      <c r="V2105" t="str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1.2949999999999999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5">
        <f t="shared" si="260"/>
        <v>41393.824467592596</v>
      </c>
      <c r="T2106" s="5">
        <f t="shared" si="261"/>
        <v>41424.75</v>
      </c>
      <c r="U2106" s="5" t="str">
        <f t="shared" si="262"/>
        <v>Apr</v>
      </c>
      <c r="V2106" t="str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2.54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5">
        <f t="shared" si="260"/>
        <v>41951.538807870369</v>
      </c>
      <c r="T2107" s="5">
        <f t="shared" si="261"/>
        <v>41963.916666666672</v>
      </c>
      <c r="U2107" s="5" t="str">
        <f t="shared" si="262"/>
        <v>Nov</v>
      </c>
      <c r="V2107" t="str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1.0704545454545455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5">
        <f t="shared" si="260"/>
        <v>41269.96497685185</v>
      </c>
      <c r="T2108" s="5">
        <f t="shared" si="261"/>
        <v>41299.96497685185</v>
      </c>
      <c r="U2108" s="5" t="str">
        <f t="shared" si="262"/>
        <v>Dec</v>
      </c>
      <c r="V2108" t="str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1.0773299999999999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5">
        <f t="shared" si="260"/>
        <v>41934.46056712963</v>
      </c>
      <c r="T2109" s="5">
        <f t="shared" si="261"/>
        <v>41955.502233796295</v>
      </c>
      <c r="U2109" s="5" t="str">
        <f t="shared" si="262"/>
        <v>Oct</v>
      </c>
      <c r="V2109" t="str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1.0731250000000001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5">
        <f t="shared" si="260"/>
        <v>41134.925694444442</v>
      </c>
      <c r="T2110" s="5">
        <f t="shared" si="261"/>
        <v>41161.913194444445</v>
      </c>
      <c r="U2110" s="5" t="str">
        <f t="shared" si="262"/>
        <v>Aug</v>
      </c>
      <c r="V2110" t="str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1.06525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5">
        <f t="shared" si="260"/>
        <v>42160.458530092597</v>
      </c>
      <c r="T2111" s="5">
        <f t="shared" si="261"/>
        <v>42190.458530092597</v>
      </c>
      <c r="U2111" s="5" t="str">
        <f t="shared" si="262"/>
        <v>Jun</v>
      </c>
      <c r="V2111" t="str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1.0035000000000001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5">
        <f t="shared" si="260"/>
        <v>41759.420937499999</v>
      </c>
      <c r="T2112" s="5">
        <f t="shared" si="261"/>
        <v>41786.957638888889</v>
      </c>
      <c r="U2112" s="5" t="str">
        <f t="shared" si="262"/>
        <v>Apr</v>
      </c>
      <c r="V2112" t="str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1.0649999999999999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5">
        <f t="shared" si="260"/>
        <v>40702.947048611109</v>
      </c>
      <c r="T2113" s="5">
        <f t="shared" si="261"/>
        <v>40769.791666666664</v>
      </c>
      <c r="U2113" s="5" t="str">
        <f t="shared" si="262"/>
        <v>Jun</v>
      </c>
      <c r="V2113" t="str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</v>
      </c>
      <c r="P2114" s="7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5">
        <f t="shared" si="260"/>
        <v>41365.678159722222</v>
      </c>
      <c r="T2114" s="5">
        <f t="shared" si="261"/>
        <v>41379.678159722222</v>
      </c>
      <c r="U2114" s="5" t="str">
        <f t="shared" si="262"/>
        <v>Apr</v>
      </c>
      <c r="V2114" t="str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</f>
        <v>1.0485714285714285</v>
      </c>
      <c r="P2115" s="7">
        <f t="shared" ref="P2115:P2178" si="265">IFERROR(E2115/L2115,0)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5">
        <f t="shared" ref="S2115:S2178" si="268">(J2115/86400)+25569+(-6/24)</f>
        <v>41870.61546296296</v>
      </c>
      <c r="T2115" s="5">
        <f t="shared" ref="T2115:T2178" si="269">(I2115/86400)+25569+(-6/24)</f>
        <v>41905.61546296296</v>
      </c>
      <c r="U2115" s="5" t="str">
        <f t="shared" ref="U2115:U2178" si="270">TEXT(S2115,"mmm")</f>
        <v>Aug</v>
      </c>
      <c r="V2115" t="str">
        <f t="shared" ref="V2115:V2178" si="271">TEXT(S2115,"yyyy")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1.0469999999999999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5">
        <f t="shared" si="268"/>
        <v>40458.565625000003</v>
      </c>
      <c r="T2116" s="5">
        <f t="shared" si="269"/>
        <v>40520.957638888889</v>
      </c>
      <c r="U2116" s="5" t="str">
        <f t="shared" si="270"/>
        <v>Oct</v>
      </c>
      <c r="V2116" t="str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2.2566666666666668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5">
        <f t="shared" si="268"/>
        <v>40563.831030092595</v>
      </c>
      <c r="T2117" s="5">
        <f t="shared" si="269"/>
        <v>40593.831030092595</v>
      </c>
      <c r="U2117" s="5" t="str">
        <f t="shared" si="270"/>
        <v>Jan</v>
      </c>
      <c r="V2117" t="str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1.0090416666666666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5">
        <f t="shared" si="268"/>
        <v>41136.527812500004</v>
      </c>
      <c r="T2118" s="5">
        <f t="shared" si="269"/>
        <v>41184.527812500004</v>
      </c>
      <c r="U2118" s="5" t="str">
        <f t="shared" si="270"/>
        <v>Aug</v>
      </c>
      <c r="V2118" t="str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1.4775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5">
        <f t="shared" si="268"/>
        <v>42289.809594907405</v>
      </c>
      <c r="T2119" s="5">
        <f t="shared" si="269"/>
        <v>42303.957638888889</v>
      </c>
      <c r="U2119" s="5" t="str">
        <f t="shared" si="270"/>
        <v>Oct</v>
      </c>
      <c r="V2119" t="str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1.3461099999999999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5">
        <f t="shared" si="268"/>
        <v>40718.589537037034</v>
      </c>
      <c r="T2120" s="5">
        <f t="shared" si="269"/>
        <v>40748.589537037034</v>
      </c>
      <c r="U2120" s="5" t="str">
        <f t="shared" si="270"/>
        <v>Jun</v>
      </c>
      <c r="V2120" t="str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1.0075000000000001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5">
        <f t="shared" si="268"/>
        <v>41106.880150462966</v>
      </c>
      <c r="T2121" s="5">
        <f t="shared" si="269"/>
        <v>41136.880150462966</v>
      </c>
      <c r="U2121" s="5" t="str">
        <f t="shared" si="270"/>
        <v>Jul</v>
      </c>
      <c r="V2121" t="str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1.00880375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5">
        <f t="shared" si="268"/>
        <v>41591.714537037034</v>
      </c>
      <c r="T2122" s="5">
        <f t="shared" si="269"/>
        <v>41640.714537037034</v>
      </c>
      <c r="U2122" s="5" t="str">
        <f t="shared" si="270"/>
        <v>Nov</v>
      </c>
      <c r="V2122" t="str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5.6800000000000002E-3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5">
        <f t="shared" si="268"/>
        <v>42716.4924537037</v>
      </c>
      <c r="T2123" s="5">
        <f t="shared" si="269"/>
        <v>42746.4924537037</v>
      </c>
      <c r="U2123" s="5" t="str">
        <f t="shared" si="270"/>
        <v>Dec</v>
      </c>
      <c r="V2123" t="str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3.875E-3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5">
        <f t="shared" si="268"/>
        <v>42712.050567129627</v>
      </c>
      <c r="T2124" s="5">
        <f t="shared" si="269"/>
        <v>42742.050567129627</v>
      </c>
      <c r="U2124" s="5" t="str">
        <f t="shared" si="270"/>
        <v>Dec</v>
      </c>
      <c r="V2124" t="str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0.1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5">
        <f t="shared" si="268"/>
        <v>40198.174849537041</v>
      </c>
      <c r="T2125" s="5">
        <f t="shared" si="269"/>
        <v>40252.040972222225</v>
      </c>
      <c r="U2125" s="5" t="str">
        <f t="shared" si="270"/>
        <v>Jan</v>
      </c>
      <c r="V2125" t="str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0.10454545454545454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5">
        <f t="shared" si="268"/>
        <v>40463.778182870374</v>
      </c>
      <c r="T2126" s="5">
        <f t="shared" si="269"/>
        <v>40511.958333333336</v>
      </c>
      <c r="U2126" s="5" t="str">
        <f t="shared" si="270"/>
        <v>Oct</v>
      </c>
      <c r="V2126" t="str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1.4200000000000001E-2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5">
        <f t="shared" si="268"/>
        <v>42190.773530092592</v>
      </c>
      <c r="T2127" s="5">
        <f t="shared" si="269"/>
        <v>42220.773530092592</v>
      </c>
      <c r="U2127" s="5" t="str">
        <f t="shared" si="270"/>
        <v>Jul</v>
      </c>
      <c r="V2127" t="str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5.0000000000000001E-4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5">
        <f t="shared" si="268"/>
        <v>41951.723229166666</v>
      </c>
      <c r="T2128" s="5">
        <f t="shared" si="269"/>
        <v>41981.723229166666</v>
      </c>
      <c r="U2128" s="5" t="str">
        <f t="shared" si="270"/>
        <v>Nov</v>
      </c>
      <c r="V2128" t="str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0.28842857142857142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5">
        <f t="shared" si="268"/>
        <v>42045.255358796298</v>
      </c>
      <c r="T2129" s="5">
        <f t="shared" si="269"/>
        <v>42075.213692129633</v>
      </c>
      <c r="U2129" s="5" t="str">
        <f t="shared" si="270"/>
        <v>Feb</v>
      </c>
      <c r="V2129" t="str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1.6666666666666668E-3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5">
        <f t="shared" si="268"/>
        <v>41843.522789351853</v>
      </c>
      <c r="T2130" s="5">
        <f t="shared" si="269"/>
        <v>41903.522789351853</v>
      </c>
      <c r="U2130" s="5" t="str">
        <f t="shared" si="270"/>
        <v>Jul</v>
      </c>
      <c r="V2130" t="str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0.11799999999999999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5">
        <f t="shared" si="268"/>
        <v>42408.774305555555</v>
      </c>
      <c r="T2131" s="5">
        <f t="shared" si="269"/>
        <v>42438.774305555555</v>
      </c>
      <c r="U2131" s="5" t="str">
        <f t="shared" si="270"/>
        <v>Feb</v>
      </c>
      <c r="V2131" t="str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2.0238095238095236E-3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5">
        <f t="shared" si="268"/>
        <v>41831.836377314816</v>
      </c>
      <c r="T2132" s="5">
        <f t="shared" si="269"/>
        <v>41866.836377314816</v>
      </c>
      <c r="U2132" s="5" t="str">
        <f t="shared" si="270"/>
        <v>Jul</v>
      </c>
      <c r="V2132" t="str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0.05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5">
        <f t="shared" si="268"/>
        <v>42166.957071759258</v>
      </c>
      <c r="T2133" s="5">
        <f t="shared" si="269"/>
        <v>42196.957071759258</v>
      </c>
      <c r="U2133" s="5" t="str">
        <f t="shared" si="270"/>
        <v>Jun</v>
      </c>
      <c r="V2133" t="str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2.1129899999999997E-2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5">
        <f t="shared" si="268"/>
        <v>41643.237175925926</v>
      </c>
      <c r="T2134" s="5">
        <f t="shared" si="269"/>
        <v>41673.237175925926</v>
      </c>
      <c r="U2134" s="5" t="str">
        <f t="shared" si="270"/>
        <v>Jan</v>
      </c>
      <c r="V2134" t="str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1.6E-2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5">
        <f t="shared" si="268"/>
        <v>40618.847210648149</v>
      </c>
      <c r="T2135" s="5">
        <f t="shared" si="269"/>
        <v>40657.040972222225</v>
      </c>
      <c r="U2135" s="5" t="str">
        <f t="shared" si="270"/>
        <v>Mar</v>
      </c>
      <c r="V2135" t="str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1.7333333333333333E-2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5">
        <f t="shared" si="268"/>
        <v>41361.636469907404</v>
      </c>
      <c r="T2136" s="5">
        <f t="shared" si="269"/>
        <v>41391.636469907404</v>
      </c>
      <c r="U2136" s="5" t="str">
        <f t="shared" si="270"/>
        <v>Mar</v>
      </c>
      <c r="V2136" t="str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9.5600000000000004E-2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5">
        <f t="shared" si="268"/>
        <v>41156.71334490741</v>
      </c>
      <c r="T2137" s="5">
        <f t="shared" si="269"/>
        <v>41186.71334490741</v>
      </c>
      <c r="U2137" s="5" t="str">
        <f t="shared" si="270"/>
        <v>Sep</v>
      </c>
      <c r="V2137" t="str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5.9612499999999998E-4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5">
        <f t="shared" si="268"/>
        <v>41536.259097222224</v>
      </c>
      <c r="T2138" s="5">
        <f t="shared" si="269"/>
        <v>41566.259097222224</v>
      </c>
      <c r="U2138" s="5" t="str">
        <f t="shared" si="270"/>
        <v>Sep</v>
      </c>
      <c r="V2138" t="str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0.28405999999999998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5">
        <f t="shared" si="268"/>
        <v>41948.521168981482</v>
      </c>
      <c r="T2139" s="5">
        <f t="shared" si="269"/>
        <v>41978.521168981482</v>
      </c>
      <c r="U2139" s="5" t="str">
        <f t="shared" si="270"/>
        <v>Nov</v>
      </c>
      <c r="V2139" t="str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0.128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5">
        <f t="shared" si="268"/>
        <v>41556.763182870374</v>
      </c>
      <c r="T2140" s="5">
        <f t="shared" si="269"/>
        <v>41586.804849537039</v>
      </c>
      <c r="U2140" s="5" t="str">
        <f t="shared" si="270"/>
        <v>Oct</v>
      </c>
      <c r="V2140" t="str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5.4199999999999998E-2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5">
        <f t="shared" si="268"/>
        <v>42647.500092592592</v>
      </c>
      <c r="T2141" s="5">
        <f t="shared" si="269"/>
        <v>42677.500092592592</v>
      </c>
      <c r="U2141" s="5" t="str">
        <f t="shared" si="270"/>
        <v>Oct</v>
      </c>
      <c r="V2141" t="str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1.1199999999999999E-3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5">
        <f t="shared" si="268"/>
        <v>41255.583611111113</v>
      </c>
      <c r="T2142" s="5">
        <f t="shared" si="269"/>
        <v>41285.583611111113</v>
      </c>
      <c r="U2142" s="5" t="str">
        <f t="shared" si="270"/>
        <v>Dec</v>
      </c>
      <c r="V2142" t="str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7">
        <f t="shared" si="265"/>
        <v>0</v>
      </c>
      <c r="Q2143" t="str">
        <f t="shared" si="266"/>
        <v>games</v>
      </c>
      <c r="R2143" t="str">
        <f t="shared" si="267"/>
        <v>video games</v>
      </c>
      <c r="S2143" s="5">
        <f t="shared" si="268"/>
        <v>41926.985636574071</v>
      </c>
      <c r="T2143" s="5">
        <f t="shared" si="269"/>
        <v>41957.027303240742</v>
      </c>
      <c r="U2143" s="5" t="str">
        <f t="shared" si="270"/>
        <v>Oct</v>
      </c>
      <c r="V2143" t="str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5.7238095238095241E-2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5">
        <f t="shared" si="268"/>
        <v>42340.451504629629</v>
      </c>
      <c r="T2144" s="5">
        <f t="shared" si="269"/>
        <v>42368.451504629629</v>
      </c>
      <c r="U2144" s="5" t="str">
        <f t="shared" si="270"/>
        <v>Dec</v>
      </c>
      <c r="V2144" t="str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0.1125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5">
        <f t="shared" si="268"/>
        <v>40332.636712962965</v>
      </c>
      <c r="T2145" s="5">
        <f t="shared" si="269"/>
        <v>40380.541666666664</v>
      </c>
      <c r="U2145" s="5" t="str">
        <f t="shared" si="270"/>
        <v>Jun</v>
      </c>
      <c r="V2145" t="str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1.7098591549295775E-2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5">
        <f t="shared" si="268"/>
        <v>41499.296759259261</v>
      </c>
      <c r="T2146" s="5">
        <f t="shared" si="269"/>
        <v>41531.296759259261</v>
      </c>
      <c r="U2146" s="5" t="str">
        <f t="shared" si="270"/>
        <v>Aug</v>
      </c>
      <c r="V2146" t="str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0.30433333333333334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5">
        <f t="shared" si="268"/>
        <v>41574.987430555557</v>
      </c>
      <c r="T2147" s="5">
        <f t="shared" si="269"/>
        <v>41605.029097222221</v>
      </c>
      <c r="U2147" s="5" t="str">
        <f t="shared" si="270"/>
        <v>Oct</v>
      </c>
      <c r="V2147" t="str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2.0000000000000001E-4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5">
        <f t="shared" si="268"/>
        <v>42397.429513888885</v>
      </c>
      <c r="T2148" s="5">
        <f t="shared" si="269"/>
        <v>42411.429513888885</v>
      </c>
      <c r="U2148" s="5" t="str">
        <f t="shared" si="270"/>
        <v>Jan</v>
      </c>
      <c r="V2148" t="str">
        <f t="shared" si="271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6.9641025641025639E-3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5">
        <f t="shared" si="268"/>
        <v>41927.045694444445</v>
      </c>
      <c r="T2149" s="5">
        <f t="shared" si="269"/>
        <v>41959.087361111116</v>
      </c>
      <c r="U2149" s="5" t="str">
        <f t="shared" si="270"/>
        <v>Oct</v>
      </c>
      <c r="V2149" t="str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0.02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5">
        <f t="shared" si="268"/>
        <v>42066.483587962968</v>
      </c>
      <c r="T2150" s="5">
        <f t="shared" si="269"/>
        <v>42096.441921296297</v>
      </c>
      <c r="U2150" s="5" t="str">
        <f t="shared" si="270"/>
        <v>Mar</v>
      </c>
      <c r="V2150" t="str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7">
        <f t="shared" si="265"/>
        <v>0</v>
      </c>
      <c r="Q2151" t="str">
        <f t="shared" si="266"/>
        <v>games</v>
      </c>
      <c r="R2151" t="str">
        <f t="shared" si="267"/>
        <v>video games</v>
      </c>
      <c r="S2151" s="5">
        <f t="shared" si="268"/>
        <v>40354.774953703702</v>
      </c>
      <c r="T2151" s="5">
        <f t="shared" si="269"/>
        <v>40389.75</v>
      </c>
      <c r="U2151" s="5" t="str">
        <f t="shared" si="270"/>
        <v>Jun</v>
      </c>
      <c r="V2151" t="str">
        <f t="shared" si="271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8.0999999999999996E-3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5">
        <f t="shared" si="268"/>
        <v>42534.034710648149</v>
      </c>
      <c r="T2152" s="5">
        <f t="shared" si="269"/>
        <v>42564.034710648149</v>
      </c>
      <c r="U2152" s="5" t="str">
        <f t="shared" si="270"/>
        <v>Jun</v>
      </c>
      <c r="V2152" t="str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2.6222222222222224E-3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5">
        <f t="shared" si="268"/>
        <v>42520.597384259258</v>
      </c>
      <c r="T2153" s="5">
        <f t="shared" si="269"/>
        <v>42550.597384259258</v>
      </c>
      <c r="U2153" s="5" t="str">
        <f t="shared" si="270"/>
        <v>May</v>
      </c>
      <c r="V2153" t="str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1.6666666666666668E-3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5">
        <f t="shared" si="268"/>
        <v>41683.582280092596</v>
      </c>
      <c r="T2154" s="5">
        <f t="shared" si="269"/>
        <v>41713.540613425925</v>
      </c>
      <c r="U2154" s="5" t="str">
        <f t="shared" si="270"/>
        <v>Feb</v>
      </c>
      <c r="V2154" t="str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9.1244548809124457E-5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5">
        <f t="shared" si="268"/>
        <v>41974.661087962959</v>
      </c>
      <c r="T2155" s="5">
        <f t="shared" si="269"/>
        <v>42014.082638888889</v>
      </c>
      <c r="U2155" s="5" t="str">
        <f t="shared" si="270"/>
        <v>Dec</v>
      </c>
      <c r="V2155" t="str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8.0000000000000002E-3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5">
        <f t="shared" si="268"/>
        <v>41647.382256944446</v>
      </c>
      <c r="T2156" s="5">
        <f t="shared" si="269"/>
        <v>41667.382256944446</v>
      </c>
      <c r="U2156" s="5" t="str">
        <f t="shared" si="270"/>
        <v>Jan</v>
      </c>
      <c r="V2156" t="str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2.3E-2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5">
        <f t="shared" si="268"/>
        <v>42430.497511574074</v>
      </c>
      <c r="T2157" s="5">
        <f t="shared" si="269"/>
        <v>42460.45584490741</v>
      </c>
      <c r="U2157" s="5" t="str">
        <f t="shared" si="270"/>
        <v>Mar</v>
      </c>
      <c r="V2157" t="str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2.6660714285714284E-2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5">
        <f t="shared" si="268"/>
        <v>41488.60423611111</v>
      </c>
      <c r="T2158" s="5">
        <f t="shared" si="269"/>
        <v>41533.60423611111</v>
      </c>
      <c r="U2158" s="5" t="str">
        <f t="shared" si="270"/>
        <v>Aug</v>
      </c>
      <c r="V2158" t="str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0.28192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5">
        <f t="shared" si="268"/>
        <v>42694.73128472222</v>
      </c>
      <c r="T2159" s="5">
        <f t="shared" si="269"/>
        <v>42727.082638888889</v>
      </c>
      <c r="U2159" s="5" t="str">
        <f t="shared" si="270"/>
        <v>Nov</v>
      </c>
      <c r="V2159" t="str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6.5900366666666668E-2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5">
        <f t="shared" si="268"/>
        <v>41264.603865740741</v>
      </c>
      <c r="T2160" s="5">
        <f t="shared" si="269"/>
        <v>41309.603865740741</v>
      </c>
      <c r="U2160" s="5" t="str">
        <f t="shared" si="270"/>
        <v>Dec</v>
      </c>
      <c r="V2160" t="str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7.2222222222222219E-3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5">
        <f t="shared" si="268"/>
        <v>40710.481180555558</v>
      </c>
      <c r="T2161" s="5">
        <f t="shared" si="269"/>
        <v>40740.481180555558</v>
      </c>
      <c r="U2161" s="5" t="str">
        <f t="shared" si="270"/>
        <v>Jun</v>
      </c>
      <c r="V2161" t="str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8.5000000000000006E-3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5">
        <f t="shared" si="268"/>
        <v>41018.461863425924</v>
      </c>
      <c r="T2162" s="5">
        <f t="shared" si="269"/>
        <v>41048.461863425924</v>
      </c>
      <c r="U2162" s="5" t="str">
        <f t="shared" si="270"/>
        <v>Apr</v>
      </c>
      <c r="V2162" t="str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1.1575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5">
        <f t="shared" si="268"/>
        <v>42240.602534722224</v>
      </c>
      <c r="T2163" s="5">
        <f t="shared" si="269"/>
        <v>42270.602534722224</v>
      </c>
      <c r="U2163" s="5" t="str">
        <f t="shared" si="270"/>
        <v>Aug</v>
      </c>
      <c r="V2163" t="str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1.1226666666666667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5">
        <f t="shared" si="268"/>
        <v>41813.516099537039</v>
      </c>
      <c r="T2164" s="5">
        <f t="shared" si="269"/>
        <v>41844.516099537039</v>
      </c>
      <c r="U2164" s="5" t="str">
        <f t="shared" si="270"/>
        <v>Jun</v>
      </c>
      <c r="V2164" t="str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1.3220000000000001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5">
        <f t="shared" si="268"/>
        <v>42111.649537037039</v>
      </c>
      <c r="T2165" s="5">
        <f t="shared" si="269"/>
        <v>42162.909722222219</v>
      </c>
      <c r="U2165" s="5" t="str">
        <f t="shared" si="270"/>
        <v>Apr</v>
      </c>
      <c r="V2165" t="str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1.0263636363636364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5">
        <f t="shared" si="268"/>
        <v>42515.46775462963</v>
      </c>
      <c r="T2166" s="5">
        <f t="shared" si="269"/>
        <v>42545.915972222225</v>
      </c>
      <c r="U2166" s="5" t="str">
        <f t="shared" si="270"/>
        <v>May</v>
      </c>
      <c r="V2166" t="str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1.3864000000000001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5">
        <f t="shared" si="268"/>
        <v>42438.417071759264</v>
      </c>
      <c r="T2167" s="5">
        <f t="shared" si="269"/>
        <v>42468.375405092593</v>
      </c>
      <c r="U2167" s="5" t="str">
        <f t="shared" si="270"/>
        <v>Mar</v>
      </c>
      <c r="V2167" t="str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1.466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5">
        <f t="shared" si="268"/>
        <v>41933.588171296295</v>
      </c>
      <c r="T2168" s="5">
        <f t="shared" si="269"/>
        <v>41978.629837962959</v>
      </c>
      <c r="U2168" s="5" t="str">
        <f t="shared" si="270"/>
        <v>Oct</v>
      </c>
      <c r="V2168" t="str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1.2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5">
        <f t="shared" si="268"/>
        <v>41152.816400462965</v>
      </c>
      <c r="T2169" s="5">
        <f t="shared" si="269"/>
        <v>41166.816400462965</v>
      </c>
      <c r="U2169" s="5" t="str">
        <f t="shared" si="270"/>
        <v>Aug</v>
      </c>
      <c r="V2169" t="str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1.215816111111111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5">
        <f t="shared" si="268"/>
        <v>42745.350243055553</v>
      </c>
      <c r="T2170" s="5">
        <f t="shared" si="269"/>
        <v>42775.958333333328</v>
      </c>
      <c r="U2170" s="5" t="str">
        <f t="shared" si="270"/>
        <v>Jan</v>
      </c>
      <c r="V2170" t="str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5">
        <f t="shared" si="268"/>
        <v>42793.450821759259</v>
      </c>
      <c r="T2171" s="5">
        <f t="shared" si="269"/>
        <v>42796.450821759259</v>
      </c>
      <c r="U2171" s="5" t="str">
        <f t="shared" si="270"/>
        <v>Feb</v>
      </c>
      <c r="V2171" t="str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1.8085714285714285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5">
        <f t="shared" si="268"/>
        <v>42198.500254629631</v>
      </c>
      <c r="T2172" s="5">
        <f t="shared" si="269"/>
        <v>42238.500254629631</v>
      </c>
      <c r="U2172" s="5" t="str">
        <f t="shared" si="270"/>
        <v>Jul</v>
      </c>
      <c r="V2172" t="str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1.0607500000000001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5">
        <f t="shared" si="268"/>
        <v>42141.70711805555</v>
      </c>
      <c r="T2173" s="5">
        <f t="shared" si="269"/>
        <v>42176.958333333328</v>
      </c>
      <c r="U2173" s="5" t="str">
        <f t="shared" si="270"/>
        <v>May</v>
      </c>
      <c r="V2173" t="str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5">
        <f t="shared" si="268"/>
        <v>42082.330092592594</v>
      </c>
      <c r="T2174" s="5">
        <f t="shared" si="269"/>
        <v>42112.330092592594</v>
      </c>
      <c r="U2174" s="5" t="str">
        <f t="shared" si="270"/>
        <v>Mar</v>
      </c>
      <c r="V2174" t="str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1.2692857142857144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5">
        <f t="shared" si="268"/>
        <v>41495.442627314813</v>
      </c>
      <c r="T2175" s="5">
        <f t="shared" si="269"/>
        <v>41526.915972222225</v>
      </c>
      <c r="U2175" s="5" t="str">
        <f t="shared" si="270"/>
        <v>Aug</v>
      </c>
      <c r="V2175" t="str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1.0297499999999999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5">
        <f t="shared" si="268"/>
        <v>42465.292905092589</v>
      </c>
      <c r="T2176" s="5">
        <f t="shared" si="269"/>
        <v>42495.292905092589</v>
      </c>
      <c r="U2176" s="5" t="str">
        <f t="shared" si="270"/>
        <v>Apr</v>
      </c>
      <c r="V2176" t="str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2.5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5">
        <f t="shared" si="268"/>
        <v>42564.759097222224</v>
      </c>
      <c r="T2177" s="5">
        <f t="shared" si="269"/>
        <v>42571.759097222224</v>
      </c>
      <c r="U2177" s="5" t="str">
        <f t="shared" si="270"/>
        <v>Jul</v>
      </c>
      <c r="V2177" t="str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1.2602</v>
      </c>
      <c r="P2178" s="7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5">
        <f t="shared" si="268"/>
        <v>42096.383206018523</v>
      </c>
      <c r="T2178" s="5">
        <f t="shared" si="269"/>
        <v>42126.383206018523</v>
      </c>
      <c r="U2178" s="5" t="str">
        <f t="shared" si="270"/>
        <v>Apr</v>
      </c>
      <c r="V2178" t="str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</f>
        <v>1.0012000000000001</v>
      </c>
      <c r="P2179" s="7">
        <f t="shared" ref="P2179:P2242" si="273">IFERROR(E2179/L2179,0)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5">
        <f t="shared" ref="S2179:S2242" si="276">(J2179/86400)+25569+(-6/24)</f>
        <v>42502.000775462962</v>
      </c>
      <c r="T2179" s="5">
        <f t="shared" ref="T2179:T2242" si="277">(I2179/86400)+25569+(-6/24)</f>
        <v>42527.000775462962</v>
      </c>
      <c r="U2179" s="5" t="str">
        <f t="shared" ref="U2179:U2242" si="278">TEXT(S2179,"mmm")</f>
        <v>May</v>
      </c>
      <c r="V2179" t="str">
        <f t="shared" ref="V2179:V2242" si="279">TEXT(S2179,"yyyy")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1.3864000000000001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5">
        <f t="shared" si="276"/>
        <v>42723.38653935185</v>
      </c>
      <c r="T2180" s="5">
        <f t="shared" si="277"/>
        <v>42753.38653935185</v>
      </c>
      <c r="U2180" s="5" t="str">
        <f t="shared" si="278"/>
        <v>Dec</v>
      </c>
      <c r="V2180" t="str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1.6140000000000001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5">
        <f t="shared" si="276"/>
        <v>42074.921203703707</v>
      </c>
      <c r="T2181" s="5">
        <f t="shared" si="277"/>
        <v>42104.921203703707</v>
      </c>
      <c r="U2181" s="5" t="str">
        <f t="shared" si="278"/>
        <v>Mar</v>
      </c>
      <c r="V2181" t="str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1.071842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5">
        <f t="shared" si="276"/>
        <v>42279.419768518521</v>
      </c>
      <c r="T2182" s="5">
        <f t="shared" si="277"/>
        <v>42321.461435185185</v>
      </c>
      <c r="U2182" s="5" t="str">
        <f t="shared" si="278"/>
        <v>Oct</v>
      </c>
      <c r="V2182" t="str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1.5309999999999999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5">
        <f t="shared" si="276"/>
        <v>42772.755243055552</v>
      </c>
      <c r="T2183" s="5">
        <f t="shared" si="277"/>
        <v>42786.755243055552</v>
      </c>
      <c r="U2183" s="5" t="str">
        <f t="shared" si="278"/>
        <v>Feb</v>
      </c>
      <c r="V2183" t="str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5.2416666666666663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5">
        <f t="shared" si="276"/>
        <v>41879.650752314818</v>
      </c>
      <c r="T2184" s="5">
        <f t="shared" si="277"/>
        <v>41914.650752314818</v>
      </c>
      <c r="U2184" s="5" t="str">
        <f t="shared" si="278"/>
        <v>Aug</v>
      </c>
      <c r="V2184" t="str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4.8927777777777779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5">
        <f t="shared" si="276"/>
        <v>42745.115474537037</v>
      </c>
      <c r="T2185" s="5">
        <f t="shared" si="277"/>
        <v>42774.958333333328</v>
      </c>
      <c r="U2185" s="5" t="str">
        <f t="shared" si="278"/>
        <v>Jan</v>
      </c>
      <c r="V2185" t="str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2.8473999999999999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5">
        <f t="shared" si="276"/>
        <v>42380.440289351856</v>
      </c>
      <c r="T2186" s="5">
        <f t="shared" si="277"/>
        <v>42394.416666666672</v>
      </c>
      <c r="U2186" s="5" t="str">
        <f t="shared" si="278"/>
        <v>Jan</v>
      </c>
      <c r="V2186" t="str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18.569700000000001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5">
        <f t="shared" si="276"/>
        <v>41319.099988425922</v>
      </c>
      <c r="T2187" s="5">
        <f t="shared" si="277"/>
        <v>41359.099988425922</v>
      </c>
      <c r="U2187" s="5" t="str">
        <f t="shared" si="278"/>
        <v>Feb</v>
      </c>
      <c r="V2187" t="str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1.0967499999999999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5">
        <f t="shared" si="276"/>
        <v>42583.365081018521</v>
      </c>
      <c r="T2188" s="5">
        <f t="shared" si="277"/>
        <v>42619.833333333328</v>
      </c>
      <c r="U2188" s="5" t="str">
        <f t="shared" si="278"/>
        <v>Aug</v>
      </c>
      <c r="V2188" t="str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10.146425000000001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5">
        <f t="shared" si="276"/>
        <v>42067.959097222221</v>
      </c>
      <c r="T2189" s="5">
        <f t="shared" si="277"/>
        <v>42096.915972222225</v>
      </c>
      <c r="U2189" s="5" t="str">
        <f t="shared" si="278"/>
        <v>Mar</v>
      </c>
      <c r="V2189" t="str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4.1217692027666546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5">
        <f t="shared" si="276"/>
        <v>42633.336122685185</v>
      </c>
      <c r="T2190" s="5">
        <f t="shared" si="277"/>
        <v>42668.458333333328</v>
      </c>
      <c r="U2190" s="5" t="str">
        <f t="shared" si="278"/>
        <v>Sep</v>
      </c>
      <c r="V2190" t="str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5.0324999999999998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5">
        <f t="shared" si="276"/>
        <v>42467.538194444445</v>
      </c>
      <c r="T2191" s="5">
        <f t="shared" si="277"/>
        <v>42481.666666666672</v>
      </c>
      <c r="U2191" s="5" t="str">
        <f t="shared" si="278"/>
        <v>Apr</v>
      </c>
      <c r="V2191" t="str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1.8461052631578947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5">
        <f t="shared" si="276"/>
        <v>42417.375046296293</v>
      </c>
      <c r="T2192" s="5">
        <f t="shared" si="277"/>
        <v>42452.040972222225</v>
      </c>
      <c r="U2192" s="5" t="str">
        <f t="shared" si="278"/>
        <v>Feb</v>
      </c>
      <c r="V2192" t="str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1.1973333333333334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5">
        <f t="shared" si="276"/>
        <v>42768.583645833336</v>
      </c>
      <c r="T2193" s="5">
        <f t="shared" si="277"/>
        <v>42780.583645833336</v>
      </c>
      <c r="U2193" s="5" t="str">
        <f t="shared" si="278"/>
        <v>Feb</v>
      </c>
      <c r="V2193" t="str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10.812401666666668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5">
        <f t="shared" si="276"/>
        <v>42691.6012037037</v>
      </c>
      <c r="T2194" s="5">
        <f t="shared" si="277"/>
        <v>42719.708333333328</v>
      </c>
      <c r="U2194" s="5" t="str">
        <f t="shared" si="278"/>
        <v>Nov</v>
      </c>
      <c r="V2194" t="str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4.5237333333333334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5">
        <f t="shared" si="276"/>
        <v>42664.155925925923</v>
      </c>
      <c r="T2195" s="5">
        <f t="shared" si="277"/>
        <v>42694.957638888889</v>
      </c>
      <c r="U2195" s="5" t="str">
        <f t="shared" si="278"/>
        <v>Oct</v>
      </c>
      <c r="V2195" t="str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5.3737000000000004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5">
        <f t="shared" si="276"/>
        <v>42425.507986111115</v>
      </c>
      <c r="T2196" s="5">
        <f t="shared" si="277"/>
        <v>42455.466319444444</v>
      </c>
      <c r="U2196" s="5" t="str">
        <f t="shared" si="278"/>
        <v>Feb</v>
      </c>
      <c r="V2196" t="str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1.2032608695652174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5">
        <f t="shared" si="276"/>
        <v>42197.521990740745</v>
      </c>
      <c r="T2197" s="5">
        <f t="shared" si="277"/>
        <v>42227.521990740745</v>
      </c>
      <c r="U2197" s="5" t="str">
        <f t="shared" si="278"/>
        <v>Jul</v>
      </c>
      <c r="V2197" t="str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1.1383571428571428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5">
        <f t="shared" si="276"/>
        <v>42675.237291666665</v>
      </c>
      <c r="T2198" s="5">
        <f t="shared" si="277"/>
        <v>42706.041666666672</v>
      </c>
      <c r="U2198" s="5" t="str">
        <f t="shared" si="278"/>
        <v>Nov</v>
      </c>
      <c r="V2198" t="str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9.5103109999999997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5">
        <f t="shared" si="276"/>
        <v>42033.334016203706</v>
      </c>
      <c r="T2199" s="5">
        <f t="shared" si="277"/>
        <v>42063.334016203706</v>
      </c>
      <c r="U2199" s="5" t="str">
        <f t="shared" si="278"/>
        <v>Jan</v>
      </c>
      <c r="V2199" t="str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1.3289249999999999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5">
        <f t="shared" si="276"/>
        <v>42292.263888888891</v>
      </c>
      <c r="T2200" s="5">
        <f t="shared" si="277"/>
        <v>42322.305555555555</v>
      </c>
      <c r="U2200" s="5" t="str">
        <f t="shared" si="278"/>
        <v>Oct</v>
      </c>
      <c r="V2200" t="str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1.4697777777777778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5">
        <f t="shared" si="276"/>
        <v>42262.166643518518</v>
      </c>
      <c r="T2201" s="5">
        <f t="shared" si="277"/>
        <v>42292.166643518518</v>
      </c>
      <c r="U2201" s="5" t="str">
        <f t="shared" si="278"/>
        <v>Sep</v>
      </c>
      <c r="V2201" t="str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5.4215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5">
        <f t="shared" si="276"/>
        <v>42163.375787037032</v>
      </c>
      <c r="T2202" s="5">
        <f t="shared" si="277"/>
        <v>42190.875</v>
      </c>
      <c r="U2202" s="5" t="str">
        <f t="shared" si="278"/>
        <v>Jun</v>
      </c>
      <c r="V2202" t="str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3.8271818181818182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5">
        <f t="shared" si="276"/>
        <v>41276.596817129626</v>
      </c>
      <c r="T2203" s="5">
        <f t="shared" si="277"/>
        <v>41290.596817129626</v>
      </c>
      <c r="U2203" s="5" t="str">
        <f t="shared" si="278"/>
        <v>Jan</v>
      </c>
      <c r="V2203" t="str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7.0418124999999998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5">
        <f t="shared" si="276"/>
        <v>41184.599166666667</v>
      </c>
      <c r="T2204" s="5">
        <f t="shared" si="277"/>
        <v>41214.599166666667</v>
      </c>
      <c r="U2204" s="5" t="str">
        <f t="shared" si="278"/>
        <v>Oct</v>
      </c>
      <c r="V2204" t="str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1.0954999999999999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5">
        <f t="shared" si="276"/>
        <v>42241.60974537037</v>
      </c>
      <c r="T2205" s="5">
        <f t="shared" si="277"/>
        <v>42271.60974537037</v>
      </c>
      <c r="U2205" s="5" t="str">
        <f t="shared" si="278"/>
        <v>Aug</v>
      </c>
      <c r="V2205" t="str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1.3286666666666667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5">
        <f t="shared" si="276"/>
        <v>41312.061562499999</v>
      </c>
      <c r="T2206" s="5">
        <f t="shared" si="277"/>
        <v>41342.061562499999</v>
      </c>
      <c r="U2206" s="5" t="str">
        <f t="shared" si="278"/>
        <v>Feb</v>
      </c>
      <c r="V2206" t="str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1.52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5">
        <f t="shared" si="276"/>
        <v>41031.571631944447</v>
      </c>
      <c r="T2207" s="5">
        <f t="shared" si="277"/>
        <v>41061.571631944447</v>
      </c>
      <c r="U2207" s="5" t="str">
        <f t="shared" si="278"/>
        <v>May</v>
      </c>
      <c r="V2207" t="str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1.0272727272727273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5">
        <f t="shared" si="276"/>
        <v>40997.007222222222</v>
      </c>
      <c r="T2208" s="5">
        <f t="shared" si="277"/>
        <v>41015.007222222222</v>
      </c>
      <c r="U2208" s="5" t="str">
        <f t="shared" si="278"/>
        <v>Mar</v>
      </c>
      <c r="V2208" t="str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5">
        <f t="shared" si="276"/>
        <v>41563.944131944445</v>
      </c>
      <c r="T2209" s="5">
        <f t="shared" si="277"/>
        <v>41593.985798611109</v>
      </c>
      <c r="U2209" s="5" t="str">
        <f t="shared" si="278"/>
        <v>Oct</v>
      </c>
      <c r="V2209" t="str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1.016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5">
        <f t="shared" si="276"/>
        <v>40946.632245370369</v>
      </c>
      <c r="T2210" s="5">
        <f t="shared" si="277"/>
        <v>41005.916666666664</v>
      </c>
      <c r="U2210" s="5" t="str">
        <f t="shared" si="278"/>
        <v>Feb</v>
      </c>
      <c r="V2210" t="str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1.508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5">
        <f t="shared" si="276"/>
        <v>41732.229675925926</v>
      </c>
      <c r="T2211" s="5">
        <f t="shared" si="277"/>
        <v>41743.708333333336</v>
      </c>
      <c r="U2211" s="5" t="str">
        <f t="shared" si="278"/>
        <v>Apr</v>
      </c>
      <c r="V2211" t="str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1.11425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5">
        <f t="shared" si="276"/>
        <v>40955.816087962965</v>
      </c>
      <c r="T2212" s="5">
        <f t="shared" si="277"/>
        <v>41013.483333333337</v>
      </c>
      <c r="U2212" s="5" t="str">
        <f t="shared" si="278"/>
        <v>Feb</v>
      </c>
      <c r="V2212" t="str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1.956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5">
        <f t="shared" si="276"/>
        <v>41716.535011574073</v>
      </c>
      <c r="T2213" s="5">
        <f t="shared" si="277"/>
        <v>41739.040972222225</v>
      </c>
      <c r="U2213" s="5" t="str">
        <f t="shared" si="278"/>
        <v>Mar</v>
      </c>
      <c r="V2213" t="str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1.1438333333333333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5">
        <f t="shared" si="276"/>
        <v>41548.497418981482</v>
      </c>
      <c r="T2214" s="5">
        <f t="shared" si="277"/>
        <v>41581.791666666664</v>
      </c>
      <c r="U2214" s="5" t="str">
        <f t="shared" si="278"/>
        <v>Oct</v>
      </c>
      <c r="V2214" t="str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5">
        <f t="shared" si="276"/>
        <v>42109.576145833329</v>
      </c>
      <c r="T2215" s="5">
        <f t="shared" si="277"/>
        <v>42139.576145833329</v>
      </c>
      <c r="U2215" s="5" t="str">
        <f t="shared" si="278"/>
        <v>Apr</v>
      </c>
      <c r="V2215" t="str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2.9250166666666666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5">
        <f t="shared" si="276"/>
        <v>41646.542222222226</v>
      </c>
      <c r="T2216" s="5">
        <f t="shared" si="277"/>
        <v>41676.542222222226</v>
      </c>
      <c r="U2216" s="5" t="str">
        <f t="shared" si="278"/>
        <v>Jan</v>
      </c>
      <c r="V2216" t="str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1.5636363636363637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5">
        <f t="shared" si="276"/>
        <v>40958.467268518521</v>
      </c>
      <c r="T2217" s="5">
        <f t="shared" si="277"/>
        <v>40981.040972222225</v>
      </c>
      <c r="U2217" s="5" t="str">
        <f t="shared" si="278"/>
        <v>Feb</v>
      </c>
      <c r="V2217" t="str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1.0566666666666666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5">
        <f t="shared" si="276"/>
        <v>42194.50167824074</v>
      </c>
      <c r="T2218" s="5">
        <f t="shared" si="277"/>
        <v>42208.50167824074</v>
      </c>
      <c r="U2218" s="5" t="str">
        <f t="shared" si="278"/>
        <v>Jul</v>
      </c>
      <c r="V2218" t="str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1.0119047619047619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5">
        <f t="shared" si="276"/>
        <v>42299.526770833334</v>
      </c>
      <c r="T2219" s="5">
        <f t="shared" si="277"/>
        <v>42310.083333333328</v>
      </c>
      <c r="U2219" s="5" t="str">
        <f t="shared" si="278"/>
        <v>Oct</v>
      </c>
      <c r="V2219" t="str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1.2283299999999999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5">
        <f t="shared" si="276"/>
        <v>41127.562303240738</v>
      </c>
      <c r="T2220" s="5">
        <f t="shared" si="277"/>
        <v>41149.75</v>
      </c>
      <c r="U2220" s="5" t="str">
        <f t="shared" si="278"/>
        <v>Aug</v>
      </c>
      <c r="V2220" t="str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1.0149999999999999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5">
        <f t="shared" si="276"/>
        <v>42205.468888888892</v>
      </c>
      <c r="T2221" s="5">
        <f t="shared" si="277"/>
        <v>42235.468888888892</v>
      </c>
      <c r="U2221" s="5" t="str">
        <f t="shared" si="278"/>
        <v>Jul</v>
      </c>
      <c r="V2221" t="str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1.0114285714285713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5">
        <f t="shared" si="276"/>
        <v>41451.810601851852</v>
      </c>
      <c r="T2222" s="5">
        <f t="shared" si="277"/>
        <v>41481.810601851852</v>
      </c>
      <c r="U2222" s="5" t="str">
        <f t="shared" si="278"/>
        <v>Jun</v>
      </c>
      <c r="V2222" t="str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1.0811999999999999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5">
        <f t="shared" si="276"/>
        <v>42452.416770833333</v>
      </c>
      <c r="T2223" s="5">
        <f t="shared" si="277"/>
        <v>42482.75</v>
      </c>
      <c r="U2223" s="5" t="str">
        <f t="shared" si="278"/>
        <v>Mar</v>
      </c>
      <c r="V2223" t="str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1.6259999999999999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5">
        <f t="shared" si="276"/>
        <v>40906.537581018521</v>
      </c>
      <c r="T2224" s="5">
        <f t="shared" si="277"/>
        <v>40936.537581018521</v>
      </c>
      <c r="U2224" s="5" t="str">
        <f t="shared" si="278"/>
        <v>Dec</v>
      </c>
      <c r="V2224" t="str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1.0580000000000001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5">
        <f t="shared" si="276"/>
        <v>42152.390833333338</v>
      </c>
      <c r="T2225" s="5">
        <f t="shared" si="277"/>
        <v>42182.390833333338</v>
      </c>
      <c r="U2225" s="5" t="str">
        <f t="shared" si="278"/>
        <v>May</v>
      </c>
      <c r="V2225" t="str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2.4315000000000002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5">
        <f t="shared" si="276"/>
        <v>42644.417534722219</v>
      </c>
      <c r="T2226" s="5">
        <f t="shared" si="277"/>
        <v>42672.541666666672</v>
      </c>
      <c r="U2226" s="5" t="str">
        <f t="shared" si="278"/>
        <v>Oct</v>
      </c>
      <c r="V2226" t="str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9.4483338095238096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5">
        <f t="shared" si="276"/>
        <v>41873.54184027778</v>
      </c>
      <c r="T2227" s="5">
        <f t="shared" si="277"/>
        <v>41903.54184027778</v>
      </c>
      <c r="U2227" s="5" t="str">
        <f t="shared" si="278"/>
        <v>Aug</v>
      </c>
      <c r="V2227" t="str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1.0846283333333333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5">
        <f t="shared" si="276"/>
        <v>42381.54886574074</v>
      </c>
      <c r="T2228" s="5">
        <f t="shared" si="277"/>
        <v>42411.957638888889</v>
      </c>
      <c r="U2228" s="5" t="str">
        <f t="shared" si="278"/>
        <v>Jan</v>
      </c>
      <c r="V2228" t="str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1.5737692307692308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5">
        <f t="shared" si="276"/>
        <v>41561.557349537034</v>
      </c>
      <c r="T2229" s="5">
        <f t="shared" si="277"/>
        <v>41591.599016203705</v>
      </c>
      <c r="U2229" s="5" t="str">
        <f t="shared" si="278"/>
        <v>Oct</v>
      </c>
      <c r="V2229" t="str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11.744899999999999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5">
        <f t="shared" si="276"/>
        <v>42202.028194444443</v>
      </c>
      <c r="T2230" s="5">
        <f t="shared" si="277"/>
        <v>42232.028194444443</v>
      </c>
      <c r="U2230" s="5" t="str">
        <f t="shared" si="278"/>
        <v>Jul</v>
      </c>
      <c r="V2230" t="str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1.7104755366949576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5">
        <f t="shared" si="276"/>
        <v>41484.414247685185</v>
      </c>
      <c r="T2231" s="5">
        <f t="shared" si="277"/>
        <v>41519.916666666664</v>
      </c>
      <c r="U2231" s="5" t="str">
        <f t="shared" si="278"/>
        <v>Jul</v>
      </c>
      <c r="V2231" t="str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1.2595294117647058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5">
        <f t="shared" si="276"/>
        <v>41724.631099537037</v>
      </c>
      <c r="T2232" s="5">
        <f t="shared" si="277"/>
        <v>41754.631099537037</v>
      </c>
      <c r="U2232" s="5" t="str">
        <f t="shared" si="278"/>
        <v>Mar</v>
      </c>
      <c r="V2232" t="str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12.121296000000001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5">
        <f t="shared" si="276"/>
        <v>41423.660891203705</v>
      </c>
      <c r="T2233" s="5">
        <f t="shared" si="277"/>
        <v>41449.958333333336</v>
      </c>
      <c r="U2233" s="5" t="str">
        <f t="shared" si="278"/>
        <v>May</v>
      </c>
      <c r="V2233" t="str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4.9580000000000002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5">
        <f t="shared" si="276"/>
        <v>41806.544074074074</v>
      </c>
      <c r="T2234" s="5">
        <f t="shared" si="277"/>
        <v>41838.875</v>
      </c>
      <c r="U2234" s="5" t="str">
        <f t="shared" si="278"/>
        <v>Jun</v>
      </c>
      <c r="V2234" t="str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3.3203999999999998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5">
        <f t="shared" si="276"/>
        <v>42331.128923611112</v>
      </c>
      <c r="T2235" s="5">
        <f t="shared" si="277"/>
        <v>42351.75</v>
      </c>
      <c r="U2235" s="5" t="str">
        <f t="shared" si="278"/>
        <v>Nov</v>
      </c>
      <c r="V2235" t="str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11.65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5">
        <f t="shared" si="276"/>
        <v>42710.574618055558</v>
      </c>
      <c r="T2236" s="5">
        <f t="shared" si="277"/>
        <v>42740.574618055558</v>
      </c>
      <c r="U2236" s="5" t="str">
        <f t="shared" si="278"/>
        <v>Dec</v>
      </c>
      <c r="V2236" t="str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1.5331538461538461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5">
        <f t="shared" si="276"/>
        <v>42061.772118055553</v>
      </c>
      <c r="T2237" s="5">
        <f t="shared" si="277"/>
        <v>42091.730451388888</v>
      </c>
      <c r="U2237" s="5" t="str">
        <f t="shared" si="278"/>
        <v>Feb</v>
      </c>
      <c r="V2237" t="str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5.3710714285714287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5">
        <f t="shared" si="276"/>
        <v>42371.367164351846</v>
      </c>
      <c r="T2238" s="5">
        <f t="shared" si="277"/>
        <v>42401.367164351846</v>
      </c>
      <c r="U2238" s="5" t="str">
        <f t="shared" si="278"/>
        <v>Jan</v>
      </c>
      <c r="V2238" t="str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3.5292777777777777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5">
        <f t="shared" si="276"/>
        <v>41914.753275462965</v>
      </c>
      <c r="T2239" s="5">
        <f t="shared" si="277"/>
        <v>41955.082638888889</v>
      </c>
      <c r="U2239" s="5" t="str">
        <f t="shared" si="278"/>
        <v>Oct</v>
      </c>
      <c r="V2239" t="str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1.3740000000000001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5">
        <f t="shared" si="276"/>
        <v>42774.371712962966</v>
      </c>
      <c r="T2240" s="5">
        <f t="shared" si="277"/>
        <v>42804.371712962966</v>
      </c>
      <c r="U2240" s="5" t="str">
        <f t="shared" si="278"/>
        <v>Feb</v>
      </c>
      <c r="V2240" t="str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1.2802667999999999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5">
        <f t="shared" si="276"/>
        <v>41572.708495370374</v>
      </c>
      <c r="T2241" s="5">
        <f t="shared" si="277"/>
        <v>41608.918055555558</v>
      </c>
      <c r="U2241" s="5" t="str">
        <f t="shared" si="278"/>
        <v>Oct</v>
      </c>
      <c r="V2241" t="str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2.7067999999999999</v>
      </c>
      <c r="P2242" s="7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5">
        <f t="shared" si="276"/>
        <v>42452.575740740736</v>
      </c>
      <c r="T2242" s="5">
        <f t="shared" si="277"/>
        <v>42482.575740740736</v>
      </c>
      <c r="U2242" s="5" t="str">
        <f t="shared" si="278"/>
        <v>Mar</v>
      </c>
      <c r="V2242" t="str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</f>
        <v>8.0640000000000001</v>
      </c>
      <c r="P2243" s="7">
        <f t="shared" ref="P2243:P2306" si="281">IFERROR(E2243/L2243,0)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5">
        <f t="shared" ref="S2243:S2306" si="284">(J2243/86400)+25569+(-6/24)</f>
        <v>42766.577546296292</v>
      </c>
      <c r="T2243" s="5">
        <f t="shared" ref="T2243:T2306" si="285">(I2243/86400)+25569+(-6/24)</f>
        <v>42796.577546296292</v>
      </c>
      <c r="U2243" s="5" t="str">
        <f t="shared" ref="U2243:U2306" si="286">TEXT(S2243,"mmm")</f>
        <v>Jan</v>
      </c>
      <c r="V2243" t="str">
        <f t="shared" ref="V2243:V2306" si="287">TEXT(S2243,"yyyy")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13.600976000000001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5">
        <f t="shared" si="284"/>
        <v>41569.325613425928</v>
      </c>
      <c r="T2244" s="5">
        <f t="shared" si="285"/>
        <v>41604.876388888893</v>
      </c>
      <c r="U2244" s="5" t="str">
        <f t="shared" si="286"/>
        <v>Oct</v>
      </c>
      <c r="V2244" t="str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9302.5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5">
        <f t="shared" si="284"/>
        <v>42800.501041666663</v>
      </c>
      <c r="T2245" s="5">
        <f t="shared" si="285"/>
        <v>42806.875</v>
      </c>
      <c r="U2245" s="5" t="str">
        <f t="shared" si="286"/>
        <v>Mar</v>
      </c>
      <c r="V2245" t="str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3.7702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5">
        <f t="shared" si="284"/>
        <v>42647.568819444445</v>
      </c>
      <c r="T2246" s="5">
        <f t="shared" si="285"/>
        <v>42659.604166666672</v>
      </c>
      <c r="U2246" s="5" t="str">
        <f t="shared" si="286"/>
        <v>Oct</v>
      </c>
      <c r="V2246" t="str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26.47025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5">
        <f t="shared" si="284"/>
        <v>41660.45853009259</v>
      </c>
      <c r="T2247" s="5">
        <f t="shared" si="285"/>
        <v>41691.5</v>
      </c>
      <c r="U2247" s="5" t="str">
        <f t="shared" si="286"/>
        <v>Jan</v>
      </c>
      <c r="V2247" t="str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1.0012000000000001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5">
        <f t="shared" si="284"/>
        <v>42221.54178240741</v>
      </c>
      <c r="T2248" s="5">
        <f t="shared" si="285"/>
        <v>42251.54178240741</v>
      </c>
      <c r="U2248" s="5" t="str">
        <f t="shared" si="286"/>
        <v>Aug</v>
      </c>
      <c r="V2248" t="str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1.0445405405405406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5">
        <f t="shared" si="284"/>
        <v>42200.416261574079</v>
      </c>
      <c r="T2249" s="5">
        <f t="shared" si="285"/>
        <v>42214.416261574079</v>
      </c>
      <c r="U2249" s="5" t="str">
        <f t="shared" si="286"/>
        <v>Jul</v>
      </c>
      <c r="V2249" t="str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1.0721428571428571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5">
        <f t="shared" si="284"/>
        <v>42688.625902777778</v>
      </c>
      <c r="T2250" s="5">
        <f t="shared" si="285"/>
        <v>42718.625902777778</v>
      </c>
      <c r="U2250" s="5" t="str">
        <f t="shared" si="286"/>
        <v>Nov</v>
      </c>
      <c r="V2250" t="str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1.6877142857142857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5">
        <f t="shared" si="284"/>
        <v>41336.453298611115</v>
      </c>
      <c r="T2251" s="5">
        <f t="shared" si="285"/>
        <v>41366.411631944444</v>
      </c>
      <c r="U2251" s="5" t="str">
        <f t="shared" si="286"/>
        <v>Mar</v>
      </c>
      <c r="V2251" t="str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9.7511200000000002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5">
        <f t="shared" si="284"/>
        <v>42676.755474537036</v>
      </c>
      <c r="T2252" s="5">
        <f t="shared" si="285"/>
        <v>42706.7971412037</v>
      </c>
      <c r="U2252" s="5" t="str">
        <f t="shared" si="286"/>
        <v>Nov</v>
      </c>
      <c r="V2252" t="str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1.3444929411764706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5">
        <f t="shared" si="284"/>
        <v>41846.09579861111</v>
      </c>
      <c r="T2253" s="5">
        <f t="shared" si="285"/>
        <v>41867.09579861111</v>
      </c>
      <c r="U2253" s="5" t="str">
        <f t="shared" si="286"/>
        <v>Jul</v>
      </c>
      <c r="V2253" t="str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2.722777777777778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5">
        <f t="shared" si="284"/>
        <v>42573.077986111108</v>
      </c>
      <c r="T2254" s="5">
        <f t="shared" si="285"/>
        <v>42588.077986111108</v>
      </c>
      <c r="U2254" s="5" t="str">
        <f t="shared" si="286"/>
        <v>Jul</v>
      </c>
      <c r="V2254" t="str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1.1268750000000001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5">
        <f t="shared" si="284"/>
        <v>42296.381331018521</v>
      </c>
      <c r="T2255" s="5">
        <f t="shared" si="285"/>
        <v>42326.422997685186</v>
      </c>
      <c r="U2255" s="5" t="str">
        <f t="shared" si="286"/>
        <v>Oct</v>
      </c>
      <c r="V2255" t="str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4.5979999999999999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5">
        <f t="shared" si="284"/>
        <v>42752.397777777776</v>
      </c>
      <c r="T2256" s="5">
        <f t="shared" si="285"/>
        <v>42759.397777777776</v>
      </c>
      <c r="U2256" s="5" t="str">
        <f t="shared" si="286"/>
        <v>Jan</v>
      </c>
      <c r="V2256" t="str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2.8665822784810127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5">
        <f t="shared" si="284"/>
        <v>42467.701979166668</v>
      </c>
      <c r="T2257" s="5">
        <f t="shared" si="285"/>
        <v>42497.701979166668</v>
      </c>
      <c r="U2257" s="5" t="str">
        <f t="shared" si="286"/>
        <v>Apr</v>
      </c>
      <c r="V2257" t="str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2.2270833333333333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5">
        <f t="shared" si="284"/>
        <v>42682.201921296291</v>
      </c>
      <c r="T2258" s="5">
        <f t="shared" si="285"/>
        <v>42696.201921296291</v>
      </c>
      <c r="U2258" s="5" t="str">
        <f t="shared" si="286"/>
        <v>Nov</v>
      </c>
      <c r="V2258" t="str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6.3613999999999997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5">
        <f t="shared" si="284"/>
        <v>42505.686678240745</v>
      </c>
      <c r="T2259" s="5">
        <f t="shared" si="285"/>
        <v>42540.708333333328</v>
      </c>
      <c r="U2259" s="5" t="str">
        <f t="shared" si="286"/>
        <v>May</v>
      </c>
      <c r="V2259" t="str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1.4650000000000001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5">
        <f t="shared" si="284"/>
        <v>42136.50100694444</v>
      </c>
      <c r="T2260" s="5">
        <f t="shared" si="285"/>
        <v>42166.50100694444</v>
      </c>
      <c r="U2260" s="5" t="str">
        <f t="shared" si="286"/>
        <v>May</v>
      </c>
      <c r="V2260" t="str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18.670999999999999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5">
        <f t="shared" si="284"/>
        <v>42702.554814814815</v>
      </c>
      <c r="T2261" s="5">
        <f t="shared" si="285"/>
        <v>42712.554814814815</v>
      </c>
      <c r="U2261" s="5" t="str">
        <f t="shared" si="286"/>
        <v>Nov</v>
      </c>
      <c r="V2261" t="str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3.2692000000000001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5">
        <f t="shared" si="284"/>
        <v>41694.766782407409</v>
      </c>
      <c r="T2262" s="5">
        <f t="shared" si="285"/>
        <v>41724.725115740745</v>
      </c>
      <c r="U2262" s="5" t="str">
        <f t="shared" si="286"/>
        <v>Feb</v>
      </c>
      <c r="V2262" t="str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7.7949999999999999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5">
        <f t="shared" si="284"/>
        <v>42759.474768518514</v>
      </c>
      <c r="T2263" s="5">
        <f t="shared" si="285"/>
        <v>42780.474768518514</v>
      </c>
      <c r="U2263" s="5" t="str">
        <f t="shared" si="286"/>
        <v>Jan</v>
      </c>
      <c r="V2263" t="str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1.5415151515151515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5">
        <f t="shared" si="284"/>
        <v>41926.335162037038</v>
      </c>
      <c r="T2264" s="5">
        <f t="shared" si="285"/>
        <v>41960.75</v>
      </c>
      <c r="U2264" s="5" t="str">
        <f t="shared" si="286"/>
        <v>Oct</v>
      </c>
      <c r="V2264" t="str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1.1554666666666666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5">
        <f t="shared" si="284"/>
        <v>42014.582326388889</v>
      </c>
      <c r="T2265" s="5">
        <f t="shared" si="285"/>
        <v>42035.582326388889</v>
      </c>
      <c r="U2265" s="5" t="str">
        <f t="shared" si="286"/>
        <v>Jan</v>
      </c>
      <c r="V2265" t="str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1.8003333333333333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5">
        <f t="shared" si="284"/>
        <v>42496.332337962958</v>
      </c>
      <c r="T2266" s="5">
        <f t="shared" si="285"/>
        <v>42512.875</v>
      </c>
      <c r="U2266" s="5" t="str">
        <f t="shared" si="286"/>
        <v>May</v>
      </c>
      <c r="V2266" t="str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2.9849999999999999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5">
        <f t="shared" si="284"/>
        <v>42689.603090277778</v>
      </c>
      <c r="T2267" s="5">
        <f t="shared" si="285"/>
        <v>42696.603090277778</v>
      </c>
      <c r="U2267" s="5" t="str">
        <f t="shared" si="286"/>
        <v>Nov</v>
      </c>
      <c r="V2267" t="str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3.2026666666666666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5">
        <f t="shared" si="284"/>
        <v>42469.624907407408</v>
      </c>
      <c r="T2268" s="5">
        <f t="shared" si="285"/>
        <v>42486.833333333328</v>
      </c>
      <c r="U2268" s="5" t="str">
        <f t="shared" si="286"/>
        <v>Apr</v>
      </c>
      <c r="V2268" t="str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3.80525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5">
        <f t="shared" si="284"/>
        <v>41968.579826388886</v>
      </c>
      <c r="T2269" s="5">
        <f t="shared" si="285"/>
        <v>41993.791666666672</v>
      </c>
      <c r="U2269" s="5" t="str">
        <f t="shared" si="286"/>
        <v>Nov</v>
      </c>
      <c r="V2269" t="str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1.026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5">
        <f t="shared" si="284"/>
        <v>42775.832349537042</v>
      </c>
      <c r="T2270" s="5">
        <f t="shared" si="285"/>
        <v>42805.832349537042</v>
      </c>
      <c r="U2270" s="5" t="str">
        <f t="shared" si="286"/>
        <v>Feb</v>
      </c>
      <c r="V2270" t="str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18.016400000000001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5">
        <f t="shared" si="284"/>
        <v>42776.454432870371</v>
      </c>
      <c r="T2271" s="5">
        <f t="shared" si="285"/>
        <v>42800.958333333328</v>
      </c>
      <c r="U2271" s="5" t="str">
        <f t="shared" si="286"/>
        <v>Feb</v>
      </c>
      <c r="V2271" t="str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7.2024800000000004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5">
        <f t="shared" si="284"/>
        <v>42725.619363425925</v>
      </c>
      <c r="T2272" s="5">
        <f t="shared" si="285"/>
        <v>42745.665972222225</v>
      </c>
      <c r="U2272" s="5" t="str">
        <f t="shared" si="286"/>
        <v>Dec</v>
      </c>
      <c r="V2272" t="str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2.8309000000000002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5">
        <f t="shared" si="284"/>
        <v>42683.750046296293</v>
      </c>
      <c r="T2273" s="5">
        <f t="shared" si="285"/>
        <v>42713.750046296293</v>
      </c>
      <c r="U2273" s="5" t="str">
        <f t="shared" si="286"/>
        <v>Nov</v>
      </c>
      <c r="V2273" t="str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13.566000000000001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5">
        <f t="shared" si="284"/>
        <v>42315.449490740742</v>
      </c>
      <c r="T2274" s="5">
        <f t="shared" si="285"/>
        <v>42345.449490740742</v>
      </c>
      <c r="U2274" s="5" t="str">
        <f t="shared" si="286"/>
        <v>Nov</v>
      </c>
      <c r="V2274" t="str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2.2035999999999998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5">
        <f t="shared" si="284"/>
        <v>42781.299097222218</v>
      </c>
      <c r="T2275" s="5">
        <f t="shared" si="285"/>
        <v>42806.257430555561</v>
      </c>
      <c r="U2275" s="5" t="str">
        <f t="shared" si="286"/>
        <v>Feb</v>
      </c>
      <c r="V2275" t="str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1.196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5">
        <f t="shared" si="284"/>
        <v>41663.250659722224</v>
      </c>
      <c r="T2276" s="5">
        <f t="shared" si="285"/>
        <v>41693.250659722224</v>
      </c>
      <c r="U2276" s="5" t="str">
        <f t="shared" si="286"/>
        <v>Jan</v>
      </c>
      <c r="V2276" t="str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4.0776923076923079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5">
        <f t="shared" si="284"/>
        <v>41965.366655092592</v>
      </c>
      <c r="T2277" s="5">
        <f t="shared" si="285"/>
        <v>41995.366655092592</v>
      </c>
      <c r="U2277" s="5" t="str">
        <f t="shared" si="286"/>
        <v>Nov</v>
      </c>
      <c r="V2277" t="str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1.0581826105905425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5">
        <f t="shared" si="284"/>
        <v>41614.401493055557</v>
      </c>
      <c r="T2278" s="5">
        <f t="shared" si="285"/>
        <v>41644.401493055557</v>
      </c>
      <c r="U2278" s="5" t="str">
        <f t="shared" si="286"/>
        <v>Dec</v>
      </c>
      <c r="V2278" t="str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1.4108235294117648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5">
        <f t="shared" si="284"/>
        <v>40936.428506944445</v>
      </c>
      <c r="T2279" s="5">
        <f t="shared" si="285"/>
        <v>40966.428506944445</v>
      </c>
      <c r="U2279" s="5" t="str">
        <f t="shared" si="286"/>
        <v>Jan</v>
      </c>
      <c r="V2279" t="str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2.7069999999999999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5">
        <f t="shared" si="284"/>
        <v>42338.459108796298</v>
      </c>
      <c r="T2280" s="5">
        <f t="shared" si="285"/>
        <v>42372.707638888889</v>
      </c>
      <c r="U2280" s="5" t="str">
        <f t="shared" si="286"/>
        <v>Nov</v>
      </c>
      <c r="V2280" t="str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1.538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5">
        <f t="shared" si="284"/>
        <v>42020.556701388894</v>
      </c>
      <c r="T2281" s="5">
        <f t="shared" si="285"/>
        <v>42038.916666666672</v>
      </c>
      <c r="U2281" s="5" t="str">
        <f t="shared" si="286"/>
        <v>Jan</v>
      </c>
      <c r="V2281" t="str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4.0357653061224488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5">
        <f t="shared" si="284"/>
        <v>42234.374895833331</v>
      </c>
      <c r="T2282" s="5">
        <f t="shared" si="285"/>
        <v>42264.374895833331</v>
      </c>
      <c r="U2282" s="5" t="str">
        <f t="shared" si="286"/>
        <v>Aug</v>
      </c>
      <c r="V2282" t="str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1.85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5">
        <f t="shared" si="284"/>
        <v>40687.035844907405</v>
      </c>
      <c r="T2283" s="5">
        <f t="shared" si="285"/>
        <v>40749.034722222219</v>
      </c>
      <c r="U2283" s="5" t="str">
        <f t="shared" si="286"/>
        <v>May</v>
      </c>
      <c r="V2283" t="str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1.8533333333333333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5">
        <f t="shared" si="284"/>
        <v>42322.92460648148</v>
      </c>
      <c r="T2284" s="5">
        <f t="shared" si="285"/>
        <v>42382.92460648148</v>
      </c>
      <c r="U2284" s="5" t="str">
        <f t="shared" si="286"/>
        <v>Nov</v>
      </c>
      <c r="V2284" t="str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1.0085533333333332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5">
        <f t="shared" si="284"/>
        <v>40977.875046296293</v>
      </c>
      <c r="T2285" s="5">
        <f t="shared" si="285"/>
        <v>41037.833379629628</v>
      </c>
      <c r="U2285" s="5" t="str">
        <f t="shared" si="286"/>
        <v>Mar</v>
      </c>
      <c r="V2285" t="str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1.0622116666666668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5">
        <f t="shared" si="284"/>
        <v>40585.546817129631</v>
      </c>
      <c r="T2286" s="5">
        <f t="shared" si="285"/>
        <v>40613.916666666664</v>
      </c>
      <c r="U2286" s="5" t="str">
        <f t="shared" si="286"/>
        <v>Feb</v>
      </c>
      <c r="V2286" t="str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1.2136666666666667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5">
        <f t="shared" si="284"/>
        <v>41058.935682870375</v>
      </c>
      <c r="T2287" s="5">
        <f t="shared" si="285"/>
        <v>41088.935682870375</v>
      </c>
      <c r="U2287" s="5" t="str">
        <f t="shared" si="286"/>
        <v>May</v>
      </c>
      <c r="V2287" t="str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1.0006666666666666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5">
        <f t="shared" si="284"/>
        <v>41494.713587962964</v>
      </c>
      <c r="T2288" s="5">
        <f t="shared" si="285"/>
        <v>41522.915972222225</v>
      </c>
      <c r="U2288" s="5" t="str">
        <f t="shared" si="286"/>
        <v>Aug</v>
      </c>
      <c r="V2288" t="str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1.1997755555555556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5">
        <f t="shared" si="284"/>
        <v>41792.417361111111</v>
      </c>
      <c r="T2289" s="5">
        <f t="shared" si="285"/>
        <v>41813.417361111111</v>
      </c>
      <c r="U2289" s="5" t="str">
        <f t="shared" si="286"/>
        <v>Jun</v>
      </c>
      <c r="V2289" t="str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1.0009999999999999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5">
        <f t="shared" si="284"/>
        <v>41067.577418981484</v>
      </c>
      <c r="T2290" s="5">
        <f t="shared" si="285"/>
        <v>41086.5</v>
      </c>
      <c r="U2290" s="5" t="str">
        <f t="shared" si="286"/>
        <v>Jun</v>
      </c>
      <c r="V2290" t="str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1.0740000000000001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5">
        <f t="shared" si="284"/>
        <v>41571.748379629629</v>
      </c>
      <c r="T2291" s="5">
        <f t="shared" si="285"/>
        <v>41614.723611111112</v>
      </c>
      <c r="U2291" s="5" t="str">
        <f t="shared" si="286"/>
        <v>Oct</v>
      </c>
      <c r="V2291" t="str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1.0406666666666666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5">
        <f t="shared" si="284"/>
        <v>40070.003819444442</v>
      </c>
      <c r="T2292" s="5">
        <f t="shared" si="285"/>
        <v>40148.458333333336</v>
      </c>
      <c r="U2292" s="5" t="str">
        <f t="shared" si="286"/>
        <v>Sep</v>
      </c>
      <c r="V2292" t="str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1.728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5">
        <f t="shared" si="284"/>
        <v>40987.727060185185</v>
      </c>
      <c r="T2293" s="5">
        <f t="shared" si="285"/>
        <v>41021.916666666664</v>
      </c>
      <c r="U2293" s="5" t="str">
        <f t="shared" si="286"/>
        <v>Mar</v>
      </c>
      <c r="V2293" t="str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1.072505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5">
        <f t="shared" si="284"/>
        <v>40987.447638888887</v>
      </c>
      <c r="T2294" s="5">
        <f t="shared" si="285"/>
        <v>41017.447638888887</v>
      </c>
      <c r="U2294" s="5" t="str">
        <f t="shared" si="286"/>
        <v>Mar</v>
      </c>
      <c r="V2294" t="str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1.0823529411764705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5">
        <f t="shared" si="284"/>
        <v>41151.458321759259</v>
      </c>
      <c r="T2295" s="5">
        <f t="shared" si="285"/>
        <v>41176.915972222225</v>
      </c>
      <c r="U2295" s="5" t="str">
        <f t="shared" si="286"/>
        <v>Aug</v>
      </c>
      <c r="V2295" t="str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1.4608079999999999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5">
        <f t="shared" si="284"/>
        <v>41264.47314814815</v>
      </c>
      <c r="T2296" s="5">
        <f t="shared" si="285"/>
        <v>41294.47314814815</v>
      </c>
      <c r="U2296" s="5" t="str">
        <f t="shared" si="286"/>
        <v>Dec</v>
      </c>
      <c r="V2296" t="str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1.2524999999999999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5">
        <f t="shared" si="284"/>
        <v>41270.704351851848</v>
      </c>
      <c r="T2297" s="5">
        <f t="shared" si="285"/>
        <v>41300.704351851848</v>
      </c>
      <c r="U2297" s="5" t="str">
        <f t="shared" si="286"/>
        <v>Dec</v>
      </c>
      <c r="V2297" t="str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1.4907142857142857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5">
        <f t="shared" si="284"/>
        <v>40927.481782407405</v>
      </c>
      <c r="T2298" s="5">
        <f t="shared" si="285"/>
        <v>40962.481782407405</v>
      </c>
      <c r="U2298" s="5" t="str">
        <f t="shared" si="286"/>
        <v>Jan</v>
      </c>
      <c r="V2298" t="str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1.006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5">
        <f t="shared" si="284"/>
        <v>40947.792233796295</v>
      </c>
      <c r="T2299" s="5">
        <f t="shared" si="285"/>
        <v>40981.915972222225</v>
      </c>
      <c r="U2299" s="5" t="str">
        <f t="shared" si="286"/>
        <v>Feb</v>
      </c>
      <c r="V2299" t="str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1.0507333333333333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5">
        <f t="shared" si="284"/>
        <v>41694.59065972222</v>
      </c>
      <c r="T2300" s="5">
        <f t="shared" si="285"/>
        <v>41724.548993055556</v>
      </c>
      <c r="U2300" s="5" t="str">
        <f t="shared" si="286"/>
        <v>Feb</v>
      </c>
      <c r="V2300" t="str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3.5016666666666665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5">
        <f t="shared" si="284"/>
        <v>40564.782511574071</v>
      </c>
      <c r="T2301" s="5">
        <f t="shared" si="285"/>
        <v>40579.782511574071</v>
      </c>
      <c r="U2301" s="5" t="str">
        <f t="shared" si="286"/>
        <v>Jan</v>
      </c>
      <c r="V2301" t="str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1.0125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5">
        <f t="shared" si="284"/>
        <v>41074.477037037039</v>
      </c>
      <c r="T2302" s="5">
        <f t="shared" si="285"/>
        <v>41088.477037037039</v>
      </c>
      <c r="U2302" s="5" t="str">
        <f t="shared" si="286"/>
        <v>Jun</v>
      </c>
      <c r="V2302" t="str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1.336044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5">
        <f t="shared" si="284"/>
        <v>41415.896944444445</v>
      </c>
      <c r="T2303" s="5">
        <f t="shared" si="285"/>
        <v>41445.896944444445</v>
      </c>
      <c r="U2303" s="5" t="str">
        <f t="shared" si="286"/>
        <v>May</v>
      </c>
      <c r="V2303" t="str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1.7065217391304348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5">
        <f t="shared" si="284"/>
        <v>41605.618449074071</v>
      </c>
      <c r="T2304" s="5">
        <f t="shared" si="285"/>
        <v>41639.041666666664</v>
      </c>
      <c r="U2304" s="5" t="str">
        <f t="shared" si="286"/>
        <v>Nov</v>
      </c>
      <c r="V2304" t="str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1.0935829457364341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5">
        <f t="shared" si="284"/>
        <v>40849.861064814817</v>
      </c>
      <c r="T2305" s="5">
        <f t="shared" si="285"/>
        <v>40889.902731481481</v>
      </c>
      <c r="U2305" s="5" t="str">
        <f t="shared" si="286"/>
        <v>Nov</v>
      </c>
      <c r="V2305" t="str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1.0070033333333335</v>
      </c>
      <c r="P2306" s="7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5">
        <f t="shared" si="284"/>
        <v>40502.565868055557</v>
      </c>
      <c r="T2306" s="5">
        <f t="shared" si="285"/>
        <v>40543.957638888889</v>
      </c>
      <c r="U2306" s="5" t="str">
        <f t="shared" si="286"/>
        <v>Nov</v>
      </c>
      <c r="V2306" t="str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</f>
        <v>1.0122777777777778</v>
      </c>
      <c r="P2307" s="7">
        <f t="shared" ref="P2307:P2370" si="289">IFERROR(E2307/L2307,0)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5">
        <f t="shared" ref="S2307:S2370" si="292">(J2307/86400)+25569+(-6/24)</f>
        <v>41834.445277777777</v>
      </c>
      <c r="T2307" s="5">
        <f t="shared" ref="T2307:T2370" si="293">(I2307/86400)+25569+(-6/24)</f>
        <v>41859.5</v>
      </c>
      <c r="U2307" s="5" t="str">
        <f t="shared" ref="U2307:U2370" si="294">TEXT(S2307,"mmm")</f>
        <v>Jul</v>
      </c>
      <c r="V2307" t="str">
        <f t="shared" ref="V2307:V2370" si="295">TEXT(S2307,"yyyy")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1.0675857142857144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5">
        <f t="shared" si="292"/>
        <v>40947.91815972222</v>
      </c>
      <c r="T2308" s="5">
        <f t="shared" si="293"/>
        <v>40977.91815972222</v>
      </c>
      <c r="U2308" s="5" t="str">
        <f t="shared" si="294"/>
        <v>Feb</v>
      </c>
      <c r="V2308" t="str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1.0665777537961894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5">
        <f t="shared" si="292"/>
        <v>41004.552465277782</v>
      </c>
      <c r="T2309" s="5">
        <f t="shared" si="293"/>
        <v>41034.552407407406</v>
      </c>
      <c r="U2309" s="5" t="str">
        <f t="shared" si="294"/>
        <v>Apr</v>
      </c>
      <c r="V2309" t="str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1.0130622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5">
        <f t="shared" si="292"/>
        <v>41851.712916666671</v>
      </c>
      <c r="T2310" s="5">
        <f t="shared" si="293"/>
        <v>41879.791666666664</v>
      </c>
      <c r="U2310" s="5" t="str">
        <f t="shared" si="294"/>
        <v>Jul</v>
      </c>
      <c r="V2310" t="str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1.0667450000000001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5">
        <f t="shared" si="292"/>
        <v>41307.737696759257</v>
      </c>
      <c r="T2311" s="5">
        <f t="shared" si="293"/>
        <v>41342.737696759257</v>
      </c>
      <c r="U2311" s="5" t="str">
        <f t="shared" si="294"/>
        <v>Feb</v>
      </c>
      <c r="V2311" t="str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4.288397837837838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5">
        <f t="shared" si="292"/>
        <v>41324.54415509259</v>
      </c>
      <c r="T2312" s="5">
        <f t="shared" si="293"/>
        <v>41354.502488425926</v>
      </c>
      <c r="U2312" s="5" t="str">
        <f t="shared" si="294"/>
        <v>Feb</v>
      </c>
      <c r="V2312" t="str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1.0411111111111111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5">
        <f t="shared" si="292"/>
        <v>41735.754502314812</v>
      </c>
      <c r="T2313" s="5">
        <f t="shared" si="293"/>
        <v>41765.754502314812</v>
      </c>
      <c r="U2313" s="5" t="str">
        <f t="shared" si="294"/>
        <v>Apr</v>
      </c>
      <c r="V2313" t="str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1.0786666666666667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5">
        <f t="shared" si="292"/>
        <v>41716.382847222223</v>
      </c>
      <c r="T2314" s="5">
        <f t="shared" si="293"/>
        <v>41747.708333333336</v>
      </c>
      <c r="U2314" s="5" t="str">
        <f t="shared" si="294"/>
        <v>Mar</v>
      </c>
      <c r="V2314" t="str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1.7584040000000001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5">
        <f t="shared" si="292"/>
        <v>41002.708634259259</v>
      </c>
      <c r="T2315" s="5">
        <f t="shared" si="293"/>
        <v>41032.708634259259</v>
      </c>
      <c r="U2315" s="5" t="str">
        <f t="shared" si="294"/>
        <v>Apr</v>
      </c>
      <c r="V2315" t="str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1.5697000000000001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5">
        <f t="shared" si="292"/>
        <v>41037.301585648151</v>
      </c>
      <c r="T2316" s="5">
        <f t="shared" si="293"/>
        <v>41067.301585648151</v>
      </c>
      <c r="U2316" s="5" t="str">
        <f t="shared" si="294"/>
        <v>May</v>
      </c>
      <c r="V2316" t="str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1.026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5">
        <f t="shared" si="292"/>
        <v>41004.47619212963</v>
      </c>
      <c r="T2317" s="5">
        <f t="shared" si="293"/>
        <v>41034.47619212963</v>
      </c>
      <c r="U2317" s="5" t="str">
        <f t="shared" si="294"/>
        <v>Apr</v>
      </c>
      <c r="V2317" t="str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1.0404266666666666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5">
        <f t="shared" si="292"/>
        <v>40079.475115740745</v>
      </c>
      <c r="T2318" s="5">
        <f t="shared" si="293"/>
        <v>40156.516666666663</v>
      </c>
      <c r="U2318" s="5" t="str">
        <f t="shared" si="294"/>
        <v>Sep</v>
      </c>
      <c r="V2318" t="str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1.04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5">
        <f t="shared" si="292"/>
        <v>40192.292233796295</v>
      </c>
      <c r="T2319" s="5">
        <f t="shared" si="293"/>
        <v>40223.958333333336</v>
      </c>
      <c r="U2319" s="5" t="str">
        <f t="shared" si="294"/>
        <v>Jan</v>
      </c>
      <c r="V2319" t="str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1.2105999999999999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5">
        <f t="shared" si="292"/>
        <v>40050.393680555557</v>
      </c>
      <c r="T2320" s="5">
        <f t="shared" si="293"/>
        <v>40081.915972222225</v>
      </c>
      <c r="U2320" s="5" t="str">
        <f t="shared" si="294"/>
        <v>Aug</v>
      </c>
      <c r="V2320" t="str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1.077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5">
        <f t="shared" si="292"/>
        <v>41592.832002314812</v>
      </c>
      <c r="T2321" s="5">
        <f t="shared" si="293"/>
        <v>41622.832002314812</v>
      </c>
      <c r="U2321" s="5" t="str">
        <f t="shared" si="294"/>
        <v>Nov</v>
      </c>
      <c r="V2321" t="str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1.0866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5">
        <f t="shared" si="292"/>
        <v>41696.567129629628</v>
      </c>
      <c r="T2322" s="5">
        <f t="shared" si="293"/>
        <v>41731.525462962964</v>
      </c>
      <c r="U2322" s="5" t="str">
        <f t="shared" si="294"/>
        <v>Feb</v>
      </c>
      <c r="V2322" t="str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0.39120962394619685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5">
        <f t="shared" si="292"/>
        <v>42799.010428240741</v>
      </c>
      <c r="T2323" s="5">
        <f t="shared" si="293"/>
        <v>42828.96876157407</v>
      </c>
      <c r="U2323" s="5" t="str">
        <f t="shared" si="294"/>
        <v>Mar</v>
      </c>
      <c r="V2323" t="str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3.1481481481481478E-2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5">
        <f t="shared" si="292"/>
        <v>42804.645474537036</v>
      </c>
      <c r="T2324" s="5">
        <f t="shared" si="293"/>
        <v>42834.603807870371</v>
      </c>
      <c r="U2324" s="5" t="str">
        <f t="shared" si="294"/>
        <v>Mar</v>
      </c>
      <c r="V2324" t="str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0.48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5">
        <f t="shared" si="292"/>
        <v>42807.505173611113</v>
      </c>
      <c r="T2325" s="5">
        <f t="shared" si="293"/>
        <v>42814.505173611113</v>
      </c>
      <c r="U2325" s="5" t="str">
        <f t="shared" si="294"/>
        <v>Mar</v>
      </c>
      <c r="V2325" t="str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0.20733333333333334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5">
        <f t="shared" si="292"/>
        <v>42790.635243055556</v>
      </c>
      <c r="T2326" s="5">
        <f t="shared" si="293"/>
        <v>42820.593576388885</v>
      </c>
      <c r="U2326" s="5" t="str">
        <f t="shared" si="294"/>
        <v>Feb</v>
      </c>
      <c r="V2326" t="str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0.08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5">
        <f t="shared" si="292"/>
        <v>42793.772349537037</v>
      </c>
      <c r="T2327" s="5">
        <f t="shared" si="293"/>
        <v>42823.730682870373</v>
      </c>
      <c r="U2327" s="5" t="str">
        <f t="shared" si="294"/>
        <v>Feb</v>
      </c>
      <c r="V2327" t="str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7.1999999999999998E-3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5">
        <f t="shared" si="292"/>
        <v>42803.784120370372</v>
      </c>
      <c r="T2328" s="5">
        <f t="shared" si="293"/>
        <v>42855.458333333328</v>
      </c>
      <c r="U2328" s="5" t="str">
        <f t="shared" si="294"/>
        <v>Mar</v>
      </c>
      <c r="V2328" t="str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5.2609431428571432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5">
        <f t="shared" si="292"/>
        <v>41842.667129629626</v>
      </c>
      <c r="T2329" s="5">
        <f t="shared" si="293"/>
        <v>41877.667129629626</v>
      </c>
      <c r="U2329" s="5" t="str">
        <f t="shared" si="294"/>
        <v>Jul</v>
      </c>
      <c r="V2329" t="str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2.5445000000000002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5">
        <f t="shared" si="292"/>
        <v>42139.531678240739</v>
      </c>
      <c r="T2330" s="5">
        <f t="shared" si="293"/>
        <v>42169.531678240739</v>
      </c>
      <c r="U2330" s="5" t="str">
        <f t="shared" si="294"/>
        <v>May</v>
      </c>
      <c r="V2330" t="str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1.0591999999999999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5">
        <f t="shared" si="292"/>
        <v>41807.374374999999</v>
      </c>
      <c r="T2331" s="5">
        <f t="shared" si="293"/>
        <v>41837.374374999999</v>
      </c>
      <c r="U2331" s="5" t="str">
        <f t="shared" si="294"/>
        <v>Jun</v>
      </c>
      <c r="V2331" t="str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1.0242285714285715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5">
        <f t="shared" si="292"/>
        <v>42332.64980324074</v>
      </c>
      <c r="T2332" s="5">
        <f t="shared" si="293"/>
        <v>42362.75</v>
      </c>
      <c r="U2332" s="5" t="str">
        <f t="shared" si="294"/>
        <v>Nov</v>
      </c>
      <c r="V2332" t="str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1.4431375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5">
        <f t="shared" si="292"/>
        <v>41838.755671296298</v>
      </c>
      <c r="T2333" s="5">
        <f t="shared" si="293"/>
        <v>41868.755671296298</v>
      </c>
      <c r="U2333" s="5" t="str">
        <f t="shared" si="294"/>
        <v>Jul</v>
      </c>
      <c r="V2333" t="str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1.06308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5">
        <f t="shared" si="292"/>
        <v>42011.378136574072</v>
      </c>
      <c r="T2334" s="5">
        <f t="shared" si="293"/>
        <v>42041.378136574072</v>
      </c>
      <c r="U2334" s="5" t="str">
        <f t="shared" si="294"/>
        <v>Jan</v>
      </c>
      <c r="V2334" t="str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2.1216666666666666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5">
        <f t="shared" si="292"/>
        <v>41767.400347222225</v>
      </c>
      <c r="T2335" s="5">
        <f t="shared" si="293"/>
        <v>41788.493055555555</v>
      </c>
      <c r="U2335" s="5" t="str">
        <f t="shared" si="294"/>
        <v>May</v>
      </c>
      <c r="V2335" t="str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1.0195000000000001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5">
        <f t="shared" si="292"/>
        <v>41918.420115740737</v>
      </c>
      <c r="T2336" s="5">
        <f t="shared" si="293"/>
        <v>41948.481944444444</v>
      </c>
      <c r="U2336" s="5" t="str">
        <f t="shared" si="294"/>
        <v>Oct</v>
      </c>
      <c r="V2336" t="str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1.0227200000000001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5">
        <f t="shared" si="292"/>
        <v>41771.322256944448</v>
      </c>
      <c r="T2337" s="5">
        <f t="shared" si="293"/>
        <v>41801.322256944448</v>
      </c>
      <c r="U2337" s="5" t="str">
        <f t="shared" si="294"/>
        <v>May</v>
      </c>
      <c r="V2337" t="str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5.2073254999999996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5">
        <f t="shared" si="292"/>
        <v>41666.674710648149</v>
      </c>
      <c r="T2338" s="5">
        <f t="shared" si="293"/>
        <v>41706.674710648149</v>
      </c>
      <c r="U2338" s="5" t="str">
        <f t="shared" si="294"/>
        <v>Jan</v>
      </c>
      <c r="V2338" t="str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1.1065833333333333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5">
        <f t="shared" si="292"/>
        <v>41786.390543981484</v>
      </c>
      <c r="T2339" s="5">
        <f t="shared" si="293"/>
        <v>41816.390543981484</v>
      </c>
      <c r="U2339" s="5" t="str">
        <f t="shared" si="294"/>
        <v>May</v>
      </c>
      <c r="V2339" t="str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1.0114333333333334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5">
        <f t="shared" si="292"/>
        <v>41789.64680555556</v>
      </c>
      <c r="T2340" s="5">
        <f t="shared" si="293"/>
        <v>41819.64680555556</v>
      </c>
      <c r="U2340" s="5" t="str">
        <f t="shared" si="294"/>
        <v>May</v>
      </c>
      <c r="V2340" t="str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2.9420799999999998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5">
        <f t="shared" si="292"/>
        <v>42692.54987268518</v>
      </c>
      <c r="T2341" s="5">
        <f t="shared" si="293"/>
        <v>42723.082638888889</v>
      </c>
      <c r="U2341" s="5" t="str">
        <f t="shared" si="294"/>
        <v>Nov</v>
      </c>
      <c r="V2341" t="str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1.0577749999999999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5">
        <f t="shared" si="292"/>
        <v>42643.392800925925</v>
      </c>
      <c r="T2342" s="5">
        <f t="shared" si="293"/>
        <v>42673.392800925925</v>
      </c>
      <c r="U2342" s="5" t="str">
        <f t="shared" si="294"/>
        <v>Sep</v>
      </c>
      <c r="V2342" t="str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7">
        <f t="shared" si="289"/>
        <v>0</v>
      </c>
      <c r="Q2343" t="str">
        <f t="shared" si="290"/>
        <v>technology</v>
      </c>
      <c r="R2343" t="str">
        <f t="shared" si="291"/>
        <v>web</v>
      </c>
      <c r="S2343" s="5">
        <f t="shared" si="292"/>
        <v>42167.563703703709</v>
      </c>
      <c r="T2343" s="5">
        <f t="shared" si="293"/>
        <v>42197.563703703709</v>
      </c>
      <c r="U2343" s="5" t="str">
        <f t="shared" si="294"/>
        <v>Jun</v>
      </c>
      <c r="V2343" t="str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7">
        <f t="shared" si="289"/>
        <v>0</v>
      </c>
      <c r="Q2344" t="str">
        <f t="shared" si="290"/>
        <v>technology</v>
      </c>
      <c r="R2344" t="str">
        <f t="shared" si="291"/>
        <v>web</v>
      </c>
      <c r="S2344" s="5">
        <f t="shared" si="292"/>
        <v>41897.452199074076</v>
      </c>
      <c r="T2344" s="5">
        <f t="shared" si="293"/>
        <v>41917.958333333336</v>
      </c>
      <c r="U2344" s="5" t="str">
        <f t="shared" si="294"/>
        <v>Sep</v>
      </c>
      <c r="V2344" t="str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0.03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5">
        <f t="shared" si="292"/>
        <v>42327.575289351851</v>
      </c>
      <c r="T2345" s="5">
        <f t="shared" si="293"/>
        <v>42377.57430555555</v>
      </c>
      <c r="U2345" s="5" t="str">
        <f t="shared" si="294"/>
        <v>Nov</v>
      </c>
      <c r="V2345" t="str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1E-3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5">
        <f t="shared" si="292"/>
        <v>42515.477650462963</v>
      </c>
      <c r="T2346" s="5">
        <f t="shared" si="293"/>
        <v>42545.477650462963</v>
      </c>
      <c r="U2346" s="5" t="str">
        <f t="shared" si="294"/>
        <v>May</v>
      </c>
      <c r="V2346" t="str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7">
        <f t="shared" si="289"/>
        <v>0</v>
      </c>
      <c r="Q2347" t="str">
        <f t="shared" si="290"/>
        <v>technology</v>
      </c>
      <c r="R2347" t="str">
        <f t="shared" si="291"/>
        <v>web</v>
      </c>
      <c r="S2347" s="5">
        <f t="shared" si="292"/>
        <v>42059.751805555556</v>
      </c>
      <c r="T2347" s="5">
        <f t="shared" si="293"/>
        <v>42094.735416666663</v>
      </c>
      <c r="U2347" s="5" t="str">
        <f t="shared" si="294"/>
        <v>Feb</v>
      </c>
      <c r="V2347" t="str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6.4999999999999997E-4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5">
        <f t="shared" si="292"/>
        <v>42615.54896990741</v>
      </c>
      <c r="T2348" s="5">
        <f t="shared" si="293"/>
        <v>42660.54896990741</v>
      </c>
      <c r="U2348" s="5" t="str">
        <f t="shared" si="294"/>
        <v>Sep</v>
      </c>
      <c r="V2348" t="str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1.4999999999999999E-2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5">
        <f t="shared" si="292"/>
        <v>42577.357361111106</v>
      </c>
      <c r="T2349" s="5">
        <f t="shared" si="293"/>
        <v>42607.357361111106</v>
      </c>
      <c r="U2349" s="5" t="str">
        <f t="shared" si="294"/>
        <v>Jul</v>
      </c>
      <c r="V2349" t="str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3.8571428571428572E-3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5">
        <f t="shared" si="292"/>
        <v>42360.682152777779</v>
      </c>
      <c r="T2350" s="5">
        <f t="shared" si="293"/>
        <v>42420.682152777779</v>
      </c>
      <c r="U2350" s="5" t="str">
        <f t="shared" si="294"/>
        <v>Dec</v>
      </c>
      <c r="V2350" t="str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7">
        <f t="shared" si="289"/>
        <v>0</v>
      </c>
      <c r="Q2351" t="str">
        <f t="shared" si="290"/>
        <v>technology</v>
      </c>
      <c r="R2351" t="str">
        <f t="shared" si="291"/>
        <v>web</v>
      </c>
      <c r="S2351" s="5">
        <f t="shared" si="292"/>
        <v>42198.525787037041</v>
      </c>
      <c r="T2351" s="5">
        <f t="shared" si="293"/>
        <v>42227.525787037041</v>
      </c>
      <c r="U2351" s="5" t="str">
        <f t="shared" si="294"/>
        <v>Jul</v>
      </c>
      <c r="V2351" t="str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7">
        <f t="shared" si="289"/>
        <v>0</v>
      </c>
      <c r="Q2352" t="str">
        <f t="shared" si="290"/>
        <v>technology</v>
      </c>
      <c r="R2352" t="str">
        <f t="shared" si="291"/>
        <v>web</v>
      </c>
      <c r="S2352" s="5">
        <f t="shared" si="292"/>
        <v>42708.592245370368</v>
      </c>
      <c r="T2352" s="5">
        <f t="shared" si="293"/>
        <v>42738.592245370368</v>
      </c>
      <c r="U2352" s="5" t="str">
        <f t="shared" si="294"/>
        <v>Dec</v>
      </c>
      <c r="V2352" t="str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5.7142857142857143E-3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5">
        <f t="shared" si="292"/>
        <v>42093.851145833338</v>
      </c>
      <c r="T2353" s="5">
        <f t="shared" si="293"/>
        <v>42123.851145833338</v>
      </c>
      <c r="U2353" s="5" t="str">
        <f t="shared" si="294"/>
        <v>Mar</v>
      </c>
      <c r="V2353" t="str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7">
        <f t="shared" si="289"/>
        <v>0</v>
      </c>
      <c r="Q2354" t="str">
        <f t="shared" si="290"/>
        <v>technology</v>
      </c>
      <c r="R2354" t="str">
        <f t="shared" si="291"/>
        <v>web</v>
      </c>
      <c r="S2354" s="5">
        <f t="shared" si="292"/>
        <v>42101.383703703701</v>
      </c>
      <c r="T2354" s="5">
        <f t="shared" si="293"/>
        <v>42161.383703703701</v>
      </c>
      <c r="U2354" s="5" t="str">
        <f t="shared" si="294"/>
        <v>Apr</v>
      </c>
      <c r="V2354" t="str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7">
        <f t="shared" si="289"/>
        <v>0</v>
      </c>
      <c r="Q2355" t="str">
        <f t="shared" si="290"/>
        <v>technology</v>
      </c>
      <c r="R2355" t="str">
        <f t="shared" si="291"/>
        <v>web</v>
      </c>
      <c r="S2355" s="5">
        <f t="shared" si="292"/>
        <v>42103.426180555558</v>
      </c>
      <c r="T2355" s="5">
        <f t="shared" si="293"/>
        <v>42115.426180555558</v>
      </c>
      <c r="U2355" s="5" t="str">
        <f t="shared" si="294"/>
        <v>Apr</v>
      </c>
      <c r="V2355" t="str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7.1428571428571429E-4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5">
        <f t="shared" si="292"/>
        <v>41954.472916666666</v>
      </c>
      <c r="T2356" s="5">
        <f t="shared" si="293"/>
        <v>42014.472916666666</v>
      </c>
      <c r="U2356" s="5" t="str">
        <f t="shared" si="294"/>
        <v>Nov</v>
      </c>
      <c r="V2356" t="str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6.875E-3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5">
        <f t="shared" si="292"/>
        <v>42096.668240740742</v>
      </c>
      <c r="T2357" s="5">
        <f t="shared" si="293"/>
        <v>42126.668240740742</v>
      </c>
      <c r="U2357" s="5" t="str">
        <f t="shared" si="294"/>
        <v>Apr</v>
      </c>
      <c r="V2357" t="str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7">
        <f t="shared" si="289"/>
        <v>0</v>
      </c>
      <c r="Q2358" t="str">
        <f t="shared" si="290"/>
        <v>technology</v>
      </c>
      <c r="R2358" t="str">
        <f t="shared" si="291"/>
        <v>web</v>
      </c>
      <c r="S2358" s="5">
        <f t="shared" si="292"/>
        <v>42130.53361111111</v>
      </c>
      <c r="T2358" s="5">
        <f t="shared" si="293"/>
        <v>42160.53361111111</v>
      </c>
      <c r="U2358" s="5" t="str">
        <f t="shared" si="294"/>
        <v>May</v>
      </c>
      <c r="V2358" t="str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7">
        <f t="shared" si="289"/>
        <v>0</v>
      </c>
      <c r="Q2359" t="str">
        <f t="shared" si="290"/>
        <v>technology</v>
      </c>
      <c r="R2359" t="str">
        <f t="shared" si="291"/>
        <v>web</v>
      </c>
      <c r="S2359" s="5">
        <f t="shared" si="292"/>
        <v>42264.370115740741</v>
      </c>
      <c r="T2359" s="5">
        <f t="shared" si="293"/>
        <v>42294.370115740741</v>
      </c>
      <c r="U2359" s="5" t="str">
        <f t="shared" si="294"/>
        <v>Sep</v>
      </c>
      <c r="V2359" t="str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7">
        <f t="shared" si="289"/>
        <v>0</v>
      </c>
      <c r="Q2360" t="str">
        <f t="shared" si="290"/>
        <v>technology</v>
      </c>
      <c r="R2360" t="str">
        <f t="shared" si="291"/>
        <v>web</v>
      </c>
      <c r="S2360" s="5">
        <f t="shared" si="292"/>
        <v>41978.680972222224</v>
      </c>
      <c r="T2360" s="5">
        <f t="shared" si="293"/>
        <v>42034.777083333334</v>
      </c>
      <c r="U2360" s="5" t="str">
        <f t="shared" si="294"/>
        <v>Dec</v>
      </c>
      <c r="V2360" t="str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0.14680000000000001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5">
        <f t="shared" si="292"/>
        <v>42159.399583333332</v>
      </c>
      <c r="T2361" s="5">
        <f t="shared" si="293"/>
        <v>42219.399583333332</v>
      </c>
      <c r="U2361" s="5" t="str">
        <f t="shared" si="294"/>
        <v>Jun</v>
      </c>
      <c r="V2361" t="str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4.0000000000000002E-4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5">
        <f t="shared" si="292"/>
        <v>42377.45694444445</v>
      </c>
      <c r="T2362" s="5">
        <f t="shared" si="293"/>
        <v>42407.45694444445</v>
      </c>
      <c r="U2362" s="5" t="str">
        <f t="shared" si="294"/>
        <v>Jan</v>
      </c>
      <c r="V2362" t="str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7">
        <f t="shared" si="289"/>
        <v>0</v>
      </c>
      <c r="Q2363" t="str">
        <f t="shared" si="290"/>
        <v>technology</v>
      </c>
      <c r="R2363" t="str">
        <f t="shared" si="291"/>
        <v>web</v>
      </c>
      <c r="S2363" s="5">
        <f t="shared" si="292"/>
        <v>42466.608888888892</v>
      </c>
      <c r="T2363" s="5">
        <f t="shared" si="293"/>
        <v>42490.666666666672</v>
      </c>
      <c r="U2363" s="5" t="str">
        <f t="shared" si="294"/>
        <v>Apr</v>
      </c>
      <c r="V2363" t="str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0.2857142857142857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5">
        <f t="shared" si="292"/>
        <v>41954.438310185185</v>
      </c>
      <c r="T2364" s="5">
        <f t="shared" si="293"/>
        <v>41984.438310185185</v>
      </c>
      <c r="U2364" s="5" t="str">
        <f t="shared" si="294"/>
        <v>Nov</v>
      </c>
      <c r="V2364" t="str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7">
        <f t="shared" si="289"/>
        <v>0</v>
      </c>
      <c r="Q2365" t="str">
        <f t="shared" si="290"/>
        <v>technology</v>
      </c>
      <c r="R2365" t="str">
        <f t="shared" si="291"/>
        <v>web</v>
      </c>
      <c r="S2365" s="5">
        <f t="shared" si="292"/>
        <v>42321.761574074073</v>
      </c>
      <c r="T2365" s="5">
        <f t="shared" si="293"/>
        <v>42366.761574074073</v>
      </c>
      <c r="U2365" s="5" t="str">
        <f t="shared" si="294"/>
        <v>Nov</v>
      </c>
      <c r="V2365" t="str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7">
        <f t="shared" si="289"/>
        <v>0</v>
      </c>
      <c r="Q2366" t="str">
        <f t="shared" si="290"/>
        <v>technology</v>
      </c>
      <c r="R2366" t="str">
        <f t="shared" si="291"/>
        <v>web</v>
      </c>
      <c r="S2366" s="5">
        <f t="shared" si="292"/>
        <v>42248.684675925921</v>
      </c>
      <c r="T2366" s="5">
        <f t="shared" si="293"/>
        <v>42303.684675925921</v>
      </c>
      <c r="U2366" s="5" t="str">
        <f t="shared" si="294"/>
        <v>Sep</v>
      </c>
      <c r="V2366" t="str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7">
        <f t="shared" si="289"/>
        <v>0</v>
      </c>
      <c r="Q2367" t="str">
        <f t="shared" si="290"/>
        <v>technology</v>
      </c>
      <c r="R2367" t="str">
        <f t="shared" si="291"/>
        <v>web</v>
      </c>
      <c r="S2367" s="5">
        <f t="shared" si="292"/>
        <v>42346.486400462964</v>
      </c>
      <c r="T2367" s="5">
        <f t="shared" si="293"/>
        <v>42386.708333333328</v>
      </c>
      <c r="U2367" s="5" t="str">
        <f t="shared" si="294"/>
        <v>Dec</v>
      </c>
      <c r="V2367" t="str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0.1052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5">
        <f t="shared" si="292"/>
        <v>42268.281631944439</v>
      </c>
      <c r="T2368" s="5">
        <f t="shared" si="293"/>
        <v>42298.281631944439</v>
      </c>
      <c r="U2368" s="5" t="str">
        <f t="shared" si="294"/>
        <v>Sep</v>
      </c>
      <c r="V2368" t="str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1.34E-2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5">
        <f t="shared" si="292"/>
        <v>42425.720092592594</v>
      </c>
      <c r="T2369" s="5">
        <f t="shared" si="293"/>
        <v>42485.678425925929</v>
      </c>
      <c r="U2369" s="5" t="str">
        <f t="shared" si="294"/>
        <v>Feb</v>
      </c>
      <c r="V2369" t="str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2.5000000000000001E-3</v>
      </c>
      <c r="P2370" s="7">
        <f t="shared" si="289"/>
        <v>50</v>
      </c>
      <c r="Q2370" t="str">
        <f t="shared" si="290"/>
        <v>technology</v>
      </c>
      <c r="R2370" t="str">
        <f t="shared" si="291"/>
        <v>web</v>
      </c>
      <c r="S2370" s="5">
        <f t="shared" si="292"/>
        <v>42063.471817129626</v>
      </c>
      <c r="T2370" s="5">
        <f t="shared" si="293"/>
        <v>42108.430150462962</v>
      </c>
      <c r="U2370" s="5" t="str">
        <f t="shared" si="294"/>
        <v>Feb</v>
      </c>
      <c r="V2370" t="str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</f>
        <v>0</v>
      </c>
      <c r="P2371" s="7">
        <f t="shared" ref="P2371:P2434" si="297">IFERROR(E2371/L2371,0)</f>
        <v>0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5">
        <f t="shared" ref="S2371:S2434" si="300">(J2371/86400)+25569+(-6/24)</f>
        <v>42380.562627314815</v>
      </c>
      <c r="T2371" s="5">
        <f t="shared" ref="T2371:T2434" si="301">(I2371/86400)+25569+(-6/24)</f>
        <v>42410.562627314815</v>
      </c>
      <c r="U2371" s="5" t="str">
        <f t="shared" ref="U2371:U2434" si="302">TEXT(S2371,"mmm")</f>
        <v>Jan</v>
      </c>
      <c r="V2371" t="str">
        <f t="shared" ref="V2371:V2434" si="303">TEXT(S2371,"yyyy")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3.2799999999999999E-3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5">
        <f t="shared" si="300"/>
        <v>41960.93913194444</v>
      </c>
      <c r="T2372" s="5">
        <f t="shared" si="301"/>
        <v>41990.93913194444</v>
      </c>
      <c r="U2372" s="5" t="str">
        <f t="shared" si="302"/>
        <v>Nov</v>
      </c>
      <c r="V2372" t="str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7">
        <f t="shared" si="297"/>
        <v>0</v>
      </c>
      <c r="Q2373" t="str">
        <f t="shared" si="298"/>
        <v>technology</v>
      </c>
      <c r="R2373" t="str">
        <f t="shared" si="299"/>
        <v>web</v>
      </c>
      <c r="S2373" s="5">
        <f t="shared" si="300"/>
        <v>42150.527731481481</v>
      </c>
      <c r="T2373" s="5">
        <f t="shared" si="301"/>
        <v>42180.527731481481</v>
      </c>
      <c r="U2373" s="5" t="str">
        <f t="shared" si="302"/>
        <v>May</v>
      </c>
      <c r="V2373" t="str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3.272727272727273E-2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5">
        <f t="shared" si="300"/>
        <v>42087.819108796291</v>
      </c>
      <c r="T2374" s="5">
        <f t="shared" si="301"/>
        <v>42117.819108796291</v>
      </c>
      <c r="U2374" s="5" t="str">
        <f t="shared" si="302"/>
        <v>Mar</v>
      </c>
      <c r="V2374" t="str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5.8823529411764708E-5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5">
        <f t="shared" si="300"/>
        <v>42215.412314814814</v>
      </c>
      <c r="T2375" s="5">
        <f t="shared" si="301"/>
        <v>42245.412314814814</v>
      </c>
      <c r="U2375" s="5" t="str">
        <f t="shared" si="302"/>
        <v>Jul</v>
      </c>
      <c r="V2375" t="str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4.5454545454545455E-4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5">
        <f t="shared" si="300"/>
        <v>42017.593287037038</v>
      </c>
      <c r="T2376" s="5">
        <f t="shared" si="301"/>
        <v>42047.593287037038</v>
      </c>
      <c r="U2376" s="5" t="str">
        <f t="shared" si="302"/>
        <v>Jan</v>
      </c>
      <c r="V2376" t="str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7">
        <f t="shared" si="297"/>
        <v>0</v>
      </c>
      <c r="Q2377" t="str">
        <f t="shared" si="298"/>
        <v>technology</v>
      </c>
      <c r="R2377" t="str">
        <f t="shared" si="299"/>
        <v>web</v>
      </c>
      <c r="S2377" s="5">
        <f t="shared" si="300"/>
        <v>42592.586076388892</v>
      </c>
      <c r="T2377" s="5">
        <f t="shared" si="301"/>
        <v>42622.586076388892</v>
      </c>
      <c r="U2377" s="5" t="str">
        <f t="shared" si="302"/>
        <v>Aug</v>
      </c>
      <c r="V2377" t="str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0.10877666666666666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5">
        <f t="shared" si="300"/>
        <v>42318.675532407404</v>
      </c>
      <c r="T2378" s="5">
        <f t="shared" si="301"/>
        <v>42348.675532407404</v>
      </c>
      <c r="U2378" s="5" t="str">
        <f t="shared" si="302"/>
        <v>Nov</v>
      </c>
      <c r="V2378" t="str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7">
        <f t="shared" si="297"/>
        <v>0</v>
      </c>
      <c r="Q2379" t="str">
        <f t="shared" si="298"/>
        <v>technology</v>
      </c>
      <c r="R2379" t="str">
        <f t="shared" si="299"/>
        <v>web</v>
      </c>
      <c r="S2379" s="5">
        <f t="shared" si="300"/>
        <v>42669.620173611111</v>
      </c>
      <c r="T2379" s="5">
        <f t="shared" si="301"/>
        <v>42699.661840277782</v>
      </c>
      <c r="U2379" s="5" t="str">
        <f t="shared" si="302"/>
        <v>Oct</v>
      </c>
      <c r="V2379" t="str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7">
        <f t="shared" si="297"/>
        <v>0</v>
      </c>
      <c r="Q2380" t="str">
        <f t="shared" si="298"/>
        <v>technology</v>
      </c>
      <c r="R2380" t="str">
        <f t="shared" si="299"/>
        <v>web</v>
      </c>
      <c r="S2380" s="5">
        <f t="shared" si="300"/>
        <v>42212.763078703705</v>
      </c>
      <c r="T2380" s="5">
        <f t="shared" si="301"/>
        <v>42241.763078703705</v>
      </c>
      <c r="U2380" s="5" t="str">
        <f t="shared" si="302"/>
        <v>Jul</v>
      </c>
      <c r="V2380" t="str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7">
        <f t="shared" si="297"/>
        <v>0</v>
      </c>
      <c r="Q2381" t="str">
        <f t="shared" si="298"/>
        <v>technology</v>
      </c>
      <c r="R2381" t="str">
        <f t="shared" si="299"/>
        <v>web</v>
      </c>
      <c r="S2381" s="5">
        <f t="shared" si="300"/>
        <v>42236.766388888893</v>
      </c>
      <c r="T2381" s="5">
        <f t="shared" si="301"/>
        <v>42281.766388888893</v>
      </c>
      <c r="U2381" s="5" t="str">
        <f t="shared" si="302"/>
        <v>Aug</v>
      </c>
      <c r="V2381" t="str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3.6666666666666666E-3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5">
        <f t="shared" si="300"/>
        <v>42248.543310185181</v>
      </c>
      <c r="T2382" s="5">
        <f t="shared" si="301"/>
        <v>42278.543310185181</v>
      </c>
      <c r="U2382" s="5" t="str">
        <f t="shared" si="302"/>
        <v>Sep</v>
      </c>
      <c r="V2382" t="str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1.8193398957730169E-2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5">
        <f t="shared" si="300"/>
        <v>42074.685740740737</v>
      </c>
      <c r="T2383" s="5">
        <f t="shared" si="301"/>
        <v>42104.685740740737</v>
      </c>
      <c r="U2383" s="5" t="str">
        <f t="shared" si="302"/>
        <v>Mar</v>
      </c>
      <c r="V2383" t="str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2.5000000000000001E-2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5">
        <f t="shared" si="300"/>
        <v>42194.937534722223</v>
      </c>
      <c r="T2384" s="5">
        <f t="shared" si="301"/>
        <v>42219.937534722223</v>
      </c>
      <c r="U2384" s="5" t="str">
        <f t="shared" si="302"/>
        <v>Jul</v>
      </c>
      <c r="V2384" t="str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4.3499999999999997E-2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5">
        <f t="shared" si="300"/>
        <v>42026.806793981479</v>
      </c>
      <c r="T2385" s="5">
        <f t="shared" si="301"/>
        <v>42056.806793981479</v>
      </c>
      <c r="U2385" s="5" t="str">
        <f t="shared" si="302"/>
        <v>Jan</v>
      </c>
      <c r="V2385" t="str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8.0000000000000002E-3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5">
        <f t="shared" si="300"/>
        <v>41926.817627314813</v>
      </c>
      <c r="T2386" s="5">
        <f t="shared" si="301"/>
        <v>41956.859293981484</v>
      </c>
      <c r="U2386" s="5" t="str">
        <f t="shared" si="302"/>
        <v>Oct</v>
      </c>
      <c r="V2386" t="str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1.2123076923076924E-2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5">
        <f t="shared" si="300"/>
        <v>42191.45175925926</v>
      </c>
      <c r="T2387" s="5">
        <f t="shared" si="301"/>
        <v>42221.45175925926</v>
      </c>
      <c r="U2387" s="5" t="str">
        <f t="shared" si="302"/>
        <v>Jul</v>
      </c>
      <c r="V2387" t="str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7">
        <f t="shared" si="297"/>
        <v>0</v>
      </c>
      <c r="Q2388" t="str">
        <f t="shared" si="298"/>
        <v>technology</v>
      </c>
      <c r="R2388" t="str">
        <f t="shared" si="299"/>
        <v>web</v>
      </c>
      <c r="S2388" s="5">
        <f t="shared" si="300"/>
        <v>41954.588240740741</v>
      </c>
      <c r="T2388" s="5">
        <f t="shared" si="301"/>
        <v>42014.588240740741</v>
      </c>
      <c r="U2388" s="5" t="str">
        <f t="shared" si="302"/>
        <v>Nov</v>
      </c>
      <c r="V2388" t="str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6.8399999999999997E-3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5">
        <f t="shared" si="300"/>
        <v>42528.376620370371</v>
      </c>
      <c r="T2389" s="5">
        <f t="shared" si="301"/>
        <v>42573.376620370371</v>
      </c>
      <c r="U2389" s="5" t="str">
        <f t="shared" si="302"/>
        <v>Jun</v>
      </c>
      <c r="V2389" t="str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1.2513513513513513E-2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5">
        <f t="shared" si="300"/>
        <v>41989.603692129633</v>
      </c>
      <c r="T2390" s="5">
        <f t="shared" si="301"/>
        <v>42019.561805555553</v>
      </c>
      <c r="U2390" s="5" t="str">
        <f t="shared" si="302"/>
        <v>Dec</v>
      </c>
      <c r="V2390" t="str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1.8749999999999999E-3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5">
        <f t="shared" si="300"/>
        <v>42179.403379629628</v>
      </c>
      <c r="T2391" s="5">
        <f t="shared" si="301"/>
        <v>42210.665972222225</v>
      </c>
      <c r="U2391" s="5" t="str">
        <f t="shared" si="302"/>
        <v>Jun</v>
      </c>
      <c r="V2391" t="str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7">
        <f t="shared" si="297"/>
        <v>0</v>
      </c>
      <c r="Q2392" t="str">
        <f t="shared" si="298"/>
        <v>technology</v>
      </c>
      <c r="R2392" t="str">
        <f t="shared" si="299"/>
        <v>web</v>
      </c>
      <c r="S2392" s="5">
        <f t="shared" si="300"/>
        <v>41968.012314814812</v>
      </c>
      <c r="T2392" s="5">
        <f t="shared" si="301"/>
        <v>42008.012314814812</v>
      </c>
      <c r="U2392" s="5" t="str">
        <f t="shared" si="302"/>
        <v>Nov</v>
      </c>
      <c r="V2392" t="str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1.25E-3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5">
        <f t="shared" si="300"/>
        <v>42064.544490740736</v>
      </c>
      <c r="T2393" s="5">
        <f t="shared" si="301"/>
        <v>42094.502824074079</v>
      </c>
      <c r="U2393" s="5" t="str">
        <f t="shared" si="302"/>
        <v>Mar</v>
      </c>
      <c r="V2393" t="str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7">
        <f t="shared" si="297"/>
        <v>0</v>
      </c>
      <c r="Q2394" t="str">
        <f t="shared" si="298"/>
        <v>technology</v>
      </c>
      <c r="R2394" t="str">
        <f t="shared" si="299"/>
        <v>web</v>
      </c>
      <c r="S2394" s="5">
        <f t="shared" si="300"/>
        <v>42275.870636574073</v>
      </c>
      <c r="T2394" s="5">
        <f t="shared" si="301"/>
        <v>42305.870636574073</v>
      </c>
      <c r="U2394" s="5" t="str">
        <f t="shared" si="302"/>
        <v>Sep</v>
      </c>
      <c r="V2394" t="str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5.0000000000000001E-4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5">
        <f t="shared" si="300"/>
        <v>42194.398344907408</v>
      </c>
      <c r="T2395" s="5">
        <f t="shared" si="301"/>
        <v>42224.398344907408</v>
      </c>
      <c r="U2395" s="5" t="str">
        <f t="shared" si="302"/>
        <v>Jul</v>
      </c>
      <c r="V2395" t="str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5.9999999999999995E-4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5">
        <f t="shared" si="300"/>
        <v>42031.112187499995</v>
      </c>
      <c r="T2396" s="5">
        <f t="shared" si="301"/>
        <v>42061.112187499995</v>
      </c>
      <c r="U2396" s="5" t="str">
        <f t="shared" si="302"/>
        <v>Jan</v>
      </c>
      <c r="V2396" t="str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7">
        <f t="shared" si="297"/>
        <v>0</v>
      </c>
      <c r="Q2397" t="str">
        <f t="shared" si="298"/>
        <v>technology</v>
      </c>
      <c r="R2397" t="str">
        <f t="shared" si="299"/>
        <v>web</v>
      </c>
      <c r="S2397" s="5">
        <f t="shared" si="300"/>
        <v>42716.871377314819</v>
      </c>
      <c r="T2397" s="5">
        <f t="shared" si="301"/>
        <v>42745.122916666667</v>
      </c>
      <c r="U2397" s="5" t="str">
        <f t="shared" si="302"/>
        <v>Dec</v>
      </c>
      <c r="V2397" t="str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2E-3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5">
        <f t="shared" si="300"/>
        <v>42262.599050925928</v>
      </c>
      <c r="T2398" s="5">
        <f t="shared" si="301"/>
        <v>42292.599050925928</v>
      </c>
      <c r="U2398" s="5" t="str">
        <f t="shared" si="302"/>
        <v>Sep</v>
      </c>
      <c r="V2398" t="str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7">
        <f t="shared" si="297"/>
        <v>0</v>
      </c>
      <c r="Q2399" t="str">
        <f t="shared" si="298"/>
        <v>technology</v>
      </c>
      <c r="R2399" t="str">
        <f t="shared" si="299"/>
        <v>web</v>
      </c>
      <c r="S2399" s="5">
        <f t="shared" si="300"/>
        <v>41976.63490740741</v>
      </c>
      <c r="T2399" s="5">
        <f t="shared" si="301"/>
        <v>42006.63490740741</v>
      </c>
      <c r="U2399" s="5" t="str">
        <f t="shared" si="302"/>
        <v>Dec</v>
      </c>
      <c r="V2399" t="str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7">
        <f t="shared" si="297"/>
        <v>0</v>
      </c>
      <c r="Q2400" t="str">
        <f t="shared" si="298"/>
        <v>technology</v>
      </c>
      <c r="R2400" t="str">
        <f t="shared" si="299"/>
        <v>web</v>
      </c>
      <c r="S2400" s="5">
        <f t="shared" si="300"/>
        <v>42157.666481481487</v>
      </c>
      <c r="T2400" s="5">
        <f t="shared" si="301"/>
        <v>42187.666481481487</v>
      </c>
      <c r="U2400" s="5" t="str">
        <f t="shared" si="302"/>
        <v>Jun</v>
      </c>
      <c r="V2400" t="str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7">
        <f t="shared" si="297"/>
        <v>0</v>
      </c>
      <c r="Q2401" t="str">
        <f t="shared" si="298"/>
        <v>technology</v>
      </c>
      <c r="R2401" t="str">
        <f t="shared" si="299"/>
        <v>web</v>
      </c>
      <c r="S2401" s="5">
        <f t="shared" si="300"/>
        <v>41956.603078703702</v>
      </c>
      <c r="T2401" s="5">
        <f t="shared" si="301"/>
        <v>41991.603078703702</v>
      </c>
      <c r="U2401" s="5" t="str">
        <f t="shared" si="302"/>
        <v>Nov</v>
      </c>
      <c r="V2401" t="str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7">
        <f t="shared" si="297"/>
        <v>0</v>
      </c>
      <c r="Q2402" t="str">
        <f t="shared" si="298"/>
        <v>technology</v>
      </c>
      <c r="R2402" t="str">
        <f t="shared" si="299"/>
        <v>web</v>
      </c>
      <c r="S2402" s="5">
        <f t="shared" si="300"/>
        <v>42444.018101851849</v>
      </c>
      <c r="T2402" s="5">
        <f t="shared" si="301"/>
        <v>42474.018101851849</v>
      </c>
      <c r="U2402" s="5" t="str">
        <f t="shared" si="302"/>
        <v>Mar</v>
      </c>
      <c r="V2402" t="str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7.1785714285714283E-3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5">
        <f t="shared" si="300"/>
        <v>42374.572870370372</v>
      </c>
      <c r="T2403" s="5">
        <f t="shared" si="301"/>
        <v>42434.572870370372</v>
      </c>
      <c r="U2403" s="5" t="str">
        <f t="shared" si="302"/>
        <v>Jan</v>
      </c>
      <c r="V2403" t="str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4.3333333333333331E-3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5">
        <f t="shared" si="300"/>
        <v>42107.429756944446</v>
      </c>
      <c r="T2404" s="5">
        <f t="shared" si="301"/>
        <v>42137.429756944446</v>
      </c>
      <c r="U2404" s="5" t="str">
        <f t="shared" si="302"/>
        <v>Apr</v>
      </c>
      <c r="V2404" t="str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0.16833333333333333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5">
        <f t="shared" si="300"/>
        <v>42399.632615740746</v>
      </c>
      <c r="T2405" s="5">
        <f t="shared" si="301"/>
        <v>42459.590949074074</v>
      </c>
      <c r="U2405" s="5" t="str">
        <f t="shared" si="302"/>
        <v>Jan</v>
      </c>
      <c r="V2405" t="str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7">
        <f t="shared" si="297"/>
        <v>0</v>
      </c>
      <c r="Q2406" t="str">
        <f t="shared" si="298"/>
        <v>food</v>
      </c>
      <c r="R2406" t="str">
        <f t="shared" si="299"/>
        <v>food trucks</v>
      </c>
      <c r="S2406" s="5">
        <f t="shared" si="300"/>
        <v>42341.78943287037</v>
      </c>
      <c r="T2406" s="5">
        <f t="shared" si="301"/>
        <v>42371.78943287037</v>
      </c>
      <c r="U2406" s="5" t="str">
        <f t="shared" si="302"/>
        <v>Dec</v>
      </c>
      <c r="V2406" t="str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0.22520000000000001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5">
        <f t="shared" si="300"/>
        <v>42595.335358796292</v>
      </c>
      <c r="T2407" s="5">
        <f t="shared" si="301"/>
        <v>42616.335358796292</v>
      </c>
      <c r="U2407" s="5" t="str">
        <f t="shared" si="302"/>
        <v>Aug</v>
      </c>
      <c r="V2407" t="str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0.41384615384615386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5">
        <f t="shared" si="300"/>
        <v>41982.860995370371</v>
      </c>
      <c r="T2408" s="5">
        <f t="shared" si="301"/>
        <v>42022.860995370371</v>
      </c>
      <c r="U2408" s="5" t="str">
        <f t="shared" si="302"/>
        <v>Dec</v>
      </c>
      <c r="V2408" t="str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0.25259090909090909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5">
        <f t="shared" si="300"/>
        <v>42082.325555555552</v>
      </c>
      <c r="T2409" s="5">
        <f t="shared" si="301"/>
        <v>42105</v>
      </c>
      <c r="U2409" s="5" t="str">
        <f t="shared" si="302"/>
        <v>Mar</v>
      </c>
      <c r="V2409" t="str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2E-3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5">
        <f t="shared" si="300"/>
        <v>41918.890706018516</v>
      </c>
      <c r="T2410" s="5">
        <f t="shared" si="301"/>
        <v>41948.932372685187</v>
      </c>
      <c r="U2410" s="5" t="str">
        <f t="shared" si="302"/>
        <v>Oct</v>
      </c>
      <c r="V2410" t="str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1.84E-2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5">
        <f t="shared" si="300"/>
        <v>42204.625868055555</v>
      </c>
      <c r="T2411" s="5">
        <f t="shared" si="301"/>
        <v>42234.625868055555</v>
      </c>
      <c r="U2411" s="5" t="str">
        <f t="shared" si="302"/>
        <v>Jul</v>
      </c>
      <c r="V2411" t="str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7">
        <f t="shared" si="297"/>
        <v>0</v>
      </c>
      <c r="Q2412" t="str">
        <f t="shared" si="298"/>
        <v>food</v>
      </c>
      <c r="R2412" t="str">
        <f t="shared" si="299"/>
        <v>food trucks</v>
      </c>
      <c r="S2412" s="5">
        <f t="shared" si="300"/>
        <v>42224.158275462964</v>
      </c>
      <c r="T2412" s="5">
        <f t="shared" si="301"/>
        <v>42254.158275462964</v>
      </c>
      <c r="U2412" s="5" t="str">
        <f t="shared" si="302"/>
        <v>Aug</v>
      </c>
      <c r="V2412" t="str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6.0400000000000002E-3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5">
        <f t="shared" si="300"/>
        <v>42211.482430555552</v>
      </c>
      <c r="T2413" s="5">
        <f t="shared" si="301"/>
        <v>42241.482430555552</v>
      </c>
      <c r="U2413" s="5" t="str">
        <f t="shared" si="302"/>
        <v>Jul</v>
      </c>
      <c r="V2413" t="str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7">
        <f t="shared" si="297"/>
        <v>0</v>
      </c>
      <c r="Q2414" t="str">
        <f t="shared" si="298"/>
        <v>food</v>
      </c>
      <c r="R2414" t="str">
        <f t="shared" si="299"/>
        <v>food trucks</v>
      </c>
      <c r="S2414" s="5">
        <f t="shared" si="300"/>
        <v>42655.486956018518</v>
      </c>
      <c r="T2414" s="5">
        <f t="shared" si="301"/>
        <v>42700.528622685189</v>
      </c>
      <c r="U2414" s="5" t="str">
        <f t="shared" si="302"/>
        <v>Oct</v>
      </c>
      <c r="V2414" t="str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8.3333333333333332E-3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5">
        <f t="shared" si="300"/>
        <v>41759.85974537037</v>
      </c>
      <c r="T2415" s="5">
        <f t="shared" si="301"/>
        <v>41790.729166666664</v>
      </c>
      <c r="U2415" s="5" t="str">
        <f t="shared" si="302"/>
        <v>Apr</v>
      </c>
      <c r="V2415" t="str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3.0666666666666665E-2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5">
        <f t="shared" si="300"/>
        <v>42198.445138888885</v>
      </c>
      <c r="T2416" s="5">
        <f t="shared" si="301"/>
        <v>42237.915972222225</v>
      </c>
      <c r="U2416" s="5" t="str">
        <f t="shared" si="302"/>
        <v>Jul</v>
      </c>
      <c r="V2416" t="str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5.5833333333333334E-3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5">
        <f t="shared" si="300"/>
        <v>42536.612800925926</v>
      </c>
      <c r="T2417" s="5">
        <f t="shared" si="301"/>
        <v>42566.612800925926</v>
      </c>
      <c r="U2417" s="5" t="str">
        <f t="shared" si="302"/>
        <v>Jun</v>
      </c>
      <c r="V2417" t="str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2.5000000000000001E-4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5">
        <f t="shared" si="300"/>
        <v>42019.487766203703</v>
      </c>
      <c r="T2418" s="5">
        <f t="shared" si="301"/>
        <v>42077.375</v>
      </c>
      <c r="U2418" s="5" t="str">
        <f t="shared" si="302"/>
        <v>Jan</v>
      </c>
      <c r="V2418" t="str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7">
        <f t="shared" si="297"/>
        <v>0</v>
      </c>
      <c r="Q2419" t="str">
        <f t="shared" si="298"/>
        <v>food</v>
      </c>
      <c r="R2419" t="str">
        <f t="shared" si="299"/>
        <v>food trucks</v>
      </c>
      <c r="S2419" s="5">
        <f t="shared" si="300"/>
        <v>41831.634108796294</v>
      </c>
      <c r="T2419" s="5">
        <f t="shared" si="301"/>
        <v>41861.634108796294</v>
      </c>
      <c r="U2419" s="5" t="str">
        <f t="shared" si="302"/>
        <v>Jul</v>
      </c>
      <c r="V2419" t="str">
        <f t="shared" si="303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2.0000000000000001E-4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5">
        <f t="shared" si="300"/>
        <v>42027.606990740736</v>
      </c>
      <c r="T2420" s="5">
        <f t="shared" si="301"/>
        <v>42087.565324074079</v>
      </c>
      <c r="U2420" s="5" t="str">
        <f t="shared" si="302"/>
        <v>Jan</v>
      </c>
      <c r="V2420" t="str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7">
        <f t="shared" si="297"/>
        <v>0</v>
      </c>
      <c r="Q2421" t="str">
        <f t="shared" si="298"/>
        <v>food</v>
      </c>
      <c r="R2421" t="str">
        <f t="shared" si="299"/>
        <v>food trucks</v>
      </c>
      <c r="S2421" s="5">
        <f t="shared" si="300"/>
        <v>41993.488298611112</v>
      </c>
      <c r="T2421" s="5">
        <f t="shared" si="301"/>
        <v>42053.488298611112</v>
      </c>
      <c r="U2421" s="5" t="str">
        <f t="shared" si="302"/>
        <v>Dec</v>
      </c>
      <c r="V2421" t="str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0.14825133372851215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5">
        <f t="shared" si="300"/>
        <v>41892.778877314813</v>
      </c>
      <c r="T2422" s="5">
        <f t="shared" si="301"/>
        <v>41952.820543981477</v>
      </c>
      <c r="U2422" s="5" t="str">
        <f t="shared" si="302"/>
        <v>Sep</v>
      </c>
      <c r="V2422" t="str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1.6666666666666666E-4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5">
        <f t="shared" si="300"/>
        <v>42026.437453703707</v>
      </c>
      <c r="T2423" s="5">
        <f t="shared" si="301"/>
        <v>42056.437453703707</v>
      </c>
      <c r="U2423" s="5" t="str">
        <f t="shared" si="302"/>
        <v>Jan</v>
      </c>
      <c r="V2423" t="str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2E-3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5">
        <f t="shared" si="300"/>
        <v>42044.474953703699</v>
      </c>
      <c r="T2424" s="5">
        <f t="shared" si="301"/>
        <v>42074.433287037042</v>
      </c>
      <c r="U2424" s="5" t="str">
        <f t="shared" si="302"/>
        <v>Feb</v>
      </c>
      <c r="V2424" t="str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1.3333333333333334E-4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5">
        <f t="shared" si="300"/>
        <v>41974.454745370371</v>
      </c>
      <c r="T2425" s="5">
        <f t="shared" si="301"/>
        <v>42004.454745370371</v>
      </c>
      <c r="U2425" s="5" t="str">
        <f t="shared" si="302"/>
        <v>Dec</v>
      </c>
      <c r="V2425" t="str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1.24E-2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5">
        <f t="shared" si="300"/>
        <v>41909.642453703702</v>
      </c>
      <c r="T2426" s="5">
        <f t="shared" si="301"/>
        <v>41939.642453703702</v>
      </c>
      <c r="U2426" s="5" t="str">
        <f t="shared" si="302"/>
        <v>Sep</v>
      </c>
      <c r="V2426" t="str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2.8571428571428574E-4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5">
        <f t="shared" si="300"/>
        <v>42502.663761574076</v>
      </c>
      <c r="T2427" s="5">
        <f t="shared" si="301"/>
        <v>42517.669444444444</v>
      </c>
      <c r="U2427" s="5" t="str">
        <f t="shared" si="302"/>
        <v>May</v>
      </c>
      <c r="V2427" t="str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7">
        <f t="shared" si="297"/>
        <v>0</v>
      </c>
      <c r="Q2428" t="str">
        <f t="shared" si="298"/>
        <v>food</v>
      </c>
      <c r="R2428" t="str">
        <f t="shared" si="299"/>
        <v>food trucks</v>
      </c>
      <c r="S2428" s="5">
        <f t="shared" si="300"/>
        <v>42163.920046296298</v>
      </c>
      <c r="T2428" s="5">
        <f t="shared" si="301"/>
        <v>42223.920046296298</v>
      </c>
      <c r="U2428" s="5" t="str">
        <f t="shared" si="302"/>
        <v>Jun</v>
      </c>
      <c r="V2428" t="str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2.0000000000000002E-5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5">
        <f t="shared" si="300"/>
        <v>42412.068668981483</v>
      </c>
      <c r="T2429" s="5">
        <f t="shared" si="301"/>
        <v>42452.027002314819</v>
      </c>
      <c r="U2429" s="5" t="str">
        <f t="shared" si="302"/>
        <v>Feb</v>
      </c>
      <c r="V2429" t="str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2.8571428571428571E-5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5">
        <f t="shared" si="300"/>
        <v>42045.534155092595</v>
      </c>
      <c r="T2430" s="5">
        <f t="shared" si="301"/>
        <v>42075.492488425924</v>
      </c>
      <c r="U2430" s="5" t="str">
        <f t="shared" si="302"/>
        <v>Feb</v>
      </c>
      <c r="V2430" t="str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1.4321428571428572E-2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5">
        <f t="shared" si="300"/>
        <v>42734.629236111112</v>
      </c>
      <c r="T2431" s="5">
        <f t="shared" si="301"/>
        <v>42771.447222222225</v>
      </c>
      <c r="U2431" s="5" t="str">
        <f t="shared" si="302"/>
        <v>Dec</v>
      </c>
      <c r="V2431" t="str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7.0000000000000001E-3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5">
        <f t="shared" si="300"/>
        <v>42381.880833333329</v>
      </c>
      <c r="T2432" s="5">
        <f t="shared" si="301"/>
        <v>42411.880833333329</v>
      </c>
      <c r="U2432" s="5" t="str">
        <f t="shared" si="302"/>
        <v>Jan</v>
      </c>
      <c r="V2432" t="str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2.0000000000000002E-5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5">
        <f t="shared" si="300"/>
        <v>42488.849687499998</v>
      </c>
      <c r="T2433" s="5">
        <f t="shared" si="301"/>
        <v>42548.849687499998</v>
      </c>
      <c r="U2433" s="5" t="str">
        <f t="shared" si="302"/>
        <v>Apr</v>
      </c>
      <c r="V2433" t="str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1.4285714285714287E-4</v>
      </c>
      <c r="P2434" s="7">
        <f t="shared" si="297"/>
        <v>1</v>
      </c>
      <c r="Q2434" t="str">
        <f t="shared" si="298"/>
        <v>food</v>
      </c>
      <c r="R2434" t="str">
        <f t="shared" si="299"/>
        <v>food trucks</v>
      </c>
      <c r="S2434" s="5">
        <f t="shared" si="300"/>
        <v>42040.968715277777</v>
      </c>
      <c r="T2434" s="5">
        <f t="shared" si="301"/>
        <v>42070.968715277777</v>
      </c>
      <c r="U2434" s="5" t="str">
        <f t="shared" si="302"/>
        <v>Feb</v>
      </c>
      <c r="V2434" t="str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</f>
        <v>0</v>
      </c>
      <c r="P2435" s="7">
        <f t="shared" ref="P2435:P2498" si="305">IFERROR(E2435/L2435,0)</f>
        <v>0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5">
        <f t="shared" ref="S2435:S2498" si="308">(J2435/86400)+25569+(-6/24)</f>
        <v>42397.64980324074</v>
      </c>
      <c r="T2435" s="5">
        <f t="shared" ref="T2435:T2498" si="309">(I2435/86400)+25569+(-6/24)</f>
        <v>42427.64980324074</v>
      </c>
      <c r="U2435" s="5" t="str">
        <f t="shared" ref="U2435:U2498" si="310">TEXT(S2435,"mmm")</f>
        <v>Jan</v>
      </c>
      <c r="V2435" t="str">
        <f t="shared" ref="V2435:V2498" si="311">TEXT(S2435,"yyyy")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1.2999999999999999E-3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5">
        <f t="shared" si="308"/>
        <v>42179.936041666668</v>
      </c>
      <c r="T2436" s="5">
        <f t="shared" si="309"/>
        <v>42219.936041666668</v>
      </c>
      <c r="U2436" s="5" t="str">
        <f t="shared" si="310"/>
        <v>Jun</v>
      </c>
      <c r="V2436" t="str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4.8960000000000002E-3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5">
        <f t="shared" si="308"/>
        <v>42252.027615740742</v>
      </c>
      <c r="T2437" s="5">
        <f t="shared" si="309"/>
        <v>42282.027615740742</v>
      </c>
      <c r="U2437" s="5" t="str">
        <f t="shared" si="310"/>
        <v>Sep</v>
      </c>
      <c r="V2437" t="str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3.8461538461538462E-4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5">
        <f t="shared" si="308"/>
        <v>42338.365393518514</v>
      </c>
      <c r="T2438" s="5">
        <f t="shared" si="309"/>
        <v>42398.365393518514</v>
      </c>
      <c r="U2438" s="5" t="str">
        <f t="shared" si="310"/>
        <v>Nov</v>
      </c>
      <c r="V2438" t="str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7">
        <f t="shared" si="305"/>
        <v>0</v>
      </c>
      <c r="Q2439" t="str">
        <f t="shared" si="306"/>
        <v>food</v>
      </c>
      <c r="R2439" t="str">
        <f t="shared" si="307"/>
        <v>food trucks</v>
      </c>
      <c r="S2439" s="5">
        <f t="shared" si="308"/>
        <v>42031.715138888889</v>
      </c>
      <c r="T2439" s="5">
        <f t="shared" si="309"/>
        <v>42080.5</v>
      </c>
      <c r="U2439" s="5" t="str">
        <f t="shared" si="310"/>
        <v>Jan</v>
      </c>
      <c r="V2439" t="str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3.3333333333333335E-3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5">
        <f t="shared" si="308"/>
        <v>42285.66506944444</v>
      </c>
      <c r="T2440" s="5">
        <f t="shared" si="309"/>
        <v>42345.706736111111</v>
      </c>
      <c r="U2440" s="5" t="str">
        <f t="shared" si="310"/>
        <v>Oct</v>
      </c>
      <c r="V2440" t="str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7">
        <f t="shared" si="305"/>
        <v>0</v>
      </c>
      <c r="Q2441" t="str">
        <f t="shared" si="306"/>
        <v>food</v>
      </c>
      <c r="R2441" t="str">
        <f t="shared" si="307"/>
        <v>food trucks</v>
      </c>
      <c r="S2441" s="5">
        <f t="shared" si="308"/>
        <v>42265.568622685183</v>
      </c>
      <c r="T2441" s="5">
        <f t="shared" si="309"/>
        <v>42295.568622685183</v>
      </c>
      <c r="U2441" s="5" t="str">
        <f t="shared" si="310"/>
        <v>Sep</v>
      </c>
      <c r="V2441" t="str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2E-3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5">
        <f t="shared" si="308"/>
        <v>42383.649456018524</v>
      </c>
      <c r="T2442" s="5">
        <f t="shared" si="309"/>
        <v>42413.649456018524</v>
      </c>
      <c r="U2442" s="5" t="str">
        <f t="shared" si="310"/>
        <v>Jan</v>
      </c>
      <c r="V2442" t="str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1.0788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5">
        <f t="shared" si="308"/>
        <v>42186.875625000001</v>
      </c>
      <c r="T2443" s="5">
        <f t="shared" si="309"/>
        <v>42207.957638888889</v>
      </c>
      <c r="U2443" s="5" t="str">
        <f t="shared" si="310"/>
        <v>Jul</v>
      </c>
      <c r="V2443" t="str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1.2594166666666666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5">
        <f t="shared" si="308"/>
        <v>42052.416990740741</v>
      </c>
      <c r="T2444" s="5">
        <f t="shared" si="309"/>
        <v>42082.375324074077</v>
      </c>
      <c r="U2444" s="5" t="str">
        <f t="shared" si="310"/>
        <v>Feb</v>
      </c>
      <c r="V2444" t="str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2.0251494999999999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5">
        <f t="shared" si="308"/>
        <v>41836.375254629631</v>
      </c>
      <c r="T2445" s="5">
        <f t="shared" si="309"/>
        <v>41866.375254629631</v>
      </c>
      <c r="U2445" s="5" t="str">
        <f t="shared" si="310"/>
        <v>Jul</v>
      </c>
      <c r="V2445" t="str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1.0860000000000001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5">
        <f t="shared" si="308"/>
        <v>42485.504525462966</v>
      </c>
      <c r="T2446" s="5">
        <f t="shared" si="309"/>
        <v>42515.504525462966</v>
      </c>
      <c r="U2446" s="5" t="str">
        <f t="shared" si="310"/>
        <v>Apr</v>
      </c>
      <c r="V2446" t="str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1.728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5">
        <f t="shared" si="308"/>
        <v>42242.940057870372</v>
      </c>
      <c r="T2447" s="5">
        <f t="shared" si="309"/>
        <v>42272.940057870372</v>
      </c>
      <c r="U2447" s="5" t="str">
        <f t="shared" si="310"/>
        <v>Aug</v>
      </c>
      <c r="V2447" t="str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1.6798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5">
        <f t="shared" si="308"/>
        <v>42670.352673611109</v>
      </c>
      <c r="T2448" s="5">
        <f t="shared" si="309"/>
        <v>42700.39434027778</v>
      </c>
      <c r="U2448" s="5" t="str">
        <f t="shared" si="310"/>
        <v>Oct</v>
      </c>
      <c r="V2448" t="str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4.2720000000000002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5">
        <f t="shared" si="308"/>
        <v>42654.219826388886</v>
      </c>
      <c r="T2449" s="5">
        <f t="shared" si="309"/>
        <v>42685.916666666672</v>
      </c>
      <c r="U2449" s="5" t="str">
        <f t="shared" si="310"/>
        <v>Oct</v>
      </c>
      <c r="V2449" t="str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1.075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5">
        <f t="shared" si="308"/>
        <v>42607.066122685181</v>
      </c>
      <c r="T2450" s="5">
        <f t="shared" si="309"/>
        <v>42612.983333333337</v>
      </c>
      <c r="U2450" s="5" t="str">
        <f t="shared" si="310"/>
        <v>Aug</v>
      </c>
      <c r="V2450" t="str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1.08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5">
        <f t="shared" si="308"/>
        <v>41942.892534722225</v>
      </c>
      <c r="T2451" s="5">
        <f t="shared" si="309"/>
        <v>41972.934201388889</v>
      </c>
      <c r="U2451" s="5" t="str">
        <f t="shared" si="310"/>
        <v>Oct</v>
      </c>
      <c r="V2451" t="str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1.0153353333333335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5">
        <f t="shared" si="308"/>
        <v>41901.82240740741</v>
      </c>
      <c r="T2452" s="5">
        <f t="shared" si="309"/>
        <v>41939.882638888885</v>
      </c>
      <c r="U2452" s="5" t="str">
        <f t="shared" si="310"/>
        <v>Sep</v>
      </c>
      <c r="V2452" t="str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1.1545000000000001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5">
        <f t="shared" si="308"/>
        <v>42779.658449074079</v>
      </c>
      <c r="T2453" s="5">
        <f t="shared" si="309"/>
        <v>42799.658449074079</v>
      </c>
      <c r="U2453" s="5" t="str">
        <f t="shared" si="310"/>
        <v>Feb</v>
      </c>
      <c r="V2453" t="str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1.335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5">
        <f t="shared" si="308"/>
        <v>42338.59375</v>
      </c>
      <c r="T2454" s="5">
        <f t="shared" si="309"/>
        <v>42367.708333333328</v>
      </c>
      <c r="U2454" s="5" t="str">
        <f t="shared" si="310"/>
        <v>Nov</v>
      </c>
      <c r="V2454" t="str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1.5469999999999999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5">
        <f t="shared" si="308"/>
        <v>42738.442233796297</v>
      </c>
      <c r="T2455" s="5">
        <f t="shared" si="309"/>
        <v>42768.442233796297</v>
      </c>
      <c r="U2455" s="5" t="str">
        <f t="shared" si="310"/>
        <v>Jan</v>
      </c>
      <c r="V2455" t="str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1.0084571428571429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5">
        <f t="shared" si="308"/>
        <v>42769.951481481483</v>
      </c>
      <c r="T2456" s="5">
        <f t="shared" si="309"/>
        <v>42804.951481481483</v>
      </c>
      <c r="U2456" s="5" t="str">
        <f t="shared" si="310"/>
        <v>Feb</v>
      </c>
      <c r="V2456" t="str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1.82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5">
        <f t="shared" si="308"/>
        <v>42452.531828703708</v>
      </c>
      <c r="T2457" s="5">
        <f t="shared" si="309"/>
        <v>42480.531828703708</v>
      </c>
      <c r="U2457" s="5" t="str">
        <f t="shared" si="310"/>
        <v>Mar</v>
      </c>
      <c r="V2457" t="str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1.8086666666666666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5">
        <f t="shared" si="308"/>
        <v>42761.711099537039</v>
      </c>
      <c r="T2458" s="5">
        <f t="shared" si="309"/>
        <v>42791.711099537039</v>
      </c>
      <c r="U2458" s="5" t="str">
        <f t="shared" si="310"/>
        <v>Jan</v>
      </c>
      <c r="V2458" t="str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1.0230434782608695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5">
        <f t="shared" si="308"/>
        <v>42423.352500000001</v>
      </c>
      <c r="T2459" s="5">
        <f t="shared" si="309"/>
        <v>42453.310833333337</v>
      </c>
      <c r="U2459" s="5" t="str">
        <f t="shared" si="310"/>
        <v>Feb</v>
      </c>
      <c r="V2459" t="str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1.1017999999999999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5">
        <f t="shared" si="308"/>
        <v>42495.621736111112</v>
      </c>
      <c r="T2460" s="5">
        <f t="shared" si="309"/>
        <v>42530.541666666672</v>
      </c>
      <c r="U2460" s="5" t="str">
        <f t="shared" si="310"/>
        <v>May</v>
      </c>
      <c r="V2460" t="str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1.0225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5">
        <f t="shared" si="308"/>
        <v>42407.387557870374</v>
      </c>
      <c r="T2461" s="5">
        <f t="shared" si="309"/>
        <v>42452.345891203702</v>
      </c>
      <c r="U2461" s="5" t="str">
        <f t="shared" si="310"/>
        <v>Feb</v>
      </c>
      <c r="V2461" t="str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1.0078823529411765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5">
        <f t="shared" si="308"/>
        <v>42703.937118055561</v>
      </c>
      <c r="T2462" s="5">
        <f t="shared" si="309"/>
        <v>42737.928472222222</v>
      </c>
      <c r="U2462" s="5" t="str">
        <f t="shared" si="310"/>
        <v>Nov</v>
      </c>
      <c r="V2462" t="str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1.038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5">
        <f t="shared" si="308"/>
        <v>40783.762696759259</v>
      </c>
      <c r="T2463" s="5">
        <f t="shared" si="309"/>
        <v>40816.875</v>
      </c>
      <c r="U2463" s="5" t="str">
        <f t="shared" si="310"/>
        <v>Aug</v>
      </c>
      <c r="V2463" t="str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1.1070833333333334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5">
        <f t="shared" si="308"/>
        <v>41088.936296296299</v>
      </c>
      <c r="T2464" s="5">
        <f t="shared" si="309"/>
        <v>41108.936296296299</v>
      </c>
      <c r="U2464" s="5" t="str">
        <f t="shared" si="310"/>
        <v>Jun</v>
      </c>
      <c r="V2464" t="str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1.1625000000000001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5">
        <f t="shared" si="308"/>
        <v>41340.861400462964</v>
      </c>
      <c r="T2465" s="5">
        <f t="shared" si="309"/>
        <v>41380.541666666664</v>
      </c>
      <c r="U2465" s="5" t="str">
        <f t="shared" si="310"/>
        <v>Mar</v>
      </c>
      <c r="V2465" t="str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1.111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5">
        <f t="shared" si="308"/>
        <v>42248.65042824074</v>
      </c>
      <c r="T2466" s="5">
        <f t="shared" si="309"/>
        <v>42277.561805555553</v>
      </c>
      <c r="U2466" s="5" t="str">
        <f t="shared" si="310"/>
        <v>Sep</v>
      </c>
      <c r="V2466" t="str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1.8014285714285714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5">
        <f t="shared" si="308"/>
        <v>41145.469305555554</v>
      </c>
      <c r="T2467" s="5">
        <f t="shared" si="309"/>
        <v>41175.469305555554</v>
      </c>
      <c r="U2467" s="5" t="str">
        <f t="shared" si="310"/>
        <v>Aug</v>
      </c>
      <c r="V2467" t="str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5">
        <f t="shared" si="308"/>
        <v>41372.852465277778</v>
      </c>
      <c r="T2468" s="5">
        <f t="shared" si="309"/>
        <v>41402.852465277778</v>
      </c>
      <c r="U2468" s="5" t="str">
        <f t="shared" si="310"/>
        <v>Apr</v>
      </c>
      <c r="V2468" t="str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1.1850000000000001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5">
        <f t="shared" si="308"/>
        <v>41025.624201388891</v>
      </c>
      <c r="T2469" s="5">
        <f t="shared" si="309"/>
        <v>41039.458333333336</v>
      </c>
      <c r="U2469" s="5" t="str">
        <f t="shared" si="310"/>
        <v>Apr</v>
      </c>
      <c r="V2469" t="str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1.0721700000000001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5">
        <f t="shared" si="308"/>
        <v>41173.904178240744</v>
      </c>
      <c r="T2470" s="5">
        <f t="shared" si="309"/>
        <v>41209.958333333336</v>
      </c>
      <c r="U2470" s="5" t="str">
        <f t="shared" si="310"/>
        <v>Sep</v>
      </c>
      <c r="V2470" t="str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1.1366666666666667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5">
        <f t="shared" si="308"/>
        <v>40557.179733796293</v>
      </c>
      <c r="T2471" s="5">
        <f t="shared" si="309"/>
        <v>40582.179733796293</v>
      </c>
      <c r="U2471" s="5" t="str">
        <f t="shared" si="310"/>
        <v>Jan</v>
      </c>
      <c r="V2471" t="str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1.0316400000000001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5">
        <f t="shared" si="308"/>
        <v>41022.82471064815</v>
      </c>
      <c r="T2472" s="5">
        <f t="shared" si="309"/>
        <v>41052.82471064815</v>
      </c>
      <c r="U2472" s="5" t="str">
        <f t="shared" si="310"/>
        <v>Apr</v>
      </c>
      <c r="V2472" t="str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1.28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5">
        <f t="shared" si="308"/>
        <v>40893.742962962962</v>
      </c>
      <c r="T2473" s="5">
        <f t="shared" si="309"/>
        <v>40933.742962962962</v>
      </c>
      <c r="U2473" s="5" t="str">
        <f t="shared" si="310"/>
        <v>Dec</v>
      </c>
      <c r="V2473" t="str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1.3576026666666667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5">
        <f t="shared" si="308"/>
        <v>40353.86550925926</v>
      </c>
      <c r="T2474" s="5">
        <f t="shared" si="309"/>
        <v>40424.793749999997</v>
      </c>
      <c r="U2474" s="5" t="str">
        <f t="shared" si="310"/>
        <v>Jun</v>
      </c>
      <c r="V2474" t="str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5">
        <f t="shared" si="308"/>
        <v>41193.498483796298</v>
      </c>
      <c r="T2475" s="5">
        <f t="shared" si="309"/>
        <v>41223.540150462963</v>
      </c>
      <c r="U2475" s="5" t="str">
        <f t="shared" si="310"/>
        <v>Oct</v>
      </c>
      <c r="V2475" t="str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1.0000360000000001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5">
        <f t="shared" si="308"/>
        <v>40416.761296296296</v>
      </c>
      <c r="T2476" s="5">
        <f t="shared" si="309"/>
        <v>40461.761296296296</v>
      </c>
      <c r="U2476" s="5" t="str">
        <f t="shared" si="310"/>
        <v>Aug</v>
      </c>
      <c r="V2476" t="str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1.0471999999999999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5">
        <f t="shared" si="308"/>
        <v>40310.037673611107</v>
      </c>
      <c r="T2477" s="5">
        <f t="shared" si="309"/>
        <v>40369.666666666664</v>
      </c>
      <c r="U2477" s="5" t="str">
        <f t="shared" si="310"/>
        <v>May</v>
      </c>
      <c r="V2477" t="str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1.050225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5">
        <f t="shared" si="308"/>
        <v>41913.078356481477</v>
      </c>
      <c r="T2478" s="5">
        <f t="shared" si="309"/>
        <v>41946.120023148149</v>
      </c>
      <c r="U2478" s="5" t="str">
        <f t="shared" si="310"/>
        <v>Oct</v>
      </c>
      <c r="V2478" t="str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1.7133333333333334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5">
        <f t="shared" si="308"/>
        <v>41088.441493055558</v>
      </c>
      <c r="T2479" s="5">
        <f t="shared" si="309"/>
        <v>41133.441493055558</v>
      </c>
      <c r="U2479" s="5" t="str">
        <f t="shared" si="310"/>
        <v>Jun</v>
      </c>
      <c r="V2479" t="str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1.2749999999999999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5">
        <f t="shared" si="308"/>
        <v>41257.700381944444</v>
      </c>
      <c r="T2480" s="5">
        <f t="shared" si="309"/>
        <v>41287.700381944444</v>
      </c>
      <c r="U2480" s="5" t="str">
        <f t="shared" si="310"/>
        <v>Dec</v>
      </c>
      <c r="V2480" t="str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1.3344333333333334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5">
        <f t="shared" si="308"/>
        <v>41107.476782407408</v>
      </c>
      <c r="T2481" s="5">
        <f t="shared" si="309"/>
        <v>41117.833333333336</v>
      </c>
      <c r="U2481" s="5" t="str">
        <f t="shared" si="310"/>
        <v>Jul</v>
      </c>
      <c r="V2481" t="str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5">
        <f t="shared" si="308"/>
        <v>42227.686157407406</v>
      </c>
      <c r="T2482" s="5">
        <f t="shared" si="309"/>
        <v>42287.686157407406</v>
      </c>
      <c r="U2482" s="5" t="str">
        <f t="shared" si="310"/>
        <v>Aug</v>
      </c>
      <c r="V2482" t="str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1.1291099999999998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5">
        <f t="shared" si="308"/>
        <v>40999.395925925928</v>
      </c>
      <c r="T2483" s="5">
        <f t="shared" si="309"/>
        <v>41029.395925925928</v>
      </c>
      <c r="U2483" s="5" t="str">
        <f t="shared" si="310"/>
        <v>Mar</v>
      </c>
      <c r="V2483" t="str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1.0009999999999999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5">
        <f t="shared" si="308"/>
        <v>40711.532210648147</v>
      </c>
      <c r="T2484" s="5">
        <f t="shared" si="309"/>
        <v>40756.532210648147</v>
      </c>
      <c r="U2484" s="5" t="str">
        <f t="shared" si="310"/>
        <v>Jun</v>
      </c>
      <c r="V2484" t="str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1.1372727272727272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5">
        <f t="shared" si="308"/>
        <v>40970.500034722223</v>
      </c>
      <c r="T2485" s="5">
        <f t="shared" si="309"/>
        <v>41030.458368055552</v>
      </c>
      <c r="U2485" s="5" t="str">
        <f t="shared" si="310"/>
        <v>Mar</v>
      </c>
      <c r="V2485" t="str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1.1931742857142855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5">
        <f t="shared" si="308"/>
        <v>40771.666701388887</v>
      </c>
      <c r="T2486" s="5">
        <f t="shared" si="309"/>
        <v>40801.666701388887</v>
      </c>
      <c r="U2486" s="5" t="str">
        <f t="shared" si="310"/>
        <v>Aug</v>
      </c>
      <c r="V2486" t="str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1.0325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5">
        <f t="shared" si="308"/>
        <v>40793.748599537037</v>
      </c>
      <c r="T2487" s="5">
        <f t="shared" si="309"/>
        <v>40828.748599537037</v>
      </c>
      <c r="U2487" s="5" t="str">
        <f t="shared" si="310"/>
        <v>Sep</v>
      </c>
      <c r="V2487" t="str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2.6566666666666667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5">
        <f t="shared" si="308"/>
        <v>40991.458055555559</v>
      </c>
      <c r="T2488" s="5">
        <f t="shared" si="309"/>
        <v>41021.458055555559</v>
      </c>
      <c r="U2488" s="5" t="str">
        <f t="shared" si="310"/>
        <v>Mar</v>
      </c>
      <c r="V2488" t="str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1.0005066666666667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5">
        <f t="shared" si="308"/>
        <v>41025.833298611113</v>
      </c>
      <c r="T2489" s="5">
        <f t="shared" si="309"/>
        <v>41055.833298611113</v>
      </c>
      <c r="U2489" s="5" t="str">
        <f t="shared" si="310"/>
        <v>Apr</v>
      </c>
      <c r="V2489" t="str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1.0669999999999999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5">
        <f t="shared" si="308"/>
        <v>40833.383194444446</v>
      </c>
      <c r="T2490" s="5">
        <f t="shared" si="309"/>
        <v>40863.424861111111</v>
      </c>
      <c r="U2490" s="5" t="str">
        <f t="shared" si="310"/>
        <v>Oct</v>
      </c>
      <c r="V2490" t="str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1.3367142857142857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5">
        <f t="shared" si="308"/>
        <v>41373.440266203703</v>
      </c>
      <c r="T2491" s="5">
        <f t="shared" si="309"/>
        <v>41403.440266203703</v>
      </c>
      <c r="U2491" s="5" t="str">
        <f t="shared" si="310"/>
        <v>Apr</v>
      </c>
      <c r="V2491" t="str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1.214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5">
        <f t="shared" si="308"/>
        <v>41022.977731481486</v>
      </c>
      <c r="T2492" s="5">
        <f t="shared" si="309"/>
        <v>41082.977731481486</v>
      </c>
      <c r="U2492" s="5" t="str">
        <f t="shared" si="310"/>
        <v>Apr</v>
      </c>
      <c r="V2492" t="str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1.032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5">
        <f t="shared" si="308"/>
        <v>40542.589282407411</v>
      </c>
      <c r="T2493" s="5">
        <f t="shared" si="309"/>
        <v>40558.827083333337</v>
      </c>
      <c r="U2493" s="5" t="str">
        <f t="shared" si="310"/>
        <v>Dec</v>
      </c>
      <c r="V2493" t="str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1.25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5">
        <f t="shared" si="308"/>
        <v>41024.735972222225</v>
      </c>
      <c r="T2494" s="5">
        <f t="shared" si="309"/>
        <v>41076.165972222225</v>
      </c>
      <c r="U2494" s="5" t="str">
        <f t="shared" si="310"/>
        <v>Apr</v>
      </c>
      <c r="V2494" t="str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1.2869999999999999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5">
        <f t="shared" si="308"/>
        <v>41347.918287037035</v>
      </c>
      <c r="T2495" s="5">
        <f t="shared" si="309"/>
        <v>41392.918287037035</v>
      </c>
      <c r="U2495" s="5" t="str">
        <f t="shared" si="310"/>
        <v>Mar</v>
      </c>
      <c r="V2495" t="str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1.0100533333333332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5">
        <f t="shared" si="308"/>
        <v>41022.395185185189</v>
      </c>
      <c r="T2496" s="5">
        <f t="shared" si="309"/>
        <v>41052.395185185189</v>
      </c>
      <c r="U2496" s="5" t="str">
        <f t="shared" si="310"/>
        <v>Apr</v>
      </c>
      <c r="V2496" t="str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1.2753666666666665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5">
        <f t="shared" si="308"/>
        <v>41036.696469907409</v>
      </c>
      <c r="T2497" s="5">
        <f t="shared" si="309"/>
        <v>41066.696469907409</v>
      </c>
      <c r="U2497" s="5" t="str">
        <f t="shared" si="310"/>
        <v>May</v>
      </c>
      <c r="V2497" t="str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</v>
      </c>
      <c r="P2498" s="7">
        <f t="shared" si="305"/>
        <v>600</v>
      </c>
      <c r="Q2498" t="str">
        <f t="shared" si="306"/>
        <v>music</v>
      </c>
      <c r="R2498" t="str">
        <f t="shared" si="307"/>
        <v>indie rock</v>
      </c>
      <c r="S2498" s="5">
        <f t="shared" si="308"/>
        <v>41327.746435185181</v>
      </c>
      <c r="T2498" s="5">
        <f t="shared" si="309"/>
        <v>41362.704768518517</v>
      </c>
      <c r="U2498" s="5" t="str">
        <f t="shared" si="310"/>
        <v>Feb</v>
      </c>
      <c r="V2498" t="str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</f>
        <v>1.127715</v>
      </c>
      <c r="P2499" s="7">
        <f t="shared" ref="P2499:P2562" si="313">IFERROR(E2499/L2499,0)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5">
        <f t="shared" ref="S2499:S2562" si="316">(J2499/86400)+25569+(-6/24)</f>
        <v>40730.628912037035</v>
      </c>
      <c r="T2499" s="5">
        <f t="shared" ref="T2499:T2562" si="317">(I2499/86400)+25569+(-6/24)</f>
        <v>40760.628912037035</v>
      </c>
      <c r="U2499" s="5" t="str">
        <f t="shared" ref="U2499:U2562" si="318">TEXT(S2499,"mmm")</f>
        <v>Jul</v>
      </c>
      <c r="V2499" t="str">
        <f t="shared" ref="V2499:V2562" si="319">TEXT(S2499,"yyyy")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1.056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5">
        <f t="shared" si="316"/>
        <v>42017.717442129629</v>
      </c>
      <c r="T2500" s="5">
        <f t="shared" si="317"/>
        <v>42031.717442129629</v>
      </c>
      <c r="U2500" s="5" t="str">
        <f t="shared" si="318"/>
        <v>Jan</v>
      </c>
      <c r="V2500" t="str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2.0262500000000001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5">
        <f t="shared" si="316"/>
        <v>41226.398576388892</v>
      </c>
      <c r="T2501" s="5">
        <f t="shared" si="317"/>
        <v>41274.5</v>
      </c>
      <c r="U2501" s="5" t="str">
        <f t="shared" si="318"/>
        <v>Nov</v>
      </c>
      <c r="V2501" t="str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1.1333333333333333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5">
        <f t="shared" si="316"/>
        <v>41053.522858796292</v>
      </c>
      <c r="T2502" s="5">
        <f t="shared" si="317"/>
        <v>41083.522858796292</v>
      </c>
      <c r="U2502" s="5" t="str">
        <f t="shared" si="318"/>
        <v>May</v>
      </c>
      <c r="V2502" t="str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2.5545454545454545E-2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5">
        <f t="shared" si="316"/>
        <v>42244.526666666672</v>
      </c>
      <c r="T2503" s="5">
        <f t="shared" si="317"/>
        <v>42274.526666666672</v>
      </c>
      <c r="U2503" s="5" t="str">
        <f t="shared" si="318"/>
        <v>Aug</v>
      </c>
      <c r="V2503" t="str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7.8181818181818181E-4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5">
        <f t="shared" si="316"/>
        <v>41858.575439814813</v>
      </c>
      <c r="T2504" s="5">
        <f t="shared" si="317"/>
        <v>41903.575439814813</v>
      </c>
      <c r="U2504" s="5" t="str">
        <f t="shared" si="318"/>
        <v>Aug</v>
      </c>
      <c r="V2504" t="str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7">
        <f t="shared" si="313"/>
        <v>0</v>
      </c>
      <c r="Q2505" t="str">
        <f t="shared" si="314"/>
        <v>food</v>
      </c>
      <c r="R2505" t="str">
        <f t="shared" si="315"/>
        <v>restaurants</v>
      </c>
      <c r="S2505" s="5">
        <f t="shared" si="316"/>
        <v>42498.649398148147</v>
      </c>
      <c r="T2505" s="5">
        <f t="shared" si="317"/>
        <v>42528.629166666666</v>
      </c>
      <c r="U2505" s="5" t="str">
        <f t="shared" si="318"/>
        <v>May</v>
      </c>
      <c r="V2505" t="str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7">
        <f t="shared" si="313"/>
        <v>0</v>
      </c>
      <c r="Q2506" t="str">
        <f t="shared" si="314"/>
        <v>food</v>
      </c>
      <c r="R2506" t="str">
        <f t="shared" si="315"/>
        <v>restaurants</v>
      </c>
      <c r="S2506" s="5">
        <f t="shared" si="316"/>
        <v>41927.765439814815</v>
      </c>
      <c r="T2506" s="5">
        <f t="shared" si="317"/>
        <v>41957.807106481487</v>
      </c>
      <c r="U2506" s="5" t="str">
        <f t="shared" si="318"/>
        <v>Oct</v>
      </c>
      <c r="V2506" t="str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7">
        <f t="shared" si="313"/>
        <v>0</v>
      </c>
      <c r="Q2507" t="str">
        <f t="shared" si="314"/>
        <v>food</v>
      </c>
      <c r="R2507" t="str">
        <f t="shared" si="315"/>
        <v>restaurants</v>
      </c>
      <c r="S2507" s="5">
        <f t="shared" si="316"/>
        <v>42046.80574074074</v>
      </c>
      <c r="T2507" s="5">
        <f t="shared" si="317"/>
        <v>42076.764074074075</v>
      </c>
      <c r="U2507" s="5" t="str">
        <f t="shared" si="318"/>
        <v>Feb</v>
      </c>
      <c r="V2507" t="str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6.0000000000000001E-3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5">
        <f t="shared" si="316"/>
        <v>42258.047094907408</v>
      </c>
      <c r="T2508" s="5">
        <f t="shared" si="317"/>
        <v>42280.625</v>
      </c>
      <c r="U2508" s="5" t="str">
        <f t="shared" si="318"/>
        <v>Sep</v>
      </c>
      <c r="V2508" t="str">
        <f t="shared" si="31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7">
        <f t="shared" si="313"/>
        <v>0</v>
      </c>
      <c r="Q2509" t="str">
        <f t="shared" si="314"/>
        <v>food</v>
      </c>
      <c r="R2509" t="str">
        <f t="shared" si="315"/>
        <v>restaurants</v>
      </c>
      <c r="S2509" s="5">
        <f t="shared" si="316"/>
        <v>42104.822962962964</v>
      </c>
      <c r="T2509" s="5">
        <f t="shared" si="317"/>
        <v>42134.822962962964</v>
      </c>
      <c r="U2509" s="5" t="str">
        <f t="shared" si="318"/>
        <v>Apr</v>
      </c>
      <c r="V2509" t="str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7">
        <f t="shared" si="313"/>
        <v>0</v>
      </c>
      <c r="Q2510" t="str">
        <f t="shared" si="314"/>
        <v>food</v>
      </c>
      <c r="R2510" t="str">
        <f t="shared" si="315"/>
        <v>restaurants</v>
      </c>
      <c r="S2510" s="5">
        <f t="shared" si="316"/>
        <v>41835.701782407406</v>
      </c>
      <c r="T2510" s="5">
        <f t="shared" si="317"/>
        <v>41865.701782407406</v>
      </c>
      <c r="U2510" s="5" t="str">
        <f t="shared" si="318"/>
        <v>Jul</v>
      </c>
      <c r="V2510" t="str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1.0526315789473684E-2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5">
        <f t="shared" si="316"/>
        <v>42058.559594907405</v>
      </c>
      <c r="T2511" s="5">
        <f t="shared" si="317"/>
        <v>42114.517928240741</v>
      </c>
      <c r="U2511" s="5" t="str">
        <f t="shared" si="318"/>
        <v>Feb</v>
      </c>
      <c r="V2511" t="str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1.5E-3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5">
        <f t="shared" si="316"/>
        <v>42078.747361111113</v>
      </c>
      <c r="T2512" s="5">
        <f t="shared" si="317"/>
        <v>42138.747361111113</v>
      </c>
      <c r="U2512" s="5" t="str">
        <f t="shared" si="318"/>
        <v>Mar</v>
      </c>
      <c r="V2512" t="str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7">
        <f t="shared" si="313"/>
        <v>0</v>
      </c>
      <c r="Q2513" t="str">
        <f t="shared" si="314"/>
        <v>food</v>
      </c>
      <c r="R2513" t="str">
        <f t="shared" si="315"/>
        <v>restaurants</v>
      </c>
      <c r="S2513" s="5">
        <f t="shared" si="316"/>
        <v>42371.196909722217</v>
      </c>
      <c r="T2513" s="5">
        <f t="shared" si="317"/>
        <v>42401.196909722217</v>
      </c>
      <c r="U2513" s="5" t="str">
        <f t="shared" si="318"/>
        <v>Jan</v>
      </c>
      <c r="V2513" t="str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7">
        <f t="shared" si="313"/>
        <v>0</v>
      </c>
      <c r="Q2514" t="str">
        <f t="shared" si="314"/>
        <v>food</v>
      </c>
      <c r="R2514" t="str">
        <f t="shared" si="315"/>
        <v>restaurants</v>
      </c>
      <c r="S2514" s="5">
        <f t="shared" si="316"/>
        <v>41971.626863425925</v>
      </c>
      <c r="T2514" s="5">
        <f t="shared" si="317"/>
        <v>41986.626863425925</v>
      </c>
      <c r="U2514" s="5" t="str">
        <f t="shared" si="318"/>
        <v>Nov</v>
      </c>
      <c r="V2514" t="str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7">
        <f t="shared" si="313"/>
        <v>0</v>
      </c>
      <c r="Q2515" t="str">
        <f t="shared" si="314"/>
        <v>food</v>
      </c>
      <c r="R2515" t="str">
        <f t="shared" si="315"/>
        <v>restaurants</v>
      </c>
      <c r="S2515" s="5">
        <f t="shared" si="316"/>
        <v>42731.75681712963</v>
      </c>
      <c r="T2515" s="5">
        <f t="shared" si="317"/>
        <v>42791.75681712963</v>
      </c>
      <c r="U2515" s="5" t="str">
        <f t="shared" si="318"/>
        <v>Dec</v>
      </c>
      <c r="V2515" t="str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1.7500000000000002E-2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5">
        <f t="shared" si="316"/>
        <v>41854.139780092592</v>
      </c>
      <c r="T2516" s="5">
        <f t="shared" si="317"/>
        <v>41871.139780092592</v>
      </c>
      <c r="U2516" s="5" t="str">
        <f t="shared" si="318"/>
        <v>Aug</v>
      </c>
      <c r="V2516" t="str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0.186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5">
        <f t="shared" si="316"/>
        <v>42027.589733796296</v>
      </c>
      <c r="T2517" s="5">
        <f t="shared" si="317"/>
        <v>42057.589733796296</v>
      </c>
      <c r="U2517" s="5" t="str">
        <f t="shared" si="318"/>
        <v>Jan</v>
      </c>
      <c r="V2517" t="str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7">
        <f t="shared" si="313"/>
        <v>0</v>
      </c>
      <c r="Q2518" t="str">
        <f t="shared" si="314"/>
        <v>food</v>
      </c>
      <c r="R2518" t="str">
        <f t="shared" si="315"/>
        <v>restaurants</v>
      </c>
      <c r="S2518" s="5">
        <f t="shared" si="316"/>
        <v>41942.403379629628</v>
      </c>
      <c r="T2518" s="5">
        <f t="shared" si="317"/>
        <v>41972.4450462963</v>
      </c>
      <c r="U2518" s="5" t="str">
        <f t="shared" si="318"/>
        <v>Oct</v>
      </c>
      <c r="V2518" t="str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9.8166666666666666E-2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5">
        <f t="shared" si="316"/>
        <v>42052.552430555559</v>
      </c>
      <c r="T2519" s="5">
        <f t="shared" si="317"/>
        <v>42082.510763888888</v>
      </c>
      <c r="U2519" s="5" t="str">
        <f t="shared" si="318"/>
        <v>Feb</v>
      </c>
      <c r="V2519" t="str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7">
        <f t="shared" si="313"/>
        <v>0</v>
      </c>
      <c r="Q2520" t="str">
        <f t="shared" si="314"/>
        <v>food</v>
      </c>
      <c r="R2520" t="str">
        <f t="shared" si="315"/>
        <v>restaurants</v>
      </c>
      <c r="S2520" s="5">
        <f t="shared" si="316"/>
        <v>41926.430879629632</v>
      </c>
      <c r="T2520" s="5">
        <f t="shared" si="317"/>
        <v>41956.472546296296</v>
      </c>
      <c r="U2520" s="5" t="str">
        <f t="shared" si="318"/>
        <v>Oct</v>
      </c>
      <c r="V2520" t="str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4.3333333333333331E-4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5">
        <f t="shared" si="316"/>
        <v>41808.905138888891</v>
      </c>
      <c r="T2521" s="5">
        <f t="shared" si="317"/>
        <v>41838.905138888891</v>
      </c>
      <c r="U2521" s="5" t="str">
        <f t="shared" si="318"/>
        <v>Jun</v>
      </c>
      <c r="V2521" t="str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7">
        <f t="shared" si="313"/>
        <v>0</v>
      </c>
      <c r="Q2522" t="str">
        <f t="shared" si="314"/>
        <v>food</v>
      </c>
      <c r="R2522" t="str">
        <f t="shared" si="315"/>
        <v>restaurants</v>
      </c>
      <c r="S2522" s="5">
        <f t="shared" si="316"/>
        <v>42612.350520833337</v>
      </c>
      <c r="T2522" s="5">
        <f t="shared" si="317"/>
        <v>42658.556250000001</v>
      </c>
      <c r="U2522" s="5" t="str">
        <f t="shared" si="318"/>
        <v>Aug</v>
      </c>
      <c r="V2522" t="str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1.0948792000000001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5">
        <f t="shared" si="316"/>
        <v>42269.717835648145</v>
      </c>
      <c r="T2523" s="5">
        <f t="shared" si="317"/>
        <v>42290.717835648145</v>
      </c>
      <c r="U2523" s="5" t="str">
        <f t="shared" si="318"/>
        <v>Sep</v>
      </c>
      <c r="V2523" t="str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5">
        <f t="shared" si="316"/>
        <v>42460.323611111111</v>
      </c>
      <c r="T2524" s="5">
        <f t="shared" si="317"/>
        <v>42482.369444444441</v>
      </c>
      <c r="U2524" s="5" t="str">
        <f t="shared" si="318"/>
        <v>Mar</v>
      </c>
      <c r="V2524" t="str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1.5644444444444445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5">
        <f t="shared" si="316"/>
        <v>41930.725601851853</v>
      </c>
      <c r="T2525" s="5">
        <f t="shared" si="317"/>
        <v>41960.767268518517</v>
      </c>
      <c r="U2525" s="5" t="str">
        <f t="shared" si="318"/>
        <v>Oct</v>
      </c>
      <c r="V2525" t="str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1.016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5">
        <f t="shared" si="316"/>
        <v>41961.557372685187</v>
      </c>
      <c r="T2526" s="5">
        <f t="shared" si="317"/>
        <v>41993.9375</v>
      </c>
      <c r="U2526" s="5" t="str">
        <f t="shared" si="318"/>
        <v>Nov</v>
      </c>
      <c r="V2526" t="str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1.00325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5">
        <f t="shared" si="316"/>
        <v>41058.594571759255</v>
      </c>
      <c r="T2527" s="5">
        <f t="shared" si="317"/>
        <v>41088.594571759255</v>
      </c>
      <c r="U2527" s="5" t="str">
        <f t="shared" si="318"/>
        <v>May</v>
      </c>
      <c r="V2527" t="str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1.1294999999999999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5">
        <f t="shared" si="316"/>
        <v>41952.841134259259</v>
      </c>
      <c r="T2528" s="5">
        <f t="shared" si="317"/>
        <v>41980.957638888889</v>
      </c>
      <c r="U2528" s="5" t="str">
        <f t="shared" si="318"/>
        <v>Nov</v>
      </c>
      <c r="V2528" t="str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1.02125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5">
        <f t="shared" si="316"/>
        <v>41546.50105324074</v>
      </c>
      <c r="T2529" s="5">
        <f t="shared" si="317"/>
        <v>41564.915972222225</v>
      </c>
      <c r="U2529" s="5" t="str">
        <f t="shared" si="318"/>
        <v>Sep</v>
      </c>
      <c r="V2529" t="str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1.0724974999999999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5">
        <f t="shared" si="316"/>
        <v>42217.584525462968</v>
      </c>
      <c r="T2530" s="5">
        <f t="shared" si="317"/>
        <v>42236.208333333328</v>
      </c>
      <c r="U2530" s="5" t="str">
        <f t="shared" si="318"/>
        <v>Aug</v>
      </c>
      <c r="V2530" t="str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1.0428333333333333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5">
        <f t="shared" si="316"/>
        <v>40947.830729166664</v>
      </c>
      <c r="T2531" s="5">
        <f t="shared" si="317"/>
        <v>40992.7890625</v>
      </c>
      <c r="U2531" s="5" t="str">
        <f t="shared" si="318"/>
        <v>Feb</v>
      </c>
      <c r="V2531" t="str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5">
        <f t="shared" si="316"/>
        <v>42081.614641203705</v>
      </c>
      <c r="T2532" s="5">
        <f t="shared" si="317"/>
        <v>42113.951388888891</v>
      </c>
      <c r="U2532" s="5" t="str">
        <f t="shared" si="318"/>
        <v>Mar</v>
      </c>
      <c r="V2532" t="str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1.004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5">
        <f t="shared" si="316"/>
        <v>42208.430023148147</v>
      </c>
      <c r="T2533" s="5">
        <f t="shared" si="317"/>
        <v>42230.915972222225</v>
      </c>
      <c r="U2533" s="5" t="str">
        <f t="shared" si="318"/>
        <v>Jul</v>
      </c>
      <c r="V2533" t="str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1.26125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5">
        <f t="shared" si="316"/>
        <v>41107.599143518521</v>
      </c>
      <c r="T2534" s="5">
        <f t="shared" si="317"/>
        <v>41137.599143518521</v>
      </c>
      <c r="U2534" s="5" t="str">
        <f t="shared" si="318"/>
        <v>Jul</v>
      </c>
      <c r="V2534" t="str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1.1066666666666667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5">
        <f t="shared" si="316"/>
        <v>41304.501284722224</v>
      </c>
      <c r="T2535" s="5">
        <f t="shared" si="317"/>
        <v>41334.500787037039</v>
      </c>
      <c r="U2535" s="5" t="str">
        <f t="shared" si="318"/>
        <v>Jan</v>
      </c>
      <c r="V2535" t="str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1.05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5">
        <f t="shared" si="316"/>
        <v>40127.450370370367</v>
      </c>
      <c r="T2536" s="5">
        <f t="shared" si="317"/>
        <v>40179</v>
      </c>
      <c r="U2536" s="5" t="str">
        <f t="shared" si="318"/>
        <v>Nov</v>
      </c>
      <c r="V2536" t="str">
        <f t="shared" si="31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1.03775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5">
        <f t="shared" si="316"/>
        <v>41943.541030092594</v>
      </c>
      <c r="T2537" s="5">
        <f t="shared" si="317"/>
        <v>41974.582696759258</v>
      </c>
      <c r="U2537" s="5" t="str">
        <f t="shared" si="318"/>
        <v>Oct</v>
      </c>
      <c r="V2537" t="str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1.1599999999999999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5">
        <f t="shared" si="316"/>
        <v>41463.856087962966</v>
      </c>
      <c r="T2538" s="5">
        <f t="shared" si="317"/>
        <v>41484.856087962966</v>
      </c>
      <c r="U2538" s="5" t="str">
        <f t="shared" si="318"/>
        <v>Jul</v>
      </c>
      <c r="V2538" t="str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1.1000000000000001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5">
        <f t="shared" si="316"/>
        <v>40696.398784722223</v>
      </c>
      <c r="T2539" s="5">
        <f t="shared" si="317"/>
        <v>40756.398784722223</v>
      </c>
      <c r="U2539" s="5" t="str">
        <f t="shared" si="318"/>
        <v>Jun</v>
      </c>
      <c r="V2539" t="str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1.130176111111111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5">
        <f t="shared" si="316"/>
        <v>41298.259965277779</v>
      </c>
      <c r="T2540" s="5">
        <f t="shared" si="317"/>
        <v>41328.957638888889</v>
      </c>
      <c r="U2540" s="5" t="str">
        <f t="shared" si="318"/>
        <v>Jan</v>
      </c>
      <c r="V2540" t="str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1.0024999999999999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5">
        <f t="shared" si="316"/>
        <v>41977.652222222227</v>
      </c>
      <c r="T2541" s="5">
        <f t="shared" si="317"/>
        <v>42037.652222222227</v>
      </c>
      <c r="U2541" s="5" t="str">
        <f t="shared" si="318"/>
        <v>Dec</v>
      </c>
      <c r="V2541" t="str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1.034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5">
        <f t="shared" si="316"/>
        <v>40785.425011574072</v>
      </c>
      <c r="T2542" s="5">
        <f t="shared" si="317"/>
        <v>40845.425011574072</v>
      </c>
      <c r="U2542" s="5" t="str">
        <f t="shared" si="318"/>
        <v>Aug</v>
      </c>
      <c r="V2542" t="str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1.0702857142857143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5">
        <f t="shared" si="316"/>
        <v>41483.199282407411</v>
      </c>
      <c r="T2543" s="5">
        <f t="shared" si="317"/>
        <v>41543.199282407411</v>
      </c>
      <c r="U2543" s="5" t="str">
        <f t="shared" si="318"/>
        <v>Jul</v>
      </c>
      <c r="V2543" t="str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1.0357142857142858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5">
        <f t="shared" si="316"/>
        <v>41509.176585648151</v>
      </c>
      <c r="T2544" s="5">
        <f t="shared" si="317"/>
        <v>41547.915972222225</v>
      </c>
      <c r="U2544" s="5" t="str">
        <f t="shared" si="318"/>
        <v>Aug</v>
      </c>
      <c r="V2544" t="str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1.5640000000000001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5">
        <f t="shared" si="316"/>
        <v>40513.857615740737</v>
      </c>
      <c r="T2545" s="5">
        <f t="shared" si="317"/>
        <v>40544.875</v>
      </c>
      <c r="U2545" s="5" t="str">
        <f t="shared" si="318"/>
        <v>Dec</v>
      </c>
      <c r="V2545" t="str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1.0082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5">
        <f t="shared" si="316"/>
        <v>41068.270474537036</v>
      </c>
      <c r="T2546" s="5">
        <f t="shared" si="317"/>
        <v>41098.270474537036</v>
      </c>
      <c r="U2546" s="5" t="str">
        <f t="shared" si="318"/>
        <v>Jun</v>
      </c>
      <c r="V2546" t="str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1.9530000000000001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5">
        <f t="shared" si="316"/>
        <v>42026.888171296298</v>
      </c>
      <c r="T2547" s="5">
        <f t="shared" si="317"/>
        <v>42061.770833333328</v>
      </c>
      <c r="U2547" s="5" t="str">
        <f t="shared" si="318"/>
        <v>Jan</v>
      </c>
      <c r="V2547" t="str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1.1171428571428572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5">
        <f t="shared" si="316"/>
        <v>41524.608553240745</v>
      </c>
      <c r="T2548" s="5">
        <f t="shared" si="317"/>
        <v>41551.958333333336</v>
      </c>
      <c r="U2548" s="5" t="str">
        <f t="shared" si="318"/>
        <v>Sep</v>
      </c>
      <c r="V2548" t="str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1.1985454545454546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5">
        <f t="shared" si="316"/>
        <v>40973.523182870369</v>
      </c>
      <c r="T2549" s="5">
        <f t="shared" si="317"/>
        <v>41003.481516203705</v>
      </c>
      <c r="U2549" s="5" t="str">
        <f t="shared" si="318"/>
        <v>Mar</v>
      </c>
      <c r="V2549" t="str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1.0185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5">
        <f t="shared" si="316"/>
        <v>42618.375428240739</v>
      </c>
      <c r="T2550" s="5">
        <f t="shared" si="317"/>
        <v>42642.935416666667</v>
      </c>
      <c r="U2550" s="5" t="str">
        <f t="shared" si="318"/>
        <v>Sep</v>
      </c>
      <c r="V2550" t="str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1.0280254777070064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5">
        <f t="shared" si="316"/>
        <v>41390.507754629631</v>
      </c>
      <c r="T2551" s="5">
        <f t="shared" si="317"/>
        <v>41425.458333333336</v>
      </c>
      <c r="U2551" s="5" t="str">
        <f t="shared" si="318"/>
        <v>Apr</v>
      </c>
      <c r="V2551" t="str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1.0084615384615385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5">
        <f t="shared" si="316"/>
        <v>42228.384328703702</v>
      </c>
      <c r="T2552" s="5">
        <f t="shared" si="317"/>
        <v>42284.915972222225</v>
      </c>
      <c r="U2552" s="5" t="str">
        <f t="shared" si="318"/>
        <v>Aug</v>
      </c>
      <c r="V2552" t="str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1.0273469387755103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5">
        <f t="shared" si="316"/>
        <v>40961.002141203702</v>
      </c>
      <c r="T2553" s="5">
        <f t="shared" si="317"/>
        <v>40989.616666666669</v>
      </c>
      <c r="U2553" s="5" t="str">
        <f t="shared" si="318"/>
        <v>Feb</v>
      </c>
      <c r="V2553" t="str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1.0649999999999999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5">
        <f t="shared" si="316"/>
        <v>42769.559965277775</v>
      </c>
      <c r="T2554" s="5">
        <f t="shared" si="317"/>
        <v>42799.559965277775</v>
      </c>
      <c r="U2554" s="5" t="str">
        <f t="shared" si="318"/>
        <v>Feb</v>
      </c>
      <c r="V2554" t="str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1.5553333333333332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5">
        <f t="shared" si="316"/>
        <v>41112.949155092589</v>
      </c>
      <c r="T2555" s="5">
        <f t="shared" si="317"/>
        <v>41172.949155092589</v>
      </c>
      <c r="U2555" s="5" t="str">
        <f t="shared" si="318"/>
        <v>Jul</v>
      </c>
      <c r="V2555" t="str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1.228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5">
        <f t="shared" si="316"/>
        <v>42124.828275462962</v>
      </c>
      <c r="T2556" s="5">
        <f t="shared" si="317"/>
        <v>42155.915972222225</v>
      </c>
      <c r="U2556" s="5" t="str">
        <f t="shared" si="318"/>
        <v>Apr</v>
      </c>
      <c r="V2556" t="str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1.0734999999999999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5">
        <f t="shared" si="316"/>
        <v>41026.405011574076</v>
      </c>
      <c r="T2557" s="5">
        <f t="shared" si="317"/>
        <v>41057.405011574076</v>
      </c>
      <c r="U2557" s="5" t="str">
        <f t="shared" si="318"/>
        <v>Apr</v>
      </c>
      <c r="V2557" t="str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1.0550335570469798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5">
        <f t="shared" si="316"/>
        <v>41222.741400462961</v>
      </c>
      <c r="T2558" s="5">
        <f t="shared" si="317"/>
        <v>41267.741400462961</v>
      </c>
      <c r="U2558" s="5" t="str">
        <f t="shared" si="318"/>
        <v>Nov</v>
      </c>
      <c r="V2558" t="str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1.1844444444444444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5">
        <f t="shared" si="316"/>
        <v>41744.495208333334</v>
      </c>
      <c r="T2559" s="5">
        <f t="shared" si="317"/>
        <v>41774.495208333334</v>
      </c>
      <c r="U2559" s="5" t="str">
        <f t="shared" si="318"/>
        <v>Apr</v>
      </c>
      <c r="V2559" t="str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1.0888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5">
        <f t="shared" si="316"/>
        <v>42093.610023148147</v>
      </c>
      <c r="T2560" s="5">
        <f t="shared" si="317"/>
        <v>42125.332638888889</v>
      </c>
      <c r="U2560" s="5" t="str">
        <f t="shared" si="318"/>
        <v>Mar</v>
      </c>
      <c r="V2560" t="str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1.1125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5">
        <f t="shared" si="316"/>
        <v>40829.623657407406</v>
      </c>
      <c r="T2561" s="5">
        <f t="shared" si="317"/>
        <v>40862.567361111112</v>
      </c>
      <c r="U2561" s="5" t="str">
        <f t="shared" si="318"/>
        <v>Oct</v>
      </c>
      <c r="V2561" t="str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1.0009999999999999</v>
      </c>
      <c r="P2562" s="7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5">
        <f t="shared" si="316"/>
        <v>42039.701087962967</v>
      </c>
      <c r="T2562" s="5">
        <f t="shared" si="317"/>
        <v>42069.701087962967</v>
      </c>
      <c r="U2562" s="5" t="str">
        <f t="shared" si="318"/>
        <v>Feb</v>
      </c>
      <c r="V2562" t="str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</f>
        <v>0</v>
      </c>
      <c r="P2563" s="7">
        <f t="shared" ref="P2563:P2626" si="321">IFERROR(E2563/L2563,0)</f>
        <v>0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5">
        <f t="shared" ref="S2563:S2626" si="324">(J2563/86400)+25569+(-6/24)</f>
        <v>42260.278807870374</v>
      </c>
      <c r="T2563" s="5">
        <f t="shared" ref="T2563:T2626" si="325">(I2563/86400)+25569+(-6/24)</f>
        <v>42290.278807870374</v>
      </c>
      <c r="U2563" s="5" t="str">
        <f t="shared" ref="U2563:U2626" si="326">TEXT(S2563,"mmm")</f>
        <v>Sep</v>
      </c>
      <c r="V2563" t="str">
        <f t="shared" ref="V2563:V2626" si="327">TEXT(S2563,"yyyy")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7.4999999999999997E-3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5">
        <f t="shared" si="324"/>
        <v>42594.274756944447</v>
      </c>
      <c r="T2564" s="5">
        <f t="shared" si="325"/>
        <v>42654.274756944447</v>
      </c>
      <c r="U2564" s="5" t="str">
        <f t="shared" si="326"/>
        <v>Aug</v>
      </c>
      <c r="V2564" t="str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7">
        <f t="shared" si="321"/>
        <v>0</v>
      </c>
      <c r="Q2565" t="str">
        <f t="shared" si="322"/>
        <v>food</v>
      </c>
      <c r="R2565" t="str">
        <f t="shared" si="323"/>
        <v>food trucks</v>
      </c>
      <c r="S2565" s="5">
        <f t="shared" si="324"/>
        <v>42154.889479166668</v>
      </c>
      <c r="T2565" s="5">
        <f t="shared" si="325"/>
        <v>42214.889479166668</v>
      </c>
      <c r="U2565" s="5" t="str">
        <f t="shared" si="326"/>
        <v>May</v>
      </c>
      <c r="V2565" t="str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7">
        <f t="shared" si="321"/>
        <v>0</v>
      </c>
      <c r="Q2566" t="str">
        <f t="shared" si="322"/>
        <v>food</v>
      </c>
      <c r="R2566" t="str">
        <f t="shared" si="323"/>
        <v>food trucks</v>
      </c>
      <c r="S2566" s="5">
        <f t="shared" si="324"/>
        <v>41821.790497685186</v>
      </c>
      <c r="T2566" s="5">
        <f t="shared" si="325"/>
        <v>41851.790497685186</v>
      </c>
      <c r="U2566" s="5" t="str">
        <f t="shared" si="326"/>
        <v>Jul</v>
      </c>
      <c r="V2566" t="str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0.01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5">
        <f t="shared" si="324"/>
        <v>42440.400335648148</v>
      </c>
      <c r="T2567" s="5">
        <f t="shared" si="325"/>
        <v>42499.618055555555</v>
      </c>
      <c r="U2567" s="5" t="str">
        <f t="shared" si="326"/>
        <v>Mar</v>
      </c>
      <c r="V2567" t="str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7">
        <f t="shared" si="321"/>
        <v>0</v>
      </c>
      <c r="Q2568" t="str">
        <f t="shared" si="322"/>
        <v>food</v>
      </c>
      <c r="R2568" t="str">
        <f t="shared" si="323"/>
        <v>food trucks</v>
      </c>
      <c r="S2568" s="5">
        <f t="shared" si="324"/>
        <v>41842.730879629627</v>
      </c>
      <c r="T2568" s="5">
        <f t="shared" si="325"/>
        <v>41872.730879629627</v>
      </c>
      <c r="U2568" s="5" t="str">
        <f t="shared" si="326"/>
        <v>Jul</v>
      </c>
      <c r="V2568" t="str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2.6666666666666666E-3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5">
        <f t="shared" si="324"/>
        <v>42087.628912037035</v>
      </c>
      <c r="T2569" s="5">
        <f t="shared" si="325"/>
        <v>42117.628912037035</v>
      </c>
      <c r="U2569" s="5" t="str">
        <f t="shared" si="326"/>
        <v>Mar</v>
      </c>
      <c r="V2569" t="str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5.0000000000000001E-3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5">
        <f t="shared" si="324"/>
        <v>42584.416597222225</v>
      </c>
      <c r="T2570" s="5">
        <f t="shared" si="325"/>
        <v>42614.416597222225</v>
      </c>
      <c r="U2570" s="5" t="str">
        <f t="shared" si="326"/>
        <v>Aug</v>
      </c>
      <c r="V2570" t="str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2.2307692307692306E-2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5">
        <f t="shared" si="324"/>
        <v>42233.855462962965</v>
      </c>
      <c r="T2571" s="5">
        <f t="shared" si="325"/>
        <v>42263.855462962965</v>
      </c>
      <c r="U2571" s="5" t="str">
        <f t="shared" si="326"/>
        <v>Aug</v>
      </c>
      <c r="V2571" t="str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8.4285714285714294E-3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5">
        <f t="shared" si="324"/>
        <v>42744.653182870374</v>
      </c>
      <c r="T2572" s="5">
        <f t="shared" si="325"/>
        <v>42774.653182870374</v>
      </c>
      <c r="U2572" s="5" t="str">
        <f t="shared" si="326"/>
        <v>Jan</v>
      </c>
      <c r="V2572" t="str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2.5000000000000001E-3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5">
        <f t="shared" si="324"/>
        <v>42449.091678240744</v>
      </c>
      <c r="T2573" s="5">
        <f t="shared" si="325"/>
        <v>42509.091678240744</v>
      </c>
      <c r="U2573" s="5" t="str">
        <f t="shared" si="326"/>
        <v>Mar</v>
      </c>
      <c r="V2573" t="str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7">
        <f t="shared" si="321"/>
        <v>0</v>
      </c>
      <c r="Q2574" t="str">
        <f t="shared" si="322"/>
        <v>food</v>
      </c>
      <c r="R2574" t="str">
        <f t="shared" si="323"/>
        <v>food trucks</v>
      </c>
      <c r="S2574" s="5">
        <f t="shared" si="324"/>
        <v>42076.869409722218</v>
      </c>
      <c r="T2574" s="5">
        <f t="shared" si="325"/>
        <v>42106.869409722218</v>
      </c>
      <c r="U2574" s="5" t="str">
        <f t="shared" si="326"/>
        <v>Mar</v>
      </c>
      <c r="V2574" t="str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7">
        <f t="shared" si="321"/>
        <v>0</v>
      </c>
      <c r="Q2575" t="str">
        <f t="shared" si="322"/>
        <v>food</v>
      </c>
      <c r="R2575" t="str">
        <f t="shared" si="323"/>
        <v>food trucks</v>
      </c>
      <c r="S2575" s="5">
        <f t="shared" si="324"/>
        <v>41829.342002314814</v>
      </c>
      <c r="T2575" s="5">
        <f t="shared" si="325"/>
        <v>41874.342002314814</v>
      </c>
      <c r="U2575" s="5" t="str">
        <f t="shared" si="326"/>
        <v>Jul</v>
      </c>
      <c r="V2575" t="str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7">
        <f t="shared" si="321"/>
        <v>0</v>
      </c>
      <c r="Q2576" t="str">
        <f t="shared" si="322"/>
        <v>food</v>
      </c>
      <c r="R2576" t="str">
        <f t="shared" si="323"/>
        <v>food trucks</v>
      </c>
      <c r="S2576" s="5">
        <f t="shared" si="324"/>
        <v>42487.575752314813</v>
      </c>
      <c r="T2576" s="5">
        <f t="shared" si="325"/>
        <v>42508.575752314813</v>
      </c>
      <c r="U2576" s="5" t="str">
        <f t="shared" si="326"/>
        <v>Apr</v>
      </c>
      <c r="V2576" t="str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7">
        <f t="shared" si="321"/>
        <v>0</v>
      </c>
      <c r="Q2577" t="str">
        <f t="shared" si="322"/>
        <v>food</v>
      </c>
      <c r="R2577" t="str">
        <f t="shared" si="323"/>
        <v>food trucks</v>
      </c>
      <c r="S2577" s="5">
        <f t="shared" si="324"/>
        <v>41985.858726851853</v>
      </c>
      <c r="T2577" s="5">
        <f t="shared" si="325"/>
        <v>42015.858726851853</v>
      </c>
      <c r="U2577" s="5" t="str">
        <f t="shared" si="326"/>
        <v>Dec</v>
      </c>
      <c r="V2577" t="str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7">
        <f t="shared" si="321"/>
        <v>0</v>
      </c>
      <c r="Q2578" t="str">
        <f t="shared" si="322"/>
        <v>food</v>
      </c>
      <c r="R2578" t="str">
        <f t="shared" si="323"/>
        <v>food trucks</v>
      </c>
      <c r="S2578" s="5">
        <f t="shared" si="324"/>
        <v>42059.75980324074</v>
      </c>
      <c r="T2578" s="5">
        <f t="shared" si="325"/>
        <v>42104.718136574069</v>
      </c>
      <c r="U2578" s="5" t="str">
        <f t="shared" si="326"/>
        <v>Feb</v>
      </c>
      <c r="V2578" t="str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7">
        <f t="shared" si="321"/>
        <v>0</v>
      </c>
      <c r="Q2579" t="str">
        <f t="shared" si="322"/>
        <v>food</v>
      </c>
      <c r="R2579" t="str">
        <f t="shared" si="323"/>
        <v>food trucks</v>
      </c>
      <c r="S2579" s="5">
        <f t="shared" si="324"/>
        <v>41830.570567129631</v>
      </c>
      <c r="T2579" s="5">
        <f t="shared" si="325"/>
        <v>41855.570567129631</v>
      </c>
      <c r="U2579" s="5" t="str">
        <f t="shared" si="326"/>
        <v>Jul</v>
      </c>
      <c r="V2579" t="str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7">
        <f t="shared" si="321"/>
        <v>0</v>
      </c>
      <c r="Q2580" t="str">
        <f t="shared" si="322"/>
        <v>food</v>
      </c>
      <c r="R2580" t="str">
        <f t="shared" si="323"/>
        <v>food trucks</v>
      </c>
      <c r="S2580" s="5">
        <f t="shared" si="324"/>
        <v>42237.772905092592</v>
      </c>
      <c r="T2580" s="5">
        <f t="shared" si="325"/>
        <v>42286.458333333328</v>
      </c>
      <c r="U2580" s="5" t="str">
        <f t="shared" si="326"/>
        <v>Aug</v>
      </c>
      <c r="V2580" t="str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1.3849999999999999E-3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5">
        <f t="shared" si="324"/>
        <v>41837.579895833333</v>
      </c>
      <c r="T2581" s="5">
        <f t="shared" si="325"/>
        <v>41897.579895833333</v>
      </c>
      <c r="U2581" s="5" t="str">
        <f t="shared" si="326"/>
        <v>Jul</v>
      </c>
      <c r="V2581" t="str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6.0000000000000001E-3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5">
        <f t="shared" si="324"/>
        <v>42110.076423611114</v>
      </c>
      <c r="T2582" s="5">
        <f t="shared" si="325"/>
        <v>42139.875</v>
      </c>
      <c r="U2582" s="5" t="str">
        <f t="shared" si="326"/>
        <v>Apr</v>
      </c>
      <c r="V2582" t="str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0.106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5">
        <f t="shared" si="324"/>
        <v>42294.378449074073</v>
      </c>
      <c r="T2583" s="5">
        <f t="shared" si="325"/>
        <v>42324.420115740737</v>
      </c>
      <c r="U2583" s="5" t="str">
        <f t="shared" si="326"/>
        <v>Oct</v>
      </c>
      <c r="V2583" t="str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1.1111111111111112E-5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5">
        <f t="shared" si="324"/>
        <v>42642.738819444443</v>
      </c>
      <c r="T2584" s="5">
        <f t="shared" si="325"/>
        <v>42672.738819444443</v>
      </c>
      <c r="U2584" s="5" t="str">
        <f t="shared" si="326"/>
        <v>Sep</v>
      </c>
      <c r="V2584" t="str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5.0000000000000001E-3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5">
        <f t="shared" si="324"/>
        <v>42019.51944444445</v>
      </c>
      <c r="T2585" s="5">
        <f t="shared" si="325"/>
        <v>42079.477777777778</v>
      </c>
      <c r="U2585" s="5" t="str">
        <f t="shared" si="326"/>
        <v>Jan</v>
      </c>
      <c r="V2585" t="str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7">
        <f t="shared" si="321"/>
        <v>0</v>
      </c>
      <c r="Q2586" t="str">
        <f t="shared" si="322"/>
        <v>food</v>
      </c>
      <c r="R2586" t="str">
        <f t="shared" si="323"/>
        <v>food trucks</v>
      </c>
      <c r="S2586" s="5">
        <f t="shared" si="324"/>
        <v>42139.923252314809</v>
      </c>
      <c r="T2586" s="5">
        <f t="shared" si="325"/>
        <v>42169.923252314809</v>
      </c>
      <c r="U2586" s="5" t="str">
        <f t="shared" si="326"/>
        <v>May</v>
      </c>
      <c r="V2586" t="str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1.6666666666666668E-3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5">
        <f t="shared" si="324"/>
        <v>41795.713333333333</v>
      </c>
      <c r="T2587" s="5">
        <f t="shared" si="325"/>
        <v>41825.713333333333</v>
      </c>
      <c r="U2587" s="5" t="str">
        <f t="shared" si="326"/>
        <v>Jun</v>
      </c>
      <c r="V2587" t="str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1.6666666666666668E-3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5">
        <f t="shared" si="324"/>
        <v>42333.080277777779</v>
      </c>
      <c r="T2588" s="5">
        <f t="shared" si="325"/>
        <v>42363.080277777779</v>
      </c>
      <c r="U2588" s="5" t="str">
        <f t="shared" si="326"/>
        <v>Nov</v>
      </c>
      <c r="V2588" t="str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2.4340000000000001E-2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5">
        <f t="shared" si="324"/>
        <v>42338.425381944442</v>
      </c>
      <c r="T2589" s="5">
        <f t="shared" si="325"/>
        <v>42368.425381944442</v>
      </c>
      <c r="U2589" s="5" t="str">
        <f t="shared" si="326"/>
        <v>Nov</v>
      </c>
      <c r="V2589" t="str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3.8833333333333331E-2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5">
        <f t="shared" si="324"/>
        <v>42042.426226851851</v>
      </c>
      <c r="T2590" s="5">
        <f t="shared" si="325"/>
        <v>42094.301388888889</v>
      </c>
      <c r="U2590" s="5" t="str">
        <f t="shared" si="326"/>
        <v>Feb</v>
      </c>
      <c r="V2590" t="str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1E-4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5">
        <f t="shared" si="324"/>
        <v>42422.286192129628</v>
      </c>
      <c r="T2591" s="5">
        <f t="shared" si="325"/>
        <v>42452.244525462964</v>
      </c>
      <c r="U2591" s="5" t="str">
        <f t="shared" si="326"/>
        <v>Feb</v>
      </c>
      <c r="V2591" t="str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7">
        <f t="shared" si="321"/>
        <v>0</v>
      </c>
      <c r="Q2592" t="str">
        <f t="shared" si="322"/>
        <v>food</v>
      </c>
      <c r="R2592" t="str">
        <f t="shared" si="323"/>
        <v>food trucks</v>
      </c>
      <c r="S2592" s="5">
        <f t="shared" si="324"/>
        <v>42388.339085648149</v>
      </c>
      <c r="T2592" s="5">
        <f t="shared" si="325"/>
        <v>42395.339085648149</v>
      </c>
      <c r="U2592" s="5" t="str">
        <f t="shared" si="326"/>
        <v>Jan</v>
      </c>
      <c r="V2592" t="str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1.7333333333333333E-2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5">
        <f t="shared" si="324"/>
        <v>42382.656527777777</v>
      </c>
      <c r="T2593" s="5">
        <f t="shared" si="325"/>
        <v>42442.614861111113</v>
      </c>
      <c r="U2593" s="5" t="str">
        <f t="shared" si="326"/>
        <v>Jan</v>
      </c>
      <c r="V2593" t="str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1.6666666666666668E-3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5">
        <f t="shared" si="324"/>
        <v>41887.551168981481</v>
      </c>
      <c r="T2594" s="5">
        <f t="shared" si="325"/>
        <v>41917.551168981481</v>
      </c>
      <c r="U2594" s="5" t="str">
        <f t="shared" si="326"/>
        <v>Sep</v>
      </c>
      <c r="V2594" t="str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7">
        <f t="shared" si="321"/>
        <v>0</v>
      </c>
      <c r="Q2595" t="str">
        <f t="shared" si="322"/>
        <v>food</v>
      </c>
      <c r="R2595" t="str">
        <f t="shared" si="323"/>
        <v>food trucks</v>
      </c>
      <c r="S2595" s="5">
        <f t="shared" si="324"/>
        <v>42089.595208333332</v>
      </c>
      <c r="T2595" s="5">
        <f t="shared" si="325"/>
        <v>42119.595208333332</v>
      </c>
      <c r="U2595" s="5" t="str">
        <f t="shared" si="326"/>
        <v>Mar</v>
      </c>
      <c r="V2595" t="str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1.2500000000000001E-5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5">
        <f t="shared" si="324"/>
        <v>41828.717916666668</v>
      </c>
      <c r="T2596" s="5">
        <f t="shared" si="325"/>
        <v>41858.717916666668</v>
      </c>
      <c r="U2596" s="5" t="str">
        <f t="shared" si="326"/>
        <v>Jul</v>
      </c>
      <c r="V2596" t="str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0.12166666666666667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5">
        <f t="shared" si="324"/>
        <v>42759.994212962964</v>
      </c>
      <c r="T2597" s="5">
        <f t="shared" si="325"/>
        <v>42789.994212962964</v>
      </c>
      <c r="U2597" s="5" t="str">
        <f t="shared" si="326"/>
        <v>Jan</v>
      </c>
      <c r="V2597" t="str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0.23588571428571428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5">
        <f t="shared" si="324"/>
        <v>41828.414456018516</v>
      </c>
      <c r="T2598" s="5">
        <f t="shared" si="325"/>
        <v>41858.414456018516</v>
      </c>
      <c r="U2598" s="5" t="str">
        <f t="shared" si="326"/>
        <v>Jul</v>
      </c>
      <c r="V2598" t="str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5.6666666666666664E-2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5">
        <f t="shared" si="324"/>
        <v>42510.091631944444</v>
      </c>
      <c r="T2599" s="5">
        <f t="shared" si="325"/>
        <v>42540.091631944444</v>
      </c>
      <c r="U2599" s="5" t="str">
        <f t="shared" si="326"/>
        <v>May</v>
      </c>
      <c r="V2599" t="str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0.39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5">
        <f t="shared" si="324"/>
        <v>42240.590289351851</v>
      </c>
      <c r="T2600" s="5">
        <f t="shared" si="325"/>
        <v>42270.590289351851</v>
      </c>
      <c r="U2600" s="5" t="str">
        <f t="shared" si="326"/>
        <v>Aug</v>
      </c>
      <c r="V2600" t="str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9.9546510341776348E-3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5">
        <f t="shared" si="324"/>
        <v>41809.504016203704</v>
      </c>
      <c r="T2601" s="5">
        <f t="shared" si="325"/>
        <v>41854.504016203704</v>
      </c>
      <c r="U2601" s="5" t="str">
        <f t="shared" si="326"/>
        <v>Jun</v>
      </c>
      <c r="V2601" t="str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6.9320000000000007E-2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5">
        <f t="shared" si="324"/>
        <v>42394.650462962964</v>
      </c>
      <c r="T2602" s="5">
        <f t="shared" si="325"/>
        <v>42454.608796296292</v>
      </c>
      <c r="U2602" s="5" t="str">
        <f t="shared" si="326"/>
        <v>Jan</v>
      </c>
      <c r="V2602" t="str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6.6139999999999999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5">
        <f t="shared" si="324"/>
        <v>41150.652187500003</v>
      </c>
      <c r="T2603" s="5">
        <f t="shared" si="325"/>
        <v>41164.915972222225</v>
      </c>
      <c r="U2603" s="5" t="str">
        <f t="shared" si="326"/>
        <v>Aug</v>
      </c>
      <c r="V2603" t="str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3.2609166666666667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5">
        <f t="shared" si="324"/>
        <v>41915.497314814813</v>
      </c>
      <c r="T2604" s="5">
        <f t="shared" si="325"/>
        <v>41955.638888888891</v>
      </c>
      <c r="U2604" s="5" t="str">
        <f t="shared" si="326"/>
        <v>Oct</v>
      </c>
      <c r="V2604" t="str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1.0148571428571429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5">
        <f t="shared" si="324"/>
        <v>41617.662662037037</v>
      </c>
      <c r="T2605" s="5">
        <f t="shared" si="325"/>
        <v>41631.662662037037</v>
      </c>
      <c r="U2605" s="5" t="str">
        <f t="shared" si="326"/>
        <v>Dec</v>
      </c>
      <c r="V2605" t="str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1.0421799999999999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5">
        <f t="shared" si="324"/>
        <v>40997.801192129627</v>
      </c>
      <c r="T2606" s="5">
        <f t="shared" si="325"/>
        <v>41027.801192129627</v>
      </c>
      <c r="U2606" s="5" t="str">
        <f t="shared" si="326"/>
        <v>Mar</v>
      </c>
      <c r="V2606" t="str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1.0742157000000001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5">
        <f t="shared" si="324"/>
        <v>42508.291550925926</v>
      </c>
      <c r="T2607" s="5">
        <f t="shared" si="325"/>
        <v>42538.291550925926</v>
      </c>
      <c r="U2607" s="5" t="str">
        <f t="shared" si="326"/>
        <v>May</v>
      </c>
      <c r="V2607" t="str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1.1005454545454545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5">
        <f t="shared" si="324"/>
        <v>41726.462754629625</v>
      </c>
      <c r="T2608" s="5">
        <f t="shared" si="325"/>
        <v>41758.462754629625</v>
      </c>
      <c r="U2608" s="5" t="str">
        <f t="shared" si="326"/>
        <v>Mar</v>
      </c>
      <c r="V2608" t="str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4.077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5">
        <f t="shared" si="324"/>
        <v>42184.624675925923</v>
      </c>
      <c r="T2609" s="5">
        <f t="shared" si="325"/>
        <v>42227.833333333328</v>
      </c>
      <c r="U2609" s="5" t="str">
        <f t="shared" si="326"/>
        <v>Jun</v>
      </c>
      <c r="V2609" t="str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2.2392500000000002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5">
        <f t="shared" si="324"/>
        <v>42767.551712962959</v>
      </c>
      <c r="T2610" s="5">
        <f t="shared" si="325"/>
        <v>42808.75</v>
      </c>
      <c r="U2610" s="5" t="str">
        <f t="shared" si="326"/>
        <v>Feb</v>
      </c>
      <c r="V2610" t="str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3.038011142857143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5">
        <f t="shared" si="324"/>
        <v>41074.987858796296</v>
      </c>
      <c r="T2611" s="5">
        <f t="shared" si="325"/>
        <v>41104.987858796296</v>
      </c>
      <c r="U2611" s="5" t="str">
        <f t="shared" si="326"/>
        <v>Jun</v>
      </c>
      <c r="V2611" t="str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1.4132510432681749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5">
        <f t="shared" si="324"/>
        <v>42564.631076388891</v>
      </c>
      <c r="T2612" s="5">
        <f t="shared" si="325"/>
        <v>42604.040972222225</v>
      </c>
      <c r="U2612" s="5" t="str">
        <f t="shared" si="326"/>
        <v>Jul</v>
      </c>
      <c r="V2612" t="str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27.906363636363636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5">
        <f t="shared" si="324"/>
        <v>42704.085810185185</v>
      </c>
      <c r="T2613" s="5">
        <f t="shared" si="325"/>
        <v>42737.707638888889</v>
      </c>
      <c r="U2613" s="5" t="str">
        <f t="shared" si="326"/>
        <v>Nov</v>
      </c>
      <c r="V2613" t="str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1.7176130000000001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5">
        <f t="shared" si="324"/>
        <v>41981.893171296295</v>
      </c>
      <c r="T2614" s="5">
        <f t="shared" si="325"/>
        <v>42012.893171296295</v>
      </c>
      <c r="U2614" s="5" t="str">
        <f t="shared" si="326"/>
        <v>Dec</v>
      </c>
      <c r="V2614" t="str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1.0101333333333333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5">
        <f t="shared" si="324"/>
        <v>41143.56821759259</v>
      </c>
      <c r="T2615" s="5">
        <f t="shared" si="325"/>
        <v>41173.56821759259</v>
      </c>
      <c r="U2615" s="5" t="str">
        <f t="shared" si="326"/>
        <v>Aug</v>
      </c>
      <c r="V2615" t="str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1.02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5">
        <f t="shared" si="324"/>
        <v>41730.458472222221</v>
      </c>
      <c r="T2616" s="5">
        <f t="shared" si="325"/>
        <v>41758.958333333336</v>
      </c>
      <c r="U2616" s="5" t="str">
        <f t="shared" si="326"/>
        <v>Apr</v>
      </c>
      <c r="V2616" t="str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1.6976511744127936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5">
        <f t="shared" si="324"/>
        <v>42453.24726851852</v>
      </c>
      <c r="T2617" s="5">
        <f t="shared" si="325"/>
        <v>42490.25</v>
      </c>
      <c r="U2617" s="5" t="str">
        <f t="shared" si="326"/>
        <v>Mar</v>
      </c>
      <c r="V2617" t="str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1.14534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5">
        <f t="shared" si="324"/>
        <v>42211.74454861111</v>
      </c>
      <c r="T2618" s="5">
        <f t="shared" si="325"/>
        <v>42241.74454861111</v>
      </c>
      <c r="U2618" s="5" t="str">
        <f t="shared" si="326"/>
        <v>Jul</v>
      </c>
      <c r="V2618" t="str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8.7759999999999998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5">
        <f t="shared" si="324"/>
        <v>41902.624432870369</v>
      </c>
      <c r="T2619" s="5">
        <f t="shared" si="325"/>
        <v>41932.624432870369</v>
      </c>
      <c r="U2619" s="5" t="str">
        <f t="shared" si="326"/>
        <v>Sep</v>
      </c>
      <c r="V2619" t="str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1.0538666666666667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5">
        <f t="shared" si="324"/>
        <v>42279.542372685188</v>
      </c>
      <c r="T2620" s="5">
        <f t="shared" si="325"/>
        <v>42339.584039351852</v>
      </c>
      <c r="U2620" s="5" t="str">
        <f t="shared" si="326"/>
        <v>Oct</v>
      </c>
      <c r="V2620" t="str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1.8839999999999999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5">
        <f t="shared" si="324"/>
        <v>42273.634305555555</v>
      </c>
      <c r="T2621" s="5">
        <f t="shared" si="325"/>
        <v>42300.208333333328</v>
      </c>
      <c r="U2621" s="5" t="str">
        <f t="shared" si="326"/>
        <v>Sep</v>
      </c>
      <c r="V2621" t="str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1.436523076923077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5">
        <f t="shared" si="324"/>
        <v>42250.91715277778</v>
      </c>
      <c r="T2622" s="5">
        <f t="shared" si="325"/>
        <v>42287.791666666672</v>
      </c>
      <c r="U2622" s="5" t="str">
        <f t="shared" si="326"/>
        <v>Sep</v>
      </c>
      <c r="V2622" t="str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1.4588000000000001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5">
        <f t="shared" si="324"/>
        <v>42115.497546296298</v>
      </c>
      <c r="T2623" s="5">
        <f t="shared" si="325"/>
        <v>42145.497546296298</v>
      </c>
      <c r="U2623" s="5" t="str">
        <f t="shared" si="326"/>
        <v>Apr</v>
      </c>
      <c r="V2623" t="str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1.3118399999999999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5">
        <f t="shared" si="324"/>
        <v>42689.49324074074</v>
      </c>
      <c r="T2624" s="5">
        <f t="shared" si="325"/>
        <v>42734.49324074074</v>
      </c>
      <c r="U2624" s="5" t="str">
        <f t="shared" si="326"/>
        <v>Nov</v>
      </c>
      <c r="V2624" t="str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1.1399999999999999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5">
        <f t="shared" si="324"/>
        <v>42692.006550925929</v>
      </c>
      <c r="T2625" s="5">
        <f t="shared" si="325"/>
        <v>42706.006550925929</v>
      </c>
      <c r="U2625" s="5" t="str">
        <f t="shared" si="326"/>
        <v>Nov</v>
      </c>
      <c r="V2625" t="str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13.794206249999998</v>
      </c>
      <c r="P2626" s="7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5">
        <f t="shared" si="324"/>
        <v>41144.171550925923</v>
      </c>
      <c r="T2626" s="5">
        <f t="shared" si="325"/>
        <v>41165.171550925923</v>
      </c>
      <c r="U2626" s="5" t="str">
        <f t="shared" si="326"/>
        <v>Aug</v>
      </c>
      <c r="V2626" t="str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</f>
        <v>9.56</v>
      </c>
      <c r="P2627" s="7">
        <f t="shared" ref="P2627:P2690" si="329">IFERROR(E2627/L2627,0)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5">
        <f t="shared" ref="S2627:S2690" si="332">(J2627/86400)+25569+(-6/24)</f>
        <v>42658.560277777782</v>
      </c>
      <c r="T2627" s="5">
        <f t="shared" ref="T2627:T2690" si="333">(I2627/86400)+25569+(-6/24)</f>
        <v>42683.601944444439</v>
      </c>
      <c r="U2627" s="5" t="str">
        <f t="shared" ref="U2627:U2690" si="334">TEXT(S2627,"mmm")</f>
        <v>Oct</v>
      </c>
      <c r="V2627" t="str">
        <f t="shared" ref="V2627:V2690" si="335">TEXT(S2627,"yyyy")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1.1200000000000001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5">
        <f t="shared" si="332"/>
        <v>42128.378113425926</v>
      </c>
      <c r="T2628" s="5">
        <f t="shared" si="333"/>
        <v>42158.378113425926</v>
      </c>
      <c r="U2628" s="5" t="str">
        <f t="shared" si="334"/>
        <v>May</v>
      </c>
      <c r="V2628" t="str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6.4666666666666668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5">
        <f t="shared" si="332"/>
        <v>42304.579409722224</v>
      </c>
      <c r="T2629" s="5">
        <f t="shared" si="333"/>
        <v>42334.621076388888</v>
      </c>
      <c r="U2629" s="5" t="str">
        <f t="shared" si="334"/>
        <v>Oct</v>
      </c>
      <c r="V2629" t="str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1.1036948748510131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5">
        <f t="shared" si="332"/>
        <v>41953.716053240743</v>
      </c>
      <c r="T2630" s="5">
        <f t="shared" si="333"/>
        <v>41973.716053240743</v>
      </c>
      <c r="U2630" s="5" t="str">
        <f t="shared" si="334"/>
        <v>Nov</v>
      </c>
      <c r="V2630" t="str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1.2774000000000001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5">
        <f t="shared" si="332"/>
        <v>42108.288449074069</v>
      </c>
      <c r="T2631" s="5">
        <f t="shared" si="333"/>
        <v>42138.288449074069</v>
      </c>
      <c r="U2631" s="5" t="str">
        <f t="shared" si="334"/>
        <v>Apr</v>
      </c>
      <c r="V2631" t="str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1.579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5">
        <f t="shared" si="332"/>
        <v>42523.855462962965</v>
      </c>
      <c r="T2632" s="5">
        <f t="shared" si="333"/>
        <v>42551.166666666672</v>
      </c>
      <c r="U2632" s="5" t="str">
        <f t="shared" si="334"/>
        <v>Jun</v>
      </c>
      <c r="V2632" t="str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1.1466525000000001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5">
        <f t="shared" si="332"/>
        <v>42217.919293981482</v>
      </c>
      <c r="T2633" s="5">
        <f t="shared" si="333"/>
        <v>42245.919293981482</v>
      </c>
      <c r="U2633" s="5" t="str">
        <f t="shared" si="334"/>
        <v>Aug</v>
      </c>
      <c r="V2633" t="str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1.3700934579439252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5">
        <f t="shared" si="332"/>
        <v>42493.811793981484</v>
      </c>
      <c r="T2634" s="5">
        <f t="shared" si="333"/>
        <v>42518.811793981484</v>
      </c>
      <c r="U2634" s="5" t="str">
        <f t="shared" si="334"/>
        <v>May</v>
      </c>
      <c r="V2634" t="str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3.5461999999999998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5">
        <f t="shared" si="332"/>
        <v>41667.573287037041</v>
      </c>
      <c r="T2635" s="5">
        <f t="shared" si="333"/>
        <v>41697.708333333336</v>
      </c>
      <c r="U2635" s="5" t="str">
        <f t="shared" si="334"/>
        <v>Jan</v>
      </c>
      <c r="V2635" t="str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1.0602150537634409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5">
        <f t="shared" si="332"/>
        <v>42612.406493055554</v>
      </c>
      <c r="T2636" s="5">
        <f t="shared" si="333"/>
        <v>42642.406493055554</v>
      </c>
      <c r="U2636" s="5" t="str">
        <f t="shared" si="334"/>
        <v>Aug</v>
      </c>
      <c r="V2636" t="str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5">
        <f t="shared" si="332"/>
        <v>42037.700937500005</v>
      </c>
      <c r="T2637" s="5">
        <f t="shared" si="333"/>
        <v>42072.659270833334</v>
      </c>
      <c r="U2637" s="5" t="str">
        <f t="shared" si="334"/>
        <v>Feb</v>
      </c>
      <c r="V2637" t="str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1.873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5">
        <f t="shared" si="332"/>
        <v>42636.364745370374</v>
      </c>
      <c r="T2638" s="5">
        <f t="shared" si="333"/>
        <v>42658.791666666672</v>
      </c>
      <c r="U2638" s="5" t="str">
        <f t="shared" si="334"/>
        <v>Sep</v>
      </c>
      <c r="V2638" t="str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1.6619999999999999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5">
        <f t="shared" si="332"/>
        <v>42639.299479166672</v>
      </c>
      <c r="T2639" s="5">
        <f t="shared" si="333"/>
        <v>42655.299479166672</v>
      </c>
      <c r="U2639" s="5" t="str">
        <f t="shared" si="334"/>
        <v>Sep</v>
      </c>
      <c r="V2639" t="str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1.0172910662824208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5">
        <f t="shared" si="332"/>
        <v>41989.663136574076</v>
      </c>
      <c r="T2640" s="5">
        <f t="shared" si="333"/>
        <v>42019.663136574076</v>
      </c>
      <c r="U2640" s="5" t="str">
        <f t="shared" si="334"/>
        <v>Dec</v>
      </c>
      <c r="V2640" t="str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1.64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5">
        <f t="shared" si="332"/>
        <v>42024.61513888889</v>
      </c>
      <c r="T2641" s="5">
        <f t="shared" si="333"/>
        <v>42054.61513888889</v>
      </c>
      <c r="U2641" s="5" t="str">
        <f t="shared" si="334"/>
        <v>Jan</v>
      </c>
      <c r="V2641" t="str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1.0566666666666666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5">
        <f t="shared" si="332"/>
        <v>42102.910578703704</v>
      </c>
      <c r="T2642" s="5">
        <f t="shared" si="333"/>
        <v>42162.910578703704</v>
      </c>
      <c r="U2642" s="5" t="str">
        <f t="shared" si="334"/>
        <v>Apr</v>
      </c>
      <c r="V2642" t="str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0.01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5">
        <f t="shared" si="332"/>
        <v>41880.577118055553</v>
      </c>
      <c r="T2643" s="5">
        <f t="shared" si="333"/>
        <v>41897.589583333334</v>
      </c>
      <c r="U2643" s="5" t="str">
        <f t="shared" si="334"/>
        <v>Aug</v>
      </c>
      <c r="V2643" t="str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7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5">
        <f t="shared" si="332"/>
        <v>42535.996620370366</v>
      </c>
      <c r="T2644" s="5">
        <f t="shared" si="333"/>
        <v>42566.039583333331</v>
      </c>
      <c r="U2644" s="5" t="str">
        <f t="shared" si="334"/>
        <v>Jun</v>
      </c>
      <c r="V2644" t="str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0.33559730999999998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5">
        <f t="shared" si="332"/>
        <v>42689.332349537042</v>
      </c>
      <c r="T2645" s="5">
        <f t="shared" si="333"/>
        <v>42725.082638888889</v>
      </c>
      <c r="U2645" s="5" t="str">
        <f t="shared" si="334"/>
        <v>Nov</v>
      </c>
      <c r="V2645" t="str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2.053E-2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5">
        <f t="shared" si="332"/>
        <v>42774.542071759264</v>
      </c>
      <c r="T2646" s="5">
        <f t="shared" si="333"/>
        <v>42804.542071759264</v>
      </c>
      <c r="U2646" s="5" t="str">
        <f t="shared" si="334"/>
        <v>Feb</v>
      </c>
      <c r="V2646" t="str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0.105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5">
        <f t="shared" si="332"/>
        <v>41921.592627314814</v>
      </c>
      <c r="T2647" s="5">
        <f t="shared" si="333"/>
        <v>41951.634293981479</v>
      </c>
      <c r="U2647" s="5" t="str">
        <f t="shared" si="334"/>
        <v>Oct</v>
      </c>
      <c r="V2647" t="str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8.4172839999999999E-2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5">
        <f t="shared" si="332"/>
        <v>42226.063298611116</v>
      </c>
      <c r="T2648" s="5">
        <f t="shared" si="333"/>
        <v>42256.063298611116</v>
      </c>
      <c r="U2648" s="5" t="str">
        <f t="shared" si="334"/>
        <v>Aug</v>
      </c>
      <c r="V2648" t="str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1.44E-2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5">
        <f t="shared" si="332"/>
        <v>42200.011793981481</v>
      </c>
      <c r="T2649" s="5">
        <f t="shared" si="333"/>
        <v>42230.011793981481</v>
      </c>
      <c r="U2649" s="5" t="str">
        <f t="shared" si="334"/>
        <v>Jul</v>
      </c>
      <c r="V2649" t="str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8.8333333333333337E-3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5">
        <f t="shared" si="332"/>
        <v>42408.464814814812</v>
      </c>
      <c r="T2650" s="5">
        <f t="shared" si="333"/>
        <v>42438.464814814812</v>
      </c>
      <c r="U2650" s="5" t="str">
        <f t="shared" si="334"/>
        <v>Feb</v>
      </c>
      <c r="V2650" t="str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9.9200000000000004E-4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5">
        <f t="shared" si="332"/>
        <v>42341.74700231482</v>
      </c>
      <c r="T2651" s="5">
        <f t="shared" si="333"/>
        <v>42401.74700231482</v>
      </c>
      <c r="U2651" s="5" t="str">
        <f t="shared" si="334"/>
        <v>Dec</v>
      </c>
      <c r="V2651" t="str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5.966666666666667E-3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5">
        <f t="shared" si="332"/>
        <v>42695.374340277776</v>
      </c>
      <c r="T2652" s="5">
        <f t="shared" si="333"/>
        <v>42725.374340277776</v>
      </c>
      <c r="U2652" s="5" t="str">
        <f t="shared" si="334"/>
        <v>Nov</v>
      </c>
      <c r="V2652" t="str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1.8689285714285714E-2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5">
        <f t="shared" si="332"/>
        <v>42327.555659722224</v>
      </c>
      <c r="T2653" s="5">
        <f t="shared" si="333"/>
        <v>42355.555659722224</v>
      </c>
      <c r="U2653" s="5" t="str">
        <f t="shared" si="334"/>
        <v>Nov</v>
      </c>
      <c r="V2653" t="str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8.8500000000000002E-3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5">
        <f t="shared" si="332"/>
        <v>41952.908854166672</v>
      </c>
      <c r="T2654" s="5">
        <f t="shared" si="333"/>
        <v>41982.908854166672</v>
      </c>
      <c r="U2654" s="5" t="str">
        <f t="shared" si="334"/>
        <v>Nov</v>
      </c>
      <c r="V2654" t="str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0.1152156862745098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5">
        <f t="shared" si="332"/>
        <v>41771.401932870373</v>
      </c>
      <c r="T2655" s="5">
        <f t="shared" si="333"/>
        <v>41802.916666666664</v>
      </c>
      <c r="U2655" s="5" t="str">
        <f t="shared" si="334"/>
        <v>May</v>
      </c>
      <c r="V2655" t="str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5.1000000000000004E-4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5">
        <f t="shared" si="332"/>
        <v>42055.350995370369</v>
      </c>
      <c r="T2656" s="5">
        <f t="shared" si="333"/>
        <v>42115.309328703705</v>
      </c>
      <c r="U2656" s="5" t="str">
        <f t="shared" si="334"/>
        <v>Feb</v>
      </c>
      <c r="V2656" t="str">
        <f t="shared" si="335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0.21033333333333334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5">
        <f t="shared" si="332"/>
        <v>42381.616284722222</v>
      </c>
      <c r="T2657" s="5">
        <f t="shared" si="333"/>
        <v>42409.583333333328</v>
      </c>
      <c r="U2657" s="5" t="str">
        <f t="shared" si="334"/>
        <v>Jan</v>
      </c>
      <c r="V2657" t="str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0.11436666666666667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5">
        <f t="shared" si="332"/>
        <v>42767.438518518524</v>
      </c>
      <c r="T2658" s="5">
        <f t="shared" si="333"/>
        <v>42806.541666666672</v>
      </c>
      <c r="U2658" s="5" t="str">
        <f t="shared" si="334"/>
        <v>Feb</v>
      </c>
      <c r="V2658" t="str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0.18737933333333334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5">
        <f t="shared" si="332"/>
        <v>42551.678854166668</v>
      </c>
      <c r="T2659" s="5">
        <f t="shared" si="333"/>
        <v>42584.8125</v>
      </c>
      <c r="U2659" s="5" t="str">
        <f t="shared" si="334"/>
        <v>Jun</v>
      </c>
      <c r="V2659" t="str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9.2857142857142856E-4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5">
        <f t="shared" si="332"/>
        <v>42551.634189814809</v>
      </c>
      <c r="T2660" s="5">
        <f t="shared" si="333"/>
        <v>42581.634189814809</v>
      </c>
      <c r="U2660" s="5" t="str">
        <f t="shared" si="334"/>
        <v>Jun</v>
      </c>
      <c r="V2660" t="str">
        <f t="shared" si="335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2.720408163265306E-2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5">
        <f t="shared" si="332"/>
        <v>42081.819560185184</v>
      </c>
      <c r="T2661" s="5">
        <f t="shared" si="333"/>
        <v>42111.819560185184</v>
      </c>
      <c r="U2661" s="5" t="str">
        <f t="shared" si="334"/>
        <v>Mar</v>
      </c>
      <c r="V2661" t="str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9.5E-4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5">
        <f t="shared" si="332"/>
        <v>42272.463171296295</v>
      </c>
      <c r="T2662" s="5">
        <f t="shared" si="333"/>
        <v>42332.504837962959</v>
      </c>
      <c r="U2662" s="5" t="str">
        <f t="shared" si="334"/>
        <v>Sep</v>
      </c>
      <c r="V2662" t="str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1.0289999999999999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5">
        <f t="shared" si="332"/>
        <v>41542.708449074074</v>
      </c>
      <c r="T2663" s="5">
        <f t="shared" si="333"/>
        <v>41572.708449074074</v>
      </c>
      <c r="U2663" s="5" t="str">
        <f t="shared" si="334"/>
        <v>Sep</v>
      </c>
      <c r="V2663" t="str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1.0680000000000001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5">
        <f t="shared" si="332"/>
        <v>42207.496678240743</v>
      </c>
      <c r="T2664" s="5">
        <f t="shared" si="333"/>
        <v>42237.496678240743</v>
      </c>
      <c r="U2664" s="5" t="str">
        <f t="shared" si="334"/>
        <v>Jul</v>
      </c>
      <c r="V2664" t="str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1.0459624999999999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5">
        <f t="shared" si="332"/>
        <v>42222.372766203705</v>
      </c>
      <c r="T2665" s="5">
        <f t="shared" si="333"/>
        <v>42251.375</v>
      </c>
      <c r="U2665" s="5" t="str">
        <f t="shared" si="334"/>
        <v>Aug</v>
      </c>
      <c r="V2665" t="str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1.0342857142857143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5">
        <f t="shared" si="332"/>
        <v>42312.77542824074</v>
      </c>
      <c r="T2666" s="5">
        <f t="shared" si="333"/>
        <v>42347.040972222225</v>
      </c>
      <c r="U2666" s="5" t="str">
        <f t="shared" si="334"/>
        <v>Nov</v>
      </c>
      <c r="V2666" t="str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1.2314285714285715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5">
        <f t="shared" si="332"/>
        <v>42083.645532407405</v>
      </c>
      <c r="T2667" s="5">
        <f t="shared" si="333"/>
        <v>42128.645532407405</v>
      </c>
      <c r="U2667" s="5" t="str">
        <f t="shared" si="334"/>
        <v>Mar</v>
      </c>
      <c r="V2667" t="str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1.592951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5">
        <f t="shared" si="332"/>
        <v>42235.514340277776</v>
      </c>
      <c r="T2668" s="5">
        <f t="shared" si="333"/>
        <v>42272.625</v>
      </c>
      <c r="U2668" s="5" t="str">
        <f t="shared" si="334"/>
        <v>Aug</v>
      </c>
      <c r="V2668" t="str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1.1066666666666667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5">
        <f t="shared" si="332"/>
        <v>42380.676111111112</v>
      </c>
      <c r="T2669" s="5">
        <f t="shared" si="333"/>
        <v>42410.676111111112</v>
      </c>
      <c r="U2669" s="5" t="str">
        <f t="shared" si="334"/>
        <v>Jan</v>
      </c>
      <c r="V2669" t="str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1.7070000000000001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5">
        <f t="shared" si="332"/>
        <v>42275.33871527778</v>
      </c>
      <c r="T2670" s="5">
        <f t="shared" si="333"/>
        <v>42317.35555555555</v>
      </c>
      <c r="U2670" s="5" t="str">
        <f t="shared" si="334"/>
        <v>Sep</v>
      </c>
      <c r="V2670" t="str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1.25125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5">
        <f t="shared" si="332"/>
        <v>42318.785833333328</v>
      </c>
      <c r="T2671" s="5">
        <f t="shared" si="333"/>
        <v>42378.785833333328</v>
      </c>
      <c r="U2671" s="5" t="str">
        <f t="shared" si="334"/>
        <v>Nov</v>
      </c>
      <c r="V2671" t="str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6.4158609339642042E-2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5">
        <f t="shared" si="332"/>
        <v>41820.770601851851</v>
      </c>
      <c r="T2672" s="5">
        <f t="shared" si="333"/>
        <v>41848.770601851851</v>
      </c>
      <c r="U2672" s="5" t="str">
        <f t="shared" si="334"/>
        <v>Jun</v>
      </c>
      <c r="V2672" t="str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0.11344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5">
        <f t="shared" si="332"/>
        <v>41962.499027777776</v>
      </c>
      <c r="T2673" s="5">
        <f t="shared" si="333"/>
        <v>41992.568055555559</v>
      </c>
      <c r="U2673" s="5" t="str">
        <f t="shared" si="334"/>
        <v>Nov</v>
      </c>
      <c r="V2673" t="str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0.33189999999999997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5">
        <f t="shared" si="332"/>
        <v>42344.634143518517</v>
      </c>
      <c r="T2674" s="5">
        <f t="shared" si="333"/>
        <v>42366</v>
      </c>
      <c r="U2674" s="5" t="str">
        <f t="shared" si="334"/>
        <v>Dec</v>
      </c>
      <c r="V2674" t="str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0.27579999999999999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5">
        <f t="shared" si="332"/>
        <v>41912.291655092595</v>
      </c>
      <c r="T2675" s="5">
        <f t="shared" si="333"/>
        <v>41941.697916666664</v>
      </c>
      <c r="U2675" s="5" t="str">
        <f t="shared" si="334"/>
        <v>Sep</v>
      </c>
      <c r="V2675" t="str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0.62839999999999996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5">
        <f t="shared" si="332"/>
        <v>42529.382754629631</v>
      </c>
      <c r="T2676" s="5">
        <f t="shared" si="333"/>
        <v>42555.957638888889</v>
      </c>
      <c r="U2676" s="5" t="str">
        <f t="shared" si="334"/>
        <v>Jun</v>
      </c>
      <c r="V2676" t="str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7.5880000000000003E-2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5">
        <f t="shared" si="332"/>
        <v>41923.607511574075</v>
      </c>
      <c r="T2677" s="5">
        <f t="shared" si="333"/>
        <v>41953.649178240739</v>
      </c>
      <c r="U2677" s="5" t="str">
        <f t="shared" si="334"/>
        <v>Oct</v>
      </c>
      <c r="V2677" t="str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0.50380952380952382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5">
        <f t="shared" si="332"/>
        <v>42482.374699074076</v>
      </c>
      <c r="T2678" s="5">
        <f t="shared" si="333"/>
        <v>42512.374699074076</v>
      </c>
      <c r="U2678" s="5" t="str">
        <f t="shared" si="334"/>
        <v>Apr</v>
      </c>
      <c r="V2678" t="str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0.17512820512820512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5">
        <f t="shared" si="332"/>
        <v>41792.779432870375</v>
      </c>
      <c r="T2679" s="5">
        <f t="shared" si="333"/>
        <v>41822.779432870375</v>
      </c>
      <c r="U2679" s="5" t="str">
        <f t="shared" si="334"/>
        <v>Jun</v>
      </c>
      <c r="V2679" t="str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1.3750000000000001E-4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5">
        <f t="shared" si="332"/>
        <v>42241.548206018517</v>
      </c>
      <c r="T2680" s="5">
        <f t="shared" si="333"/>
        <v>42271.548206018517</v>
      </c>
      <c r="U2680" s="5" t="str">
        <f t="shared" si="334"/>
        <v>Aug</v>
      </c>
      <c r="V2680" t="str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3.3E-3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5">
        <f t="shared" si="332"/>
        <v>42032.751087962963</v>
      </c>
      <c r="T2681" s="5">
        <f t="shared" si="333"/>
        <v>42062.751087962963</v>
      </c>
      <c r="U2681" s="5" t="str">
        <f t="shared" si="334"/>
        <v>Jan</v>
      </c>
      <c r="V2681" t="str">
        <f t="shared" si="335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8.6250000000000007E-3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5">
        <f t="shared" si="332"/>
        <v>42435.961701388893</v>
      </c>
      <c r="T2682" s="5">
        <f t="shared" si="333"/>
        <v>42465.920034722221</v>
      </c>
      <c r="U2682" s="5" t="str">
        <f t="shared" si="334"/>
        <v>Mar</v>
      </c>
      <c r="V2682" t="str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6.875E-3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5">
        <f t="shared" si="332"/>
        <v>41805.645254629628</v>
      </c>
      <c r="T2683" s="5">
        <f t="shared" si="333"/>
        <v>41830.645254629628</v>
      </c>
      <c r="U2683" s="5" t="str">
        <f t="shared" si="334"/>
        <v>Jun</v>
      </c>
      <c r="V2683" t="str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0.28299999999999997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5">
        <f t="shared" si="332"/>
        <v>41932.621990740743</v>
      </c>
      <c r="T2684" s="5">
        <f t="shared" si="333"/>
        <v>41964.999305555553</v>
      </c>
      <c r="U2684" s="5" t="str">
        <f t="shared" si="334"/>
        <v>Oct</v>
      </c>
      <c r="V2684" t="str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2.3999999999999998E-3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5">
        <f t="shared" si="332"/>
        <v>42034.50509259259</v>
      </c>
      <c r="T2685" s="5">
        <f t="shared" si="333"/>
        <v>42064.50509259259</v>
      </c>
      <c r="U2685" s="5" t="str">
        <f t="shared" si="334"/>
        <v>Jan</v>
      </c>
      <c r="V2685" t="str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1.1428571428571429E-2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5">
        <f t="shared" si="332"/>
        <v>41820.664641203708</v>
      </c>
      <c r="T2686" s="5">
        <f t="shared" si="333"/>
        <v>41860.664641203708</v>
      </c>
      <c r="U2686" s="5" t="str">
        <f t="shared" si="334"/>
        <v>Jun</v>
      </c>
      <c r="V2686" t="str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2.0000000000000001E-4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5">
        <f t="shared" si="332"/>
        <v>42061.44594907407</v>
      </c>
      <c r="T2687" s="5">
        <f t="shared" si="333"/>
        <v>42121.404282407406</v>
      </c>
      <c r="U2687" s="5" t="str">
        <f t="shared" si="334"/>
        <v>Feb</v>
      </c>
      <c r="V2687" t="str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7">
        <f t="shared" si="329"/>
        <v>0</v>
      </c>
      <c r="Q2688" t="str">
        <f t="shared" si="330"/>
        <v>food</v>
      </c>
      <c r="R2688" t="str">
        <f t="shared" si="331"/>
        <v>food trucks</v>
      </c>
      <c r="S2688" s="5">
        <f t="shared" si="332"/>
        <v>41892.724803240737</v>
      </c>
      <c r="T2688" s="5">
        <f t="shared" si="333"/>
        <v>41912.724803240737</v>
      </c>
      <c r="U2688" s="5" t="str">
        <f t="shared" si="334"/>
        <v>Sep</v>
      </c>
      <c r="V2688" t="str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7">
        <f t="shared" si="329"/>
        <v>0</v>
      </c>
      <c r="Q2689" t="str">
        <f t="shared" si="330"/>
        <v>food</v>
      </c>
      <c r="R2689" t="str">
        <f t="shared" si="331"/>
        <v>food trucks</v>
      </c>
      <c r="S2689" s="5">
        <f t="shared" si="332"/>
        <v>42154.39025462963</v>
      </c>
      <c r="T2689" s="5">
        <f t="shared" si="333"/>
        <v>42184.39025462963</v>
      </c>
      <c r="U2689" s="5" t="str">
        <f t="shared" si="334"/>
        <v>May</v>
      </c>
      <c r="V2689" t="str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1.48E-3</v>
      </c>
      <c r="P2690" s="7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5">
        <f t="shared" si="332"/>
        <v>42027.86886574074</v>
      </c>
      <c r="T2690" s="5">
        <f t="shared" si="333"/>
        <v>42058.875</v>
      </c>
      <c r="U2690" s="5" t="str">
        <f t="shared" si="334"/>
        <v>Jan</v>
      </c>
      <c r="V2690" t="str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</f>
        <v>2.8571428571428571E-5</v>
      </c>
      <c r="P2691" s="7">
        <f t="shared" ref="P2691:P2754" si="337">IFERROR(E2691/L2691,0)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5">
        <f t="shared" ref="S2691:S2754" si="340">(J2691/86400)+25569+(-6/24)</f>
        <v>42551.711689814816</v>
      </c>
      <c r="T2691" s="5">
        <f t="shared" ref="T2691:T2754" si="341">(I2691/86400)+25569+(-6/24)</f>
        <v>42581.711689814816</v>
      </c>
      <c r="U2691" s="5" t="str">
        <f t="shared" ref="U2691:U2754" si="342">TEXT(S2691,"mmm")</f>
        <v>Jun</v>
      </c>
      <c r="V2691" t="str">
        <f t="shared" ref="V2691:V2754" si="343">TEXT(S2691,"yyyy")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0.107325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5">
        <f t="shared" si="340"/>
        <v>42112.855046296296</v>
      </c>
      <c r="T2692" s="5">
        <f t="shared" si="341"/>
        <v>42157.855046296296</v>
      </c>
      <c r="U2692" s="5" t="str">
        <f t="shared" si="342"/>
        <v>Apr</v>
      </c>
      <c r="V2692" t="str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5.3846153846153844E-4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5">
        <f t="shared" si="340"/>
        <v>42089.474039351851</v>
      </c>
      <c r="T2693" s="5">
        <f t="shared" si="341"/>
        <v>42134.474039351851</v>
      </c>
      <c r="U2693" s="5" t="str">
        <f t="shared" si="342"/>
        <v>Mar</v>
      </c>
      <c r="V2693" t="str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7.1428571428571426E-3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5">
        <f t="shared" si="340"/>
        <v>42058.084027777775</v>
      </c>
      <c r="T2694" s="5">
        <f t="shared" si="341"/>
        <v>42088.042361111111</v>
      </c>
      <c r="U2694" s="5" t="str">
        <f t="shared" si="342"/>
        <v>Feb</v>
      </c>
      <c r="V2694" t="str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8.0000000000000002E-3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5">
        <f t="shared" si="340"/>
        <v>41833.888495370367</v>
      </c>
      <c r="T2695" s="5">
        <f t="shared" si="341"/>
        <v>41863.888495370367</v>
      </c>
      <c r="U2695" s="5" t="str">
        <f t="shared" si="342"/>
        <v>Jul</v>
      </c>
      <c r="V2695" t="str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3.3333333333333335E-5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5">
        <f t="shared" si="340"/>
        <v>41877.890497685185</v>
      </c>
      <c r="T2696" s="5">
        <f t="shared" si="341"/>
        <v>41907.890497685185</v>
      </c>
      <c r="U2696" s="5" t="str">
        <f t="shared" si="342"/>
        <v>Aug</v>
      </c>
      <c r="V2696" t="str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4.7333333333333333E-3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5">
        <f t="shared" si="340"/>
        <v>42047.931921296295</v>
      </c>
      <c r="T2697" s="5">
        <f t="shared" si="341"/>
        <v>42107.89025462963</v>
      </c>
      <c r="U2697" s="5" t="str">
        <f t="shared" si="342"/>
        <v>Feb</v>
      </c>
      <c r="V2697" t="str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5.6500000000000002E-2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5">
        <f t="shared" si="340"/>
        <v>41964.594444444447</v>
      </c>
      <c r="T2698" s="5">
        <f t="shared" si="341"/>
        <v>41998.594444444447</v>
      </c>
      <c r="U2698" s="5" t="str">
        <f t="shared" si="342"/>
        <v>Nov</v>
      </c>
      <c r="V2698" t="str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0.26352173913043481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5">
        <f t="shared" si="340"/>
        <v>42187.690081018518</v>
      </c>
      <c r="T2699" s="5">
        <f t="shared" si="341"/>
        <v>42218.666666666672</v>
      </c>
      <c r="U2699" s="5" t="str">
        <f t="shared" si="342"/>
        <v>Jul</v>
      </c>
      <c r="V2699" t="str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3.2512500000000002E-3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5">
        <f t="shared" si="340"/>
        <v>41787.648240740738</v>
      </c>
      <c r="T2700" s="5">
        <f t="shared" si="341"/>
        <v>41817.648240740738</v>
      </c>
      <c r="U2700" s="5" t="str">
        <f t="shared" si="342"/>
        <v>May</v>
      </c>
      <c r="V2700" t="str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7">
        <f t="shared" si="337"/>
        <v>0</v>
      </c>
      <c r="Q2701" t="str">
        <f t="shared" si="338"/>
        <v>food</v>
      </c>
      <c r="R2701" t="str">
        <f t="shared" si="339"/>
        <v>food trucks</v>
      </c>
      <c r="S2701" s="5">
        <f t="shared" si="340"/>
        <v>41829.646562499998</v>
      </c>
      <c r="T2701" s="5">
        <f t="shared" si="341"/>
        <v>41859.646562499998</v>
      </c>
      <c r="U2701" s="5" t="str">
        <f t="shared" si="342"/>
        <v>Jul</v>
      </c>
      <c r="V2701" t="str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7.0007000700070005E-3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5">
        <f t="shared" si="340"/>
        <v>41870.624675925923</v>
      </c>
      <c r="T2702" s="5">
        <f t="shared" si="341"/>
        <v>41900.624675925923</v>
      </c>
      <c r="U2702" s="5" t="str">
        <f t="shared" si="342"/>
        <v>Aug</v>
      </c>
      <c r="V2702" t="str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0.46176470588235297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5">
        <f t="shared" si="340"/>
        <v>42801.524699074071</v>
      </c>
      <c r="T2703" s="5">
        <f t="shared" si="341"/>
        <v>42832.483032407406</v>
      </c>
      <c r="U2703" s="5" t="str">
        <f t="shared" si="342"/>
        <v>Mar</v>
      </c>
      <c r="V2703" t="str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0.34410000000000002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5">
        <f t="shared" si="340"/>
        <v>42800.551817129628</v>
      </c>
      <c r="T2704" s="5">
        <f t="shared" si="341"/>
        <v>42830.510150462964</v>
      </c>
      <c r="U2704" s="5" t="str">
        <f t="shared" si="342"/>
        <v>Mar</v>
      </c>
      <c r="V2704" t="str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1.0375000000000001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5">
        <f t="shared" si="340"/>
        <v>42756.440162037034</v>
      </c>
      <c r="T2705" s="5">
        <f t="shared" si="341"/>
        <v>42816.398495370369</v>
      </c>
      <c r="U2705" s="5" t="str">
        <f t="shared" si="342"/>
        <v>Jan</v>
      </c>
      <c r="V2705" t="str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6.0263157894736845E-2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5">
        <f t="shared" si="340"/>
        <v>42787.612430555557</v>
      </c>
      <c r="T2706" s="5">
        <f t="shared" si="341"/>
        <v>42830.570763888885</v>
      </c>
      <c r="U2706" s="5" t="str">
        <f t="shared" si="342"/>
        <v>Feb</v>
      </c>
      <c r="V2706" t="str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0.10539393939393939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5">
        <f t="shared" si="340"/>
        <v>42773.666180555556</v>
      </c>
      <c r="T2707" s="5">
        <f t="shared" si="341"/>
        <v>42818.624513888892</v>
      </c>
      <c r="U2707" s="5" t="str">
        <f t="shared" si="342"/>
        <v>Feb</v>
      </c>
      <c r="V2707" t="str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1.1229714285714285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5">
        <f t="shared" si="340"/>
        <v>41899.044942129629</v>
      </c>
      <c r="T2708" s="5">
        <f t="shared" si="341"/>
        <v>41928.040972222225</v>
      </c>
      <c r="U2708" s="5" t="str">
        <f t="shared" si="342"/>
        <v>Sep</v>
      </c>
      <c r="V2708" t="str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3.50844625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5">
        <f t="shared" si="340"/>
        <v>41391.532905092594</v>
      </c>
      <c r="T2709" s="5">
        <f t="shared" si="341"/>
        <v>41421.040972222225</v>
      </c>
      <c r="U2709" s="5" t="str">
        <f t="shared" si="342"/>
        <v>Apr</v>
      </c>
      <c r="V2709" t="str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2.3321535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5">
        <f t="shared" si="340"/>
        <v>42512.448217592595</v>
      </c>
      <c r="T2710" s="5">
        <f t="shared" si="341"/>
        <v>42572.448217592595</v>
      </c>
      <c r="U2710" s="5" t="str">
        <f t="shared" si="342"/>
        <v>May</v>
      </c>
      <c r="V2710" t="str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1.01606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5">
        <f t="shared" si="340"/>
        <v>42611.899780092594</v>
      </c>
      <c r="T2711" s="5">
        <f t="shared" si="341"/>
        <v>42646.915972222225</v>
      </c>
      <c r="U2711" s="5" t="str">
        <f t="shared" si="342"/>
        <v>Aug</v>
      </c>
      <c r="V2711" t="str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1.5390035000000002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5">
        <f t="shared" si="340"/>
        <v>41827.979490740741</v>
      </c>
      <c r="T2712" s="5">
        <f t="shared" si="341"/>
        <v>41859.833333333336</v>
      </c>
      <c r="U2712" s="5" t="str">
        <f t="shared" si="342"/>
        <v>Jul</v>
      </c>
      <c r="V2712" t="str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1.007161125319693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5">
        <f t="shared" si="340"/>
        <v>41780.495254629626</v>
      </c>
      <c r="T2713" s="5">
        <f t="shared" si="341"/>
        <v>41810.667361111111</v>
      </c>
      <c r="U2713" s="5" t="str">
        <f t="shared" si="342"/>
        <v>May</v>
      </c>
      <c r="V2713" t="str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1.3138181818181818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5">
        <f t="shared" si="340"/>
        <v>41431.812037037038</v>
      </c>
      <c r="T2714" s="5">
        <f t="shared" si="341"/>
        <v>41468.5</v>
      </c>
      <c r="U2714" s="5" t="str">
        <f t="shared" si="342"/>
        <v>Jun</v>
      </c>
      <c r="V2714" t="str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1.0224133333333334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5">
        <f t="shared" si="340"/>
        <v>42322.403749999998</v>
      </c>
      <c r="T2715" s="5">
        <f t="shared" si="341"/>
        <v>42362.403749999998</v>
      </c>
      <c r="U2715" s="5" t="str">
        <f t="shared" si="342"/>
        <v>Nov</v>
      </c>
      <c r="V2715" t="str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1.1635599999999999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5">
        <f t="shared" si="340"/>
        <v>42629.405046296291</v>
      </c>
      <c r="T2716" s="5">
        <f t="shared" si="341"/>
        <v>42657.708333333328</v>
      </c>
      <c r="U2716" s="5" t="str">
        <f t="shared" si="342"/>
        <v>Sep</v>
      </c>
      <c r="V2716" t="str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2.6462241666666664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5">
        <f t="shared" si="340"/>
        <v>42387.148472222223</v>
      </c>
      <c r="T2717" s="5">
        <f t="shared" si="341"/>
        <v>42421.148472222223</v>
      </c>
      <c r="U2717" s="5" t="str">
        <f t="shared" si="342"/>
        <v>Jan</v>
      </c>
      <c r="V2717" t="str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1.1998010000000001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5">
        <f t="shared" si="340"/>
        <v>42255.083252314813</v>
      </c>
      <c r="T2718" s="5">
        <f t="shared" si="341"/>
        <v>42285.083252314813</v>
      </c>
      <c r="U2718" s="5" t="str">
        <f t="shared" si="342"/>
        <v>Sep</v>
      </c>
      <c r="V2718" t="str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1.2010400000000001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5">
        <f t="shared" si="340"/>
        <v>41934.664918981478</v>
      </c>
      <c r="T2719" s="5">
        <f t="shared" si="341"/>
        <v>41979.706585648149</v>
      </c>
      <c r="U2719" s="5" t="str">
        <f t="shared" si="342"/>
        <v>Oct</v>
      </c>
      <c r="V2719" t="str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1.0358333333333334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5">
        <f t="shared" si="340"/>
        <v>42465.346585648149</v>
      </c>
      <c r="T2720" s="5">
        <f t="shared" si="341"/>
        <v>42493.708333333328</v>
      </c>
      <c r="U2720" s="5" t="str">
        <f t="shared" si="342"/>
        <v>Apr</v>
      </c>
      <c r="V2720" t="str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1.0883333333333334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5">
        <f t="shared" si="340"/>
        <v>42417.781180555554</v>
      </c>
      <c r="T2721" s="5">
        <f t="shared" si="341"/>
        <v>42477.73951388889</v>
      </c>
      <c r="U2721" s="5" t="str">
        <f t="shared" si="342"/>
        <v>Feb</v>
      </c>
      <c r="V2721" t="str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1.1812400000000001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5">
        <f t="shared" si="340"/>
        <v>42655.215891203705</v>
      </c>
      <c r="T2722" s="5">
        <f t="shared" si="341"/>
        <v>42685.257557870369</v>
      </c>
      <c r="U2722" s="5" t="str">
        <f t="shared" si="342"/>
        <v>Oct</v>
      </c>
      <c r="V2722" t="str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14.62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5">
        <f t="shared" si="340"/>
        <v>41493.293958333335</v>
      </c>
      <c r="T2723" s="5">
        <f t="shared" si="341"/>
        <v>41523.541666666664</v>
      </c>
      <c r="U2723" s="5" t="str">
        <f t="shared" si="342"/>
        <v>Aug</v>
      </c>
      <c r="V2723" t="str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2.5253999999999999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5">
        <f t="shared" si="340"/>
        <v>42704.607094907406</v>
      </c>
      <c r="T2724" s="5">
        <f t="shared" si="341"/>
        <v>42764.607094907406</v>
      </c>
      <c r="U2724" s="5" t="str">
        <f t="shared" si="342"/>
        <v>Nov</v>
      </c>
      <c r="V2724" t="str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1.4005000000000001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5">
        <f t="shared" si="340"/>
        <v>41944.58898148148</v>
      </c>
      <c r="T2725" s="5">
        <f t="shared" si="341"/>
        <v>42004.630648148144</v>
      </c>
      <c r="U2725" s="5" t="str">
        <f t="shared" si="342"/>
        <v>Nov</v>
      </c>
      <c r="V2725" t="str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2.9687520259319289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5">
        <f t="shared" si="340"/>
        <v>42199.07707175926</v>
      </c>
      <c r="T2726" s="5">
        <f t="shared" si="341"/>
        <v>42231.07707175926</v>
      </c>
      <c r="U2726" s="5" t="str">
        <f t="shared" si="342"/>
        <v>Jul</v>
      </c>
      <c r="V2726" t="str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1.445425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5">
        <f t="shared" si="340"/>
        <v>42745.494618055556</v>
      </c>
      <c r="T2727" s="5">
        <f t="shared" si="341"/>
        <v>42795.494618055556</v>
      </c>
      <c r="U2727" s="5" t="str">
        <f t="shared" si="342"/>
        <v>Jan</v>
      </c>
      <c r="V2727" t="str">
        <f t="shared" si="343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1.05745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5">
        <f t="shared" si="340"/>
        <v>42452.329988425925</v>
      </c>
      <c r="T2728" s="5">
        <f t="shared" si="341"/>
        <v>42482.329988425925</v>
      </c>
      <c r="U2728" s="5" t="str">
        <f t="shared" si="342"/>
        <v>Mar</v>
      </c>
      <c r="V2728" t="str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4.9321000000000002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5">
        <f t="shared" si="340"/>
        <v>42198.426655092597</v>
      </c>
      <c r="T2729" s="5">
        <f t="shared" si="341"/>
        <v>42223.426655092597</v>
      </c>
      <c r="U2729" s="5" t="str">
        <f t="shared" si="342"/>
        <v>Jul</v>
      </c>
      <c r="V2729" t="str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2.0182666666666669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5">
        <f t="shared" si="340"/>
        <v>42333.34993055556</v>
      </c>
      <c r="T2730" s="5">
        <f t="shared" si="341"/>
        <v>42368.34993055556</v>
      </c>
      <c r="U2730" s="5" t="str">
        <f t="shared" si="342"/>
        <v>Nov</v>
      </c>
      <c r="V2730" t="str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1.0444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5">
        <f t="shared" si="340"/>
        <v>42094.990706018521</v>
      </c>
      <c r="T2731" s="5">
        <f t="shared" si="341"/>
        <v>42124.990706018521</v>
      </c>
      <c r="U2731" s="5" t="str">
        <f t="shared" si="342"/>
        <v>Mar</v>
      </c>
      <c r="V2731" t="str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1.7029262962962963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5">
        <f t="shared" si="340"/>
        <v>41351.291377314818</v>
      </c>
      <c r="T2732" s="5">
        <f t="shared" si="341"/>
        <v>41386.291377314818</v>
      </c>
      <c r="U2732" s="5" t="str">
        <f t="shared" si="342"/>
        <v>Mar</v>
      </c>
      <c r="V2732" t="str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1.0430333333333333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5">
        <f t="shared" si="340"/>
        <v>41872.275717592594</v>
      </c>
      <c r="T2733" s="5">
        <f t="shared" si="341"/>
        <v>41929.916666666664</v>
      </c>
      <c r="U2733" s="5" t="str">
        <f t="shared" si="342"/>
        <v>Aug</v>
      </c>
      <c r="V2733" t="str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1.1825000000000001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5">
        <f t="shared" si="340"/>
        <v>41389.558194444442</v>
      </c>
      <c r="T2734" s="5">
        <f t="shared" si="341"/>
        <v>41421.75</v>
      </c>
      <c r="U2734" s="5" t="str">
        <f t="shared" si="342"/>
        <v>Apr</v>
      </c>
      <c r="V2734" t="str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1.07538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5">
        <f t="shared" si="340"/>
        <v>42044.022847222222</v>
      </c>
      <c r="T2735" s="5">
        <f t="shared" si="341"/>
        <v>42103.981180555551</v>
      </c>
      <c r="U2735" s="5" t="str">
        <f t="shared" si="342"/>
        <v>Feb</v>
      </c>
      <c r="V2735" t="str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5">
        <f t="shared" si="340"/>
        <v>42626.418888888889</v>
      </c>
      <c r="T2736" s="5">
        <f t="shared" si="341"/>
        <v>42656.665972222225</v>
      </c>
      <c r="U2736" s="5" t="str">
        <f t="shared" si="342"/>
        <v>Sep</v>
      </c>
      <c r="V2736" t="str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9.7813466666666677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5">
        <f t="shared" si="340"/>
        <v>41315.870949074073</v>
      </c>
      <c r="T2737" s="5">
        <f t="shared" si="341"/>
        <v>41346.583333333336</v>
      </c>
      <c r="U2737" s="5" t="str">
        <f t="shared" si="342"/>
        <v>Feb</v>
      </c>
      <c r="V2737" t="str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1.2290000000000001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5">
        <f t="shared" si="340"/>
        <v>41722.416354166664</v>
      </c>
      <c r="T2738" s="5">
        <f t="shared" si="341"/>
        <v>41752.416354166664</v>
      </c>
      <c r="U2738" s="5" t="str">
        <f t="shared" si="342"/>
        <v>Mar</v>
      </c>
      <c r="V2738" t="str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2.4606080000000001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5">
        <f t="shared" si="340"/>
        <v>41611.667673611111</v>
      </c>
      <c r="T2739" s="5">
        <f t="shared" si="341"/>
        <v>41654.541666666664</v>
      </c>
      <c r="U2739" s="5" t="str">
        <f t="shared" si="342"/>
        <v>Dec</v>
      </c>
      <c r="V2739" t="str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1.4794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5">
        <f t="shared" si="340"/>
        <v>42619.893564814818</v>
      </c>
      <c r="T2740" s="5">
        <f t="shared" si="341"/>
        <v>42679.893564814818</v>
      </c>
      <c r="U2740" s="5" t="str">
        <f t="shared" si="342"/>
        <v>Sep</v>
      </c>
      <c r="V2740" t="str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3.8409090909090908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5">
        <f t="shared" si="340"/>
        <v>41719.637928240743</v>
      </c>
      <c r="T2741" s="5">
        <f t="shared" si="341"/>
        <v>41764.637928240743</v>
      </c>
      <c r="U2741" s="5" t="str">
        <f t="shared" si="342"/>
        <v>Mar</v>
      </c>
      <c r="V2741" t="str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1.0333333333333334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5">
        <f t="shared" si="340"/>
        <v>42044.781851851847</v>
      </c>
      <c r="T2742" s="5">
        <f t="shared" si="341"/>
        <v>42074.74018518519</v>
      </c>
      <c r="U2742" s="5" t="str">
        <f t="shared" si="342"/>
        <v>Feb</v>
      </c>
      <c r="V2742" t="str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4.3750000000000004E-3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5">
        <f t="shared" si="340"/>
        <v>41911.407430555555</v>
      </c>
      <c r="T2743" s="5">
        <f t="shared" si="341"/>
        <v>41931.838194444441</v>
      </c>
      <c r="U2743" s="5" t="str">
        <f t="shared" si="342"/>
        <v>Sep</v>
      </c>
      <c r="V2743" t="str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0.29239999999999999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5">
        <f t="shared" si="340"/>
        <v>41030.469756944447</v>
      </c>
      <c r="T2744" s="5">
        <f t="shared" si="341"/>
        <v>41044.469756944447</v>
      </c>
      <c r="U2744" s="5" t="str">
        <f t="shared" si="342"/>
        <v>May</v>
      </c>
      <c r="V2744" t="str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7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5">
        <f t="shared" si="340"/>
        <v>42632.078784722224</v>
      </c>
      <c r="T2745" s="5">
        <f t="shared" si="341"/>
        <v>42662.078784722224</v>
      </c>
      <c r="U2745" s="5" t="str">
        <f t="shared" si="342"/>
        <v>Sep</v>
      </c>
      <c r="V2745" t="str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5.2187499999999998E-2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5">
        <f t="shared" si="340"/>
        <v>40937.812476851854</v>
      </c>
      <c r="T2746" s="5">
        <f t="shared" si="341"/>
        <v>40967.812476851854</v>
      </c>
      <c r="U2746" s="5" t="str">
        <f t="shared" si="342"/>
        <v>Jan</v>
      </c>
      <c r="V2746" t="str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0.21887499999999999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5">
        <f t="shared" si="340"/>
        <v>41044.738055555557</v>
      </c>
      <c r="T2747" s="5">
        <f t="shared" si="341"/>
        <v>41104.738055555557</v>
      </c>
      <c r="U2747" s="5" t="str">
        <f t="shared" si="342"/>
        <v>May</v>
      </c>
      <c r="V2747" t="str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0.26700000000000002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5">
        <f t="shared" si="340"/>
        <v>41850.531377314815</v>
      </c>
      <c r="T2748" s="5">
        <f t="shared" si="341"/>
        <v>41880.531377314815</v>
      </c>
      <c r="U2748" s="5" t="str">
        <f t="shared" si="342"/>
        <v>Jul</v>
      </c>
      <c r="V2748" t="str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0.28000000000000003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5">
        <f t="shared" si="340"/>
        <v>41044.398113425923</v>
      </c>
      <c r="T2749" s="5">
        <f t="shared" si="341"/>
        <v>41075.881944444445</v>
      </c>
      <c r="U2749" s="5" t="str">
        <f t="shared" si="342"/>
        <v>May</v>
      </c>
      <c r="V2749" t="str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1.06E-2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5">
        <f t="shared" si="340"/>
        <v>42585.4606712963</v>
      </c>
      <c r="T2750" s="5">
        <f t="shared" si="341"/>
        <v>42615.4606712963</v>
      </c>
      <c r="U2750" s="5" t="str">
        <f t="shared" si="342"/>
        <v>Aug</v>
      </c>
      <c r="V2750" t="str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1.0999999999999999E-2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5">
        <f t="shared" si="340"/>
        <v>42068.549039351856</v>
      </c>
      <c r="T2751" s="5">
        <f t="shared" si="341"/>
        <v>42098.507372685184</v>
      </c>
      <c r="U2751" s="5" t="str">
        <f t="shared" si="342"/>
        <v>Mar</v>
      </c>
      <c r="V2751" t="str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7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5">
        <f t="shared" si="340"/>
        <v>41078.649826388893</v>
      </c>
      <c r="T2752" s="5">
        <f t="shared" si="341"/>
        <v>41090.583333333336</v>
      </c>
      <c r="U2752" s="5" t="str">
        <f t="shared" si="342"/>
        <v>Jun</v>
      </c>
      <c r="V2752" t="str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7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5">
        <f t="shared" si="340"/>
        <v>41747.637060185181</v>
      </c>
      <c r="T2753" s="5">
        <f t="shared" si="341"/>
        <v>41807.637060185181</v>
      </c>
      <c r="U2753" s="5" t="str">
        <f t="shared" si="342"/>
        <v>Apr</v>
      </c>
      <c r="V2753" t="str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0.11458333333333333</v>
      </c>
      <c r="P2754" s="7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5">
        <f t="shared" si="340"/>
        <v>40855.515092592592</v>
      </c>
      <c r="T2754" s="5">
        <f t="shared" si="341"/>
        <v>40895.515092592592</v>
      </c>
      <c r="U2754" s="5" t="str">
        <f t="shared" si="342"/>
        <v>Nov</v>
      </c>
      <c r="V2754" t="str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</f>
        <v>0.19</v>
      </c>
      <c r="P2755" s="7">
        <f t="shared" ref="P2755:P2818" si="345">IFERROR(E2755/L2755,0)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5">
        <f t="shared" ref="S2755:S2818" si="348">(J2755/86400)+25569+(-6/24)</f>
        <v>41117.650729166664</v>
      </c>
      <c r="T2755" s="5">
        <f t="shared" ref="T2755:T2818" si="349">(I2755/86400)+25569+(-6/24)</f>
        <v>41147.650729166664</v>
      </c>
      <c r="U2755" s="5" t="str">
        <f t="shared" ref="U2755:U2818" si="350">TEXT(S2755,"mmm")</f>
        <v>Jul</v>
      </c>
      <c r="V2755" t="str">
        <f t="shared" ref="V2755:V2818" si="351">TEXT(S2755,"yyyy")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7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5">
        <f t="shared" si="348"/>
        <v>41863.386006944442</v>
      </c>
      <c r="T2756" s="5">
        <f t="shared" si="349"/>
        <v>41893.386006944442</v>
      </c>
      <c r="U2756" s="5" t="str">
        <f t="shared" si="350"/>
        <v>Aug</v>
      </c>
      <c r="V2756" t="str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0.52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5">
        <f t="shared" si="348"/>
        <v>42072.540821759263</v>
      </c>
      <c r="T2757" s="5">
        <f t="shared" si="349"/>
        <v>42102.540821759263</v>
      </c>
      <c r="U2757" s="5" t="str">
        <f t="shared" si="350"/>
        <v>Mar</v>
      </c>
      <c r="V2757" t="str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0.1048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5">
        <f t="shared" si="348"/>
        <v>41620.650474537033</v>
      </c>
      <c r="T2758" s="5">
        <f t="shared" si="349"/>
        <v>41650.650474537033</v>
      </c>
      <c r="U2758" s="5" t="str">
        <f t="shared" si="350"/>
        <v>Dec</v>
      </c>
      <c r="V2758" t="str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6.6666666666666671E-3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5">
        <f t="shared" si="348"/>
        <v>42573.40662037037</v>
      </c>
      <c r="T2759" s="5">
        <f t="shared" si="349"/>
        <v>42588.40662037037</v>
      </c>
      <c r="U2759" s="5" t="str">
        <f t="shared" si="350"/>
        <v>Jul</v>
      </c>
      <c r="V2759" t="str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0.11700000000000001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5">
        <f t="shared" si="348"/>
        <v>42639.191932870366</v>
      </c>
      <c r="T2760" s="5">
        <f t="shared" si="349"/>
        <v>42653.191932870366</v>
      </c>
      <c r="U2760" s="5" t="str">
        <f t="shared" si="350"/>
        <v>Sep</v>
      </c>
      <c r="V2760" t="str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0.105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5">
        <f t="shared" si="348"/>
        <v>42524.11650462963</v>
      </c>
      <c r="T2761" s="5">
        <f t="shared" si="349"/>
        <v>42567.11650462963</v>
      </c>
      <c r="U2761" s="5" t="str">
        <f t="shared" si="350"/>
        <v>Jun</v>
      </c>
      <c r="V2761" t="str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7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5">
        <f t="shared" si="348"/>
        <v>41415.211319444446</v>
      </c>
      <c r="T2762" s="5">
        <f t="shared" si="349"/>
        <v>41445.211319444446</v>
      </c>
      <c r="U2762" s="5" t="str">
        <f t="shared" si="350"/>
        <v>May</v>
      </c>
      <c r="V2762" t="str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7.1999999999999998E-3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5">
        <f t="shared" si="348"/>
        <v>41246.813576388886</v>
      </c>
      <c r="T2763" s="5">
        <f t="shared" si="349"/>
        <v>41276.813576388886</v>
      </c>
      <c r="U2763" s="5" t="str">
        <f t="shared" si="350"/>
        <v>Dec</v>
      </c>
      <c r="V2763" t="str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7.6923076923076927E-3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5">
        <f t="shared" si="348"/>
        <v>40926.786979166667</v>
      </c>
      <c r="T2764" s="5">
        <f t="shared" si="349"/>
        <v>40986.745312500003</v>
      </c>
      <c r="U2764" s="5" t="str">
        <f t="shared" si="350"/>
        <v>Jan</v>
      </c>
      <c r="V2764" t="str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2.2842639593908631E-3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5">
        <f t="shared" si="348"/>
        <v>41373.329675925925</v>
      </c>
      <c r="T2765" s="5">
        <f t="shared" si="349"/>
        <v>41418.329675925925</v>
      </c>
      <c r="U2765" s="5" t="str">
        <f t="shared" si="350"/>
        <v>Apr</v>
      </c>
      <c r="V2765" t="str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1.125E-2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5">
        <f t="shared" si="348"/>
        <v>41030.042025462964</v>
      </c>
      <c r="T2766" s="5">
        <f t="shared" si="349"/>
        <v>41059.541666666664</v>
      </c>
      <c r="U2766" s="5" t="str">
        <f t="shared" si="350"/>
        <v>May</v>
      </c>
      <c r="V2766" t="str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7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5">
        <f t="shared" si="348"/>
        <v>41194.329027777778</v>
      </c>
      <c r="T2767" s="5">
        <f t="shared" si="349"/>
        <v>41210.329027777778</v>
      </c>
      <c r="U2767" s="5" t="str">
        <f t="shared" si="350"/>
        <v>Oct</v>
      </c>
      <c r="V2767" t="str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0.02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5">
        <f t="shared" si="348"/>
        <v>40736.418032407411</v>
      </c>
      <c r="T2768" s="5">
        <f t="shared" si="349"/>
        <v>40766.418032407411</v>
      </c>
      <c r="U2768" s="5" t="str">
        <f t="shared" si="350"/>
        <v>Jul</v>
      </c>
      <c r="V2768" t="str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8.5000000000000006E-3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5">
        <f t="shared" si="348"/>
        <v>42172.708912037036</v>
      </c>
      <c r="T2769" s="5">
        <f t="shared" si="349"/>
        <v>42232.708912037036</v>
      </c>
      <c r="U2769" s="5" t="str">
        <f t="shared" si="350"/>
        <v>Jun</v>
      </c>
      <c r="V2769" t="str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0.14314285714285716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5">
        <f t="shared" si="348"/>
        <v>40967.364849537036</v>
      </c>
      <c r="T2770" s="5">
        <f t="shared" si="349"/>
        <v>40997.323182870372</v>
      </c>
      <c r="U2770" s="5" t="str">
        <f t="shared" si="350"/>
        <v>Feb</v>
      </c>
      <c r="V2770" t="str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2.5000000000000001E-3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5">
        <f t="shared" si="348"/>
        <v>41745.576273148152</v>
      </c>
      <c r="T2771" s="5">
        <f t="shared" si="349"/>
        <v>41795.576273148152</v>
      </c>
      <c r="U2771" s="5" t="str">
        <f t="shared" si="350"/>
        <v>Apr</v>
      </c>
      <c r="V2771" t="str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0.1041125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5">
        <f t="shared" si="348"/>
        <v>41686.455208333333</v>
      </c>
      <c r="T2772" s="5">
        <f t="shared" si="349"/>
        <v>41716.413541666669</v>
      </c>
      <c r="U2772" s="5" t="str">
        <f t="shared" si="350"/>
        <v>Feb</v>
      </c>
      <c r="V2772" t="str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7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5">
        <f t="shared" si="348"/>
        <v>41257.281712962962</v>
      </c>
      <c r="T2773" s="5">
        <f t="shared" si="349"/>
        <v>41306.458333333336</v>
      </c>
      <c r="U2773" s="5" t="str">
        <f t="shared" si="350"/>
        <v>Dec</v>
      </c>
      <c r="V2773" t="str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7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5">
        <f t="shared" si="348"/>
        <v>41537.619143518517</v>
      </c>
      <c r="T2774" s="5">
        <f t="shared" si="349"/>
        <v>41552.619143518517</v>
      </c>
      <c r="U2774" s="5" t="str">
        <f t="shared" si="350"/>
        <v>Sep</v>
      </c>
      <c r="V2774" t="str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1.8867924528301887E-3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5">
        <f t="shared" si="348"/>
        <v>42474.61482638889</v>
      </c>
      <c r="T2775" s="5">
        <f t="shared" si="349"/>
        <v>42484.61482638889</v>
      </c>
      <c r="U2775" s="5" t="str">
        <f t="shared" si="350"/>
        <v>Apr</v>
      </c>
      <c r="V2775" t="str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0.14249999999999999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5">
        <f t="shared" si="348"/>
        <v>41310.876481481479</v>
      </c>
      <c r="T2776" s="5">
        <f t="shared" si="349"/>
        <v>41340.876481481479</v>
      </c>
      <c r="U2776" s="5" t="str">
        <f t="shared" si="350"/>
        <v>Feb</v>
      </c>
      <c r="V2776" t="str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0.03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5">
        <f t="shared" si="348"/>
        <v>40862.763356481482</v>
      </c>
      <c r="T2777" s="5">
        <f t="shared" si="349"/>
        <v>40892.763356481482</v>
      </c>
      <c r="U2777" s="5" t="str">
        <f t="shared" si="350"/>
        <v>Nov</v>
      </c>
      <c r="V2777" t="str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7.8809523809523815E-2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5">
        <f t="shared" si="348"/>
        <v>42136.047175925924</v>
      </c>
      <c r="T2778" s="5">
        <f t="shared" si="349"/>
        <v>42167.047175925924</v>
      </c>
      <c r="U2778" s="5" t="str">
        <f t="shared" si="350"/>
        <v>May</v>
      </c>
      <c r="V2778" t="str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3.3333333333333335E-3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5">
        <f t="shared" si="348"/>
        <v>42172.419027777782</v>
      </c>
      <c r="T2779" s="5">
        <f t="shared" si="349"/>
        <v>42202.419027777782</v>
      </c>
      <c r="U2779" s="5" t="str">
        <f t="shared" si="350"/>
        <v>Jun</v>
      </c>
      <c r="V2779" t="str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0.25545454545454543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5">
        <f t="shared" si="348"/>
        <v>41846.728078703702</v>
      </c>
      <c r="T2780" s="5">
        <f t="shared" si="349"/>
        <v>41876.728078703702</v>
      </c>
      <c r="U2780" s="5" t="str">
        <f t="shared" si="350"/>
        <v>Jul</v>
      </c>
      <c r="V2780" t="str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2.12E-2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5">
        <f t="shared" si="348"/>
        <v>42300.335891203707</v>
      </c>
      <c r="T2781" s="5">
        <f t="shared" si="349"/>
        <v>42330.377557870372</v>
      </c>
      <c r="U2781" s="5" t="str">
        <f t="shared" si="350"/>
        <v>Oct</v>
      </c>
      <c r="V2781" t="str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7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5">
        <f t="shared" si="348"/>
        <v>42774.197777777779</v>
      </c>
      <c r="T2782" s="5">
        <f t="shared" si="349"/>
        <v>42804.197777777779</v>
      </c>
      <c r="U2782" s="5" t="str">
        <f t="shared" si="350"/>
        <v>Feb</v>
      </c>
      <c r="V2782" t="str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1.0528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5">
        <f t="shared" si="348"/>
        <v>42018.69159722222</v>
      </c>
      <c r="T2783" s="5">
        <f t="shared" si="349"/>
        <v>42047.041666666672</v>
      </c>
      <c r="U2783" s="5" t="str">
        <f t="shared" si="350"/>
        <v>Jan</v>
      </c>
      <c r="V2783" t="str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1.2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5">
        <f t="shared" si="348"/>
        <v>42026.674976851849</v>
      </c>
      <c r="T2784" s="5">
        <f t="shared" si="349"/>
        <v>42051.957638888889</v>
      </c>
      <c r="U2784" s="5" t="str">
        <f t="shared" si="350"/>
        <v>Jan</v>
      </c>
      <c r="V2784" t="str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1.145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5">
        <f t="shared" si="348"/>
        <v>42103.285254629634</v>
      </c>
      <c r="T2785" s="5">
        <f t="shared" si="349"/>
        <v>42117.285254629634</v>
      </c>
      <c r="U2785" s="5" t="str">
        <f t="shared" si="350"/>
        <v>Apr</v>
      </c>
      <c r="V2785" t="str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1.19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5">
        <f t="shared" si="348"/>
        <v>41920.537534722222</v>
      </c>
      <c r="T2786" s="5">
        <f t="shared" si="349"/>
        <v>41941.537534722222</v>
      </c>
      <c r="U2786" s="5" t="str">
        <f t="shared" si="350"/>
        <v>Oct</v>
      </c>
      <c r="V2786" t="str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1.0468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5">
        <f t="shared" si="348"/>
        <v>42557.939432870371</v>
      </c>
      <c r="T2787" s="5">
        <f t="shared" si="349"/>
        <v>42587.625</v>
      </c>
      <c r="U2787" s="5" t="str">
        <f t="shared" si="350"/>
        <v>Jul</v>
      </c>
      <c r="V2787" t="str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1.1783999999999999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5">
        <f t="shared" si="348"/>
        <v>41815.319212962961</v>
      </c>
      <c r="T2788" s="5">
        <f t="shared" si="349"/>
        <v>41829.319212962961</v>
      </c>
      <c r="U2788" s="5" t="str">
        <f t="shared" si="350"/>
        <v>Jun</v>
      </c>
      <c r="V2788" t="str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1.1970000000000001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5">
        <f t="shared" si="348"/>
        <v>41807.948518518519</v>
      </c>
      <c r="T2789" s="5">
        <f t="shared" si="349"/>
        <v>41837.948518518519</v>
      </c>
      <c r="U2789" s="5" t="str">
        <f t="shared" si="350"/>
        <v>Jun</v>
      </c>
      <c r="V2789" t="str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1.0249999999999999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5">
        <f t="shared" si="348"/>
        <v>42550.451886574076</v>
      </c>
      <c r="T2790" s="5">
        <f t="shared" si="349"/>
        <v>42580.451886574076</v>
      </c>
      <c r="U2790" s="5" t="str">
        <f t="shared" si="350"/>
        <v>Jun</v>
      </c>
      <c r="V2790" t="str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1.0116666666666667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5">
        <f t="shared" si="348"/>
        <v>42055.763124999998</v>
      </c>
      <c r="T2791" s="5">
        <f t="shared" si="349"/>
        <v>42074.916666666672</v>
      </c>
      <c r="U2791" s="5" t="str">
        <f t="shared" si="350"/>
        <v>Feb</v>
      </c>
      <c r="V2791" t="str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1.0533333333333332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5">
        <f t="shared" si="348"/>
        <v>42016.688692129625</v>
      </c>
      <c r="T2792" s="5">
        <f t="shared" si="349"/>
        <v>42046.688692129625</v>
      </c>
      <c r="U2792" s="5" t="str">
        <f t="shared" si="350"/>
        <v>Jan</v>
      </c>
      <c r="V2792" t="str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1.0249999999999999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5">
        <f t="shared" si="348"/>
        <v>42591.649988425925</v>
      </c>
      <c r="T2793" s="5">
        <f t="shared" si="349"/>
        <v>42621.916666666672</v>
      </c>
      <c r="U2793" s="5" t="str">
        <f t="shared" si="350"/>
        <v>Aug</v>
      </c>
      <c r="V2793" t="str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1.0760000000000001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5">
        <f t="shared" si="348"/>
        <v>42182.981006944443</v>
      </c>
      <c r="T2794" s="5">
        <f t="shared" si="349"/>
        <v>42227.981006944443</v>
      </c>
      <c r="U2794" s="5" t="str">
        <f t="shared" si="350"/>
        <v>Jun</v>
      </c>
      <c r="V2794" t="str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1.105675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5">
        <f t="shared" si="348"/>
        <v>42176.169039351851</v>
      </c>
      <c r="T2795" s="5">
        <f t="shared" si="349"/>
        <v>42206.169039351851</v>
      </c>
      <c r="U2795" s="5" t="str">
        <f t="shared" si="350"/>
        <v>Jun</v>
      </c>
      <c r="V2795" t="str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1.5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5">
        <f t="shared" si="348"/>
        <v>42416.441655092596</v>
      </c>
      <c r="T2796" s="5">
        <f t="shared" si="349"/>
        <v>42432.541666666672</v>
      </c>
      <c r="U2796" s="5" t="str">
        <f t="shared" si="350"/>
        <v>Feb</v>
      </c>
      <c r="V2796" t="str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1.0428571428571429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5">
        <f t="shared" si="348"/>
        <v>41780.275937500002</v>
      </c>
      <c r="T2797" s="5">
        <f t="shared" si="349"/>
        <v>41796.708333333336</v>
      </c>
      <c r="U2797" s="5" t="str">
        <f t="shared" si="350"/>
        <v>May</v>
      </c>
      <c r="V2797" t="str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1.155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5">
        <f t="shared" si="348"/>
        <v>41795.278101851851</v>
      </c>
      <c r="T2798" s="5">
        <f t="shared" si="349"/>
        <v>41825.278101851851</v>
      </c>
      <c r="U2798" s="5" t="str">
        <f t="shared" si="350"/>
        <v>Jun</v>
      </c>
      <c r="V2798" t="str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1.02645125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5">
        <f t="shared" si="348"/>
        <v>41798.69027777778</v>
      </c>
      <c r="T2799" s="5">
        <f t="shared" si="349"/>
        <v>41828.69027777778</v>
      </c>
      <c r="U2799" s="5" t="str">
        <f t="shared" si="350"/>
        <v>Jun</v>
      </c>
      <c r="V2799" t="str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1.014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5">
        <f t="shared" si="348"/>
        <v>42201.425011574072</v>
      </c>
      <c r="T2800" s="5">
        <f t="shared" si="349"/>
        <v>42216.416666666672</v>
      </c>
      <c r="U2800" s="5" t="str">
        <f t="shared" si="350"/>
        <v>Jul</v>
      </c>
      <c r="V2800" t="str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1.1663479999999999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5">
        <f t="shared" si="348"/>
        <v>42507.014699074076</v>
      </c>
      <c r="T2801" s="5">
        <f t="shared" si="349"/>
        <v>42538.416666666672</v>
      </c>
      <c r="U2801" s="5" t="str">
        <f t="shared" si="350"/>
        <v>May</v>
      </c>
      <c r="V2801" t="str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1.33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5">
        <f t="shared" si="348"/>
        <v>41948.302847222221</v>
      </c>
      <c r="T2802" s="5">
        <f t="shared" si="349"/>
        <v>42008.302847222221</v>
      </c>
      <c r="U2802" s="5" t="str">
        <f t="shared" si="350"/>
        <v>Nov</v>
      </c>
      <c r="V2802" t="str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1.3320000000000001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5">
        <f t="shared" si="348"/>
        <v>41899.993159722224</v>
      </c>
      <c r="T2803" s="5">
        <f t="shared" si="349"/>
        <v>41922.208333333336</v>
      </c>
      <c r="U2803" s="5" t="str">
        <f t="shared" si="350"/>
        <v>Sep</v>
      </c>
      <c r="V2803" t="str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1.0183333333333333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5">
        <f t="shared" si="348"/>
        <v>42192.39707175926</v>
      </c>
      <c r="T2804" s="5">
        <f t="shared" si="349"/>
        <v>42222.39707175926</v>
      </c>
      <c r="U2804" s="5" t="str">
        <f t="shared" si="350"/>
        <v>Jul</v>
      </c>
      <c r="V2804" t="str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1.2795000000000001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5">
        <f t="shared" si="348"/>
        <v>42157.815694444449</v>
      </c>
      <c r="T2805" s="5">
        <f t="shared" si="349"/>
        <v>42200.75</v>
      </c>
      <c r="U2805" s="5" t="str">
        <f t="shared" si="350"/>
        <v>Jun</v>
      </c>
      <c r="V2805" t="str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1.1499999999999999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5">
        <f t="shared" si="348"/>
        <v>41881.203587962962</v>
      </c>
      <c r="T2806" s="5">
        <f t="shared" si="349"/>
        <v>41911.203587962962</v>
      </c>
      <c r="U2806" s="5" t="str">
        <f t="shared" si="350"/>
        <v>Aug</v>
      </c>
      <c r="V2806" t="str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1.1000000000000001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5">
        <f t="shared" si="348"/>
        <v>42213.255474537036</v>
      </c>
      <c r="T2807" s="5">
        <f t="shared" si="349"/>
        <v>42238.255474537036</v>
      </c>
      <c r="U2807" s="5" t="str">
        <f t="shared" si="350"/>
        <v>Jul</v>
      </c>
      <c r="V2807" t="str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1.121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5">
        <f t="shared" si="348"/>
        <v>42185.017245370371</v>
      </c>
      <c r="T2808" s="5">
        <f t="shared" si="349"/>
        <v>42221.208333333328</v>
      </c>
      <c r="U2808" s="5" t="str">
        <f t="shared" si="350"/>
        <v>Jun</v>
      </c>
      <c r="V2808" t="str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1.26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5">
        <f t="shared" si="348"/>
        <v>42154.623124999998</v>
      </c>
      <c r="T2809" s="5">
        <f t="shared" si="349"/>
        <v>42184.623124999998</v>
      </c>
      <c r="U2809" s="5" t="str">
        <f t="shared" si="350"/>
        <v>May</v>
      </c>
      <c r="V2809" t="str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1.0024444444444445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5">
        <f t="shared" si="348"/>
        <v>42208.59646990741</v>
      </c>
      <c r="T2810" s="5">
        <f t="shared" si="349"/>
        <v>42238.59646990741</v>
      </c>
      <c r="U2810" s="5" t="str">
        <f t="shared" si="350"/>
        <v>Jul</v>
      </c>
      <c r="V2810" t="str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1.024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5">
        <f t="shared" si="348"/>
        <v>42451.246817129635</v>
      </c>
      <c r="T2811" s="5">
        <f t="shared" si="349"/>
        <v>42459.360416666663</v>
      </c>
      <c r="U2811" s="5" t="str">
        <f t="shared" si="350"/>
        <v>Mar</v>
      </c>
      <c r="V2811" t="str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1.0820000000000001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5">
        <f t="shared" si="348"/>
        <v>41758.88962962963</v>
      </c>
      <c r="T2812" s="5">
        <f t="shared" si="349"/>
        <v>41790.915972222225</v>
      </c>
      <c r="U2812" s="5" t="str">
        <f t="shared" si="350"/>
        <v>Apr</v>
      </c>
      <c r="V2812" t="str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1.0026999999999999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5">
        <f t="shared" si="348"/>
        <v>42028.246562500004</v>
      </c>
      <c r="T2813" s="5">
        <f t="shared" si="349"/>
        <v>42058.246562500004</v>
      </c>
      <c r="U2813" s="5" t="str">
        <f t="shared" si="350"/>
        <v>Jan</v>
      </c>
      <c r="V2813" t="str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1.133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5">
        <f t="shared" si="348"/>
        <v>42054.49418981481</v>
      </c>
      <c r="T2814" s="5">
        <f t="shared" si="349"/>
        <v>42099.916666666672</v>
      </c>
      <c r="U2814" s="5" t="str">
        <f t="shared" si="350"/>
        <v>Feb</v>
      </c>
      <c r="V2814" t="str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1.2757571428571428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5">
        <f t="shared" si="348"/>
        <v>42693.492604166662</v>
      </c>
      <c r="T2815" s="5">
        <f t="shared" si="349"/>
        <v>42718.492604166662</v>
      </c>
      <c r="U2815" s="5" t="str">
        <f t="shared" si="350"/>
        <v>Nov</v>
      </c>
      <c r="V2815" t="str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1.0773333333333333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5">
        <f t="shared" si="348"/>
        <v>42103.149479166663</v>
      </c>
      <c r="T2816" s="5">
        <f t="shared" si="349"/>
        <v>42133.149479166663</v>
      </c>
      <c r="U2816" s="5" t="str">
        <f t="shared" si="350"/>
        <v>Apr</v>
      </c>
      <c r="V2816" t="str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2.42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5">
        <f t="shared" si="348"/>
        <v>42559.526724537034</v>
      </c>
      <c r="T2817" s="5">
        <f t="shared" si="349"/>
        <v>42589.526724537034</v>
      </c>
      <c r="U2817" s="5" t="str">
        <f t="shared" si="350"/>
        <v>Jul</v>
      </c>
      <c r="V2817" t="str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1.4156666666666666</v>
      </c>
      <c r="P2818" s="7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5">
        <f t="shared" si="348"/>
        <v>42188.217499999999</v>
      </c>
      <c r="T2818" s="5">
        <f t="shared" si="349"/>
        <v>42218.416666666672</v>
      </c>
      <c r="U2818" s="5" t="str">
        <f t="shared" si="350"/>
        <v>Jul</v>
      </c>
      <c r="V2818" t="str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</f>
        <v>1.3</v>
      </c>
      <c r="P2819" s="7">
        <f t="shared" ref="P2819:P2882" si="353">IFERROR(E2819/L2819,0)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5">
        <f t="shared" ref="S2819:S2882" si="356">(J2819/86400)+25569+(-6/24)</f>
        <v>42023.384976851856</v>
      </c>
      <c r="T2819" s="5">
        <f t="shared" ref="T2819:T2882" si="357">(I2819/86400)+25569+(-6/24)</f>
        <v>42063.384976851856</v>
      </c>
      <c r="U2819" s="5" t="str">
        <f t="shared" ref="U2819:U2882" si="358">TEXT(S2819,"mmm")</f>
        <v>Jan</v>
      </c>
      <c r="V2819" t="str">
        <f t="shared" ref="V2819:V2882" si="359">TEXT(S2819,"yyyy")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1.0603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5">
        <f t="shared" si="356"/>
        <v>42250.348217592589</v>
      </c>
      <c r="T2820" s="5">
        <f t="shared" si="357"/>
        <v>42270.348217592589</v>
      </c>
      <c r="U2820" s="5" t="str">
        <f t="shared" si="358"/>
        <v>Sep</v>
      </c>
      <c r="V2820" t="str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1.048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5">
        <f t="shared" si="356"/>
        <v>42139.275567129633</v>
      </c>
      <c r="T2821" s="5">
        <f t="shared" si="357"/>
        <v>42169.275567129633</v>
      </c>
      <c r="U2821" s="5" t="str">
        <f t="shared" si="358"/>
        <v>May</v>
      </c>
      <c r="V2821" t="str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1.36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5">
        <f t="shared" si="356"/>
        <v>42401.360983796301</v>
      </c>
      <c r="T2822" s="5">
        <f t="shared" si="357"/>
        <v>42425.75</v>
      </c>
      <c r="U2822" s="5" t="str">
        <f t="shared" si="358"/>
        <v>Feb</v>
      </c>
      <c r="V2822" t="str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5">
        <f t="shared" si="356"/>
        <v>41875.672858796301</v>
      </c>
      <c r="T2823" s="5">
        <f t="shared" si="357"/>
        <v>41905.672858796301</v>
      </c>
      <c r="U2823" s="5" t="str">
        <f t="shared" si="358"/>
        <v>Aug</v>
      </c>
      <c r="V2823" t="str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5">
        <f t="shared" si="356"/>
        <v>42060.433935185181</v>
      </c>
      <c r="T2824" s="5">
        <f t="shared" si="357"/>
        <v>42090.392268518517</v>
      </c>
      <c r="U2824" s="5" t="str">
        <f t="shared" si="358"/>
        <v>Feb</v>
      </c>
      <c r="V2824" t="str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1.24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5">
        <f t="shared" si="356"/>
        <v>42066.761643518519</v>
      </c>
      <c r="T2825" s="5">
        <f t="shared" si="357"/>
        <v>42094.707638888889</v>
      </c>
      <c r="U2825" s="5" t="str">
        <f t="shared" si="358"/>
        <v>Mar</v>
      </c>
      <c r="V2825" t="str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1.1692307692307693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5">
        <f t="shared" si="356"/>
        <v>42136.020787037036</v>
      </c>
      <c r="T2826" s="5">
        <f t="shared" si="357"/>
        <v>42167.821527777778</v>
      </c>
      <c r="U2826" s="5" t="str">
        <f t="shared" si="358"/>
        <v>May</v>
      </c>
      <c r="V2826" t="str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1.0333333333333334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5">
        <f t="shared" si="356"/>
        <v>42312.542662037042</v>
      </c>
      <c r="T2827" s="5">
        <f t="shared" si="357"/>
        <v>42342.542662037042</v>
      </c>
      <c r="U2827" s="5" t="str">
        <f t="shared" si="358"/>
        <v>Nov</v>
      </c>
      <c r="V2827" t="str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1.0774999999999999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5">
        <f t="shared" si="356"/>
        <v>42170.784861111111</v>
      </c>
      <c r="T2828" s="5">
        <f t="shared" si="357"/>
        <v>42195.041666666672</v>
      </c>
      <c r="U2828" s="5" t="str">
        <f t="shared" si="358"/>
        <v>Jun</v>
      </c>
      <c r="V2828" t="str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1.2024999999999999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5">
        <f t="shared" si="356"/>
        <v>42494.433634259258</v>
      </c>
      <c r="T2829" s="5">
        <f t="shared" si="357"/>
        <v>42524.4375</v>
      </c>
      <c r="U2829" s="5" t="str">
        <f t="shared" si="358"/>
        <v>May</v>
      </c>
      <c r="V2829" t="str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1.0037894736842106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5">
        <f t="shared" si="356"/>
        <v>42254.014687499999</v>
      </c>
      <c r="T2830" s="5">
        <f t="shared" si="357"/>
        <v>42279.708333333328</v>
      </c>
      <c r="U2830" s="5" t="str">
        <f t="shared" si="358"/>
        <v>Sep</v>
      </c>
      <c r="V2830" t="str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1.0651999999999999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5">
        <f t="shared" si="356"/>
        <v>42495.184236111112</v>
      </c>
      <c r="T2831" s="5">
        <f t="shared" si="357"/>
        <v>42523.184236111112</v>
      </c>
      <c r="U2831" s="5" t="str">
        <f t="shared" si="358"/>
        <v>May</v>
      </c>
      <c r="V2831" t="str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5">
        <f t="shared" si="356"/>
        <v>41758.589675925927</v>
      </c>
      <c r="T2832" s="5">
        <f t="shared" si="357"/>
        <v>41770.915972222225</v>
      </c>
      <c r="U2832" s="5" t="str">
        <f t="shared" si="358"/>
        <v>Apr</v>
      </c>
      <c r="V2832" t="str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1.1066666666666667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5">
        <f t="shared" si="356"/>
        <v>42171.574884259258</v>
      </c>
      <c r="T2833" s="5">
        <f t="shared" si="357"/>
        <v>42201.574884259258</v>
      </c>
      <c r="U2833" s="5" t="str">
        <f t="shared" si="358"/>
        <v>Jun</v>
      </c>
      <c r="V2833" t="str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1.1471959999999999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5">
        <f t="shared" si="356"/>
        <v>41938.459421296298</v>
      </c>
      <c r="T2834" s="5">
        <f t="shared" si="357"/>
        <v>41966.666666666672</v>
      </c>
      <c r="U2834" s="5" t="str">
        <f t="shared" si="358"/>
        <v>Oct</v>
      </c>
      <c r="V2834" t="str">
        <f t="shared" si="35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1.0825925925925926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5">
        <f t="shared" si="356"/>
        <v>42267.877696759257</v>
      </c>
      <c r="T2835" s="5">
        <f t="shared" si="357"/>
        <v>42287.833333333328</v>
      </c>
      <c r="U2835" s="5" t="str">
        <f t="shared" si="358"/>
        <v>Sep</v>
      </c>
      <c r="V2835" t="str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1.7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5">
        <f t="shared" si="356"/>
        <v>42019.709837962961</v>
      </c>
      <c r="T2836" s="5">
        <f t="shared" si="357"/>
        <v>42034.709837962961</v>
      </c>
      <c r="U2836" s="5" t="str">
        <f t="shared" si="358"/>
        <v>Jan</v>
      </c>
      <c r="V2836" t="str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1.8709899999999999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5">
        <f t="shared" si="356"/>
        <v>42313.453900462962</v>
      </c>
      <c r="T2837" s="5">
        <f t="shared" si="357"/>
        <v>42342.75</v>
      </c>
      <c r="U2837" s="5" t="str">
        <f t="shared" si="358"/>
        <v>Nov</v>
      </c>
      <c r="V2837" t="str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1.0777777777777777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5">
        <f t="shared" si="356"/>
        <v>42746.011782407411</v>
      </c>
      <c r="T2838" s="5">
        <f t="shared" si="357"/>
        <v>42783.957638888889</v>
      </c>
      <c r="U2838" s="5" t="str">
        <f t="shared" si="358"/>
        <v>Jan</v>
      </c>
      <c r="V2838" t="str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5">
        <f t="shared" si="356"/>
        <v>42307.658379629633</v>
      </c>
      <c r="T2839" s="5">
        <f t="shared" si="357"/>
        <v>42347.700046296297</v>
      </c>
      <c r="U2839" s="5" t="str">
        <f t="shared" si="358"/>
        <v>Oct</v>
      </c>
      <c r="V2839" t="str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1.2024999999999999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5">
        <f t="shared" si="356"/>
        <v>41842.357592592591</v>
      </c>
      <c r="T2840" s="5">
        <f t="shared" si="357"/>
        <v>41864.666666666664</v>
      </c>
      <c r="U2840" s="5" t="str">
        <f t="shared" si="358"/>
        <v>Jul</v>
      </c>
      <c r="V2840" t="str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1.1142857142857143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5">
        <f t="shared" si="356"/>
        <v>41852.990208333329</v>
      </c>
      <c r="T2841" s="5">
        <f t="shared" si="357"/>
        <v>41875.957638888889</v>
      </c>
      <c r="U2841" s="5" t="str">
        <f t="shared" si="358"/>
        <v>Aug</v>
      </c>
      <c r="V2841" t="str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1.04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5">
        <f t="shared" si="356"/>
        <v>42059.785636574074</v>
      </c>
      <c r="T2842" s="5">
        <f t="shared" si="357"/>
        <v>42081.458333333328</v>
      </c>
      <c r="U2842" s="5" t="str">
        <f t="shared" si="358"/>
        <v>Feb</v>
      </c>
      <c r="V2842" t="str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0.01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5">
        <f t="shared" si="356"/>
        <v>42291.489548611113</v>
      </c>
      <c r="T2843" s="5">
        <f t="shared" si="357"/>
        <v>42351.531215277777</v>
      </c>
      <c r="U2843" s="5" t="str">
        <f t="shared" si="358"/>
        <v>Oct</v>
      </c>
      <c r="V2843" t="str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7">
        <f t="shared" si="353"/>
        <v>0</v>
      </c>
      <c r="Q2844" t="str">
        <f t="shared" si="354"/>
        <v>theater</v>
      </c>
      <c r="R2844" t="str">
        <f t="shared" si="355"/>
        <v>plays</v>
      </c>
      <c r="S2844" s="5">
        <f t="shared" si="356"/>
        <v>41784.70248842593</v>
      </c>
      <c r="T2844" s="5">
        <f t="shared" si="357"/>
        <v>41811.208333333336</v>
      </c>
      <c r="U2844" s="5" t="str">
        <f t="shared" si="358"/>
        <v>May</v>
      </c>
      <c r="V2844" t="str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7">
        <f t="shared" si="353"/>
        <v>0</v>
      </c>
      <c r="Q2845" t="str">
        <f t="shared" si="354"/>
        <v>theater</v>
      </c>
      <c r="R2845" t="str">
        <f t="shared" si="355"/>
        <v>plays</v>
      </c>
      <c r="S2845" s="5">
        <f t="shared" si="356"/>
        <v>42492.487847222219</v>
      </c>
      <c r="T2845" s="5">
        <f t="shared" si="357"/>
        <v>42533.916666666672</v>
      </c>
      <c r="U2845" s="5" t="str">
        <f t="shared" si="358"/>
        <v>May</v>
      </c>
      <c r="V2845" t="str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5.4545454545454543E-2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5">
        <f t="shared" si="356"/>
        <v>42709.296064814815</v>
      </c>
      <c r="T2846" s="5">
        <f t="shared" si="357"/>
        <v>42739.296064814815</v>
      </c>
      <c r="U2846" s="5" t="str">
        <f t="shared" si="358"/>
        <v>Dec</v>
      </c>
      <c r="V2846" t="str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0.31546666666666667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5">
        <f t="shared" si="356"/>
        <v>42102.766585648147</v>
      </c>
      <c r="T2847" s="5">
        <f t="shared" si="357"/>
        <v>42162.766585648147</v>
      </c>
      <c r="U2847" s="5" t="str">
        <f t="shared" si="358"/>
        <v>Apr</v>
      </c>
      <c r="V2847" t="str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7">
        <f t="shared" si="353"/>
        <v>0</v>
      </c>
      <c r="Q2848" t="str">
        <f t="shared" si="354"/>
        <v>theater</v>
      </c>
      <c r="R2848" t="str">
        <f t="shared" si="355"/>
        <v>plays</v>
      </c>
      <c r="S2848" s="5">
        <f t="shared" si="356"/>
        <v>42108.442060185189</v>
      </c>
      <c r="T2848" s="5">
        <f t="shared" si="357"/>
        <v>42153.442060185189</v>
      </c>
      <c r="U2848" s="5" t="str">
        <f t="shared" si="358"/>
        <v>Apr</v>
      </c>
      <c r="V2848" t="str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7">
        <f t="shared" si="353"/>
        <v>0</v>
      </c>
      <c r="Q2849" t="str">
        <f t="shared" si="354"/>
        <v>theater</v>
      </c>
      <c r="R2849" t="str">
        <f t="shared" si="355"/>
        <v>plays</v>
      </c>
      <c r="S2849" s="5">
        <f t="shared" si="356"/>
        <v>42453.556307870371</v>
      </c>
      <c r="T2849" s="5">
        <f t="shared" si="357"/>
        <v>42513.556307870371</v>
      </c>
      <c r="U2849" s="5" t="str">
        <f t="shared" si="358"/>
        <v>Mar</v>
      </c>
      <c r="V2849" t="str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2E-3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5">
        <f t="shared" si="356"/>
        <v>42123.398831018523</v>
      </c>
      <c r="T2850" s="5">
        <f t="shared" si="357"/>
        <v>42153.398831018523</v>
      </c>
      <c r="U2850" s="5" t="str">
        <f t="shared" si="358"/>
        <v>Apr</v>
      </c>
      <c r="V2850" t="str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0.01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5">
        <f t="shared" si="356"/>
        <v>42453.178240740745</v>
      </c>
      <c r="T2851" s="5">
        <f t="shared" si="357"/>
        <v>42483.178240740745</v>
      </c>
      <c r="U2851" s="5" t="str">
        <f t="shared" si="358"/>
        <v>Mar</v>
      </c>
      <c r="V2851" t="str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3.8875E-2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5">
        <f t="shared" si="356"/>
        <v>41857.757071759261</v>
      </c>
      <c r="T2852" s="5">
        <f t="shared" si="357"/>
        <v>41887.757071759261</v>
      </c>
      <c r="U2852" s="5" t="str">
        <f t="shared" si="358"/>
        <v>Aug</v>
      </c>
      <c r="V2852" t="str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7">
        <f t="shared" si="353"/>
        <v>0</v>
      </c>
      <c r="Q2853" t="str">
        <f t="shared" si="354"/>
        <v>theater</v>
      </c>
      <c r="R2853" t="str">
        <f t="shared" si="355"/>
        <v>plays</v>
      </c>
      <c r="S2853" s="5">
        <f t="shared" si="356"/>
        <v>42389.752650462964</v>
      </c>
      <c r="T2853" s="5">
        <f t="shared" si="357"/>
        <v>42398.720138888893</v>
      </c>
      <c r="U2853" s="5" t="str">
        <f t="shared" si="358"/>
        <v>Jan</v>
      </c>
      <c r="V2853" t="str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1.9E-2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5">
        <f t="shared" si="356"/>
        <v>41780.795173611114</v>
      </c>
      <c r="T2854" s="5">
        <f t="shared" si="357"/>
        <v>41810.795173611114</v>
      </c>
      <c r="U2854" s="5" t="str">
        <f t="shared" si="358"/>
        <v>May</v>
      </c>
      <c r="V2854" t="str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7">
        <f t="shared" si="353"/>
        <v>0</v>
      </c>
      <c r="Q2855" t="str">
        <f t="shared" si="354"/>
        <v>theater</v>
      </c>
      <c r="R2855" t="str">
        <f t="shared" si="355"/>
        <v>plays</v>
      </c>
      <c r="S2855" s="5">
        <f t="shared" si="356"/>
        <v>41835.940937499996</v>
      </c>
      <c r="T2855" s="5">
        <f t="shared" si="357"/>
        <v>41895.940937499996</v>
      </c>
      <c r="U2855" s="5" t="str">
        <f t="shared" si="358"/>
        <v>Jul</v>
      </c>
      <c r="V2855" t="str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0.41699999999999998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5">
        <f t="shared" si="356"/>
        <v>42111.46665509259</v>
      </c>
      <c r="T2856" s="5">
        <f t="shared" si="357"/>
        <v>42131.46665509259</v>
      </c>
      <c r="U2856" s="5" t="str">
        <f t="shared" si="358"/>
        <v>Apr</v>
      </c>
      <c r="V2856" t="str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0.5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5">
        <f t="shared" si="356"/>
        <v>42369.757766203707</v>
      </c>
      <c r="T2857" s="5">
        <f t="shared" si="357"/>
        <v>42398.731944444444</v>
      </c>
      <c r="U2857" s="5" t="str">
        <f t="shared" si="358"/>
        <v>Dec</v>
      </c>
      <c r="V2857" t="str">
        <f t="shared" si="359"/>
        <v>2015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4.8666666666666664E-2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5">
        <f t="shared" si="356"/>
        <v>42164.787581018521</v>
      </c>
      <c r="T2858" s="5">
        <f t="shared" si="357"/>
        <v>42224.648611111115</v>
      </c>
      <c r="U2858" s="5" t="str">
        <f t="shared" si="358"/>
        <v>Jun</v>
      </c>
      <c r="V2858" t="str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0.19736842105263158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5">
        <f t="shared" si="356"/>
        <v>42726.670081018514</v>
      </c>
      <c r="T2859" s="5">
        <f t="shared" si="357"/>
        <v>42786.5</v>
      </c>
      <c r="U2859" s="5" t="str">
        <f t="shared" si="358"/>
        <v>Dec</v>
      </c>
      <c r="V2859" t="str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7">
        <f t="shared" si="353"/>
        <v>0</v>
      </c>
      <c r="Q2860" t="str">
        <f t="shared" si="354"/>
        <v>theater</v>
      </c>
      <c r="R2860" t="str">
        <f t="shared" si="355"/>
        <v>plays</v>
      </c>
      <c r="S2860" s="5">
        <f t="shared" si="356"/>
        <v>41954.295081018514</v>
      </c>
      <c r="T2860" s="5">
        <f t="shared" si="357"/>
        <v>41978.227777777778</v>
      </c>
      <c r="U2860" s="5" t="str">
        <f t="shared" si="358"/>
        <v>Nov</v>
      </c>
      <c r="V2860" t="str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1.7500000000000002E-2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5">
        <f t="shared" si="356"/>
        <v>42233.112314814818</v>
      </c>
      <c r="T2861" s="5">
        <f t="shared" si="357"/>
        <v>42293.112314814818</v>
      </c>
      <c r="U2861" s="5" t="str">
        <f t="shared" si="358"/>
        <v>Aug</v>
      </c>
      <c r="V2861" t="str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6.6500000000000004E-2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5">
        <f t="shared" si="356"/>
        <v>42480.55064814815</v>
      </c>
      <c r="T2862" s="5">
        <f t="shared" si="357"/>
        <v>42540.55064814815</v>
      </c>
      <c r="U2862" s="5" t="str">
        <f t="shared" si="358"/>
        <v>Apr</v>
      </c>
      <c r="V2862" t="str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0.32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5">
        <f t="shared" si="356"/>
        <v>42257.340833333335</v>
      </c>
      <c r="T2863" s="5">
        <f t="shared" si="357"/>
        <v>42271.340833333335</v>
      </c>
      <c r="U2863" s="5" t="str">
        <f t="shared" si="358"/>
        <v>Sep</v>
      </c>
      <c r="V2863" t="str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4.3307086614173228E-3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5">
        <f t="shared" si="356"/>
        <v>41784.539687500001</v>
      </c>
      <c r="T2864" s="5">
        <f t="shared" si="357"/>
        <v>41814.539687500001</v>
      </c>
      <c r="U2864" s="5" t="str">
        <f t="shared" si="358"/>
        <v>May</v>
      </c>
      <c r="V2864" t="str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4.0000000000000002E-4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5">
        <f t="shared" si="356"/>
        <v>41831.425034722226</v>
      </c>
      <c r="T2865" s="5">
        <f t="shared" si="357"/>
        <v>41891.425034722226</v>
      </c>
      <c r="U2865" s="5" t="str">
        <f t="shared" si="358"/>
        <v>Jul</v>
      </c>
      <c r="V2865" t="str">
        <f t="shared" si="35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1.6E-2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5">
        <f t="shared" si="356"/>
        <v>42172.363506944443</v>
      </c>
      <c r="T2866" s="5">
        <f t="shared" si="357"/>
        <v>42202.304166666669</v>
      </c>
      <c r="U2866" s="5" t="str">
        <f t="shared" si="358"/>
        <v>Jun</v>
      </c>
      <c r="V2866" t="str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7">
        <f t="shared" si="353"/>
        <v>0</v>
      </c>
      <c r="Q2867" t="str">
        <f t="shared" si="354"/>
        <v>theater</v>
      </c>
      <c r="R2867" t="str">
        <f t="shared" si="355"/>
        <v>plays</v>
      </c>
      <c r="S2867" s="5">
        <f t="shared" si="356"/>
        <v>41949.864108796297</v>
      </c>
      <c r="T2867" s="5">
        <f t="shared" si="357"/>
        <v>42009.864108796297</v>
      </c>
      <c r="U2867" s="5" t="str">
        <f t="shared" si="358"/>
        <v>Nov</v>
      </c>
      <c r="V2867" t="str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8.9999999999999993E-3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5">
        <f t="shared" si="356"/>
        <v>42627.705104166671</v>
      </c>
      <c r="T2868" s="5">
        <f t="shared" si="357"/>
        <v>42657.666666666672</v>
      </c>
      <c r="U2868" s="5" t="str">
        <f t="shared" si="358"/>
        <v>Sep</v>
      </c>
      <c r="V2868" t="str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0.2016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5">
        <f t="shared" si="356"/>
        <v>42530.945277777777</v>
      </c>
      <c r="T2869" s="5">
        <f t="shared" si="357"/>
        <v>42554.916666666672</v>
      </c>
      <c r="U2869" s="5" t="str">
        <f t="shared" si="358"/>
        <v>Jun</v>
      </c>
      <c r="V2869" t="str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0.42011733333333334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5">
        <f t="shared" si="356"/>
        <v>42618.577013888891</v>
      </c>
      <c r="T2870" s="5">
        <f t="shared" si="357"/>
        <v>42648.577013888891</v>
      </c>
      <c r="U2870" s="5" t="str">
        <f t="shared" si="358"/>
        <v>Sep</v>
      </c>
      <c r="V2870" t="str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8.8500000000000002E-3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5">
        <f t="shared" si="356"/>
        <v>42540.343530092592</v>
      </c>
      <c r="T2871" s="5">
        <f t="shared" si="357"/>
        <v>42570.343530092592</v>
      </c>
      <c r="U2871" s="5" t="str">
        <f t="shared" si="358"/>
        <v>Jun</v>
      </c>
      <c r="V2871" t="str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0.15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5">
        <f t="shared" si="356"/>
        <v>41745.939409722225</v>
      </c>
      <c r="T2872" s="5">
        <f t="shared" si="357"/>
        <v>41775.939409722225</v>
      </c>
      <c r="U2872" s="5" t="str">
        <f t="shared" si="358"/>
        <v>Apr</v>
      </c>
      <c r="V2872" t="str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4.6699999999999998E-2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5">
        <f t="shared" si="356"/>
        <v>41974.488576388889</v>
      </c>
      <c r="T2873" s="5">
        <f t="shared" si="357"/>
        <v>41994.488576388889</v>
      </c>
      <c r="U2873" s="5" t="str">
        <f t="shared" si="358"/>
        <v>Dec</v>
      </c>
      <c r="V2873" t="str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7">
        <f t="shared" si="353"/>
        <v>0</v>
      </c>
      <c r="Q2874" t="str">
        <f t="shared" si="354"/>
        <v>theater</v>
      </c>
      <c r="R2874" t="str">
        <f t="shared" si="355"/>
        <v>plays</v>
      </c>
      <c r="S2874" s="5">
        <f t="shared" si="356"/>
        <v>42114.86618055556</v>
      </c>
      <c r="T2874" s="5">
        <f t="shared" si="357"/>
        <v>42174.86618055556</v>
      </c>
      <c r="U2874" s="5" t="str">
        <f t="shared" si="358"/>
        <v>Apr</v>
      </c>
      <c r="V2874" t="str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0.38119999999999998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5">
        <f t="shared" si="356"/>
        <v>42002.567488425921</v>
      </c>
      <c r="T2875" s="5">
        <f t="shared" si="357"/>
        <v>42032.567488425921</v>
      </c>
      <c r="U2875" s="5" t="str">
        <f t="shared" si="358"/>
        <v>Dec</v>
      </c>
      <c r="V2875" t="str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5.4199999999999998E-2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5">
        <f t="shared" si="356"/>
        <v>42722.59474537037</v>
      </c>
      <c r="T2876" s="5">
        <f t="shared" si="357"/>
        <v>42752.59474537037</v>
      </c>
      <c r="U2876" s="5" t="str">
        <f t="shared" si="358"/>
        <v>Dec</v>
      </c>
      <c r="V2876" t="str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3.5E-4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5">
        <f t="shared" si="356"/>
        <v>42464.878391203703</v>
      </c>
      <c r="T2877" s="5">
        <f t="shared" si="357"/>
        <v>42494.878391203703</v>
      </c>
      <c r="U2877" s="5" t="str">
        <f t="shared" si="358"/>
        <v>Apr</v>
      </c>
      <c r="V2877" t="str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7">
        <f t="shared" si="353"/>
        <v>0</v>
      </c>
      <c r="Q2878" t="str">
        <f t="shared" si="354"/>
        <v>theater</v>
      </c>
      <c r="R2878" t="str">
        <f t="shared" si="355"/>
        <v>plays</v>
      </c>
      <c r="S2878" s="5">
        <f t="shared" si="356"/>
        <v>42171.493969907402</v>
      </c>
      <c r="T2878" s="5">
        <f t="shared" si="357"/>
        <v>42201.493969907402</v>
      </c>
      <c r="U2878" s="5" t="str">
        <f t="shared" si="358"/>
        <v>Jun</v>
      </c>
      <c r="V2878" t="str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0.10833333333333334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5">
        <f t="shared" si="356"/>
        <v>42672.705138888894</v>
      </c>
      <c r="T2879" s="5">
        <f t="shared" si="357"/>
        <v>42704.458333333328</v>
      </c>
      <c r="U2879" s="5" t="str">
        <f t="shared" si="358"/>
        <v>Oct</v>
      </c>
      <c r="V2879" t="str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2.1000000000000001E-2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5">
        <f t="shared" si="356"/>
        <v>42128.365682870368</v>
      </c>
      <c r="T2880" s="5">
        <f t="shared" si="357"/>
        <v>42188.365682870368</v>
      </c>
      <c r="U2880" s="5" t="str">
        <f t="shared" si="358"/>
        <v>May</v>
      </c>
      <c r="V2880" t="str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2.5892857142857141E-3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5">
        <f t="shared" si="356"/>
        <v>42359.475243055553</v>
      </c>
      <c r="T2881" s="5">
        <f t="shared" si="357"/>
        <v>42389.475243055553</v>
      </c>
      <c r="U2881" s="5" t="str">
        <f t="shared" si="358"/>
        <v>Dec</v>
      </c>
      <c r="V2881" t="str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0.23333333333333334</v>
      </c>
      <c r="P2882" s="7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5">
        <f t="shared" si="356"/>
        <v>42192.655694444446</v>
      </c>
      <c r="T2882" s="5">
        <f t="shared" si="357"/>
        <v>42236.461805555555</v>
      </c>
      <c r="U2882" s="5" t="str">
        <f t="shared" si="358"/>
        <v>Jul</v>
      </c>
      <c r="V2882" t="str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</f>
        <v>0</v>
      </c>
      <c r="P2883" s="7">
        <f t="shared" ref="P2883:P2946" si="361">IFERROR(E2883/L2883,0)</f>
        <v>0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5">
        <f t="shared" ref="S2883:S2946" si="364">(J2883/86400)+25569+(-6/24)</f>
        <v>41916.347638888888</v>
      </c>
      <c r="T2883" s="5">
        <f t="shared" ref="T2883:T2946" si="365">(I2883/86400)+25569+(-6/24)</f>
        <v>41976.389305555553</v>
      </c>
      <c r="U2883" s="5" t="str">
        <f t="shared" ref="U2883:U2946" si="366">TEXT(S2883,"mmm")</f>
        <v>Oct</v>
      </c>
      <c r="V2883" t="str">
        <f t="shared" ref="V2883:V2946" si="367">TEXT(S2883,"yyyy")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0.33600000000000002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5">
        <f t="shared" si="364"/>
        <v>42461.346273148149</v>
      </c>
      <c r="T2884" s="5">
        <f t="shared" si="365"/>
        <v>42491.346273148149</v>
      </c>
      <c r="U2884" s="5" t="str">
        <f t="shared" si="366"/>
        <v>Apr</v>
      </c>
      <c r="V2884" t="str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0.1908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5">
        <f t="shared" si="364"/>
        <v>42370.65320601852</v>
      </c>
      <c r="T2885" s="5">
        <f t="shared" si="365"/>
        <v>42405.957638888889</v>
      </c>
      <c r="U2885" s="5" t="str">
        <f t="shared" si="366"/>
        <v>Jan</v>
      </c>
      <c r="V2885" t="str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4.1111111111111114E-3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5">
        <f t="shared" si="364"/>
        <v>41948.477256944447</v>
      </c>
      <c r="T2886" s="5">
        <f t="shared" si="365"/>
        <v>41978.477256944447</v>
      </c>
      <c r="U2886" s="5" t="str">
        <f t="shared" si="366"/>
        <v>Nov</v>
      </c>
      <c r="V2886" t="str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0.32500000000000001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5">
        <f t="shared" si="364"/>
        <v>42046.82640046296</v>
      </c>
      <c r="T2887" s="5">
        <f t="shared" si="365"/>
        <v>42076.784733796296</v>
      </c>
      <c r="U2887" s="5" t="str">
        <f t="shared" si="366"/>
        <v>Feb</v>
      </c>
      <c r="V2887" t="str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0.05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5">
        <f t="shared" si="364"/>
        <v>42261.382916666669</v>
      </c>
      <c r="T2888" s="5">
        <f t="shared" si="365"/>
        <v>42265.915972222225</v>
      </c>
      <c r="U2888" s="5" t="str">
        <f t="shared" si="366"/>
        <v>Sep</v>
      </c>
      <c r="V2888" t="str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1.6666666666666668E-3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5">
        <f t="shared" si="364"/>
        <v>41985.177361111113</v>
      </c>
      <c r="T2889" s="5">
        <f t="shared" si="365"/>
        <v>42015.177361111113</v>
      </c>
      <c r="U2889" s="5" t="str">
        <f t="shared" si="366"/>
        <v>Dec</v>
      </c>
      <c r="V2889" t="str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7">
        <f t="shared" si="361"/>
        <v>0</v>
      </c>
      <c r="Q2890" t="str">
        <f t="shared" si="362"/>
        <v>theater</v>
      </c>
      <c r="R2890" t="str">
        <f t="shared" si="363"/>
        <v>plays</v>
      </c>
      <c r="S2890" s="5">
        <f t="shared" si="364"/>
        <v>41922.285185185188</v>
      </c>
      <c r="T2890" s="5">
        <f t="shared" si="365"/>
        <v>41929.957638888889</v>
      </c>
      <c r="U2890" s="5" t="str">
        <f t="shared" si="366"/>
        <v>Oct</v>
      </c>
      <c r="V2890" t="str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0.38066666666666665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5">
        <f t="shared" si="364"/>
        <v>41850.613252314812</v>
      </c>
      <c r="T2891" s="5">
        <f t="shared" si="365"/>
        <v>41880.613252314812</v>
      </c>
      <c r="U2891" s="5" t="str">
        <f t="shared" si="366"/>
        <v>Jul</v>
      </c>
      <c r="V2891" t="str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1.0500000000000001E-2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5">
        <f t="shared" si="364"/>
        <v>41831.492962962962</v>
      </c>
      <c r="T2892" s="5">
        <f t="shared" si="365"/>
        <v>41859.875</v>
      </c>
      <c r="U2892" s="5" t="str">
        <f t="shared" si="366"/>
        <v>Jul</v>
      </c>
      <c r="V2892" t="str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2.7300000000000001E-2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5">
        <f t="shared" si="364"/>
        <v>42415.633425925931</v>
      </c>
      <c r="T2893" s="5">
        <f t="shared" si="365"/>
        <v>42475.59175925926</v>
      </c>
      <c r="U2893" s="5" t="str">
        <f t="shared" si="366"/>
        <v>Feb</v>
      </c>
      <c r="V2893" t="str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9.0909090909090912E-2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5">
        <f t="shared" si="364"/>
        <v>41869.464166666665</v>
      </c>
      <c r="T2894" s="5">
        <f t="shared" si="365"/>
        <v>41876.625</v>
      </c>
      <c r="U2894" s="5" t="str">
        <f t="shared" si="366"/>
        <v>Aug</v>
      </c>
      <c r="V2894" t="str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5.0000000000000001E-3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5">
        <f t="shared" si="364"/>
        <v>41953.523090277777</v>
      </c>
      <c r="T2895" s="5">
        <f t="shared" si="365"/>
        <v>42012.833333333328</v>
      </c>
      <c r="U2895" s="5" t="str">
        <f t="shared" si="366"/>
        <v>Nov</v>
      </c>
      <c r="V2895" t="str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7">
        <f t="shared" si="361"/>
        <v>0</v>
      </c>
      <c r="Q2896" t="str">
        <f t="shared" si="362"/>
        <v>theater</v>
      </c>
      <c r="R2896" t="str">
        <f t="shared" si="363"/>
        <v>plays</v>
      </c>
      <c r="S2896" s="5">
        <f t="shared" si="364"/>
        <v>42037.736284722225</v>
      </c>
      <c r="T2896" s="5">
        <f t="shared" si="365"/>
        <v>42097.694618055553</v>
      </c>
      <c r="U2896" s="5" t="str">
        <f t="shared" si="366"/>
        <v>Feb</v>
      </c>
      <c r="V2896" t="str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4.5999999999999999E-2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5">
        <f t="shared" si="364"/>
        <v>41811.305462962962</v>
      </c>
      <c r="T2897" s="5">
        <f t="shared" si="365"/>
        <v>41812.625</v>
      </c>
      <c r="U2897" s="5" t="str">
        <f t="shared" si="366"/>
        <v>Jun</v>
      </c>
      <c r="V2897" t="str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0.20833333333333334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5">
        <f t="shared" si="364"/>
        <v>42701.658807870372</v>
      </c>
      <c r="T2898" s="5">
        <f t="shared" si="365"/>
        <v>42716</v>
      </c>
      <c r="U2898" s="5" t="str">
        <f t="shared" si="366"/>
        <v>Nov</v>
      </c>
      <c r="V2898" t="str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4.583333333333333E-2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5">
        <f t="shared" si="364"/>
        <v>42258.396504629629</v>
      </c>
      <c r="T2899" s="5">
        <f t="shared" si="365"/>
        <v>42288.395196759258</v>
      </c>
      <c r="U2899" s="5" t="str">
        <f t="shared" si="366"/>
        <v>Sep</v>
      </c>
      <c r="V2899" t="str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4.2133333333333335E-2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5">
        <f t="shared" si="364"/>
        <v>42278.414965277778</v>
      </c>
      <c r="T2900" s="5">
        <f t="shared" si="365"/>
        <v>42308.414965277778</v>
      </c>
      <c r="U2900" s="5" t="str">
        <f t="shared" si="366"/>
        <v>Oct</v>
      </c>
      <c r="V2900" t="str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7">
        <f t="shared" si="361"/>
        <v>0</v>
      </c>
      <c r="Q2901" t="str">
        <f t="shared" si="362"/>
        <v>theater</v>
      </c>
      <c r="R2901" t="str">
        <f t="shared" si="363"/>
        <v>plays</v>
      </c>
      <c r="S2901" s="5">
        <f t="shared" si="364"/>
        <v>42514.828217592592</v>
      </c>
      <c r="T2901" s="5">
        <f t="shared" si="365"/>
        <v>42574.828217592592</v>
      </c>
      <c r="U2901" s="5" t="str">
        <f t="shared" si="366"/>
        <v>May</v>
      </c>
      <c r="V2901" t="str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0.61909090909090914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5">
        <f t="shared" si="364"/>
        <v>41829.984166666669</v>
      </c>
      <c r="T2902" s="5">
        <f t="shared" si="365"/>
        <v>41859.984166666669</v>
      </c>
      <c r="U2902" s="5" t="str">
        <f t="shared" si="366"/>
        <v>Jul</v>
      </c>
      <c r="V2902" t="str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8.0000000000000002E-3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5">
        <f t="shared" si="364"/>
        <v>41982.654386574075</v>
      </c>
      <c r="T2903" s="5">
        <f t="shared" si="365"/>
        <v>42042.654386574075</v>
      </c>
      <c r="U2903" s="5" t="str">
        <f t="shared" si="366"/>
        <v>Dec</v>
      </c>
      <c r="V2903" t="str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1.6666666666666666E-4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5">
        <f t="shared" si="364"/>
        <v>42210.189768518518</v>
      </c>
      <c r="T2904" s="5">
        <f t="shared" si="365"/>
        <v>42240.189768518518</v>
      </c>
      <c r="U2904" s="5" t="str">
        <f t="shared" si="366"/>
        <v>Jul</v>
      </c>
      <c r="V2904" t="str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7.7999999999999996E-3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5">
        <f t="shared" si="364"/>
        <v>42195.916874999995</v>
      </c>
      <c r="T2905" s="5">
        <f t="shared" si="365"/>
        <v>42255.916874999995</v>
      </c>
      <c r="U2905" s="5" t="str">
        <f t="shared" si="366"/>
        <v>Jul</v>
      </c>
      <c r="V2905" t="str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0.05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5">
        <f t="shared" si="364"/>
        <v>41940.717951388891</v>
      </c>
      <c r="T2906" s="5">
        <f t="shared" si="365"/>
        <v>41952.25</v>
      </c>
      <c r="U2906" s="5" t="str">
        <f t="shared" si="366"/>
        <v>Oct</v>
      </c>
      <c r="V2906" t="str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0.17771428571428571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5">
        <f t="shared" si="364"/>
        <v>42605.806863425925</v>
      </c>
      <c r="T2907" s="5">
        <f t="shared" si="365"/>
        <v>42619.806863425925</v>
      </c>
      <c r="U2907" s="5" t="str">
        <f t="shared" si="366"/>
        <v>Aug</v>
      </c>
      <c r="V2907" t="str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9.4166666666666662E-2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5">
        <f t="shared" si="364"/>
        <v>42199.398912037039</v>
      </c>
      <c r="T2908" s="5">
        <f t="shared" si="365"/>
        <v>42216.791666666672</v>
      </c>
      <c r="U2908" s="5" t="str">
        <f t="shared" si="366"/>
        <v>Jul</v>
      </c>
      <c r="V2908" t="str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8.0000000000000004E-4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5">
        <f t="shared" si="364"/>
        <v>42444.627743055556</v>
      </c>
      <c r="T2909" s="5">
        <f t="shared" si="365"/>
        <v>42504.627743055556</v>
      </c>
      <c r="U2909" s="5" t="str">
        <f t="shared" si="366"/>
        <v>Mar</v>
      </c>
      <c r="V2909" t="str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2.75E-2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5">
        <f t="shared" si="364"/>
        <v>42499.48170138889</v>
      </c>
      <c r="T2910" s="5">
        <f t="shared" si="365"/>
        <v>42529.48170138889</v>
      </c>
      <c r="U2910" s="5" t="str">
        <f t="shared" si="366"/>
        <v>May</v>
      </c>
      <c r="V2910" t="str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1.1111111111111112E-4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5">
        <f t="shared" si="364"/>
        <v>41929.016215277778</v>
      </c>
      <c r="T2911" s="5">
        <f t="shared" si="365"/>
        <v>41968.573611111111</v>
      </c>
      <c r="U2911" s="5" t="str">
        <f t="shared" si="366"/>
        <v>Oct</v>
      </c>
      <c r="V2911" t="str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3.3333333333333335E-5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5">
        <f t="shared" si="364"/>
        <v>42107.591284722221</v>
      </c>
      <c r="T2912" s="5">
        <f t="shared" si="365"/>
        <v>42167.591284722221</v>
      </c>
      <c r="U2912" s="5" t="str">
        <f t="shared" si="366"/>
        <v>Apr</v>
      </c>
      <c r="V2912" t="str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0.36499999999999999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5">
        <f t="shared" si="364"/>
        <v>42142.518819444449</v>
      </c>
      <c r="T2913" s="5">
        <f t="shared" si="365"/>
        <v>42182.518819444449</v>
      </c>
      <c r="U2913" s="5" t="str">
        <f t="shared" si="366"/>
        <v>May</v>
      </c>
      <c r="V2913" t="str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0.14058171745152354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5">
        <f t="shared" si="364"/>
        <v>42353.881643518514</v>
      </c>
      <c r="T2914" s="5">
        <f t="shared" si="365"/>
        <v>42383.881643518514</v>
      </c>
      <c r="U2914" s="5" t="str">
        <f t="shared" si="366"/>
        <v>Dec</v>
      </c>
      <c r="V2914" t="str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2.0000000000000001E-4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5">
        <f t="shared" si="364"/>
        <v>41828.672905092593</v>
      </c>
      <c r="T2915" s="5">
        <f t="shared" si="365"/>
        <v>41888.672905092593</v>
      </c>
      <c r="U2915" s="5" t="str">
        <f t="shared" si="366"/>
        <v>Jul</v>
      </c>
      <c r="V2915" t="str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4.0000000000000003E-5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5">
        <f t="shared" si="364"/>
        <v>42017.657337962963</v>
      </c>
      <c r="T2916" s="5">
        <f t="shared" si="365"/>
        <v>42077.615671296298</v>
      </c>
      <c r="U2916" s="5" t="str">
        <f t="shared" si="366"/>
        <v>Jan</v>
      </c>
      <c r="V2916" t="str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0.61099999999999999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5">
        <f t="shared" si="364"/>
        <v>42415.148032407407</v>
      </c>
      <c r="T2917" s="5">
        <f t="shared" si="365"/>
        <v>42445.106365740736</v>
      </c>
      <c r="U2917" s="5" t="str">
        <f t="shared" si="366"/>
        <v>Feb</v>
      </c>
      <c r="V2917" t="str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7.8378378378378383E-2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5">
        <f t="shared" si="364"/>
        <v>41755.226724537039</v>
      </c>
      <c r="T2918" s="5">
        <f t="shared" si="365"/>
        <v>41778.226724537039</v>
      </c>
      <c r="U2918" s="5" t="str">
        <f t="shared" si="366"/>
        <v>Apr</v>
      </c>
      <c r="V2918" t="str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0.2185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5">
        <f t="shared" si="364"/>
        <v>42244.984340277777</v>
      </c>
      <c r="T2919" s="5">
        <f t="shared" si="365"/>
        <v>42262.984340277777</v>
      </c>
      <c r="U2919" s="5" t="str">
        <f t="shared" si="366"/>
        <v>Aug</v>
      </c>
      <c r="V2919" t="str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0.27239999999999998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5">
        <f t="shared" si="364"/>
        <v>42278.379710648151</v>
      </c>
      <c r="T2920" s="5">
        <f t="shared" si="365"/>
        <v>42306.379710648151</v>
      </c>
      <c r="U2920" s="5" t="str">
        <f t="shared" si="366"/>
        <v>Oct</v>
      </c>
      <c r="V2920" t="str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8.5000000000000006E-2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5">
        <f t="shared" si="364"/>
        <v>41826.36954861111</v>
      </c>
      <c r="T2921" s="5">
        <f t="shared" si="365"/>
        <v>41856.36954861111</v>
      </c>
      <c r="U2921" s="5" t="str">
        <f t="shared" si="366"/>
        <v>Jul</v>
      </c>
      <c r="V2921" t="str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0.26840000000000003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5">
        <f t="shared" si="364"/>
        <v>42058.542476851857</v>
      </c>
      <c r="T2922" s="5">
        <f t="shared" si="365"/>
        <v>42088.500810185185</v>
      </c>
      <c r="U2922" s="5" t="str">
        <f t="shared" si="366"/>
        <v>Feb</v>
      </c>
      <c r="V2922" t="str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1.29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5">
        <f t="shared" si="364"/>
        <v>41877.636620370373</v>
      </c>
      <c r="T2923" s="5">
        <f t="shared" si="365"/>
        <v>41907.636620370373</v>
      </c>
      <c r="U2923" s="5" t="str">
        <f t="shared" si="366"/>
        <v>Aug</v>
      </c>
      <c r="V2923" t="str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5">
        <f t="shared" si="364"/>
        <v>42097.624155092592</v>
      </c>
      <c r="T2924" s="5">
        <f t="shared" si="365"/>
        <v>42142.624155092592</v>
      </c>
      <c r="U2924" s="5" t="str">
        <f t="shared" si="366"/>
        <v>Apr</v>
      </c>
      <c r="V2924" t="str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5">
        <f t="shared" si="364"/>
        <v>42012.90253472222</v>
      </c>
      <c r="T2925" s="5">
        <f t="shared" si="365"/>
        <v>42027.875</v>
      </c>
      <c r="U2925" s="5" t="str">
        <f t="shared" si="366"/>
        <v>Jan</v>
      </c>
      <c r="V2925" t="str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1.032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5">
        <f t="shared" si="364"/>
        <v>42103.306828703702</v>
      </c>
      <c r="T2926" s="5">
        <f t="shared" si="365"/>
        <v>42132.915972222225</v>
      </c>
      <c r="U2926" s="5" t="str">
        <f t="shared" si="366"/>
        <v>Apr</v>
      </c>
      <c r="V2926" t="str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1.0244597777777777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5">
        <f t="shared" si="364"/>
        <v>41863.334120370375</v>
      </c>
      <c r="T2927" s="5">
        <f t="shared" si="365"/>
        <v>41893.334120370375</v>
      </c>
      <c r="U2927" s="5" t="str">
        <f t="shared" si="366"/>
        <v>Aug</v>
      </c>
      <c r="V2927" t="str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1.25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5">
        <f t="shared" si="364"/>
        <v>42044.515960648147</v>
      </c>
      <c r="T2928" s="5">
        <f t="shared" si="365"/>
        <v>42058.515960648147</v>
      </c>
      <c r="U2928" s="5" t="str">
        <f t="shared" si="366"/>
        <v>Feb</v>
      </c>
      <c r="V2928" t="str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1.3083333333333333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5">
        <f t="shared" si="364"/>
        <v>41806.419317129628</v>
      </c>
      <c r="T2929" s="5">
        <f t="shared" si="365"/>
        <v>41834.958333333336</v>
      </c>
      <c r="U2929" s="5" t="str">
        <f t="shared" si="366"/>
        <v>Jun</v>
      </c>
      <c r="V2929" t="str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5">
        <f t="shared" si="364"/>
        <v>42403.748217592598</v>
      </c>
      <c r="T2930" s="5">
        <f t="shared" si="365"/>
        <v>42433.748217592598</v>
      </c>
      <c r="U2930" s="5" t="str">
        <f t="shared" si="366"/>
        <v>Feb</v>
      </c>
      <c r="V2930" t="str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1.02069375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5">
        <f t="shared" si="364"/>
        <v>41754.314328703702</v>
      </c>
      <c r="T2931" s="5">
        <f t="shared" si="365"/>
        <v>41784.314328703702</v>
      </c>
      <c r="U2931" s="5" t="str">
        <f t="shared" si="366"/>
        <v>Apr</v>
      </c>
      <c r="V2931" t="str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1.0092000000000001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5">
        <f t="shared" si="364"/>
        <v>42101.334074074075</v>
      </c>
      <c r="T2932" s="5">
        <f t="shared" si="365"/>
        <v>42131.334074074075</v>
      </c>
      <c r="U2932" s="5" t="str">
        <f t="shared" si="366"/>
        <v>Apr</v>
      </c>
      <c r="V2932" t="str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1.06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5">
        <f t="shared" si="364"/>
        <v>41872.041238425925</v>
      </c>
      <c r="T2933" s="5">
        <f t="shared" si="365"/>
        <v>41897.005555555559</v>
      </c>
      <c r="U2933" s="5" t="str">
        <f t="shared" si="366"/>
        <v>Aug</v>
      </c>
      <c r="V2933" t="str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1.0509677419354839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5">
        <f t="shared" si="364"/>
        <v>42024.914780092593</v>
      </c>
      <c r="T2934" s="5">
        <f t="shared" si="365"/>
        <v>42056.208333333328</v>
      </c>
      <c r="U2934" s="5" t="str">
        <f t="shared" si="366"/>
        <v>Jan</v>
      </c>
      <c r="V2934" t="str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1.0276000000000001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5">
        <f t="shared" si="364"/>
        <v>42495.706631944442</v>
      </c>
      <c r="T2935" s="5">
        <f t="shared" si="365"/>
        <v>42525.706631944442</v>
      </c>
      <c r="U2935" s="5" t="str">
        <f t="shared" si="366"/>
        <v>May</v>
      </c>
      <c r="V2935" t="str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1.08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5">
        <f t="shared" si="364"/>
        <v>41775.386157407411</v>
      </c>
      <c r="T2936" s="5">
        <f t="shared" si="365"/>
        <v>41805.386157407411</v>
      </c>
      <c r="U2936" s="5" t="str">
        <f t="shared" si="366"/>
        <v>May</v>
      </c>
      <c r="V2936" t="str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1.0088571428571429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5">
        <f t="shared" si="364"/>
        <v>42553.333425925928</v>
      </c>
      <c r="T2937" s="5">
        <f t="shared" si="365"/>
        <v>42611.458333333328</v>
      </c>
      <c r="U2937" s="5" t="str">
        <f t="shared" si="366"/>
        <v>Jul</v>
      </c>
      <c r="V2937" t="str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1.28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5">
        <f t="shared" si="364"/>
        <v>41912.400729166664</v>
      </c>
      <c r="T2938" s="5">
        <f t="shared" si="365"/>
        <v>41924.957638888889</v>
      </c>
      <c r="U2938" s="5" t="str">
        <f t="shared" si="366"/>
        <v>Sep</v>
      </c>
      <c r="V2938" t="str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1.3333333333333333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5">
        <f t="shared" si="364"/>
        <v>41803.207326388889</v>
      </c>
      <c r="T2939" s="5">
        <f t="shared" si="365"/>
        <v>41833.207326388889</v>
      </c>
      <c r="U2939" s="5" t="str">
        <f t="shared" si="366"/>
        <v>Jun</v>
      </c>
      <c r="V2939" t="str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1.0137499999999999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5">
        <f t="shared" si="364"/>
        <v>42004.453865740739</v>
      </c>
      <c r="T2940" s="5">
        <f t="shared" si="365"/>
        <v>42034.453865740739</v>
      </c>
      <c r="U2940" s="5" t="str">
        <f t="shared" si="366"/>
        <v>Dec</v>
      </c>
      <c r="V2940" t="str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1.0287500000000001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5">
        <f t="shared" si="364"/>
        <v>41845.559166666666</v>
      </c>
      <c r="T2941" s="5">
        <f t="shared" si="365"/>
        <v>41878.791666666664</v>
      </c>
      <c r="U2941" s="5" t="str">
        <f t="shared" si="366"/>
        <v>Jul</v>
      </c>
      <c r="V2941" t="str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1.0724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5">
        <f t="shared" si="364"/>
        <v>41982.523356481484</v>
      </c>
      <c r="T2942" s="5">
        <f t="shared" si="365"/>
        <v>42022.523356481484</v>
      </c>
      <c r="U2942" s="5" t="str">
        <f t="shared" si="366"/>
        <v>Dec</v>
      </c>
      <c r="V2942" t="str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4.0000000000000003E-5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5">
        <f t="shared" si="364"/>
        <v>42034.710127314815</v>
      </c>
      <c r="T2943" s="5">
        <f t="shared" si="365"/>
        <v>42064.710127314815</v>
      </c>
      <c r="U2943" s="5" t="str">
        <f t="shared" si="366"/>
        <v>Jan</v>
      </c>
      <c r="V2943" t="str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0.20424999999999999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5">
        <f t="shared" si="364"/>
        <v>42334.553923611107</v>
      </c>
      <c r="T2944" s="5">
        <f t="shared" si="365"/>
        <v>42354.595833333333</v>
      </c>
      <c r="U2944" s="5" t="str">
        <f t="shared" si="366"/>
        <v>Nov</v>
      </c>
      <c r="V2944" t="str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7">
        <f t="shared" si="361"/>
        <v>0</v>
      </c>
      <c r="Q2945" t="str">
        <f t="shared" si="362"/>
        <v>theater</v>
      </c>
      <c r="R2945" t="str">
        <f t="shared" si="363"/>
        <v>spaces</v>
      </c>
      <c r="S2945" s="5">
        <f t="shared" si="364"/>
        <v>42076.879398148143</v>
      </c>
      <c r="T2945" s="5">
        <f t="shared" si="365"/>
        <v>42106.879398148143</v>
      </c>
      <c r="U2945" s="5" t="str">
        <f t="shared" si="366"/>
        <v>Mar</v>
      </c>
      <c r="V2945" t="str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0.01</v>
      </c>
      <c r="P2946" s="7">
        <f t="shared" si="361"/>
        <v>100</v>
      </c>
      <c r="Q2946" t="str">
        <f t="shared" si="362"/>
        <v>theater</v>
      </c>
      <c r="R2946" t="str">
        <f t="shared" si="363"/>
        <v>spaces</v>
      </c>
      <c r="S2946" s="5">
        <f t="shared" si="364"/>
        <v>42132.6643287037</v>
      </c>
      <c r="T2946" s="5">
        <f t="shared" si="365"/>
        <v>42162.6643287037</v>
      </c>
      <c r="U2946" s="5" t="str">
        <f t="shared" si="366"/>
        <v>May</v>
      </c>
      <c r="V2946" t="str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</f>
        <v>0</v>
      </c>
      <c r="P2947" s="7">
        <f t="shared" ref="P2947:P3010" si="369">IFERROR(E2947/L2947,0)</f>
        <v>0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5">
        <f t="shared" ref="S2947:S3010" si="372">(J2947/86400)+25569+(-6/24)</f>
        <v>42117.889583333337</v>
      </c>
      <c r="T2947" s="5">
        <f t="shared" ref="T2947:T3010" si="373">(I2947/86400)+25569+(-6/24)</f>
        <v>42147.889583333337</v>
      </c>
      <c r="U2947" s="5" t="str">
        <f t="shared" ref="U2947:U3010" si="374">TEXT(S2947,"mmm")</f>
        <v>Apr</v>
      </c>
      <c r="V2947" t="str">
        <f t="shared" ref="V2947:V3010" si="375">TEXT(S2947,"yyyy")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1E-3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5">
        <f t="shared" si="372"/>
        <v>42567.281157407408</v>
      </c>
      <c r="T2948" s="5">
        <f t="shared" si="373"/>
        <v>42597.281157407408</v>
      </c>
      <c r="U2948" s="5" t="str">
        <f t="shared" si="374"/>
        <v>Jul</v>
      </c>
      <c r="V2948" t="str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4.2880000000000001E-2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5">
        <f t="shared" si="372"/>
        <v>42649.312118055561</v>
      </c>
      <c r="T2949" s="5">
        <f t="shared" si="373"/>
        <v>42698.46597222222</v>
      </c>
      <c r="U2949" s="5" t="str">
        <f t="shared" si="374"/>
        <v>Oct</v>
      </c>
      <c r="V2949" t="str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4.8000000000000001E-5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5">
        <f t="shared" si="372"/>
        <v>42097.399224537032</v>
      </c>
      <c r="T2950" s="5">
        <f t="shared" si="373"/>
        <v>42157.399224537032</v>
      </c>
      <c r="U2950" s="5" t="str">
        <f t="shared" si="374"/>
        <v>Apr</v>
      </c>
      <c r="V2950" t="str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2.5000000000000001E-2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5">
        <f t="shared" si="372"/>
        <v>42297.573113425926</v>
      </c>
      <c r="T2951" s="5">
        <f t="shared" si="373"/>
        <v>42327.614780092597</v>
      </c>
      <c r="U2951" s="5" t="str">
        <f t="shared" si="374"/>
        <v>Oct</v>
      </c>
      <c r="V2951" t="str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7">
        <f t="shared" si="369"/>
        <v>0</v>
      </c>
      <c r="Q2952" t="str">
        <f t="shared" si="370"/>
        <v>theater</v>
      </c>
      <c r="R2952" t="str">
        <f t="shared" si="371"/>
        <v>spaces</v>
      </c>
      <c r="S2952" s="5">
        <f t="shared" si="372"/>
        <v>42362.11518518519</v>
      </c>
      <c r="T2952" s="5">
        <f t="shared" si="373"/>
        <v>42392.11518518519</v>
      </c>
      <c r="U2952" s="5" t="str">
        <f t="shared" si="374"/>
        <v>Dec</v>
      </c>
      <c r="V2952" t="str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2.1919999999999999E-2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5">
        <f t="shared" si="372"/>
        <v>41872.552928240737</v>
      </c>
      <c r="T2953" s="5">
        <f t="shared" si="373"/>
        <v>41917.552928240737</v>
      </c>
      <c r="U2953" s="5" t="str">
        <f t="shared" si="374"/>
        <v>Aug</v>
      </c>
      <c r="V2953" t="str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8.0250000000000002E-2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5">
        <f t="shared" si="372"/>
        <v>42628.440266203703</v>
      </c>
      <c r="T2954" s="5">
        <f t="shared" si="373"/>
        <v>42659.916666666672</v>
      </c>
      <c r="U2954" s="5" t="str">
        <f t="shared" si="374"/>
        <v>Sep</v>
      </c>
      <c r="V2954" t="str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1.5125E-3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5">
        <f t="shared" si="372"/>
        <v>42255.541909722218</v>
      </c>
      <c r="T2955" s="5">
        <f t="shared" si="373"/>
        <v>42285.541909722218</v>
      </c>
      <c r="U2955" s="5" t="str">
        <f t="shared" si="374"/>
        <v>Sep</v>
      </c>
      <c r="V2955" t="str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7">
        <f t="shared" si="369"/>
        <v>0</v>
      </c>
      <c r="Q2956" t="str">
        <f t="shared" si="370"/>
        <v>theater</v>
      </c>
      <c r="R2956" t="str">
        <f t="shared" si="371"/>
        <v>spaces</v>
      </c>
      <c r="S2956" s="5">
        <f t="shared" si="372"/>
        <v>42790.333368055552</v>
      </c>
      <c r="T2956" s="5">
        <f t="shared" si="373"/>
        <v>42810.291701388887</v>
      </c>
      <c r="U2956" s="5" t="str">
        <f t="shared" si="374"/>
        <v>Feb</v>
      </c>
      <c r="V2956" t="str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0.59583333333333333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5">
        <f t="shared" si="372"/>
        <v>42141.491307870368</v>
      </c>
      <c r="T2957" s="5">
        <f t="shared" si="373"/>
        <v>42171.491307870368</v>
      </c>
      <c r="U2957" s="5" t="str">
        <f t="shared" si="374"/>
        <v>May</v>
      </c>
      <c r="V2957" t="str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0.16734177215189874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5">
        <f t="shared" si="372"/>
        <v>42464.708912037036</v>
      </c>
      <c r="T2958" s="5">
        <f t="shared" si="373"/>
        <v>42494.708912037036</v>
      </c>
      <c r="U2958" s="5" t="str">
        <f t="shared" si="374"/>
        <v>Apr</v>
      </c>
      <c r="V2958" t="str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1.8666666666666668E-2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5">
        <f t="shared" si="372"/>
        <v>42030.761249999996</v>
      </c>
      <c r="T2959" s="5">
        <f t="shared" si="373"/>
        <v>42090.719583333332</v>
      </c>
      <c r="U2959" s="5" t="str">
        <f t="shared" si="374"/>
        <v>Jan</v>
      </c>
      <c r="V2959" t="str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7">
        <f t="shared" si="369"/>
        <v>0</v>
      </c>
      <c r="Q2960" t="str">
        <f t="shared" si="370"/>
        <v>theater</v>
      </c>
      <c r="R2960" t="str">
        <f t="shared" si="371"/>
        <v>spaces</v>
      </c>
      <c r="S2960" s="5">
        <f t="shared" si="372"/>
        <v>42438.529131944444</v>
      </c>
      <c r="T2960" s="5">
        <f t="shared" si="373"/>
        <v>42498.48746527778</v>
      </c>
      <c r="U2960" s="5" t="str">
        <f t="shared" si="374"/>
        <v>Mar</v>
      </c>
      <c r="V2960" t="str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7">
        <f t="shared" si="369"/>
        <v>0</v>
      </c>
      <c r="Q2961" t="str">
        <f t="shared" si="370"/>
        <v>theater</v>
      </c>
      <c r="R2961" t="str">
        <f t="shared" si="371"/>
        <v>spaces</v>
      </c>
      <c r="S2961" s="5">
        <f t="shared" si="372"/>
        <v>42497.758391203708</v>
      </c>
      <c r="T2961" s="5">
        <f t="shared" si="373"/>
        <v>42527.758391203708</v>
      </c>
      <c r="U2961" s="5" t="str">
        <f t="shared" si="374"/>
        <v>May</v>
      </c>
      <c r="V2961" t="str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7">
        <f t="shared" si="369"/>
        <v>0</v>
      </c>
      <c r="Q2962" t="str">
        <f t="shared" si="370"/>
        <v>theater</v>
      </c>
      <c r="R2962" t="str">
        <f t="shared" si="371"/>
        <v>spaces</v>
      </c>
      <c r="S2962" s="5">
        <f t="shared" si="372"/>
        <v>41863.507210648146</v>
      </c>
      <c r="T2962" s="5">
        <f t="shared" si="373"/>
        <v>41893.507210648146</v>
      </c>
      <c r="U2962" s="5" t="str">
        <f t="shared" si="374"/>
        <v>Aug</v>
      </c>
      <c r="V2962" t="str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1.0962000000000001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5">
        <f t="shared" si="372"/>
        <v>42060.962488425925</v>
      </c>
      <c r="T2963" s="5">
        <f t="shared" si="373"/>
        <v>42088.916666666672</v>
      </c>
      <c r="U2963" s="5" t="str">
        <f t="shared" si="374"/>
        <v>Feb</v>
      </c>
      <c r="V2963" t="str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1.218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5">
        <f t="shared" si="372"/>
        <v>42035.99428240741</v>
      </c>
      <c r="T2964" s="5">
        <f t="shared" si="373"/>
        <v>42064.040972222225</v>
      </c>
      <c r="U2964" s="5" t="str">
        <f t="shared" si="374"/>
        <v>Jan</v>
      </c>
      <c r="V2964" t="str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1.0685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5">
        <f t="shared" si="372"/>
        <v>42157.220185185186</v>
      </c>
      <c r="T2965" s="5">
        <f t="shared" si="373"/>
        <v>42187.220185185186</v>
      </c>
      <c r="U2965" s="5" t="str">
        <f t="shared" si="374"/>
        <v>Jun</v>
      </c>
      <c r="V2965" t="str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1.0071379999999999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5">
        <f t="shared" si="372"/>
        <v>41827.659942129627</v>
      </c>
      <c r="T2966" s="5">
        <f t="shared" si="373"/>
        <v>41857.647222222222</v>
      </c>
      <c r="U2966" s="5" t="str">
        <f t="shared" si="374"/>
        <v>Jul</v>
      </c>
      <c r="V2966" t="str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1.0900000000000001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5">
        <f t="shared" si="372"/>
        <v>42162.479548611111</v>
      </c>
      <c r="T2967" s="5">
        <f t="shared" si="373"/>
        <v>42192.479548611111</v>
      </c>
      <c r="U2967" s="5" t="str">
        <f t="shared" si="374"/>
        <v>Jun</v>
      </c>
      <c r="V2967" t="str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1.1363000000000001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5">
        <f t="shared" si="372"/>
        <v>42233.488564814819</v>
      </c>
      <c r="T2968" s="5">
        <f t="shared" si="373"/>
        <v>42263.488564814819</v>
      </c>
      <c r="U2968" s="5" t="str">
        <f t="shared" si="374"/>
        <v>Aug</v>
      </c>
      <c r="V2968" t="str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1.1392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5">
        <f t="shared" si="372"/>
        <v>42041.947824074072</v>
      </c>
      <c r="T2969" s="5">
        <f t="shared" si="373"/>
        <v>42071.906157407408</v>
      </c>
      <c r="U2969" s="5" t="str">
        <f t="shared" si="374"/>
        <v>Feb</v>
      </c>
      <c r="V2969" t="str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1.06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5">
        <f t="shared" si="372"/>
        <v>42585.273842592593</v>
      </c>
      <c r="T2970" s="5">
        <f t="shared" si="373"/>
        <v>42598.915972222225</v>
      </c>
      <c r="U2970" s="5" t="str">
        <f t="shared" si="374"/>
        <v>Aug</v>
      </c>
      <c r="V2970" t="str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1.625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5">
        <f t="shared" si="372"/>
        <v>42097.536493055552</v>
      </c>
      <c r="T2971" s="5">
        <f t="shared" si="373"/>
        <v>42127.702083333337</v>
      </c>
      <c r="U2971" s="5" t="str">
        <f t="shared" si="374"/>
        <v>Apr</v>
      </c>
      <c r="V2971" t="str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1.06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5">
        <f t="shared" si="372"/>
        <v>41808.419571759259</v>
      </c>
      <c r="T2972" s="5">
        <f t="shared" si="373"/>
        <v>41838.419571759259</v>
      </c>
      <c r="U2972" s="5" t="str">
        <f t="shared" si="374"/>
        <v>Jun</v>
      </c>
      <c r="V2972" t="str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1.0015624999999999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5">
        <f t="shared" si="372"/>
        <v>41852.408310185187</v>
      </c>
      <c r="T2973" s="5">
        <f t="shared" si="373"/>
        <v>41882.408310185187</v>
      </c>
      <c r="U2973" s="5" t="str">
        <f t="shared" si="374"/>
        <v>Aug</v>
      </c>
      <c r="V2973" t="str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1.0535000000000001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5">
        <f t="shared" si="372"/>
        <v>42693.860185185185</v>
      </c>
      <c r="T2974" s="5">
        <f t="shared" si="373"/>
        <v>42708.791666666672</v>
      </c>
      <c r="U2974" s="5" t="str">
        <f t="shared" si="374"/>
        <v>Nov</v>
      </c>
      <c r="V2974" t="str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1.748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5">
        <f t="shared" si="372"/>
        <v>42341.568379629629</v>
      </c>
      <c r="T2975" s="5">
        <f t="shared" si="373"/>
        <v>42369.916666666672</v>
      </c>
      <c r="U2975" s="5" t="str">
        <f t="shared" si="374"/>
        <v>Dec</v>
      </c>
      <c r="V2975" t="str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1.02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5">
        <f t="shared" si="372"/>
        <v>41879.811006944445</v>
      </c>
      <c r="T2976" s="5">
        <f t="shared" si="373"/>
        <v>41907.815972222219</v>
      </c>
      <c r="U2976" s="5" t="str">
        <f t="shared" si="374"/>
        <v>Aug</v>
      </c>
      <c r="V2976" t="str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1.00125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5">
        <f t="shared" si="372"/>
        <v>41941.433865740742</v>
      </c>
      <c r="T2977" s="5">
        <f t="shared" si="373"/>
        <v>41969.875</v>
      </c>
      <c r="U2977" s="5" t="str">
        <f t="shared" si="374"/>
        <v>Oct</v>
      </c>
      <c r="V2977" t="str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1.7142857142857142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5">
        <f t="shared" si="372"/>
        <v>42425.480671296296</v>
      </c>
      <c r="T2978" s="5">
        <f t="shared" si="373"/>
        <v>42442.25</v>
      </c>
      <c r="U2978" s="5" t="str">
        <f t="shared" si="374"/>
        <v>Feb</v>
      </c>
      <c r="V2978" t="str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1.1356666666666666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5">
        <f t="shared" si="372"/>
        <v>42026.63118055556</v>
      </c>
      <c r="T2979" s="5">
        <f t="shared" si="373"/>
        <v>42085.843055555553</v>
      </c>
      <c r="U2979" s="5" t="str">
        <f t="shared" si="374"/>
        <v>Jan</v>
      </c>
      <c r="V2979" t="str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1.2946666666666666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5">
        <f t="shared" si="372"/>
        <v>41922.390590277777</v>
      </c>
      <c r="T2980" s="5">
        <f t="shared" si="373"/>
        <v>41931.999305555553</v>
      </c>
      <c r="U2980" s="5" t="str">
        <f t="shared" si="374"/>
        <v>Oct</v>
      </c>
      <c r="V2980" t="str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1.014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5">
        <f t="shared" si="372"/>
        <v>41993.574340277773</v>
      </c>
      <c r="T2981" s="5">
        <f t="shared" si="373"/>
        <v>42010</v>
      </c>
      <c r="U2981" s="5" t="str">
        <f t="shared" si="374"/>
        <v>Dec</v>
      </c>
      <c r="V2981" t="str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1.0916666666666666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5">
        <f t="shared" si="372"/>
        <v>42219.665856481486</v>
      </c>
      <c r="T2982" s="5">
        <f t="shared" si="373"/>
        <v>42239.833333333328</v>
      </c>
      <c r="U2982" s="5" t="str">
        <f t="shared" si="374"/>
        <v>Aug</v>
      </c>
      <c r="V2982" t="str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1.28925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5">
        <f t="shared" si="372"/>
        <v>42225.309675925921</v>
      </c>
      <c r="T2983" s="5">
        <f t="shared" si="373"/>
        <v>42270.309675925921</v>
      </c>
      <c r="U2983" s="5" t="str">
        <f t="shared" si="374"/>
        <v>Aug</v>
      </c>
      <c r="V2983" t="str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1.0206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5">
        <f t="shared" si="372"/>
        <v>42381.436840277776</v>
      </c>
      <c r="T2984" s="5">
        <f t="shared" si="373"/>
        <v>42411.436840277776</v>
      </c>
      <c r="U2984" s="5" t="str">
        <f t="shared" si="374"/>
        <v>Jan</v>
      </c>
      <c r="V2984" t="str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1.465395775862069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5">
        <f t="shared" si="372"/>
        <v>41894.382361111115</v>
      </c>
      <c r="T2985" s="5">
        <f t="shared" si="373"/>
        <v>41954.424027777779</v>
      </c>
      <c r="U2985" s="5" t="str">
        <f t="shared" si="374"/>
        <v>Sep</v>
      </c>
      <c r="V2985" t="str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1.00352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5">
        <f t="shared" si="372"/>
        <v>42576.028715277775</v>
      </c>
      <c r="T2986" s="5">
        <f t="shared" si="373"/>
        <v>42606.028715277775</v>
      </c>
      <c r="U2986" s="5" t="str">
        <f t="shared" si="374"/>
        <v>Jul</v>
      </c>
      <c r="V2986" t="str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1.2164999999999999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5">
        <f t="shared" si="372"/>
        <v>42654.723703703705</v>
      </c>
      <c r="T2987" s="5">
        <f t="shared" si="373"/>
        <v>42673.916666666672</v>
      </c>
      <c r="U2987" s="5" t="str">
        <f t="shared" si="374"/>
        <v>Oct</v>
      </c>
      <c r="V2987" t="str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1.0549999999999999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5">
        <f t="shared" si="372"/>
        <v>42431.250069444446</v>
      </c>
      <c r="T2988" s="5">
        <f t="shared" si="373"/>
        <v>42491.208402777775</v>
      </c>
      <c r="U2988" s="5" t="str">
        <f t="shared" si="374"/>
        <v>Mar</v>
      </c>
      <c r="V2988" t="str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1.1040080000000001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5">
        <f t="shared" si="372"/>
        <v>42627.057303240741</v>
      </c>
      <c r="T2989" s="5">
        <f t="shared" si="373"/>
        <v>42655.75</v>
      </c>
      <c r="U2989" s="5" t="str">
        <f t="shared" si="374"/>
        <v>Sep</v>
      </c>
      <c r="V2989" t="str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5">
        <f t="shared" si="372"/>
        <v>42511.11204861111</v>
      </c>
      <c r="T2990" s="5">
        <f t="shared" si="373"/>
        <v>42541.11204861111</v>
      </c>
      <c r="U2990" s="5" t="str">
        <f t="shared" si="374"/>
        <v>May</v>
      </c>
      <c r="V2990" t="str">
        <f t="shared" si="375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1.76535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5">
        <f t="shared" si="372"/>
        <v>42336.77039351852</v>
      </c>
      <c r="T2991" s="5">
        <f t="shared" si="373"/>
        <v>42358.957638888889</v>
      </c>
      <c r="U2991" s="5" t="str">
        <f t="shared" si="374"/>
        <v>Nov</v>
      </c>
      <c r="V2991" t="str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5">
        <f t="shared" si="372"/>
        <v>42341.32430555555</v>
      </c>
      <c r="T2992" s="5">
        <f t="shared" si="373"/>
        <v>42376.32430555555</v>
      </c>
      <c r="U2992" s="5" t="str">
        <f t="shared" si="374"/>
        <v>Dec</v>
      </c>
      <c r="V2992" t="str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1.0329411764705883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5">
        <f t="shared" si="372"/>
        <v>42740.587152777778</v>
      </c>
      <c r="T2993" s="5">
        <f t="shared" si="373"/>
        <v>42762.587152777778</v>
      </c>
      <c r="U2993" s="5" t="str">
        <f t="shared" si="374"/>
        <v>Jan</v>
      </c>
      <c r="V2993" t="str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1.0449999999999999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5">
        <f t="shared" si="372"/>
        <v>42622.517476851848</v>
      </c>
      <c r="T2994" s="5">
        <f t="shared" si="373"/>
        <v>42652.517476851848</v>
      </c>
      <c r="U2994" s="5" t="str">
        <f t="shared" si="374"/>
        <v>Sep</v>
      </c>
      <c r="V2994" t="str">
        <f t="shared" si="375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1.0029999999999999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5">
        <f t="shared" si="372"/>
        <v>42390.588738425926</v>
      </c>
      <c r="T2995" s="5">
        <f t="shared" si="373"/>
        <v>42420.588738425926</v>
      </c>
      <c r="U2995" s="5" t="str">
        <f t="shared" si="374"/>
        <v>Jan</v>
      </c>
      <c r="V2995" t="str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4.577466666666667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5">
        <f t="shared" si="372"/>
        <v>41885.228842592594</v>
      </c>
      <c r="T2996" s="5">
        <f t="shared" si="373"/>
        <v>41915.228842592594</v>
      </c>
      <c r="U2996" s="5" t="str">
        <f t="shared" si="374"/>
        <v>Sep</v>
      </c>
      <c r="V2996" t="str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1.0496000000000001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5">
        <f t="shared" si="372"/>
        <v>42724.415173611109</v>
      </c>
      <c r="T2997" s="5">
        <f t="shared" si="373"/>
        <v>42754.415173611109</v>
      </c>
      <c r="U2997" s="5" t="str">
        <f t="shared" si="374"/>
        <v>Dec</v>
      </c>
      <c r="V2997" t="str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1.7194285714285715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5">
        <f t="shared" si="372"/>
        <v>42090.662499999999</v>
      </c>
      <c r="T2998" s="5">
        <f t="shared" si="373"/>
        <v>42150.662499999999</v>
      </c>
      <c r="U2998" s="5" t="str">
        <f t="shared" si="374"/>
        <v>Mar</v>
      </c>
      <c r="V2998" t="str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1.0373000000000001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5">
        <f t="shared" si="372"/>
        <v>42775.483715277776</v>
      </c>
      <c r="T2999" s="5">
        <f t="shared" si="373"/>
        <v>42792.957638888889</v>
      </c>
      <c r="U2999" s="5" t="str">
        <f t="shared" si="374"/>
        <v>Feb</v>
      </c>
      <c r="V2999" t="str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1.0302899999999999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5">
        <f t="shared" si="372"/>
        <v>41777.943622685183</v>
      </c>
      <c r="T3000" s="5">
        <f t="shared" si="373"/>
        <v>41805.934027777781</v>
      </c>
      <c r="U3000" s="5" t="str">
        <f t="shared" si="374"/>
        <v>May</v>
      </c>
      <c r="V3000" t="str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1.1888888888888889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5">
        <f t="shared" si="372"/>
        <v>42780.490277777775</v>
      </c>
      <c r="T3001" s="5">
        <f t="shared" si="373"/>
        <v>42794.833333333328</v>
      </c>
      <c r="U3001" s="5" t="str">
        <f t="shared" si="374"/>
        <v>Feb</v>
      </c>
      <c r="V3001" t="str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5">
        <f t="shared" si="372"/>
        <v>42752.577199074076</v>
      </c>
      <c r="T3002" s="5">
        <f t="shared" si="373"/>
        <v>42766.5</v>
      </c>
      <c r="U3002" s="5" t="str">
        <f t="shared" si="374"/>
        <v>Jan</v>
      </c>
      <c r="V3002" t="str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3.1869988910451896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5">
        <f t="shared" si="372"/>
        <v>42534.645625000005</v>
      </c>
      <c r="T3003" s="5">
        <f t="shared" si="373"/>
        <v>42564.645625000005</v>
      </c>
      <c r="U3003" s="5" t="str">
        <f t="shared" si="374"/>
        <v>Jun</v>
      </c>
      <c r="V3003" t="str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1.0850614285714286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5">
        <f t="shared" si="372"/>
        <v>41239.58625</v>
      </c>
      <c r="T3004" s="5">
        <f t="shared" si="373"/>
        <v>41269.58625</v>
      </c>
      <c r="U3004" s="5" t="str">
        <f t="shared" si="374"/>
        <v>Nov</v>
      </c>
      <c r="V3004" t="str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1.0116666666666667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5">
        <f t="shared" si="372"/>
        <v>42398.599259259259</v>
      </c>
      <c r="T3005" s="5">
        <f t="shared" si="373"/>
        <v>42429.999305555553</v>
      </c>
      <c r="U3005" s="5" t="str">
        <f t="shared" si="374"/>
        <v>Jan</v>
      </c>
      <c r="V3005" t="str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1.12815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5">
        <f t="shared" si="372"/>
        <v>41928.631064814814</v>
      </c>
      <c r="T3006" s="5">
        <f t="shared" si="373"/>
        <v>41958.672731481478</v>
      </c>
      <c r="U3006" s="5" t="str">
        <f t="shared" si="374"/>
        <v>Oct</v>
      </c>
      <c r="V3006" t="str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1.2049622641509434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5">
        <f t="shared" si="372"/>
        <v>41888.424826388888</v>
      </c>
      <c r="T3007" s="5">
        <f t="shared" si="373"/>
        <v>41918.424826388888</v>
      </c>
      <c r="U3007" s="5" t="str">
        <f t="shared" si="374"/>
        <v>Sep</v>
      </c>
      <c r="V3007" t="str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1.0774999999999999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5">
        <f t="shared" si="372"/>
        <v>41957.506840277776</v>
      </c>
      <c r="T3008" s="5">
        <f t="shared" si="373"/>
        <v>41987.506840277776</v>
      </c>
      <c r="U3008" s="5" t="str">
        <f t="shared" si="374"/>
        <v>Nov</v>
      </c>
      <c r="V3008" t="str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1.8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5">
        <f t="shared" si="372"/>
        <v>42097.966238425928</v>
      </c>
      <c r="T3009" s="5">
        <f t="shared" si="373"/>
        <v>42118.966238425928</v>
      </c>
      <c r="U3009" s="5" t="str">
        <f t="shared" si="374"/>
        <v>Apr</v>
      </c>
      <c r="V3009" t="str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1.0116666666666667</v>
      </c>
      <c r="P3010" s="7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5">
        <f t="shared" si="372"/>
        <v>42359.962025462963</v>
      </c>
      <c r="T3010" s="5">
        <f t="shared" si="373"/>
        <v>42389.962025462963</v>
      </c>
      <c r="U3010" s="5" t="str">
        <f t="shared" si="374"/>
        <v>Dec</v>
      </c>
      <c r="V3010" t="str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</f>
        <v>1.19756</v>
      </c>
      <c r="P3011" s="7">
        <f t="shared" ref="P3011:P3074" si="377">IFERROR(E3011/L3011,0)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5">
        <f t="shared" ref="S3011:S3074" si="380">(J3011/86400)+25569+(-6/24)</f>
        <v>41939.319907407407</v>
      </c>
      <c r="T3011" s="5">
        <f t="shared" ref="T3011:T3074" si="381">(I3011/86400)+25569+(-6/24)</f>
        <v>41969.361574074079</v>
      </c>
      <c r="U3011" s="5" t="str">
        <f t="shared" ref="U3011:U3074" si="382">TEXT(S3011,"mmm")</f>
        <v>Oct</v>
      </c>
      <c r="V3011" t="str">
        <f t="shared" ref="V3011:V3074" si="383">TEXT(S3011,"yyyy")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1.58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5">
        <f t="shared" si="380"/>
        <v>41996.582395833335</v>
      </c>
      <c r="T3012" s="5">
        <f t="shared" si="381"/>
        <v>42056.582395833335</v>
      </c>
      <c r="U3012" s="5" t="str">
        <f t="shared" si="382"/>
        <v>Dec</v>
      </c>
      <c r="V3012" t="str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1.2366666666666666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5">
        <f t="shared" si="380"/>
        <v>42334.218935185185</v>
      </c>
      <c r="T3013" s="5">
        <f t="shared" si="381"/>
        <v>42361.707638888889</v>
      </c>
      <c r="U3013" s="5" t="str">
        <f t="shared" si="382"/>
        <v>Nov</v>
      </c>
      <c r="V3013" t="str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1.1712499999999999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5">
        <f t="shared" si="380"/>
        <v>42024.452893518523</v>
      </c>
      <c r="T3014" s="5">
        <f t="shared" si="381"/>
        <v>42045.452893518523</v>
      </c>
      <c r="U3014" s="5" t="str">
        <f t="shared" si="382"/>
        <v>Jan</v>
      </c>
      <c r="V3014" t="str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1.5696000000000001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5">
        <f t="shared" si="380"/>
        <v>42146.586215277777</v>
      </c>
      <c r="T3015" s="5">
        <f t="shared" si="381"/>
        <v>42176.586215277777</v>
      </c>
      <c r="U3015" s="5" t="str">
        <f t="shared" si="382"/>
        <v>May</v>
      </c>
      <c r="V3015" t="str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1.13104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5">
        <f t="shared" si="380"/>
        <v>41919.873611111107</v>
      </c>
      <c r="T3016" s="5">
        <f t="shared" si="381"/>
        <v>41947.958333333336</v>
      </c>
      <c r="U3016" s="5" t="str">
        <f t="shared" si="382"/>
        <v>Oct</v>
      </c>
      <c r="V3016" t="str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1.0317647058823529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5">
        <f t="shared" si="380"/>
        <v>41785.47729166667</v>
      </c>
      <c r="T3017" s="5">
        <f t="shared" si="381"/>
        <v>41800.916666666664</v>
      </c>
      <c r="U3017" s="5" t="str">
        <f t="shared" si="382"/>
        <v>May</v>
      </c>
      <c r="V3017" t="str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1.0261176470588236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5">
        <f t="shared" si="380"/>
        <v>41778.298055555555</v>
      </c>
      <c r="T3018" s="5">
        <f t="shared" si="381"/>
        <v>41838.298055555555</v>
      </c>
      <c r="U3018" s="5" t="str">
        <f t="shared" si="382"/>
        <v>May</v>
      </c>
      <c r="V3018" t="str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1.0584090909090909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5">
        <f t="shared" si="380"/>
        <v>41841.600034722222</v>
      </c>
      <c r="T3019" s="5">
        <f t="shared" si="381"/>
        <v>41871.600034722222</v>
      </c>
      <c r="U3019" s="5" t="str">
        <f t="shared" si="382"/>
        <v>Jul</v>
      </c>
      <c r="V3019" t="str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1.0071428571428571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5">
        <f t="shared" si="380"/>
        <v>42163.048333333332</v>
      </c>
      <c r="T3020" s="5">
        <f t="shared" si="381"/>
        <v>42205.666666666672</v>
      </c>
      <c r="U3020" s="5" t="str">
        <f t="shared" si="382"/>
        <v>Jun</v>
      </c>
      <c r="V3020" t="str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1.2123333333333333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5">
        <f t="shared" si="380"/>
        <v>41758.583564814813</v>
      </c>
      <c r="T3021" s="5">
        <f t="shared" si="381"/>
        <v>41785.875</v>
      </c>
      <c r="U3021" s="5" t="str">
        <f t="shared" si="382"/>
        <v>Apr</v>
      </c>
      <c r="V3021" t="str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1.0057142857142858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5">
        <f t="shared" si="380"/>
        <v>42170.596446759257</v>
      </c>
      <c r="T3022" s="5">
        <f t="shared" si="381"/>
        <v>42230.596446759257</v>
      </c>
      <c r="U3022" s="5" t="str">
        <f t="shared" si="382"/>
        <v>Jun</v>
      </c>
      <c r="V3022" t="str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1.1602222222222223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5">
        <f t="shared" si="380"/>
        <v>42660.368854166663</v>
      </c>
      <c r="T3023" s="5">
        <f t="shared" si="381"/>
        <v>42695.999305555553</v>
      </c>
      <c r="U3023" s="5" t="str">
        <f t="shared" si="382"/>
        <v>Oct</v>
      </c>
      <c r="V3023" t="str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1.0087999999999999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5">
        <f t="shared" si="380"/>
        <v>42564.70380787037</v>
      </c>
      <c r="T3024" s="5">
        <f t="shared" si="381"/>
        <v>42609.70380787037</v>
      </c>
      <c r="U3024" s="5" t="str">
        <f t="shared" si="382"/>
        <v>Jul</v>
      </c>
      <c r="V3024" t="str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1.03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5">
        <f t="shared" si="380"/>
        <v>42121.425763888888</v>
      </c>
      <c r="T3025" s="5">
        <f t="shared" si="381"/>
        <v>42166.425763888888</v>
      </c>
      <c r="U3025" s="5" t="str">
        <f t="shared" si="382"/>
        <v>Apr</v>
      </c>
      <c r="V3025" t="str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2.4641999999999999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5">
        <f t="shared" si="380"/>
        <v>41158.743923611109</v>
      </c>
      <c r="T3026" s="5">
        <f t="shared" si="381"/>
        <v>41188.743923611109</v>
      </c>
      <c r="U3026" s="5" t="str">
        <f t="shared" si="382"/>
        <v>Sep</v>
      </c>
      <c r="V3026" t="str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3.0219999999999998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5">
        <f t="shared" si="380"/>
        <v>41761.259409722225</v>
      </c>
      <c r="T3027" s="5">
        <f t="shared" si="381"/>
        <v>41789.416666666664</v>
      </c>
      <c r="U3027" s="5" t="str">
        <f t="shared" si="382"/>
        <v>May</v>
      </c>
      <c r="V3027" t="str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1.4333333333333333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5">
        <f t="shared" si="380"/>
        <v>42783.209398148145</v>
      </c>
      <c r="T3028" s="5">
        <f t="shared" si="381"/>
        <v>42797.209398148145</v>
      </c>
      <c r="U3028" s="5" t="str">
        <f t="shared" si="382"/>
        <v>Feb</v>
      </c>
      <c r="V3028" t="str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1.3144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5">
        <f t="shared" si="380"/>
        <v>42053.454293981486</v>
      </c>
      <c r="T3029" s="5">
        <f t="shared" si="381"/>
        <v>42083.412627314814</v>
      </c>
      <c r="U3029" s="5" t="str">
        <f t="shared" si="382"/>
        <v>Feb</v>
      </c>
      <c r="V3029" t="str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1.6801999999999999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5">
        <f t="shared" si="380"/>
        <v>42567.014178240745</v>
      </c>
      <c r="T3030" s="5">
        <f t="shared" si="381"/>
        <v>42597.014178240745</v>
      </c>
      <c r="U3030" s="5" t="str">
        <f t="shared" si="382"/>
        <v>Jul</v>
      </c>
      <c r="V3030" t="str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1.0967666666666667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5">
        <f t="shared" si="380"/>
        <v>41932.458877314813</v>
      </c>
      <c r="T3031" s="5">
        <f t="shared" si="381"/>
        <v>41960.940972222219</v>
      </c>
      <c r="U3031" s="5" t="str">
        <f t="shared" si="382"/>
        <v>Oct</v>
      </c>
      <c r="V3031" t="str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1.0668571428571429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5">
        <f t="shared" si="380"/>
        <v>42233.497349537036</v>
      </c>
      <c r="T3032" s="5">
        <f t="shared" si="381"/>
        <v>42263.497349537036</v>
      </c>
      <c r="U3032" s="5" t="str">
        <f t="shared" si="382"/>
        <v>Aug</v>
      </c>
      <c r="V3032" t="str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5">
        <f t="shared" si="380"/>
        <v>42597.632488425923</v>
      </c>
      <c r="T3033" s="5">
        <f t="shared" si="381"/>
        <v>42657.632488425923</v>
      </c>
      <c r="U3033" s="5" t="str">
        <f t="shared" si="382"/>
        <v>Aug</v>
      </c>
      <c r="V3033" t="str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1.272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5">
        <f t="shared" si="380"/>
        <v>42227.794664351852</v>
      </c>
      <c r="T3034" s="5">
        <f t="shared" si="381"/>
        <v>42257.794664351852</v>
      </c>
      <c r="U3034" s="5" t="str">
        <f t="shared" si="382"/>
        <v>Aug</v>
      </c>
      <c r="V3034" t="str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1.4653333333333334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5">
        <f t="shared" si="380"/>
        <v>42569.860243055555</v>
      </c>
      <c r="T3035" s="5">
        <f t="shared" si="381"/>
        <v>42599.860243055555</v>
      </c>
      <c r="U3035" s="5" t="str">
        <f t="shared" si="382"/>
        <v>Jul</v>
      </c>
      <c r="V3035" t="str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1.1253599999999999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5">
        <f t="shared" si="380"/>
        <v>42644.285358796296</v>
      </c>
      <c r="T3036" s="5">
        <f t="shared" si="381"/>
        <v>42674.915972222225</v>
      </c>
      <c r="U3036" s="5" t="str">
        <f t="shared" si="382"/>
        <v>Oct</v>
      </c>
      <c r="V3036" t="str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1.0878684000000001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5">
        <f t="shared" si="380"/>
        <v>41368.310289351852</v>
      </c>
      <c r="T3037" s="5">
        <f t="shared" si="381"/>
        <v>41398.310289351852</v>
      </c>
      <c r="U3037" s="5" t="str">
        <f t="shared" si="382"/>
        <v>Apr</v>
      </c>
      <c r="V3037" t="str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1.26732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5">
        <f t="shared" si="380"/>
        <v>41466.535231481481</v>
      </c>
      <c r="T3038" s="5">
        <f t="shared" si="381"/>
        <v>41502.249305555553</v>
      </c>
      <c r="U3038" s="5" t="str">
        <f t="shared" si="382"/>
        <v>Jul</v>
      </c>
      <c r="V3038" t="str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2.1320000000000001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5">
        <f t="shared" si="380"/>
        <v>40378.643206018518</v>
      </c>
      <c r="T3039" s="5">
        <f t="shared" si="381"/>
        <v>40452.957638888889</v>
      </c>
      <c r="U3039" s="5" t="str">
        <f t="shared" si="382"/>
        <v>Jul</v>
      </c>
      <c r="V3039" t="str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1.0049999999999999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5">
        <f t="shared" si="380"/>
        <v>42373.002280092594</v>
      </c>
      <c r="T3040" s="5">
        <f t="shared" si="381"/>
        <v>42433.002280092594</v>
      </c>
      <c r="U3040" s="5" t="str">
        <f t="shared" si="382"/>
        <v>Jan</v>
      </c>
      <c r="V3040" t="str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1.0871389999999999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5">
        <f t="shared" si="380"/>
        <v>41610.544421296298</v>
      </c>
      <c r="T3041" s="5">
        <f t="shared" si="381"/>
        <v>41637.082638888889</v>
      </c>
      <c r="U3041" s="5" t="str">
        <f t="shared" si="382"/>
        <v>Dec</v>
      </c>
      <c r="V3041" t="str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1.075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5">
        <f t="shared" si="380"/>
        <v>42177.541909722218</v>
      </c>
      <c r="T3042" s="5">
        <f t="shared" si="381"/>
        <v>42181.708333333328</v>
      </c>
      <c r="U3042" s="5" t="str">
        <f t="shared" si="382"/>
        <v>Jun</v>
      </c>
      <c r="V3042" t="str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1.1048192771084338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5">
        <f t="shared" si="380"/>
        <v>42359.618611111116</v>
      </c>
      <c r="T3043" s="5">
        <f t="shared" si="381"/>
        <v>42389.618611111116</v>
      </c>
      <c r="U3043" s="5" t="str">
        <f t="shared" si="382"/>
        <v>Dec</v>
      </c>
      <c r="V3043" t="str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1.28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5">
        <f t="shared" si="380"/>
        <v>42253.438043981485</v>
      </c>
      <c r="T3044" s="5">
        <f t="shared" si="381"/>
        <v>42283.438043981485</v>
      </c>
      <c r="U3044" s="5" t="str">
        <f t="shared" si="382"/>
        <v>Sep</v>
      </c>
      <c r="V3044" t="str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1.1000666666666667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5">
        <f t="shared" si="380"/>
        <v>42082.820590277777</v>
      </c>
      <c r="T3045" s="5">
        <f t="shared" si="381"/>
        <v>42109.868055555555</v>
      </c>
      <c r="U3045" s="5" t="str">
        <f t="shared" si="382"/>
        <v>Mar</v>
      </c>
      <c r="V3045" t="str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1.0934166666666667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5">
        <f t="shared" si="380"/>
        <v>42387.4768287037</v>
      </c>
      <c r="T3046" s="5">
        <f t="shared" si="381"/>
        <v>42402.4768287037</v>
      </c>
      <c r="U3046" s="5" t="str">
        <f t="shared" si="382"/>
        <v>Jan</v>
      </c>
      <c r="V3046" t="str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1.3270650000000002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5">
        <f t="shared" si="380"/>
        <v>41842.905729166669</v>
      </c>
      <c r="T3047" s="5">
        <f t="shared" si="381"/>
        <v>41872.905729166669</v>
      </c>
      <c r="U3047" s="5" t="str">
        <f t="shared" si="382"/>
        <v>Jul</v>
      </c>
      <c r="V3047" t="str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1.9084810126582279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5">
        <f t="shared" si="380"/>
        <v>41862.553078703706</v>
      </c>
      <c r="T3048" s="5">
        <f t="shared" si="381"/>
        <v>41891.952777777777</v>
      </c>
      <c r="U3048" s="5" t="str">
        <f t="shared" si="382"/>
        <v>Aug</v>
      </c>
      <c r="V3048" t="str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1.49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5">
        <f t="shared" si="380"/>
        <v>42443.739050925928</v>
      </c>
      <c r="T3049" s="5">
        <f t="shared" si="381"/>
        <v>42487.302777777775</v>
      </c>
      <c r="U3049" s="5" t="str">
        <f t="shared" si="382"/>
        <v>Mar</v>
      </c>
      <c r="V3049" t="str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1.6639999999999999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5">
        <f t="shared" si="380"/>
        <v>41975.651180555556</v>
      </c>
      <c r="T3050" s="5">
        <f t="shared" si="381"/>
        <v>42004.640277777777</v>
      </c>
      <c r="U3050" s="5" t="str">
        <f t="shared" si="382"/>
        <v>Dec</v>
      </c>
      <c r="V3050" t="str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1.0666666666666667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5">
        <f t="shared" si="380"/>
        <v>42138.764525462961</v>
      </c>
      <c r="T3051" s="5">
        <f t="shared" si="381"/>
        <v>42168.764525462961</v>
      </c>
      <c r="U3051" s="5" t="str">
        <f t="shared" si="382"/>
        <v>May</v>
      </c>
      <c r="V3051" t="str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1.06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5">
        <f t="shared" si="380"/>
        <v>42464.91851851852</v>
      </c>
      <c r="T3052" s="5">
        <f t="shared" si="381"/>
        <v>42494.91851851852</v>
      </c>
      <c r="U3052" s="5" t="str">
        <f t="shared" si="382"/>
        <v>Apr</v>
      </c>
      <c r="V3052" t="str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0.23628571428571429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5">
        <f t="shared" si="380"/>
        <v>42744.166030092594</v>
      </c>
      <c r="T3053" s="5">
        <f t="shared" si="381"/>
        <v>42774.166030092594</v>
      </c>
      <c r="U3053" s="5" t="str">
        <f t="shared" si="382"/>
        <v>Jan</v>
      </c>
      <c r="V3053" t="str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1.5E-3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5">
        <f t="shared" si="380"/>
        <v>42122.420069444444</v>
      </c>
      <c r="T3054" s="5">
        <f t="shared" si="381"/>
        <v>42152.415972222225</v>
      </c>
      <c r="U3054" s="5" t="str">
        <f t="shared" si="382"/>
        <v>Apr</v>
      </c>
      <c r="V3054" t="str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4.0000000000000001E-3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5">
        <f t="shared" si="380"/>
        <v>41862.511724537035</v>
      </c>
      <c r="T3055" s="5">
        <f t="shared" si="381"/>
        <v>41913.915972222225</v>
      </c>
      <c r="U3055" s="5" t="str">
        <f t="shared" si="382"/>
        <v>Aug</v>
      </c>
      <c r="V3055" t="str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7">
        <f t="shared" si="377"/>
        <v>0</v>
      </c>
      <c r="Q3056" t="str">
        <f t="shared" si="378"/>
        <v>theater</v>
      </c>
      <c r="R3056" t="str">
        <f t="shared" si="379"/>
        <v>spaces</v>
      </c>
      <c r="S3056" s="5">
        <f t="shared" si="380"/>
        <v>42027.582800925928</v>
      </c>
      <c r="T3056" s="5">
        <f t="shared" si="381"/>
        <v>42064.794444444444</v>
      </c>
      <c r="U3056" s="5" t="str">
        <f t="shared" si="382"/>
        <v>Jan</v>
      </c>
      <c r="V3056" t="str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5.0000000000000002E-5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5">
        <f t="shared" si="380"/>
        <v>41953.70821759259</v>
      </c>
      <c r="T3057" s="5">
        <f t="shared" si="381"/>
        <v>42013.70821759259</v>
      </c>
      <c r="U3057" s="5" t="str">
        <f t="shared" si="382"/>
        <v>Nov</v>
      </c>
      <c r="V3057" t="str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7">
        <f t="shared" si="377"/>
        <v>0</v>
      </c>
      <c r="Q3058" t="str">
        <f t="shared" si="378"/>
        <v>theater</v>
      </c>
      <c r="R3058" t="str">
        <f t="shared" si="379"/>
        <v>spaces</v>
      </c>
      <c r="S3058" s="5">
        <f t="shared" si="380"/>
        <v>41851.386388888888</v>
      </c>
      <c r="T3058" s="5">
        <f t="shared" si="381"/>
        <v>41911.386388888888</v>
      </c>
      <c r="U3058" s="5" t="str">
        <f t="shared" si="382"/>
        <v>Jul</v>
      </c>
      <c r="V3058" t="str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7">
        <f t="shared" si="377"/>
        <v>0</v>
      </c>
      <c r="Q3059" t="str">
        <f t="shared" si="378"/>
        <v>theater</v>
      </c>
      <c r="R3059" t="str">
        <f t="shared" si="379"/>
        <v>spaces</v>
      </c>
      <c r="S3059" s="5">
        <f t="shared" si="380"/>
        <v>42433.400590277779</v>
      </c>
      <c r="T3059" s="5">
        <f t="shared" si="381"/>
        <v>42463.358923611115</v>
      </c>
      <c r="U3059" s="5" t="str">
        <f t="shared" si="382"/>
        <v>Mar</v>
      </c>
      <c r="V3059" t="str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1.6666666666666666E-4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5">
        <f t="shared" si="380"/>
        <v>42460.124305555553</v>
      </c>
      <c r="T3060" s="5">
        <f t="shared" si="381"/>
        <v>42510.124305555553</v>
      </c>
      <c r="U3060" s="5" t="str">
        <f t="shared" si="382"/>
        <v>Mar</v>
      </c>
      <c r="V3060" t="str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3.0066666666666665E-2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5">
        <f t="shared" si="380"/>
        <v>41829.685717592591</v>
      </c>
      <c r="T3061" s="5">
        <f t="shared" si="381"/>
        <v>41859.685717592591</v>
      </c>
      <c r="U3061" s="5" t="str">
        <f t="shared" si="382"/>
        <v>Jul</v>
      </c>
      <c r="V3061" t="str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1.5227272727272728E-3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5">
        <f t="shared" si="380"/>
        <v>42245.024699074071</v>
      </c>
      <c r="T3062" s="5">
        <f t="shared" si="381"/>
        <v>42275.024699074071</v>
      </c>
      <c r="U3062" s="5" t="str">
        <f t="shared" si="382"/>
        <v>Aug</v>
      </c>
      <c r="V3062" t="str">
        <f t="shared" si="383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7">
        <f t="shared" si="377"/>
        <v>0</v>
      </c>
      <c r="Q3063" t="str">
        <f t="shared" si="378"/>
        <v>theater</v>
      </c>
      <c r="R3063" t="str">
        <f t="shared" si="379"/>
        <v>spaces</v>
      </c>
      <c r="S3063" s="5">
        <f t="shared" si="380"/>
        <v>41834.534120370372</v>
      </c>
      <c r="T3063" s="5">
        <f t="shared" si="381"/>
        <v>41864.534120370372</v>
      </c>
      <c r="U3063" s="5" t="str">
        <f t="shared" si="382"/>
        <v>Jul</v>
      </c>
      <c r="V3063" t="str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0.66839999999999999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5">
        <f t="shared" si="380"/>
        <v>42248.285787037035</v>
      </c>
      <c r="T3064" s="5">
        <f t="shared" si="381"/>
        <v>42277.5</v>
      </c>
      <c r="U3064" s="5" t="str">
        <f t="shared" si="382"/>
        <v>Sep</v>
      </c>
      <c r="V3064" t="str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0.19566666666666666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5">
        <f t="shared" si="380"/>
        <v>42630.672893518524</v>
      </c>
      <c r="T3065" s="5">
        <f t="shared" si="381"/>
        <v>42665.672893518524</v>
      </c>
      <c r="U3065" s="5" t="str">
        <f t="shared" si="382"/>
        <v>Sep</v>
      </c>
      <c r="V3065" t="str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0.11294666666666667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5">
        <f t="shared" si="380"/>
        <v>42298.880162037036</v>
      </c>
      <c r="T3066" s="5">
        <f t="shared" si="381"/>
        <v>42330.040972222225</v>
      </c>
      <c r="U3066" s="5" t="str">
        <f t="shared" si="382"/>
        <v>Oct</v>
      </c>
      <c r="V3066" t="str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4.0000000000000002E-4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5">
        <f t="shared" si="380"/>
        <v>41824.805231481485</v>
      </c>
      <c r="T3067" s="5">
        <f t="shared" si="381"/>
        <v>41849.805231481485</v>
      </c>
      <c r="U3067" s="5" t="str">
        <f t="shared" si="382"/>
        <v>Jul</v>
      </c>
      <c r="V3067" t="str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0.11985714285714286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5">
        <f t="shared" si="380"/>
        <v>42530.978437500002</v>
      </c>
      <c r="T3068" s="5">
        <f t="shared" si="381"/>
        <v>42560.978437500002</v>
      </c>
      <c r="U3068" s="5" t="str">
        <f t="shared" si="382"/>
        <v>Jun</v>
      </c>
      <c r="V3068" t="str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2.5000000000000001E-2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5">
        <f t="shared" si="380"/>
        <v>42226.688414351855</v>
      </c>
      <c r="T3069" s="5">
        <f t="shared" si="381"/>
        <v>42256.688414351855</v>
      </c>
      <c r="U3069" s="5" t="str">
        <f t="shared" si="382"/>
        <v>Aug</v>
      </c>
      <c r="V3069" t="str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6.9999999999999999E-4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5">
        <f t="shared" si="380"/>
        <v>42263.441574074073</v>
      </c>
      <c r="T3070" s="5">
        <f t="shared" si="381"/>
        <v>42293.441574074073</v>
      </c>
      <c r="U3070" s="5" t="str">
        <f t="shared" si="382"/>
        <v>Sep</v>
      </c>
      <c r="V3070" t="str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0.14099999999999999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5">
        <f t="shared" si="380"/>
        <v>41957.583726851852</v>
      </c>
      <c r="T3071" s="5">
        <f t="shared" si="381"/>
        <v>41987.583726851852</v>
      </c>
      <c r="U3071" s="5" t="str">
        <f t="shared" si="382"/>
        <v>Nov</v>
      </c>
      <c r="V3071" t="str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3.3399999999999999E-2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5">
        <f t="shared" si="380"/>
        <v>42690.483437499999</v>
      </c>
      <c r="T3072" s="5">
        <f t="shared" si="381"/>
        <v>42711.483437499999</v>
      </c>
      <c r="U3072" s="5" t="str">
        <f t="shared" si="382"/>
        <v>Nov</v>
      </c>
      <c r="V3072" t="str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0.59775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5">
        <f t="shared" si="380"/>
        <v>42097.482418981483</v>
      </c>
      <c r="T3073" s="5">
        <f t="shared" si="381"/>
        <v>42114.999305555553</v>
      </c>
      <c r="U3073" s="5" t="str">
        <f t="shared" si="382"/>
        <v>Apr</v>
      </c>
      <c r="V3073" t="str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1.6666666666666666E-4</v>
      </c>
      <c r="P3074" s="7">
        <f t="shared" si="377"/>
        <v>1</v>
      </c>
      <c r="Q3074" t="str">
        <f t="shared" si="378"/>
        <v>theater</v>
      </c>
      <c r="R3074" t="str">
        <f t="shared" si="379"/>
        <v>spaces</v>
      </c>
      <c r="S3074" s="5">
        <f t="shared" si="380"/>
        <v>42658.440532407403</v>
      </c>
      <c r="T3074" s="5">
        <f t="shared" si="381"/>
        <v>42672.823611111111</v>
      </c>
      <c r="U3074" s="5" t="str">
        <f t="shared" si="382"/>
        <v>Oct</v>
      </c>
      <c r="V3074" t="str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</f>
        <v>2.3035714285714285E-4</v>
      </c>
      <c r="P3075" s="7">
        <f t="shared" ref="P3075:P3138" si="385">IFERROR(E3075/L3075,0)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5">
        <f t="shared" ref="S3075:S3138" si="388">(J3075/86400)+25569+(-6/24)</f>
        <v>42111.434027777781</v>
      </c>
      <c r="T3075" s="5">
        <f t="shared" ref="T3075:T3138" si="389">(I3075/86400)+25569+(-6/24)</f>
        <v>42169.554861111115</v>
      </c>
      <c r="U3075" s="5" t="str">
        <f t="shared" ref="U3075:U3138" si="390">TEXT(S3075,"mmm")</f>
        <v>Apr</v>
      </c>
      <c r="V3075" t="str">
        <f t="shared" ref="V3075:V3138" si="391">TEXT(S3075,"yyyy")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8.8000000000000003E-4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5">
        <f t="shared" si="388"/>
        <v>42409.321284722224</v>
      </c>
      <c r="T3076" s="5">
        <f t="shared" si="389"/>
        <v>42439.321284722224</v>
      </c>
      <c r="U3076" s="5" t="str">
        <f t="shared" si="390"/>
        <v>Feb</v>
      </c>
      <c r="V3076" t="str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8.6400000000000005E-2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5">
        <f t="shared" si="388"/>
        <v>42550.852314814816</v>
      </c>
      <c r="T3077" s="5">
        <f t="shared" si="389"/>
        <v>42600.852314814816</v>
      </c>
      <c r="U3077" s="5" t="str">
        <f t="shared" si="390"/>
        <v>Jun</v>
      </c>
      <c r="V3077" t="str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0.15060000000000001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5">
        <f t="shared" si="388"/>
        <v>42226.401886574073</v>
      </c>
      <c r="T3078" s="5">
        <f t="shared" si="389"/>
        <v>42286.401886574073</v>
      </c>
      <c r="U3078" s="5" t="str">
        <f t="shared" si="390"/>
        <v>Aug</v>
      </c>
      <c r="V3078" t="str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4.7727272727272731E-3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5">
        <f t="shared" si="388"/>
        <v>42766.706921296296</v>
      </c>
      <c r="T3079" s="5">
        <f t="shared" si="389"/>
        <v>42796.706921296296</v>
      </c>
      <c r="U3079" s="5" t="str">
        <f t="shared" si="390"/>
        <v>Jan</v>
      </c>
      <c r="V3079" t="str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1.1833333333333333E-3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5">
        <f t="shared" si="388"/>
        <v>42030.888831018514</v>
      </c>
      <c r="T3080" s="5">
        <f t="shared" si="389"/>
        <v>42060.888831018514</v>
      </c>
      <c r="U3080" s="5" t="str">
        <f t="shared" si="390"/>
        <v>Jan</v>
      </c>
      <c r="V3080" t="str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8.4173998587352451E-3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5">
        <f t="shared" si="388"/>
        <v>42055.463368055556</v>
      </c>
      <c r="T3081" s="5">
        <f t="shared" si="389"/>
        <v>42085.421701388885</v>
      </c>
      <c r="U3081" s="5" t="str">
        <f t="shared" si="390"/>
        <v>Feb</v>
      </c>
      <c r="V3081" t="str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1.8799999999999999E-4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5">
        <f t="shared" si="388"/>
        <v>41939.778287037036</v>
      </c>
      <c r="T3082" s="5">
        <f t="shared" si="389"/>
        <v>41999.8199537037</v>
      </c>
      <c r="U3082" s="5" t="str">
        <f t="shared" si="390"/>
        <v>Oct</v>
      </c>
      <c r="V3082" t="str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2.1029999999999998E-3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5">
        <f t="shared" si="388"/>
        <v>42236.931608796294</v>
      </c>
      <c r="T3083" s="5">
        <f t="shared" si="389"/>
        <v>42266.931608796294</v>
      </c>
      <c r="U3083" s="5" t="str">
        <f t="shared" si="390"/>
        <v>Aug</v>
      </c>
      <c r="V3083" t="str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7">
        <f t="shared" si="385"/>
        <v>0</v>
      </c>
      <c r="Q3084" t="str">
        <f t="shared" si="386"/>
        <v>theater</v>
      </c>
      <c r="R3084" t="str">
        <f t="shared" si="387"/>
        <v>spaces</v>
      </c>
      <c r="S3084" s="5">
        <f t="shared" si="388"/>
        <v>42293.672986111109</v>
      </c>
      <c r="T3084" s="5">
        <f t="shared" si="389"/>
        <v>42323.71465277778</v>
      </c>
      <c r="U3084" s="5" t="str">
        <f t="shared" si="390"/>
        <v>Oct</v>
      </c>
      <c r="V3084" t="str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2.8E-3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5">
        <f t="shared" si="388"/>
        <v>41853.313402777778</v>
      </c>
      <c r="T3085" s="5">
        <f t="shared" si="389"/>
        <v>41882.958333333336</v>
      </c>
      <c r="U3085" s="5" t="str">
        <f t="shared" si="390"/>
        <v>Aug</v>
      </c>
      <c r="V3085" t="str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0.11579206701157921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5">
        <f t="shared" si="388"/>
        <v>42100.473738425921</v>
      </c>
      <c r="T3086" s="5">
        <f t="shared" si="389"/>
        <v>42129.533333333333</v>
      </c>
      <c r="U3086" s="5" t="str">
        <f t="shared" si="390"/>
        <v>Apr</v>
      </c>
      <c r="V3086" t="str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2.4400000000000002E-2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5">
        <f t="shared" si="388"/>
        <v>42246.633784722224</v>
      </c>
      <c r="T3087" s="5">
        <f t="shared" si="389"/>
        <v>42276.633784722224</v>
      </c>
      <c r="U3087" s="5" t="str">
        <f t="shared" si="390"/>
        <v>Aug</v>
      </c>
      <c r="V3087" t="str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2.5000000000000001E-3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5">
        <f t="shared" si="388"/>
        <v>42173.42082175926</v>
      </c>
      <c r="T3088" s="5">
        <f t="shared" si="389"/>
        <v>42233.42082175926</v>
      </c>
      <c r="U3088" s="5" t="str">
        <f t="shared" si="390"/>
        <v>Jun</v>
      </c>
      <c r="V3088" t="str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6.2500000000000003E-3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5">
        <f t="shared" si="388"/>
        <v>42664.900347222225</v>
      </c>
      <c r="T3089" s="5">
        <f t="shared" si="389"/>
        <v>42724.942013888889</v>
      </c>
      <c r="U3089" s="5" t="str">
        <f t="shared" si="390"/>
        <v>Oct</v>
      </c>
      <c r="V3089" t="str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1.9384615384615384E-3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5">
        <f t="shared" si="388"/>
        <v>41981.32230324074</v>
      </c>
      <c r="T3090" s="5">
        <f t="shared" si="389"/>
        <v>42012.320138888885</v>
      </c>
      <c r="U3090" s="5" t="str">
        <f t="shared" si="390"/>
        <v>Dec</v>
      </c>
      <c r="V3090" t="str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0.23416000000000001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5">
        <f t="shared" si="388"/>
        <v>42528.292627314819</v>
      </c>
      <c r="T3091" s="5">
        <f t="shared" si="389"/>
        <v>42559.832638888889</v>
      </c>
      <c r="U3091" s="5" t="str">
        <f t="shared" si="390"/>
        <v>Jun</v>
      </c>
      <c r="V3091" t="str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5.080888888888889E-2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5">
        <f t="shared" si="388"/>
        <v>42065.568807870368</v>
      </c>
      <c r="T3092" s="5">
        <f t="shared" si="389"/>
        <v>42125.527141203704</v>
      </c>
      <c r="U3092" s="5" t="str">
        <f t="shared" si="390"/>
        <v>Mar</v>
      </c>
      <c r="V3092" t="str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0.15920000000000001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5">
        <f t="shared" si="388"/>
        <v>42566.698414351849</v>
      </c>
      <c r="T3093" s="5">
        <f t="shared" si="389"/>
        <v>42596.698414351849</v>
      </c>
      <c r="U3093" s="5" t="str">
        <f t="shared" si="390"/>
        <v>Jul</v>
      </c>
      <c r="V3093" t="str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1.1831900000000001E-2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5">
        <f t="shared" si="388"/>
        <v>42255.369351851856</v>
      </c>
      <c r="T3094" s="5">
        <f t="shared" si="389"/>
        <v>42292.666666666672</v>
      </c>
      <c r="U3094" s="5" t="str">
        <f t="shared" si="390"/>
        <v>Sep</v>
      </c>
      <c r="V3094" t="str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0.22750000000000001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5">
        <f t="shared" si="388"/>
        <v>41760.659039351856</v>
      </c>
      <c r="T3095" s="5">
        <f t="shared" si="389"/>
        <v>41790.915972222225</v>
      </c>
      <c r="U3095" s="5" t="str">
        <f t="shared" si="390"/>
        <v>May</v>
      </c>
      <c r="V3095" t="str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2.5000000000000001E-4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5">
        <f t="shared" si="388"/>
        <v>42207.545787037037</v>
      </c>
      <c r="T3096" s="5">
        <f t="shared" si="389"/>
        <v>42267.545787037037</v>
      </c>
      <c r="U3096" s="5" t="str">
        <f t="shared" si="390"/>
        <v>Jul</v>
      </c>
      <c r="V3096" t="str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3.351206434316354E-3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5">
        <f t="shared" si="388"/>
        <v>42522.775231481486</v>
      </c>
      <c r="T3097" s="5">
        <f t="shared" si="389"/>
        <v>42582.775231481486</v>
      </c>
      <c r="U3097" s="5" t="str">
        <f t="shared" si="390"/>
        <v>Jun</v>
      </c>
      <c r="V3097" t="str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3.9750000000000001E-2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5">
        <f t="shared" si="388"/>
        <v>42114.575532407413</v>
      </c>
      <c r="T3098" s="5">
        <f t="shared" si="389"/>
        <v>42144.575532407413</v>
      </c>
      <c r="U3098" s="5" t="str">
        <f t="shared" si="390"/>
        <v>Apr</v>
      </c>
      <c r="V3098" t="str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0.17150000000000001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5">
        <f t="shared" si="388"/>
        <v>42629.253483796296</v>
      </c>
      <c r="T3099" s="5">
        <f t="shared" si="389"/>
        <v>42650.333333333328</v>
      </c>
      <c r="U3099" s="5" t="str">
        <f t="shared" si="390"/>
        <v>Sep</v>
      </c>
      <c r="V3099" t="str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3.608004104669061E-2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5">
        <f t="shared" si="388"/>
        <v>42359.542233796295</v>
      </c>
      <c r="T3100" s="5">
        <f t="shared" si="389"/>
        <v>42407.76180555555</v>
      </c>
      <c r="U3100" s="5" t="str">
        <f t="shared" si="390"/>
        <v>Dec</v>
      </c>
      <c r="V3100" t="str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0.13900000000000001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5">
        <f t="shared" si="388"/>
        <v>42381.939710648148</v>
      </c>
      <c r="T3101" s="5">
        <f t="shared" si="389"/>
        <v>42411.939710648148</v>
      </c>
      <c r="U3101" s="5" t="str">
        <f t="shared" si="390"/>
        <v>Jan</v>
      </c>
      <c r="V3101" t="str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0.15225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5">
        <f t="shared" si="388"/>
        <v>41902.372395833336</v>
      </c>
      <c r="T3102" s="5">
        <f t="shared" si="389"/>
        <v>41932.372395833336</v>
      </c>
      <c r="U3102" s="5" t="str">
        <f t="shared" si="390"/>
        <v>Sep</v>
      </c>
      <c r="V3102" t="str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0.12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5">
        <f t="shared" si="388"/>
        <v>42171.133530092593</v>
      </c>
      <c r="T3103" s="5">
        <f t="shared" si="389"/>
        <v>42201.080555555556</v>
      </c>
      <c r="U3103" s="5" t="str">
        <f t="shared" si="390"/>
        <v>Jun</v>
      </c>
      <c r="V3103" t="str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0.391125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5">
        <f t="shared" si="388"/>
        <v>42555.090486111112</v>
      </c>
      <c r="T3104" s="5">
        <f t="shared" si="389"/>
        <v>42605.090486111112</v>
      </c>
      <c r="U3104" s="5" t="str">
        <f t="shared" si="390"/>
        <v>Jul</v>
      </c>
      <c r="V3104" t="str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2.6829268292682929E-3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5">
        <f t="shared" si="388"/>
        <v>42106.906319444446</v>
      </c>
      <c r="T3105" s="5">
        <f t="shared" si="389"/>
        <v>42166.906319444446</v>
      </c>
      <c r="U3105" s="5" t="str">
        <f t="shared" si="390"/>
        <v>Apr</v>
      </c>
      <c r="V3105" t="str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0.29625000000000001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5">
        <f t="shared" si="388"/>
        <v>42006.658692129626</v>
      </c>
      <c r="T3106" s="5">
        <f t="shared" si="389"/>
        <v>42037.833333333328</v>
      </c>
      <c r="U3106" s="5" t="str">
        <f t="shared" si="390"/>
        <v>Jan</v>
      </c>
      <c r="V3106" t="str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0.4236099230111206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5">
        <f t="shared" si="388"/>
        <v>41876.468935185185</v>
      </c>
      <c r="T3107" s="5">
        <f t="shared" si="389"/>
        <v>41930.958333333336</v>
      </c>
      <c r="U3107" s="5" t="str">
        <f t="shared" si="390"/>
        <v>Aug</v>
      </c>
      <c r="V3107" t="str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4.1000000000000002E-2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5">
        <f t="shared" si="388"/>
        <v>42241.179120370369</v>
      </c>
      <c r="T3108" s="5">
        <f t="shared" si="389"/>
        <v>42263.666666666672</v>
      </c>
      <c r="U3108" s="5" t="str">
        <f t="shared" si="390"/>
        <v>Aug</v>
      </c>
      <c r="V3108" t="str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0.197625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5">
        <f t="shared" si="388"/>
        <v>42128.564247685186</v>
      </c>
      <c r="T3109" s="5">
        <f t="shared" si="389"/>
        <v>42135.564247685186</v>
      </c>
      <c r="U3109" s="5" t="str">
        <f t="shared" si="390"/>
        <v>May</v>
      </c>
      <c r="V3109" t="str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5.1999999999999995E-4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5">
        <f t="shared" si="388"/>
        <v>42062.430486111116</v>
      </c>
      <c r="T3110" s="5">
        <f t="shared" si="389"/>
        <v>42122.388819444444</v>
      </c>
      <c r="U3110" s="5" t="str">
        <f t="shared" si="390"/>
        <v>Feb</v>
      </c>
      <c r="V3110" t="str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0.25030188679245285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5">
        <f t="shared" si="388"/>
        <v>41843.875115740739</v>
      </c>
      <c r="T3111" s="5">
        <f t="shared" si="389"/>
        <v>41878.875115740739</v>
      </c>
      <c r="U3111" s="5" t="str">
        <f t="shared" si="390"/>
        <v>Jul</v>
      </c>
      <c r="V3111" t="str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4.0000000000000002E-4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5">
        <f t="shared" si="388"/>
        <v>42744.781469907408</v>
      </c>
      <c r="T3112" s="5">
        <f t="shared" si="389"/>
        <v>42784.781469907408</v>
      </c>
      <c r="U3112" s="5" t="str">
        <f t="shared" si="390"/>
        <v>Jan</v>
      </c>
      <c r="V3112" t="str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0.26640000000000003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5">
        <f t="shared" si="388"/>
        <v>41885.345138888893</v>
      </c>
      <c r="T3113" s="5">
        <f t="shared" si="389"/>
        <v>41916.345138888893</v>
      </c>
      <c r="U3113" s="5" t="str">
        <f t="shared" si="390"/>
        <v>Sep</v>
      </c>
      <c r="V3113" t="str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4.7363636363636365E-2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5">
        <f t="shared" si="388"/>
        <v>42614.871921296297</v>
      </c>
      <c r="T3114" s="5">
        <f t="shared" si="389"/>
        <v>42674.871921296297</v>
      </c>
      <c r="U3114" s="5" t="str">
        <f t="shared" si="390"/>
        <v>Sep</v>
      </c>
      <c r="V3114" t="str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4.2435339894712751E-2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5">
        <f t="shared" si="388"/>
        <v>42081.481273148151</v>
      </c>
      <c r="T3115" s="5">
        <f t="shared" si="389"/>
        <v>42111.481273148151</v>
      </c>
      <c r="U3115" s="5" t="str">
        <f t="shared" si="390"/>
        <v>Mar</v>
      </c>
      <c r="V3115" t="str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7">
        <f t="shared" si="385"/>
        <v>0</v>
      </c>
      <c r="Q3116" t="str">
        <f t="shared" si="386"/>
        <v>theater</v>
      </c>
      <c r="R3116" t="str">
        <f t="shared" si="387"/>
        <v>spaces</v>
      </c>
      <c r="S3116" s="5">
        <f t="shared" si="388"/>
        <v>41843.382523148146</v>
      </c>
      <c r="T3116" s="5">
        <f t="shared" si="389"/>
        <v>41903.382523148146</v>
      </c>
      <c r="U3116" s="5" t="str">
        <f t="shared" si="390"/>
        <v>Jul</v>
      </c>
      <c r="V3116" t="str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0.03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5">
        <f t="shared" si="388"/>
        <v>42496.197071759263</v>
      </c>
      <c r="T3117" s="5">
        <f t="shared" si="389"/>
        <v>42526.197071759263</v>
      </c>
      <c r="U3117" s="5" t="str">
        <f t="shared" si="390"/>
        <v>May</v>
      </c>
      <c r="V3117" t="str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0.57333333333333336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5">
        <f t="shared" si="388"/>
        <v>42081.265335648146</v>
      </c>
      <c r="T3118" s="5">
        <f t="shared" si="389"/>
        <v>42095.265335648146</v>
      </c>
      <c r="U3118" s="5" t="str">
        <f t="shared" si="390"/>
        <v>Mar</v>
      </c>
      <c r="V3118" t="str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1E-3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5">
        <f t="shared" si="388"/>
        <v>42509.124537037038</v>
      </c>
      <c r="T3119" s="5">
        <f t="shared" si="389"/>
        <v>42517.3</v>
      </c>
      <c r="U3119" s="5" t="str">
        <f t="shared" si="390"/>
        <v>May</v>
      </c>
      <c r="V3119" t="str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3.0999999999999999E-3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5">
        <f t="shared" si="388"/>
        <v>42534.399571759262</v>
      </c>
      <c r="T3120" s="5">
        <f t="shared" si="389"/>
        <v>42553.399571759262</v>
      </c>
      <c r="U3120" s="5" t="str">
        <f t="shared" si="390"/>
        <v>Jun</v>
      </c>
      <c r="V3120" t="str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5.0000000000000001E-4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5">
        <f t="shared" si="388"/>
        <v>42059.79550925926</v>
      </c>
      <c r="T3121" s="5">
        <f t="shared" si="389"/>
        <v>42089.753842592589</v>
      </c>
      <c r="U3121" s="5" t="str">
        <f t="shared" si="390"/>
        <v>Feb</v>
      </c>
      <c r="V3121" t="str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9.8461538461538464E-5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5">
        <f t="shared" si="388"/>
        <v>42435.692083333328</v>
      </c>
      <c r="T3122" s="5">
        <f t="shared" si="389"/>
        <v>42495.650416666671</v>
      </c>
      <c r="U3122" s="5" t="str">
        <f t="shared" si="390"/>
        <v>Mar</v>
      </c>
      <c r="V3122" t="str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6.6666666666666671E-3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5">
        <f t="shared" si="388"/>
        <v>41848.429803240739</v>
      </c>
      <c r="T3123" s="5">
        <f t="shared" si="389"/>
        <v>41908.429803240739</v>
      </c>
      <c r="U3123" s="5" t="str">
        <f t="shared" si="390"/>
        <v>Jul</v>
      </c>
      <c r="V3123" t="str">
        <f t="shared" si="391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0.58291457286432158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5">
        <f t="shared" si="388"/>
        <v>42678.682083333333</v>
      </c>
      <c r="T3124" s="5">
        <f t="shared" si="389"/>
        <v>42683.723750000005</v>
      </c>
      <c r="U3124" s="5" t="str">
        <f t="shared" si="390"/>
        <v>Nov</v>
      </c>
      <c r="V3124" t="str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0.68153600000000003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5">
        <f t="shared" si="388"/>
        <v>42530.743032407408</v>
      </c>
      <c r="T3125" s="5">
        <f t="shared" si="389"/>
        <v>42560.743032407408</v>
      </c>
      <c r="U3125" s="5" t="str">
        <f t="shared" si="390"/>
        <v>Jun</v>
      </c>
      <c r="V3125" t="str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3.2499999999999997E-5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5">
        <f t="shared" si="388"/>
        <v>41977.530104166668</v>
      </c>
      <c r="T3126" s="5">
        <f t="shared" si="389"/>
        <v>42037.530104166668</v>
      </c>
      <c r="U3126" s="5" t="str">
        <f t="shared" si="390"/>
        <v>Dec</v>
      </c>
      <c r="V3126" t="str">
        <f t="shared" si="391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7">
        <f t="shared" si="385"/>
        <v>0</v>
      </c>
      <c r="Q3127" t="str">
        <f t="shared" si="386"/>
        <v>theater</v>
      </c>
      <c r="R3127" t="str">
        <f t="shared" si="387"/>
        <v>spaces</v>
      </c>
      <c r="S3127" s="5">
        <f t="shared" si="388"/>
        <v>42345.95685185185</v>
      </c>
      <c r="T3127" s="5">
        <f t="shared" si="389"/>
        <v>42375.95685185185</v>
      </c>
      <c r="U3127" s="5" t="str">
        <f t="shared" si="390"/>
        <v>Dec</v>
      </c>
      <c r="V3127" t="str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4.1599999999999998E-2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5">
        <f t="shared" si="388"/>
        <v>42426.768078703702</v>
      </c>
      <c r="T3128" s="5">
        <f t="shared" si="389"/>
        <v>42456.726412037038</v>
      </c>
      <c r="U3128" s="5" t="str">
        <f t="shared" si="390"/>
        <v>Feb</v>
      </c>
      <c r="V3128" t="str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7">
        <f t="shared" si="385"/>
        <v>0</v>
      </c>
      <c r="Q3129" t="str">
        <f t="shared" si="386"/>
        <v>theater</v>
      </c>
      <c r="R3129" t="str">
        <f t="shared" si="387"/>
        <v>spaces</v>
      </c>
      <c r="S3129" s="5">
        <f t="shared" si="388"/>
        <v>42034.606817129628</v>
      </c>
      <c r="T3129" s="5">
        <f t="shared" si="389"/>
        <v>42064.606817129628</v>
      </c>
      <c r="U3129" s="5" t="str">
        <f t="shared" si="390"/>
        <v>Jan</v>
      </c>
      <c r="V3129" t="str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1.0860666666666667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5">
        <f t="shared" si="388"/>
        <v>42780.575706018513</v>
      </c>
      <c r="T3130" s="5">
        <f t="shared" si="389"/>
        <v>42810.534039351856</v>
      </c>
      <c r="U3130" s="5" t="str">
        <f t="shared" si="390"/>
        <v>Feb</v>
      </c>
      <c r="V3130" t="str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8.0000000000000002E-3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5">
        <f t="shared" si="388"/>
        <v>42803.592812499999</v>
      </c>
      <c r="T3131" s="5">
        <f t="shared" si="389"/>
        <v>42843.551145833335</v>
      </c>
      <c r="U3131" s="5" t="str">
        <f t="shared" si="390"/>
        <v>Mar</v>
      </c>
      <c r="V3131" t="str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3.7499999999999999E-2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5">
        <f t="shared" si="388"/>
        <v>42808.390231481477</v>
      </c>
      <c r="T3132" s="5">
        <f t="shared" si="389"/>
        <v>42838.957638888889</v>
      </c>
      <c r="U3132" s="5" t="str">
        <f t="shared" si="390"/>
        <v>Mar</v>
      </c>
      <c r="V3132" t="str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0.15731707317073171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5">
        <f t="shared" si="388"/>
        <v>42803.329224537039</v>
      </c>
      <c r="T3133" s="5">
        <f t="shared" si="389"/>
        <v>42833.287557870368</v>
      </c>
      <c r="U3133" s="5" t="str">
        <f t="shared" si="390"/>
        <v>Mar</v>
      </c>
      <c r="V3133" t="str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3.3333333333333332E-4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5">
        <f t="shared" si="388"/>
        <v>42786.100231481483</v>
      </c>
      <c r="T3134" s="5">
        <f t="shared" si="389"/>
        <v>42846.058564814812</v>
      </c>
      <c r="U3134" s="5" t="str">
        <f t="shared" si="390"/>
        <v>Feb</v>
      </c>
      <c r="V3134" t="str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1.08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5">
        <f t="shared" si="388"/>
        <v>42788.315208333333</v>
      </c>
      <c r="T3135" s="5">
        <f t="shared" si="389"/>
        <v>42818.273541666669</v>
      </c>
      <c r="U3135" s="5" t="str">
        <f t="shared" si="390"/>
        <v>Feb</v>
      </c>
      <c r="V3135" t="str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0.22500000000000001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5">
        <f t="shared" si="388"/>
        <v>42800.470127314809</v>
      </c>
      <c r="T3136" s="5">
        <f t="shared" si="389"/>
        <v>42821.428460648152</v>
      </c>
      <c r="U3136" s="5" t="str">
        <f t="shared" si="390"/>
        <v>Mar</v>
      </c>
      <c r="V3136" t="str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0.20849420849420849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5">
        <f t="shared" si="388"/>
        <v>42806.901863425926</v>
      </c>
      <c r="T3137" s="5">
        <f t="shared" si="389"/>
        <v>42828.901863425926</v>
      </c>
      <c r="U3137" s="5" t="str">
        <f t="shared" si="390"/>
        <v>Mar</v>
      </c>
      <c r="V3137" t="str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1.278</v>
      </c>
      <c r="P3138" s="7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5">
        <f t="shared" si="388"/>
        <v>42789.212430555555</v>
      </c>
      <c r="T3138" s="5">
        <f t="shared" si="389"/>
        <v>42825.707638888889</v>
      </c>
      <c r="U3138" s="5" t="str">
        <f t="shared" si="390"/>
        <v>Feb</v>
      </c>
      <c r="V3138" t="str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</f>
        <v>3.3333333333333333E-2</v>
      </c>
      <c r="P3139" s="7">
        <f t="shared" ref="P3139:P3202" si="393">IFERROR(E3139/L3139,0)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5">
        <f t="shared" ref="S3139:S3202" si="396">(J3139/86400)+25569+(-6/24)</f>
        <v>42807.635057870371</v>
      </c>
      <c r="T3139" s="5">
        <f t="shared" ref="T3139:T3202" si="397">(I3139/86400)+25569+(-6/24)</f>
        <v>42858.55</v>
      </c>
      <c r="U3139" s="5" t="str">
        <f t="shared" ref="U3139:U3202" si="398">TEXT(S3139,"mmm")</f>
        <v>Mar</v>
      </c>
      <c r="V3139" t="str">
        <f t="shared" ref="V3139:V3202" si="399">TEXT(S3139,"yyyy")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7">
        <f t="shared" si="393"/>
        <v>0</v>
      </c>
      <c r="Q3140" t="str">
        <f t="shared" si="394"/>
        <v>theater</v>
      </c>
      <c r="R3140" t="str">
        <f t="shared" si="395"/>
        <v>plays</v>
      </c>
      <c r="S3140" s="5">
        <f t="shared" si="396"/>
        <v>42809.395914351851</v>
      </c>
      <c r="T3140" s="5">
        <f t="shared" si="397"/>
        <v>42828.395914351851</v>
      </c>
      <c r="U3140" s="5" t="str">
        <f t="shared" si="398"/>
        <v>Mar</v>
      </c>
      <c r="V3140" t="str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5.3999999999999999E-2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5">
        <f t="shared" si="396"/>
        <v>42785.020370370374</v>
      </c>
      <c r="T3141" s="5">
        <f t="shared" si="397"/>
        <v>42818.939583333333</v>
      </c>
      <c r="U3141" s="5" t="str">
        <f t="shared" si="398"/>
        <v>Feb</v>
      </c>
      <c r="V3141" t="str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9.5999999999999992E-3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5">
        <f t="shared" si="396"/>
        <v>42802.468784722223</v>
      </c>
      <c r="T3142" s="5">
        <f t="shared" si="397"/>
        <v>42832.427118055552</v>
      </c>
      <c r="U3142" s="5" t="str">
        <f t="shared" si="398"/>
        <v>Mar</v>
      </c>
      <c r="V3142" t="str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0.51600000000000001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5">
        <f t="shared" si="396"/>
        <v>42800.503333333334</v>
      </c>
      <c r="T3143" s="5">
        <f t="shared" si="397"/>
        <v>42841.583333333328</v>
      </c>
      <c r="U3143" s="5" t="str">
        <f t="shared" si="398"/>
        <v>Mar</v>
      </c>
      <c r="V3143" t="str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1.6363636363636365E-2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5">
        <f t="shared" si="396"/>
        <v>42783.263182870374</v>
      </c>
      <c r="T3144" s="5">
        <f t="shared" si="397"/>
        <v>42813.221516203703</v>
      </c>
      <c r="U3144" s="5" t="str">
        <f t="shared" si="398"/>
        <v>Feb</v>
      </c>
      <c r="V3144" t="str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7">
        <f t="shared" si="393"/>
        <v>0</v>
      </c>
      <c r="Q3145" t="str">
        <f t="shared" si="394"/>
        <v>theater</v>
      </c>
      <c r="R3145" t="str">
        <f t="shared" si="395"/>
        <v>plays</v>
      </c>
      <c r="S3145" s="5">
        <f t="shared" si="396"/>
        <v>42808.108287037037</v>
      </c>
      <c r="T3145" s="5">
        <f t="shared" si="397"/>
        <v>42834.108287037037</v>
      </c>
      <c r="U3145" s="5" t="str">
        <f t="shared" si="398"/>
        <v>Mar</v>
      </c>
      <c r="V3145" t="str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0.754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5">
        <f t="shared" si="396"/>
        <v>42796.288275462968</v>
      </c>
      <c r="T3146" s="5">
        <f t="shared" si="397"/>
        <v>42813</v>
      </c>
      <c r="U3146" s="5" t="str">
        <f t="shared" si="398"/>
        <v>Mar</v>
      </c>
      <c r="V3146" t="str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7">
        <f t="shared" si="393"/>
        <v>0</v>
      </c>
      <c r="Q3147" t="str">
        <f t="shared" si="394"/>
        <v>theater</v>
      </c>
      <c r="R3147" t="str">
        <f t="shared" si="395"/>
        <v>plays</v>
      </c>
      <c r="S3147" s="5">
        <f t="shared" si="396"/>
        <v>42761.790902777779</v>
      </c>
      <c r="T3147" s="5">
        <f t="shared" si="397"/>
        <v>42821.749236111107</v>
      </c>
      <c r="U3147" s="5" t="str">
        <f t="shared" si="398"/>
        <v>Jan</v>
      </c>
      <c r="V3147" t="str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0.105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5">
        <f t="shared" si="396"/>
        <v>42796.432476851856</v>
      </c>
      <c r="T3148" s="5">
        <f t="shared" si="397"/>
        <v>42841.390810185185</v>
      </c>
      <c r="U3148" s="5" t="str">
        <f t="shared" si="398"/>
        <v>Mar</v>
      </c>
      <c r="V3148" t="str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1.1752499999999999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5">
        <f t="shared" si="396"/>
        <v>41909.71938657407</v>
      </c>
      <c r="T3149" s="5">
        <f t="shared" si="397"/>
        <v>41949.761053240742</v>
      </c>
      <c r="U3149" s="5" t="str">
        <f t="shared" si="398"/>
        <v>Sep</v>
      </c>
      <c r="V3149" t="str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1.3116666666666668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5">
        <f t="shared" si="396"/>
        <v>41891.415324074071</v>
      </c>
      <c r="T3150" s="5">
        <f t="shared" si="397"/>
        <v>41912.916666666664</v>
      </c>
      <c r="U3150" s="5" t="str">
        <f t="shared" si="398"/>
        <v>Sep</v>
      </c>
      <c r="V3150" t="str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1.04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5">
        <f t="shared" si="396"/>
        <v>41225.767361111109</v>
      </c>
      <c r="T3151" s="5">
        <f t="shared" si="397"/>
        <v>41249.833333333336</v>
      </c>
      <c r="U3151" s="5" t="str">
        <f t="shared" si="398"/>
        <v>Nov</v>
      </c>
      <c r="V3151" t="str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1.01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5">
        <f t="shared" si="396"/>
        <v>40478.013923611114</v>
      </c>
      <c r="T3152" s="5">
        <f t="shared" si="397"/>
        <v>40567.916666666664</v>
      </c>
      <c r="U3152" s="5" t="str">
        <f t="shared" si="398"/>
        <v>Oct</v>
      </c>
      <c r="V3152" t="str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1.004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5">
        <f t="shared" si="396"/>
        <v>41862.58997685185</v>
      </c>
      <c r="T3153" s="5">
        <f t="shared" si="397"/>
        <v>41892.58997685185</v>
      </c>
      <c r="U3153" s="5" t="str">
        <f t="shared" si="398"/>
        <v>Aug</v>
      </c>
      <c r="V3153" t="str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1.0595454545454546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5">
        <f t="shared" si="396"/>
        <v>41550.617673611108</v>
      </c>
      <c r="T3154" s="5">
        <f t="shared" si="397"/>
        <v>41580.617673611108</v>
      </c>
      <c r="U3154" s="5" t="str">
        <f t="shared" si="398"/>
        <v>Oct</v>
      </c>
      <c r="V3154" t="str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3.3558333333333334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5">
        <f t="shared" si="396"/>
        <v>40632.904363425929</v>
      </c>
      <c r="T3155" s="5">
        <f t="shared" si="397"/>
        <v>40663.957638888889</v>
      </c>
      <c r="U3155" s="5" t="str">
        <f t="shared" si="398"/>
        <v>Mar</v>
      </c>
      <c r="V3155" t="str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1.1292857142857142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5">
        <f t="shared" si="396"/>
        <v>40970.625671296293</v>
      </c>
      <c r="T3156" s="5">
        <f t="shared" si="397"/>
        <v>41000.584004629629</v>
      </c>
      <c r="U3156" s="5" t="str">
        <f t="shared" si="398"/>
        <v>Mar</v>
      </c>
      <c r="V3156" t="str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1.885046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5">
        <f t="shared" si="396"/>
        <v>41233.249131944445</v>
      </c>
      <c r="T3157" s="5">
        <f t="shared" si="397"/>
        <v>41263.249131944445</v>
      </c>
      <c r="U3157" s="5" t="str">
        <f t="shared" si="398"/>
        <v>Nov</v>
      </c>
      <c r="V3157" t="str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1.0181818181818181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5">
        <f t="shared" si="396"/>
        <v>41026.703055555554</v>
      </c>
      <c r="T3158" s="5">
        <f t="shared" si="397"/>
        <v>41061.703055555554</v>
      </c>
      <c r="U3158" s="5" t="str">
        <f t="shared" si="398"/>
        <v>Apr</v>
      </c>
      <c r="V3158" t="str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1.01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5">
        <f t="shared" si="396"/>
        <v>41829.538252314815</v>
      </c>
      <c r="T3159" s="5">
        <f t="shared" si="397"/>
        <v>41838.958333333336</v>
      </c>
      <c r="U3159" s="5" t="str">
        <f t="shared" si="398"/>
        <v>Jul</v>
      </c>
      <c r="V3159" t="str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1.1399999999999999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5">
        <f t="shared" si="396"/>
        <v>41447.589722222227</v>
      </c>
      <c r="T3160" s="5">
        <f t="shared" si="397"/>
        <v>41477.589722222227</v>
      </c>
      <c r="U3160" s="5" t="str">
        <f t="shared" si="398"/>
        <v>Jun</v>
      </c>
      <c r="V3160" t="str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1.3348133333333334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5">
        <f t="shared" si="396"/>
        <v>40883.816678240742</v>
      </c>
      <c r="T3161" s="5">
        <f t="shared" si="397"/>
        <v>40926.708333333336</v>
      </c>
      <c r="U3161" s="5" t="str">
        <f t="shared" si="398"/>
        <v>Dec</v>
      </c>
      <c r="V3161" t="str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1.0153333333333334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5">
        <f t="shared" si="396"/>
        <v>41841.01489583333</v>
      </c>
      <c r="T3162" s="5">
        <f t="shared" si="397"/>
        <v>41863.957638888889</v>
      </c>
      <c r="U3162" s="5" t="str">
        <f t="shared" si="398"/>
        <v>Jul</v>
      </c>
      <c r="V3162" t="str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1.0509999999999999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5">
        <f t="shared" si="396"/>
        <v>41897.286134259259</v>
      </c>
      <c r="T3163" s="5">
        <f t="shared" si="397"/>
        <v>41927.286134259259</v>
      </c>
      <c r="U3163" s="5" t="str">
        <f t="shared" si="398"/>
        <v>Sep</v>
      </c>
      <c r="V3163" t="str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1.2715000000000001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5">
        <f t="shared" si="396"/>
        <v>41799.435902777775</v>
      </c>
      <c r="T3164" s="5">
        <f t="shared" si="397"/>
        <v>41826.833333333336</v>
      </c>
      <c r="U3164" s="5" t="str">
        <f t="shared" si="398"/>
        <v>Jun</v>
      </c>
      <c r="V3164" t="str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1.1115384615384616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5">
        <f t="shared" si="396"/>
        <v>41775.503761574073</v>
      </c>
      <c r="T3165" s="5">
        <f t="shared" si="397"/>
        <v>41805.503761574073</v>
      </c>
      <c r="U3165" s="5" t="str">
        <f t="shared" si="398"/>
        <v>May</v>
      </c>
      <c r="V3165" t="str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1.0676000000000001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5">
        <f t="shared" si="396"/>
        <v>41766.555729166663</v>
      </c>
      <c r="T3166" s="5">
        <f t="shared" si="397"/>
        <v>41799.555729166663</v>
      </c>
      <c r="U3166" s="5" t="str">
        <f t="shared" si="398"/>
        <v>May</v>
      </c>
      <c r="V3166" t="str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1.6266666666666667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5">
        <f t="shared" si="396"/>
        <v>40643.909259259257</v>
      </c>
      <c r="T3167" s="5">
        <f t="shared" si="397"/>
        <v>40665.915972222225</v>
      </c>
      <c r="U3167" s="5" t="str">
        <f t="shared" si="398"/>
        <v>Apr</v>
      </c>
      <c r="V3167" t="str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1.6022808571428573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5">
        <f t="shared" si="396"/>
        <v>41940.44158564815</v>
      </c>
      <c r="T3168" s="5">
        <f t="shared" si="397"/>
        <v>41969.082638888889</v>
      </c>
      <c r="U3168" s="5" t="str">
        <f t="shared" si="398"/>
        <v>Oct</v>
      </c>
      <c r="V3168" t="str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1.1616666666666666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5">
        <f t="shared" si="396"/>
        <v>41838.925706018519</v>
      </c>
      <c r="T3169" s="5">
        <f t="shared" si="397"/>
        <v>41852.925706018519</v>
      </c>
      <c r="U3169" s="5" t="str">
        <f t="shared" si="398"/>
        <v>Jul</v>
      </c>
      <c r="V3169" t="str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1.242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5">
        <f t="shared" si="396"/>
        <v>41771.855937500004</v>
      </c>
      <c r="T3170" s="5">
        <f t="shared" si="397"/>
        <v>41803.666666666664</v>
      </c>
      <c r="U3170" s="5" t="str">
        <f t="shared" si="398"/>
        <v>May</v>
      </c>
      <c r="V3170" t="str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1.030125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5">
        <f t="shared" si="396"/>
        <v>41591.487974537034</v>
      </c>
      <c r="T3171" s="5">
        <f t="shared" si="397"/>
        <v>41620.957638888889</v>
      </c>
      <c r="U3171" s="5" t="str">
        <f t="shared" si="398"/>
        <v>Nov</v>
      </c>
      <c r="V3171" t="str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1.1225000000000001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5">
        <f t="shared" si="396"/>
        <v>41788.830370370371</v>
      </c>
      <c r="T3172" s="5">
        <f t="shared" si="397"/>
        <v>41821.916666666664</v>
      </c>
      <c r="U3172" s="5" t="str">
        <f t="shared" si="398"/>
        <v>May</v>
      </c>
      <c r="V3172" t="str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1.0881428571428571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5">
        <f t="shared" si="396"/>
        <v>42466.358310185184</v>
      </c>
      <c r="T3173" s="5">
        <f t="shared" si="397"/>
        <v>42496.358310185184</v>
      </c>
      <c r="U3173" s="5" t="str">
        <f t="shared" si="398"/>
        <v>Apr</v>
      </c>
      <c r="V3173" t="str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1.1499999999999999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5">
        <f t="shared" si="396"/>
        <v>40923.479953703703</v>
      </c>
      <c r="T3174" s="5">
        <f t="shared" si="397"/>
        <v>40953.479953703703</v>
      </c>
      <c r="U3174" s="5" t="str">
        <f t="shared" si="398"/>
        <v>Jan</v>
      </c>
      <c r="V3174" t="str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1.03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5">
        <f t="shared" si="396"/>
        <v>41878.628379629634</v>
      </c>
      <c r="T3175" s="5">
        <f t="shared" si="397"/>
        <v>41908.628379629634</v>
      </c>
      <c r="U3175" s="5" t="str">
        <f t="shared" si="398"/>
        <v>Aug</v>
      </c>
      <c r="V3175" t="str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1.0113333333333334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5">
        <f t="shared" si="396"/>
        <v>41862.614675925928</v>
      </c>
      <c r="T3176" s="5">
        <f t="shared" si="397"/>
        <v>41876.614675925928</v>
      </c>
      <c r="U3176" s="5" t="str">
        <f t="shared" si="398"/>
        <v>Aug</v>
      </c>
      <c r="V3176" t="str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1.0955999999999999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5">
        <f t="shared" si="396"/>
        <v>40531.636886574073</v>
      </c>
      <c r="T3177" s="5">
        <f t="shared" si="397"/>
        <v>40591.636886574073</v>
      </c>
      <c r="U3177" s="5" t="str">
        <f t="shared" si="398"/>
        <v>Dec</v>
      </c>
      <c r="V3177" t="str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1.148421052631579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5">
        <f t="shared" si="396"/>
        <v>41477.680914351848</v>
      </c>
      <c r="T3178" s="5">
        <f t="shared" si="397"/>
        <v>41504.375</v>
      </c>
      <c r="U3178" s="5" t="str">
        <f t="shared" si="398"/>
        <v>Jul</v>
      </c>
      <c r="V3178" t="str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1.1739999999999999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5">
        <f t="shared" si="396"/>
        <v>41781.416770833333</v>
      </c>
      <c r="T3179" s="5">
        <f t="shared" si="397"/>
        <v>41811.416770833333</v>
      </c>
      <c r="U3179" s="5" t="str">
        <f t="shared" si="398"/>
        <v>May</v>
      </c>
      <c r="V3179" t="str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1.7173333333333334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5">
        <f t="shared" si="396"/>
        <v>41806.355034722219</v>
      </c>
      <c r="T3180" s="5">
        <f t="shared" si="397"/>
        <v>41836.355034722219</v>
      </c>
      <c r="U3180" s="5" t="str">
        <f t="shared" si="398"/>
        <v>Jun</v>
      </c>
      <c r="V3180" t="str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1.1416238095238094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5">
        <f t="shared" si="396"/>
        <v>41375.452210648145</v>
      </c>
      <c r="T3181" s="5">
        <f t="shared" si="397"/>
        <v>41400.452210648145</v>
      </c>
      <c r="U3181" s="5" t="str">
        <f t="shared" si="398"/>
        <v>Apr</v>
      </c>
      <c r="V3181" t="str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1.1975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5">
        <f t="shared" si="396"/>
        <v>41780.162604166668</v>
      </c>
      <c r="T3182" s="5">
        <f t="shared" si="397"/>
        <v>41810.162604166668</v>
      </c>
      <c r="U3182" s="5" t="str">
        <f t="shared" si="398"/>
        <v>May</v>
      </c>
      <c r="V3182" t="str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1.0900000000000001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5">
        <f t="shared" si="396"/>
        <v>41779.060034722221</v>
      </c>
      <c r="T3183" s="5">
        <f t="shared" si="397"/>
        <v>41805.416666666664</v>
      </c>
      <c r="U3183" s="5" t="str">
        <f t="shared" si="398"/>
        <v>May</v>
      </c>
      <c r="V3183" t="str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1.0088571428571429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5">
        <f t="shared" si="396"/>
        <v>40883.699317129627</v>
      </c>
      <c r="T3184" s="5">
        <f t="shared" si="397"/>
        <v>40939.458333333336</v>
      </c>
      <c r="U3184" s="5" t="str">
        <f t="shared" si="398"/>
        <v>Dec</v>
      </c>
      <c r="V3184" t="str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1.0900000000000001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5">
        <f t="shared" si="396"/>
        <v>41491.54478009259</v>
      </c>
      <c r="T3185" s="5">
        <f t="shared" si="397"/>
        <v>41509.54478009259</v>
      </c>
      <c r="U3185" s="5" t="str">
        <f t="shared" si="398"/>
        <v>Aug</v>
      </c>
      <c r="V3185" t="str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1.0720930232558139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5">
        <f t="shared" si="396"/>
        <v>41791.743414351848</v>
      </c>
      <c r="T3186" s="5">
        <f t="shared" si="397"/>
        <v>41821.743414351848</v>
      </c>
      <c r="U3186" s="5" t="str">
        <f t="shared" si="398"/>
        <v>Jun</v>
      </c>
      <c r="V3186" t="str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5">
        <f t="shared" si="396"/>
        <v>41829.727326388893</v>
      </c>
      <c r="T3187" s="5">
        <f t="shared" si="397"/>
        <v>41836.727326388893</v>
      </c>
      <c r="U3187" s="5" t="str">
        <f t="shared" si="398"/>
        <v>Jul</v>
      </c>
      <c r="V3187" t="str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1.0218750000000001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5">
        <f t="shared" si="396"/>
        <v>41868.674050925925</v>
      </c>
      <c r="T3188" s="5">
        <f t="shared" si="397"/>
        <v>41898.625</v>
      </c>
      <c r="U3188" s="5" t="str">
        <f t="shared" si="398"/>
        <v>Aug</v>
      </c>
      <c r="V3188" t="str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1.1629333333333334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5">
        <f t="shared" si="396"/>
        <v>41835.416354166664</v>
      </c>
      <c r="T3189" s="5">
        <f t="shared" si="397"/>
        <v>41855.416354166664</v>
      </c>
      <c r="U3189" s="5" t="str">
        <f t="shared" si="398"/>
        <v>Jul</v>
      </c>
      <c r="V3189" t="str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0.65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5">
        <f t="shared" si="396"/>
        <v>42144.165532407409</v>
      </c>
      <c r="T3190" s="5">
        <f t="shared" si="397"/>
        <v>42165.165532407409</v>
      </c>
      <c r="U3190" s="5" t="str">
        <f t="shared" si="398"/>
        <v>May</v>
      </c>
      <c r="V3190" t="str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0.12327272727272727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5">
        <f t="shared" si="396"/>
        <v>42118.096435185187</v>
      </c>
      <c r="T3191" s="5">
        <f t="shared" si="397"/>
        <v>42148.096435185187</v>
      </c>
      <c r="U3191" s="5" t="str">
        <f t="shared" si="398"/>
        <v>Apr</v>
      </c>
      <c r="V3191" t="str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7">
        <f t="shared" si="393"/>
        <v>0</v>
      </c>
      <c r="Q3192" t="str">
        <f t="shared" si="394"/>
        <v>theater</v>
      </c>
      <c r="R3192" t="str">
        <f t="shared" si="395"/>
        <v>musical</v>
      </c>
      <c r="S3192" s="5">
        <f t="shared" si="396"/>
        <v>42682.901331018518</v>
      </c>
      <c r="T3192" s="5">
        <f t="shared" si="397"/>
        <v>42712.942997685182</v>
      </c>
      <c r="U3192" s="5" t="str">
        <f t="shared" si="398"/>
        <v>Nov</v>
      </c>
      <c r="V3192" t="str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4.0266666666666666E-2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5">
        <f t="shared" si="396"/>
        <v>42538.505428240736</v>
      </c>
      <c r="T3193" s="5">
        <f t="shared" si="397"/>
        <v>42598.505428240736</v>
      </c>
      <c r="U3193" s="5" t="str">
        <f t="shared" si="398"/>
        <v>Jun</v>
      </c>
      <c r="V3193" t="str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1.0200000000000001E-2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5">
        <f t="shared" si="396"/>
        <v>42018.69049768518</v>
      </c>
      <c r="T3194" s="5">
        <f t="shared" si="397"/>
        <v>42063.666666666672</v>
      </c>
      <c r="U3194" s="5" t="str">
        <f t="shared" si="398"/>
        <v>Jan</v>
      </c>
      <c r="V3194" t="str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0.1174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5">
        <f t="shared" si="396"/>
        <v>42010.718240740738</v>
      </c>
      <c r="T3195" s="5">
        <f t="shared" si="397"/>
        <v>42055.718240740738</v>
      </c>
      <c r="U3195" s="5" t="str">
        <f t="shared" si="398"/>
        <v>Jan</v>
      </c>
      <c r="V3195" t="str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7">
        <f t="shared" si="393"/>
        <v>0</v>
      </c>
      <c r="Q3196" t="str">
        <f t="shared" si="394"/>
        <v>theater</v>
      </c>
      <c r="R3196" t="str">
        <f t="shared" si="395"/>
        <v>musical</v>
      </c>
      <c r="S3196" s="5">
        <f t="shared" si="396"/>
        <v>42181.812476851846</v>
      </c>
      <c r="T3196" s="5">
        <f t="shared" si="397"/>
        <v>42211.812476851846</v>
      </c>
      <c r="U3196" s="5" t="str">
        <f t="shared" si="398"/>
        <v>Jun</v>
      </c>
      <c r="V3196" t="str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0.59142857142857141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5">
        <f t="shared" si="396"/>
        <v>42017.344236111108</v>
      </c>
      <c r="T3197" s="5">
        <f t="shared" si="397"/>
        <v>42047.344236111108</v>
      </c>
      <c r="U3197" s="5" t="str">
        <f t="shared" si="398"/>
        <v>Jan</v>
      </c>
      <c r="V3197" t="str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5.9999999999999995E-4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5">
        <f t="shared" si="396"/>
        <v>42157.348090277781</v>
      </c>
      <c r="T3198" s="5">
        <f t="shared" si="397"/>
        <v>42217.333333333328</v>
      </c>
      <c r="U3198" s="5" t="str">
        <f t="shared" si="398"/>
        <v>Jun</v>
      </c>
      <c r="V3198" t="str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0.1145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5">
        <f t="shared" si="396"/>
        <v>42009.243263888886</v>
      </c>
      <c r="T3199" s="5">
        <f t="shared" si="397"/>
        <v>42039.243263888886</v>
      </c>
      <c r="U3199" s="5" t="str">
        <f t="shared" si="398"/>
        <v>Jan</v>
      </c>
      <c r="V3199" t="str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3.6666666666666666E-3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5">
        <f t="shared" si="396"/>
        <v>42013.174502314811</v>
      </c>
      <c r="T3200" s="5">
        <f t="shared" si="397"/>
        <v>42051.174502314811</v>
      </c>
      <c r="U3200" s="5" t="str">
        <f t="shared" si="398"/>
        <v>Jan</v>
      </c>
      <c r="V3200" t="str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0.52159999999999995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5">
        <f t="shared" si="396"/>
        <v>41858.511782407411</v>
      </c>
      <c r="T3201" s="5">
        <f t="shared" si="397"/>
        <v>41888.625</v>
      </c>
      <c r="U3201" s="5" t="str">
        <f t="shared" si="398"/>
        <v>Aug</v>
      </c>
      <c r="V3201" t="str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2.0000000000000002E-5</v>
      </c>
      <c r="P3202" s="7">
        <f t="shared" si="393"/>
        <v>1</v>
      </c>
      <c r="Q3202" t="str">
        <f t="shared" si="394"/>
        <v>theater</v>
      </c>
      <c r="R3202" t="str">
        <f t="shared" si="395"/>
        <v>musical</v>
      </c>
      <c r="S3202" s="5">
        <f t="shared" si="396"/>
        <v>42460.070613425924</v>
      </c>
      <c r="T3202" s="5">
        <f t="shared" si="397"/>
        <v>42489.981944444444</v>
      </c>
      <c r="U3202" s="5" t="str">
        <f t="shared" si="398"/>
        <v>Mar</v>
      </c>
      <c r="V3202" t="str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</f>
        <v>1.2500000000000001E-2</v>
      </c>
      <c r="P3203" s="7">
        <f t="shared" ref="P3203:P3266" si="401">IFERROR(E3203/L3203,0)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5">
        <f t="shared" ref="S3203:S3266" si="404">(J3203/86400)+25569+(-6/24)</f>
        <v>41861.517094907409</v>
      </c>
      <c r="T3203" s="5">
        <f t="shared" ref="T3203:T3266" si="405">(I3203/86400)+25569+(-6/24)</f>
        <v>41882.517094907409</v>
      </c>
      <c r="U3203" s="5" t="str">
        <f t="shared" ref="U3203:U3266" si="406">TEXT(S3203,"mmm")</f>
        <v>Aug</v>
      </c>
      <c r="V3203" t="str">
        <f t="shared" ref="V3203:V3266" si="407">TEXT(S3203,"yyyy")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0.54520000000000002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5">
        <f t="shared" si="404"/>
        <v>42293.603541666671</v>
      </c>
      <c r="T3204" s="5">
        <f t="shared" si="405"/>
        <v>42351.999305555553</v>
      </c>
      <c r="U3204" s="5" t="str">
        <f t="shared" si="406"/>
        <v>Oct</v>
      </c>
      <c r="V3204" t="str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0.25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5">
        <f t="shared" si="404"/>
        <v>42242.738680555558</v>
      </c>
      <c r="T3205" s="5">
        <f t="shared" si="405"/>
        <v>42272.738680555558</v>
      </c>
      <c r="U3205" s="5" t="str">
        <f t="shared" si="406"/>
        <v>Aug</v>
      </c>
      <c r="V3205" t="str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7">
        <f t="shared" si="401"/>
        <v>0</v>
      </c>
      <c r="Q3206" t="str">
        <f t="shared" si="402"/>
        <v>theater</v>
      </c>
      <c r="R3206" t="str">
        <f t="shared" si="403"/>
        <v>musical</v>
      </c>
      <c r="S3206" s="5">
        <f t="shared" si="404"/>
        <v>42172.436099537037</v>
      </c>
      <c r="T3206" s="5">
        <f t="shared" si="405"/>
        <v>42202.426388888889</v>
      </c>
      <c r="U3206" s="5" t="str">
        <f t="shared" si="406"/>
        <v>Jun</v>
      </c>
      <c r="V3206" t="str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3.4125000000000003E-2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5">
        <f t="shared" si="404"/>
        <v>42095.124675925923</v>
      </c>
      <c r="T3207" s="5">
        <f t="shared" si="405"/>
        <v>42125.124675925923</v>
      </c>
      <c r="U3207" s="5" t="str">
        <f t="shared" si="406"/>
        <v>Apr</v>
      </c>
      <c r="V3207" t="str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7">
        <f t="shared" si="401"/>
        <v>0</v>
      </c>
      <c r="Q3208" t="str">
        <f t="shared" si="402"/>
        <v>theater</v>
      </c>
      <c r="R3208" t="str">
        <f t="shared" si="403"/>
        <v>musical</v>
      </c>
      <c r="S3208" s="5">
        <f t="shared" si="404"/>
        <v>42236.026053240741</v>
      </c>
      <c r="T3208" s="5">
        <f t="shared" si="405"/>
        <v>42266.026053240741</v>
      </c>
      <c r="U3208" s="5" t="str">
        <f t="shared" si="406"/>
        <v>Aug</v>
      </c>
      <c r="V3208" t="str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0.46363636363636362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5">
        <f t="shared" si="404"/>
        <v>42057.027858796297</v>
      </c>
      <c r="T3209" s="5">
        <f t="shared" si="405"/>
        <v>42116.986192129625</v>
      </c>
      <c r="U3209" s="5" t="str">
        <f t="shared" si="406"/>
        <v>Feb</v>
      </c>
      <c r="V3209" t="str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1.0349999999999999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5">
        <f t="shared" si="404"/>
        <v>41827.355057870373</v>
      </c>
      <c r="T3210" s="5">
        <f t="shared" si="405"/>
        <v>41848.355057870373</v>
      </c>
      <c r="U3210" s="5" t="str">
        <f t="shared" si="406"/>
        <v>Jul</v>
      </c>
      <c r="V3210" t="str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1.1932315789473684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5">
        <f t="shared" si="404"/>
        <v>41778.387245370366</v>
      </c>
      <c r="T3211" s="5">
        <f t="shared" si="405"/>
        <v>41810.708333333336</v>
      </c>
      <c r="U3211" s="5" t="str">
        <f t="shared" si="406"/>
        <v>May</v>
      </c>
      <c r="V3211" t="str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1.2576666666666667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5">
        <f t="shared" si="404"/>
        <v>41013.686562499999</v>
      </c>
      <c r="T3212" s="5">
        <f t="shared" si="405"/>
        <v>41060.915972222225</v>
      </c>
      <c r="U3212" s="5" t="str">
        <f t="shared" si="406"/>
        <v>Apr</v>
      </c>
      <c r="V3212" t="str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1.1974347826086957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5">
        <f t="shared" si="404"/>
        <v>41834.33657407407</v>
      </c>
      <c r="T3213" s="5">
        <f t="shared" si="405"/>
        <v>41865.833333333336</v>
      </c>
      <c r="U3213" s="5" t="str">
        <f t="shared" si="406"/>
        <v>Jul</v>
      </c>
      <c r="V3213" t="str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1.2625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5">
        <f t="shared" si="404"/>
        <v>41829.545729166668</v>
      </c>
      <c r="T3214" s="5">
        <f t="shared" si="405"/>
        <v>41859.545729166668</v>
      </c>
      <c r="U3214" s="5" t="str">
        <f t="shared" si="406"/>
        <v>Jul</v>
      </c>
      <c r="V3214" t="str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1.0011666666666668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5">
        <f t="shared" si="404"/>
        <v>42171.513414351852</v>
      </c>
      <c r="T3215" s="5">
        <f t="shared" si="405"/>
        <v>42211.513414351852</v>
      </c>
      <c r="U3215" s="5" t="str">
        <f t="shared" si="406"/>
        <v>Jun</v>
      </c>
      <c r="V3215" t="str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1.0213333333333334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5">
        <f t="shared" si="404"/>
        <v>42337.542511574073</v>
      </c>
      <c r="T3216" s="5">
        <f t="shared" si="405"/>
        <v>42374.746527777781</v>
      </c>
      <c r="U3216" s="5" t="str">
        <f t="shared" si="406"/>
        <v>Nov</v>
      </c>
      <c r="V3216" t="str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1.0035142857142858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5">
        <f t="shared" si="404"/>
        <v>42219.415173611109</v>
      </c>
      <c r="T3217" s="5">
        <f t="shared" si="405"/>
        <v>42256.915972222225</v>
      </c>
      <c r="U3217" s="5" t="str">
        <f t="shared" si="406"/>
        <v>Aug</v>
      </c>
      <c r="V3217" t="str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1.0004999999999999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5">
        <f t="shared" si="404"/>
        <v>42165.212627314817</v>
      </c>
      <c r="T3218" s="5">
        <f t="shared" si="405"/>
        <v>42196.354166666672</v>
      </c>
      <c r="U3218" s="5" t="str">
        <f t="shared" si="406"/>
        <v>Jun</v>
      </c>
      <c r="V3218" t="str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1.1602222222222223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5">
        <f t="shared" si="404"/>
        <v>42648.296111111107</v>
      </c>
      <c r="T3219" s="5">
        <f t="shared" si="405"/>
        <v>42678.296111111107</v>
      </c>
      <c r="U3219" s="5" t="str">
        <f t="shared" si="406"/>
        <v>Oct</v>
      </c>
      <c r="V3219" t="str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1.0209999999999999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5">
        <f t="shared" si="404"/>
        <v>41970.752152777779</v>
      </c>
      <c r="T3220" s="5">
        <f t="shared" si="405"/>
        <v>42003.75</v>
      </c>
      <c r="U3220" s="5" t="str">
        <f t="shared" si="406"/>
        <v>Nov</v>
      </c>
      <c r="V3220" t="str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1.0011000000000001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5">
        <f t="shared" si="404"/>
        <v>42050.733182870375</v>
      </c>
      <c r="T3221" s="5">
        <f t="shared" si="405"/>
        <v>42085.691516203704</v>
      </c>
      <c r="U3221" s="5" t="str">
        <f t="shared" si="406"/>
        <v>Feb</v>
      </c>
      <c r="V3221" t="str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1.0084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5">
        <f t="shared" si="404"/>
        <v>42772.583379629628</v>
      </c>
      <c r="T3222" s="5">
        <f t="shared" si="405"/>
        <v>42806.625</v>
      </c>
      <c r="U3222" s="5" t="str">
        <f t="shared" si="406"/>
        <v>Feb</v>
      </c>
      <c r="V3222" t="str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1.0342499999999999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5">
        <f t="shared" si="404"/>
        <v>42155.446793981479</v>
      </c>
      <c r="T3223" s="5">
        <f t="shared" si="405"/>
        <v>42190.446793981479</v>
      </c>
      <c r="U3223" s="5" t="str">
        <f t="shared" si="406"/>
        <v>May</v>
      </c>
      <c r="V3223" t="str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1.248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5">
        <f t="shared" si="404"/>
        <v>42270.332141203704</v>
      </c>
      <c r="T3224" s="5">
        <f t="shared" si="405"/>
        <v>42301.645138888889</v>
      </c>
      <c r="U3224" s="5" t="str">
        <f t="shared" si="406"/>
        <v>Sep</v>
      </c>
      <c r="V3224" t="str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1.0951612903225807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5">
        <f t="shared" si="404"/>
        <v>42206.585370370369</v>
      </c>
      <c r="T3225" s="5">
        <f t="shared" si="405"/>
        <v>42236.585370370369</v>
      </c>
      <c r="U3225" s="5" t="str">
        <f t="shared" si="406"/>
        <v>Jul</v>
      </c>
      <c r="V3225" t="str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1.0203333333333333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5">
        <f t="shared" si="404"/>
        <v>42697.600844907407</v>
      </c>
      <c r="T3226" s="5">
        <f t="shared" si="405"/>
        <v>42744.958333333328</v>
      </c>
      <c r="U3226" s="5" t="str">
        <f t="shared" si="406"/>
        <v>Nov</v>
      </c>
      <c r="V3226" t="str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1.0235000000000001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5">
        <f t="shared" si="404"/>
        <v>42503.309467592597</v>
      </c>
      <c r="T3227" s="5">
        <f t="shared" si="405"/>
        <v>42524.625</v>
      </c>
      <c r="U3227" s="5" t="str">
        <f t="shared" si="406"/>
        <v>May</v>
      </c>
      <c r="V3227" t="str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1.0416666666666667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5">
        <f t="shared" si="404"/>
        <v>42277.333472222221</v>
      </c>
      <c r="T3228" s="5">
        <f t="shared" si="405"/>
        <v>42307.333472222221</v>
      </c>
      <c r="U3228" s="5" t="str">
        <f t="shared" si="406"/>
        <v>Sep</v>
      </c>
      <c r="V3228" t="str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1.25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5">
        <f t="shared" si="404"/>
        <v>42722.632361111115</v>
      </c>
      <c r="T3229" s="5">
        <f t="shared" si="405"/>
        <v>42752.632361111115</v>
      </c>
      <c r="U3229" s="5" t="str">
        <f t="shared" si="406"/>
        <v>Dec</v>
      </c>
      <c r="V3229" t="str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1.0234285714285714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5">
        <f t="shared" si="404"/>
        <v>42323.45930555556</v>
      </c>
      <c r="T3230" s="5">
        <f t="shared" si="405"/>
        <v>42354.957638888889</v>
      </c>
      <c r="U3230" s="5" t="str">
        <f t="shared" si="406"/>
        <v>Nov</v>
      </c>
      <c r="V3230" t="str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1.0786500000000001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5">
        <f t="shared" si="404"/>
        <v>41933.041643518518</v>
      </c>
      <c r="T3231" s="5">
        <f t="shared" si="405"/>
        <v>41963.083310185189</v>
      </c>
      <c r="U3231" s="5" t="str">
        <f t="shared" si="406"/>
        <v>Oct</v>
      </c>
      <c r="V3231" t="str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1.0988461538461538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5">
        <f t="shared" si="404"/>
        <v>41897.918124999997</v>
      </c>
      <c r="T3232" s="5">
        <f t="shared" si="405"/>
        <v>41912.915972222225</v>
      </c>
      <c r="U3232" s="5" t="str">
        <f t="shared" si="406"/>
        <v>Sep</v>
      </c>
      <c r="V3232" t="str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1.61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5">
        <f t="shared" si="404"/>
        <v>42446.693831018521</v>
      </c>
      <c r="T3233" s="5">
        <f t="shared" si="405"/>
        <v>42476.693831018521</v>
      </c>
      <c r="U3233" s="5" t="str">
        <f t="shared" si="406"/>
        <v>Mar</v>
      </c>
      <c r="V3233" t="str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1.3120000000000001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5">
        <f t="shared" si="404"/>
        <v>42463.56385416667</v>
      </c>
      <c r="T3234" s="5">
        <f t="shared" si="405"/>
        <v>42493.915972222225</v>
      </c>
      <c r="U3234" s="5" t="str">
        <f t="shared" si="406"/>
        <v>Apr</v>
      </c>
      <c r="V3234" t="str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1.1879999999999999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5">
        <f t="shared" si="404"/>
        <v>42766.555034722223</v>
      </c>
      <c r="T3235" s="5">
        <f t="shared" si="405"/>
        <v>42796.555034722223</v>
      </c>
      <c r="U3235" s="5" t="str">
        <f t="shared" si="406"/>
        <v>Jan</v>
      </c>
      <c r="V3235" t="str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1.0039275000000001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5">
        <f t="shared" si="404"/>
        <v>42734.539444444439</v>
      </c>
      <c r="T3236" s="5">
        <f t="shared" si="405"/>
        <v>42767.729861111111</v>
      </c>
      <c r="U3236" s="5" t="str">
        <f t="shared" si="406"/>
        <v>Dec</v>
      </c>
      <c r="V3236" t="str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1.0320666666666667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5">
        <f t="shared" si="404"/>
        <v>42522.097812499997</v>
      </c>
      <c r="T3237" s="5">
        <f t="shared" si="405"/>
        <v>42552.097812499997</v>
      </c>
      <c r="U3237" s="5" t="str">
        <f t="shared" si="406"/>
        <v>Jun</v>
      </c>
      <c r="V3237" t="str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1.006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5">
        <f t="shared" si="404"/>
        <v>42702.667048611111</v>
      </c>
      <c r="T3238" s="5">
        <f t="shared" si="405"/>
        <v>42732.667048611111</v>
      </c>
      <c r="U3238" s="5" t="str">
        <f t="shared" si="406"/>
        <v>Nov</v>
      </c>
      <c r="V3238" t="str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1.0078754285714286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5">
        <f t="shared" si="404"/>
        <v>42252.224351851852</v>
      </c>
      <c r="T3239" s="5">
        <f t="shared" si="405"/>
        <v>42275.915972222225</v>
      </c>
      <c r="U3239" s="5" t="str">
        <f t="shared" si="406"/>
        <v>Sep</v>
      </c>
      <c r="V3239" t="str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1.1232142857142857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5">
        <f t="shared" si="404"/>
        <v>42156.260393518518</v>
      </c>
      <c r="T3240" s="5">
        <f t="shared" si="405"/>
        <v>42186.260393518518</v>
      </c>
      <c r="U3240" s="5" t="str">
        <f t="shared" si="406"/>
        <v>Jun</v>
      </c>
      <c r="V3240" t="str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1.0591914022517912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5">
        <f t="shared" si="404"/>
        <v>42277.839039351849</v>
      </c>
      <c r="T3241" s="5">
        <f t="shared" si="405"/>
        <v>42302.749305555553</v>
      </c>
      <c r="U3241" s="5" t="str">
        <f t="shared" si="406"/>
        <v>Sep</v>
      </c>
      <c r="V3241" t="str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1.0056666666666667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5">
        <f t="shared" si="404"/>
        <v>42754.443842592591</v>
      </c>
      <c r="T3242" s="5">
        <f t="shared" si="405"/>
        <v>42782.708333333328</v>
      </c>
      <c r="U3242" s="5" t="str">
        <f t="shared" si="406"/>
        <v>Jan</v>
      </c>
      <c r="V3242" t="str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1.1530588235294117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5">
        <f t="shared" si="404"/>
        <v>41893.074884259258</v>
      </c>
      <c r="T3243" s="5">
        <f t="shared" si="405"/>
        <v>41926.040972222225</v>
      </c>
      <c r="U3243" s="5" t="str">
        <f t="shared" si="406"/>
        <v>Sep</v>
      </c>
      <c r="V3243" t="str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1.273042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5">
        <f t="shared" si="404"/>
        <v>41871.505694444444</v>
      </c>
      <c r="T3244" s="5">
        <f t="shared" si="405"/>
        <v>41901.505694444444</v>
      </c>
      <c r="U3244" s="5" t="str">
        <f t="shared" si="406"/>
        <v>Aug</v>
      </c>
      <c r="V3244" t="str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1.028375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5">
        <f t="shared" si="404"/>
        <v>42261.846782407403</v>
      </c>
      <c r="T3245" s="5">
        <f t="shared" si="405"/>
        <v>42285.75</v>
      </c>
      <c r="U3245" s="5" t="str">
        <f t="shared" si="406"/>
        <v>Sep</v>
      </c>
      <c r="V3245" t="str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1.0293749999999999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5">
        <f t="shared" si="404"/>
        <v>42675.444236111114</v>
      </c>
      <c r="T3246" s="5">
        <f t="shared" si="405"/>
        <v>42705.485902777778</v>
      </c>
      <c r="U3246" s="5" t="str">
        <f t="shared" si="406"/>
        <v>Nov</v>
      </c>
      <c r="V3246" t="str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1.043047619047619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5">
        <f t="shared" si="404"/>
        <v>42135.35020833333</v>
      </c>
      <c r="T3247" s="5">
        <f t="shared" si="405"/>
        <v>42166.833333333328</v>
      </c>
      <c r="U3247" s="5" t="str">
        <f t="shared" si="406"/>
        <v>May</v>
      </c>
      <c r="V3247" t="str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1.1122000000000001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5">
        <f t="shared" si="404"/>
        <v>42230.222222222219</v>
      </c>
      <c r="T3248" s="5">
        <f t="shared" si="405"/>
        <v>42258.915972222225</v>
      </c>
      <c r="U3248" s="5" t="str">
        <f t="shared" si="406"/>
        <v>Aug</v>
      </c>
      <c r="V3248" t="str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1.0586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5">
        <f t="shared" si="404"/>
        <v>42167.184166666666</v>
      </c>
      <c r="T3249" s="5">
        <f t="shared" si="405"/>
        <v>42197.184166666666</v>
      </c>
      <c r="U3249" s="5" t="str">
        <f t="shared" si="406"/>
        <v>Jun</v>
      </c>
      <c r="V3249" t="str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1.0079166666666666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5">
        <f t="shared" si="404"/>
        <v>42068.638391203705</v>
      </c>
      <c r="T3250" s="5">
        <f t="shared" si="405"/>
        <v>42098.596724537041</v>
      </c>
      <c r="U3250" s="5" t="str">
        <f t="shared" si="406"/>
        <v>Mar</v>
      </c>
      <c r="V3250" t="str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1.0492727272727274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5">
        <f t="shared" si="404"/>
        <v>42145.496689814812</v>
      </c>
      <c r="T3251" s="5">
        <f t="shared" si="405"/>
        <v>42175.496689814812</v>
      </c>
      <c r="U3251" s="5" t="str">
        <f t="shared" si="406"/>
        <v>May</v>
      </c>
      <c r="V3251" t="str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1.01552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5">
        <f t="shared" si="404"/>
        <v>41918.492175925923</v>
      </c>
      <c r="T3252" s="5">
        <f t="shared" si="405"/>
        <v>41948.533842592595</v>
      </c>
      <c r="U3252" s="5" t="str">
        <f t="shared" si="406"/>
        <v>Oct</v>
      </c>
      <c r="V3252" t="str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1.1073333333333333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5">
        <f t="shared" si="404"/>
        <v>42146.481087962966</v>
      </c>
      <c r="T3253" s="5">
        <f t="shared" si="405"/>
        <v>42176.481087962966</v>
      </c>
      <c r="U3253" s="5" t="str">
        <f t="shared" si="406"/>
        <v>May</v>
      </c>
      <c r="V3253" t="str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1.2782222222222221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5">
        <f t="shared" si="404"/>
        <v>42590.222685185188</v>
      </c>
      <c r="T3254" s="5">
        <f t="shared" si="405"/>
        <v>42620.222685185188</v>
      </c>
      <c r="U3254" s="5" t="str">
        <f t="shared" si="406"/>
        <v>Aug</v>
      </c>
      <c r="V3254" t="str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1.0182500000000001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5">
        <f t="shared" si="404"/>
        <v>42602.326712962968</v>
      </c>
      <c r="T3255" s="5">
        <f t="shared" si="405"/>
        <v>42620.90625</v>
      </c>
      <c r="U3255" s="5" t="str">
        <f t="shared" si="406"/>
        <v>Aug</v>
      </c>
      <c r="V3255" t="str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1.012576923076923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5">
        <f t="shared" si="404"/>
        <v>42058.835752314815</v>
      </c>
      <c r="T3256" s="5">
        <f t="shared" si="405"/>
        <v>42088.794085648144</v>
      </c>
      <c r="U3256" s="5" t="str">
        <f t="shared" si="406"/>
        <v>Feb</v>
      </c>
      <c r="V3256" t="str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1.75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5">
        <f t="shared" si="404"/>
        <v>41889.518229166664</v>
      </c>
      <c r="T3257" s="5">
        <f t="shared" si="405"/>
        <v>41919.518229166664</v>
      </c>
      <c r="U3257" s="5" t="str">
        <f t="shared" si="406"/>
        <v>Sep</v>
      </c>
      <c r="V3257" t="str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1.2806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5">
        <f t="shared" si="404"/>
        <v>42144.323807870373</v>
      </c>
      <c r="T3258" s="5">
        <f t="shared" si="405"/>
        <v>42165.915972222225</v>
      </c>
      <c r="U3258" s="5" t="str">
        <f t="shared" si="406"/>
        <v>May</v>
      </c>
      <c r="V3258" t="str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1.0629949999999999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5">
        <f t="shared" si="404"/>
        <v>42758.309629629628</v>
      </c>
      <c r="T3259" s="5">
        <f t="shared" si="405"/>
        <v>42788.309629629628</v>
      </c>
      <c r="U3259" s="5" t="str">
        <f t="shared" si="406"/>
        <v>Jan</v>
      </c>
      <c r="V3259" t="str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1.052142857142857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5">
        <f t="shared" si="404"/>
        <v>41982.637280092589</v>
      </c>
      <c r="T3260" s="5">
        <f t="shared" si="405"/>
        <v>42012.637280092589</v>
      </c>
      <c r="U3260" s="5" t="str">
        <f t="shared" si="406"/>
        <v>Dec</v>
      </c>
      <c r="V3260" t="str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1.0616782608695652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5">
        <f t="shared" si="404"/>
        <v>42614.510937500003</v>
      </c>
      <c r="T3261" s="5">
        <f t="shared" si="405"/>
        <v>42643.915972222225</v>
      </c>
      <c r="U3261" s="5" t="str">
        <f t="shared" si="406"/>
        <v>Sep</v>
      </c>
      <c r="V3261" t="str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1.0924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5">
        <f t="shared" si="404"/>
        <v>42303.422662037032</v>
      </c>
      <c r="T3262" s="5">
        <f t="shared" si="405"/>
        <v>42338.464328703703</v>
      </c>
      <c r="U3262" s="5" t="str">
        <f t="shared" si="406"/>
        <v>Oct</v>
      </c>
      <c r="V3262" t="str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1.0045454545454546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5">
        <f t="shared" si="404"/>
        <v>42171.475416666668</v>
      </c>
      <c r="T3263" s="5">
        <f t="shared" si="405"/>
        <v>42201.475416666668</v>
      </c>
      <c r="U3263" s="5" t="str">
        <f t="shared" si="406"/>
        <v>Jun</v>
      </c>
      <c r="V3263" t="str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1.0304098360655738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5">
        <f t="shared" si="404"/>
        <v>41964.065532407403</v>
      </c>
      <c r="T3264" s="5">
        <f t="shared" si="405"/>
        <v>41994.916666666672</v>
      </c>
      <c r="U3264" s="5" t="str">
        <f t="shared" si="406"/>
        <v>Nov</v>
      </c>
      <c r="V3264" t="str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1.121664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5">
        <f t="shared" si="404"/>
        <v>42284.266064814816</v>
      </c>
      <c r="T3265" s="5">
        <f t="shared" si="405"/>
        <v>42307.625</v>
      </c>
      <c r="U3265" s="5" t="str">
        <f t="shared" si="406"/>
        <v>Oct</v>
      </c>
      <c r="V3265" t="str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1.03</v>
      </c>
      <c r="P3266" s="7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5">
        <f t="shared" si="404"/>
        <v>42016.550208333334</v>
      </c>
      <c r="T3266" s="5">
        <f t="shared" si="405"/>
        <v>42032.666666666672</v>
      </c>
      <c r="U3266" s="5" t="str">
        <f t="shared" si="406"/>
        <v>Jan</v>
      </c>
      <c r="V3266" t="str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</f>
        <v>1.64</v>
      </c>
      <c r="P3267" s="7">
        <f t="shared" ref="P3267:P3330" si="409">IFERROR(E3267/L3267,0)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5">
        <f t="shared" ref="S3267:S3330" si="412">(J3267/86400)+25569+(-6/24)</f>
        <v>42311.461979166663</v>
      </c>
      <c r="T3267" s="5">
        <f t="shared" ref="T3267:T3330" si="413">(I3267/86400)+25569+(-6/24)</f>
        <v>42341.458333333328</v>
      </c>
      <c r="U3267" s="5" t="str">
        <f t="shared" ref="U3267:U3330" si="414">TEXT(S3267,"mmm")</f>
        <v>Nov</v>
      </c>
      <c r="V3267" t="str">
        <f t="shared" ref="V3267:V3330" si="415">TEXT(S3267,"yyyy")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1.3128333333333333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5">
        <f t="shared" si="412"/>
        <v>42136.286134259259</v>
      </c>
      <c r="T3268" s="5">
        <f t="shared" si="413"/>
        <v>42167.625</v>
      </c>
      <c r="U3268" s="5" t="str">
        <f t="shared" si="414"/>
        <v>May</v>
      </c>
      <c r="V3268" t="str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1.0209999999999999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5">
        <f t="shared" si="412"/>
        <v>42172.507638888885</v>
      </c>
      <c r="T3269" s="5">
        <f t="shared" si="413"/>
        <v>42202.507638888885</v>
      </c>
      <c r="U3269" s="5" t="str">
        <f t="shared" si="414"/>
        <v>Jun</v>
      </c>
      <c r="V3269" t="str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1.28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5">
        <f t="shared" si="412"/>
        <v>42590.65425925926</v>
      </c>
      <c r="T3270" s="5">
        <f t="shared" si="413"/>
        <v>42606.65425925926</v>
      </c>
      <c r="U3270" s="5" t="str">
        <f t="shared" si="414"/>
        <v>Aug</v>
      </c>
      <c r="V3270" t="str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1.0149999999999999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5">
        <f t="shared" si="412"/>
        <v>42137.145798611113</v>
      </c>
      <c r="T3271" s="5">
        <f t="shared" si="413"/>
        <v>42171.208333333328</v>
      </c>
      <c r="U3271" s="5" t="str">
        <f t="shared" si="414"/>
        <v>May</v>
      </c>
      <c r="V3271" t="str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1.0166666666666666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5">
        <f t="shared" si="412"/>
        <v>42167.283159722225</v>
      </c>
      <c r="T3272" s="5">
        <f t="shared" si="413"/>
        <v>42197.283159722225</v>
      </c>
      <c r="U3272" s="5" t="str">
        <f t="shared" si="414"/>
        <v>Jun</v>
      </c>
      <c r="V3272" t="str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1.3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5">
        <f t="shared" si="412"/>
        <v>41915.187210648146</v>
      </c>
      <c r="T3273" s="5">
        <f t="shared" si="413"/>
        <v>41945.228877314818</v>
      </c>
      <c r="U3273" s="5" t="str">
        <f t="shared" si="414"/>
        <v>Oct</v>
      </c>
      <c r="V3273" t="str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1.5443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5">
        <f t="shared" si="412"/>
        <v>42284.250104166669</v>
      </c>
      <c r="T3274" s="5">
        <f t="shared" si="413"/>
        <v>42314.291770833333</v>
      </c>
      <c r="U3274" s="5" t="str">
        <f t="shared" si="414"/>
        <v>Oct</v>
      </c>
      <c r="V3274" t="str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1.0740000000000001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5">
        <f t="shared" si="412"/>
        <v>42611.551412037035</v>
      </c>
      <c r="T3275" s="5">
        <f t="shared" si="413"/>
        <v>42627.541666666672</v>
      </c>
      <c r="U3275" s="5" t="str">
        <f t="shared" si="414"/>
        <v>Aug</v>
      </c>
      <c r="V3275" t="str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1.0132258064516129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5">
        <f t="shared" si="412"/>
        <v>42400.454537037032</v>
      </c>
      <c r="T3276" s="5">
        <f t="shared" si="413"/>
        <v>42444.625</v>
      </c>
      <c r="U3276" s="5" t="str">
        <f t="shared" si="414"/>
        <v>Jan</v>
      </c>
      <c r="V3276" t="str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1.0027777777777778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5">
        <f t="shared" si="412"/>
        <v>42017.63045138889</v>
      </c>
      <c r="T3277" s="5">
        <f t="shared" si="413"/>
        <v>42043.9375</v>
      </c>
      <c r="U3277" s="5" t="str">
        <f t="shared" si="414"/>
        <v>Jan</v>
      </c>
      <c r="V3277" t="str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1.1684444444444444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5">
        <f t="shared" si="412"/>
        <v>42426.699988425928</v>
      </c>
      <c r="T3278" s="5">
        <f t="shared" si="413"/>
        <v>42460.915972222225</v>
      </c>
      <c r="U3278" s="5" t="str">
        <f t="shared" si="414"/>
        <v>Feb</v>
      </c>
      <c r="V3278" t="str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1.0860000000000001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5">
        <f t="shared" si="412"/>
        <v>41931.432939814811</v>
      </c>
      <c r="T3279" s="5">
        <f t="shared" si="413"/>
        <v>41961.474606481483</v>
      </c>
      <c r="U3279" s="5" t="str">
        <f t="shared" si="414"/>
        <v>Oct</v>
      </c>
      <c r="V3279" t="str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1.034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5">
        <f t="shared" si="412"/>
        <v>42124.598414351851</v>
      </c>
      <c r="T3280" s="5">
        <f t="shared" si="413"/>
        <v>42154.598414351851</v>
      </c>
      <c r="U3280" s="5" t="str">
        <f t="shared" si="414"/>
        <v>Apr</v>
      </c>
      <c r="V3280" t="str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1.1427586206896552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5">
        <f t="shared" si="412"/>
        <v>42430.852534722224</v>
      </c>
      <c r="T3281" s="5">
        <f t="shared" si="413"/>
        <v>42460.81086805556</v>
      </c>
      <c r="U3281" s="5" t="str">
        <f t="shared" si="414"/>
        <v>Mar</v>
      </c>
      <c r="V3281" t="str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1.03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5">
        <f t="shared" si="412"/>
        <v>42121.506921296299</v>
      </c>
      <c r="T3282" s="5">
        <f t="shared" si="413"/>
        <v>42155.958333333328</v>
      </c>
      <c r="U3282" s="5" t="str">
        <f t="shared" si="414"/>
        <v>Apr</v>
      </c>
      <c r="V3282" t="str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1.216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5">
        <f t="shared" si="412"/>
        <v>42218.769733796296</v>
      </c>
      <c r="T3283" s="5">
        <f t="shared" si="413"/>
        <v>42248.769733796296</v>
      </c>
      <c r="U3283" s="5" t="str">
        <f t="shared" si="414"/>
        <v>Aug</v>
      </c>
      <c r="V3283" t="str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1.026467741935484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5">
        <f t="shared" si="412"/>
        <v>42444.94430555556</v>
      </c>
      <c r="T3284" s="5">
        <f t="shared" si="413"/>
        <v>42488.94430555556</v>
      </c>
      <c r="U3284" s="5" t="str">
        <f t="shared" si="414"/>
        <v>Mar</v>
      </c>
      <c r="V3284" t="str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1.0475000000000001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5">
        <f t="shared" si="412"/>
        <v>42379.49418981481</v>
      </c>
      <c r="T3285" s="5">
        <f t="shared" si="413"/>
        <v>42410.625</v>
      </c>
      <c r="U3285" s="5" t="str">
        <f t="shared" si="414"/>
        <v>Jan</v>
      </c>
      <c r="V3285" t="str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1.016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5">
        <f t="shared" si="412"/>
        <v>42380.634872685187</v>
      </c>
      <c r="T3286" s="5">
        <f t="shared" si="413"/>
        <v>42397.999305555553</v>
      </c>
      <c r="U3286" s="5" t="str">
        <f t="shared" si="414"/>
        <v>Jan</v>
      </c>
      <c r="V3286" t="str">
        <f t="shared" si="415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1.1210242048409682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5">
        <f t="shared" si="412"/>
        <v>42762.692430555559</v>
      </c>
      <c r="T3287" s="5">
        <f t="shared" si="413"/>
        <v>42793.958333333328</v>
      </c>
      <c r="U3287" s="5" t="str">
        <f t="shared" si="414"/>
        <v>Jan</v>
      </c>
      <c r="V3287" t="str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1.0176666666666667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5">
        <f t="shared" si="412"/>
        <v>42567.590069444443</v>
      </c>
      <c r="T3288" s="5">
        <f t="shared" si="413"/>
        <v>42597.590069444443</v>
      </c>
      <c r="U3288" s="5" t="str">
        <f t="shared" si="414"/>
        <v>Jul</v>
      </c>
      <c r="V3288" t="str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5">
        <f t="shared" si="412"/>
        <v>42311.500324074077</v>
      </c>
      <c r="T3289" s="5">
        <f t="shared" si="413"/>
        <v>42336.500324074077</v>
      </c>
      <c r="U3289" s="5" t="str">
        <f t="shared" si="414"/>
        <v>Nov</v>
      </c>
      <c r="V3289" t="str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1.0026489999999999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5">
        <f t="shared" si="412"/>
        <v>42505.524479166663</v>
      </c>
      <c r="T3290" s="5">
        <f t="shared" si="413"/>
        <v>42541.708333333328</v>
      </c>
      <c r="U3290" s="5" t="str">
        <f t="shared" si="414"/>
        <v>May</v>
      </c>
      <c r="V3290" t="str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1.3304200000000002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5">
        <f t="shared" si="412"/>
        <v>42758.118078703701</v>
      </c>
      <c r="T3291" s="5">
        <f t="shared" si="413"/>
        <v>42786.118078703701</v>
      </c>
      <c r="U3291" s="5" t="str">
        <f t="shared" si="414"/>
        <v>Jan</v>
      </c>
      <c r="V3291" t="str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1.212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5">
        <f t="shared" si="412"/>
        <v>42775.26494212963</v>
      </c>
      <c r="T3292" s="5">
        <f t="shared" si="413"/>
        <v>42805.26494212963</v>
      </c>
      <c r="U3292" s="5" t="str">
        <f t="shared" si="414"/>
        <v>Feb</v>
      </c>
      <c r="V3292" t="str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1.1399999999999999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5">
        <f t="shared" si="412"/>
        <v>42232.452546296292</v>
      </c>
      <c r="T3293" s="5">
        <f t="shared" si="413"/>
        <v>42263.915972222225</v>
      </c>
      <c r="U3293" s="5" t="str">
        <f t="shared" si="414"/>
        <v>Aug</v>
      </c>
      <c r="V3293" t="str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2.8613861386138613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5">
        <f t="shared" si="412"/>
        <v>42282.520231481481</v>
      </c>
      <c r="T3294" s="5">
        <f t="shared" si="413"/>
        <v>42342.561898148153</v>
      </c>
      <c r="U3294" s="5" t="str">
        <f t="shared" si="414"/>
        <v>Oct</v>
      </c>
      <c r="V3294" t="str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1.7044444444444444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5">
        <f t="shared" si="412"/>
        <v>42768.175370370373</v>
      </c>
      <c r="T3295" s="5">
        <f t="shared" si="413"/>
        <v>42798.175370370373</v>
      </c>
      <c r="U3295" s="5" t="str">
        <f t="shared" si="414"/>
        <v>Feb</v>
      </c>
      <c r="V3295" t="str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1.1833333333333333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5">
        <f t="shared" si="412"/>
        <v>42141.291134259256</v>
      </c>
      <c r="T3296" s="5">
        <f t="shared" si="413"/>
        <v>42171.291134259256</v>
      </c>
      <c r="U3296" s="5" t="str">
        <f t="shared" si="414"/>
        <v>May</v>
      </c>
      <c r="V3296" t="str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1.0285857142857142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5">
        <f t="shared" si="412"/>
        <v>42609.192465277782</v>
      </c>
      <c r="T3297" s="5">
        <f t="shared" si="413"/>
        <v>42639.192465277782</v>
      </c>
      <c r="U3297" s="5" t="str">
        <f t="shared" si="414"/>
        <v>Aug</v>
      </c>
      <c r="V3297" t="str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1.4406666666666668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5">
        <f t="shared" si="412"/>
        <v>42309.506620370375</v>
      </c>
      <c r="T3298" s="5">
        <f t="shared" si="413"/>
        <v>42330.666666666672</v>
      </c>
      <c r="U3298" s="5" t="str">
        <f t="shared" si="414"/>
        <v>Nov</v>
      </c>
      <c r="V3298" t="str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1.0007272727272727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5">
        <f t="shared" si="412"/>
        <v>42193.521481481483</v>
      </c>
      <c r="T3299" s="5">
        <f t="shared" si="413"/>
        <v>42212.707638888889</v>
      </c>
      <c r="U3299" s="5" t="str">
        <f t="shared" si="414"/>
        <v>Jul</v>
      </c>
      <c r="V3299" t="str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1.0173000000000001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5">
        <f t="shared" si="412"/>
        <v>42239.707962962959</v>
      </c>
      <c r="T3300" s="5">
        <f t="shared" si="413"/>
        <v>42259.75</v>
      </c>
      <c r="U3300" s="5" t="str">
        <f t="shared" si="414"/>
        <v>Aug</v>
      </c>
      <c r="V3300" t="str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1.1619999999999999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5">
        <f t="shared" si="412"/>
        <v>42261.667395833334</v>
      </c>
      <c r="T3301" s="5">
        <f t="shared" si="413"/>
        <v>42291.667395833334</v>
      </c>
      <c r="U3301" s="5" t="str">
        <f t="shared" si="414"/>
        <v>Sep</v>
      </c>
      <c r="V3301" t="str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1.3616666666666666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5">
        <f t="shared" si="412"/>
        <v>42102.493773148148</v>
      </c>
      <c r="T3302" s="5">
        <f t="shared" si="413"/>
        <v>42123.493773148148</v>
      </c>
      <c r="U3302" s="5" t="str">
        <f t="shared" si="414"/>
        <v>Apr</v>
      </c>
      <c r="V3302" t="str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1.3346666666666667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5">
        <f t="shared" si="412"/>
        <v>42538.485833333332</v>
      </c>
      <c r="T3303" s="5">
        <f t="shared" si="413"/>
        <v>42583.040972222225</v>
      </c>
      <c r="U3303" s="5" t="str">
        <f t="shared" si="414"/>
        <v>Jun</v>
      </c>
      <c r="V3303" t="str">
        <f t="shared" si="415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1.0339285714285715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5">
        <f t="shared" si="412"/>
        <v>42681.10157407407</v>
      </c>
      <c r="T3304" s="5">
        <f t="shared" si="413"/>
        <v>42711.10157407407</v>
      </c>
      <c r="U3304" s="5" t="str">
        <f t="shared" si="414"/>
        <v>Nov</v>
      </c>
      <c r="V3304" t="str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1.1588888888888889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5">
        <f t="shared" si="412"/>
        <v>42056.40143518518</v>
      </c>
      <c r="T3305" s="5">
        <f t="shared" si="413"/>
        <v>42091.359768518523</v>
      </c>
      <c r="U3305" s="5" t="str">
        <f t="shared" si="414"/>
        <v>Feb</v>
      </c>
      <c r="V3305" t="str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1.0451666666666666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5">
        <f t="shared" si="412"/>
        <v>42696.374444444446</v>
      </c>
      <c r="T3306" s="5">
        <f t="shared" si="413"/>
        <v>42726.374444444446</v>
      </c>
      <c r="U3306" s="5" t="str">
        <f t="shared" si="414"/>
        <v>Nov</v>
      </c>
      <c r="V3306" t="str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1.0202500000000001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5">
        <f t="shared" si="412"/>
        <v>42186.605879629627</v>
      </c>
      <c r="T3307" s="5">
        <f t="shared" si="413"/>
        <v>42216.605879629627</v>
      </c>
      <c r="U3307" s="5" t="str">
        <f t="shared" si="414"/>
        <v>Jul</v>
      </c>
      <c r="V3307" t="str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1.7533333333333334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5">
        <f t="shared" si="412"/>
        <v>42492.969236111108</v>
      </c>
      <c r="T3308" s="5">
        <f t="shared" si="413"/>
        <v>42530.875</v>
      </c>
      <c r="U3308" s="5" t="str">
        <f t="shared" si="414"/>
        <v>May</v>
      </c>
      <c r="V3308" t="str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1.0668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5">
        <f t="shared" si="412"/>
        <v>42474.807164351849</v>
      </c>
      <c r="T3309" s="5">
        <f t="shared" si="413"/>
        <v>42504.807164351849</v>
      </c>
      <c r="U3309" s="5" t="str">
        <f t="shared" si="414"/>
        <v>Apr</v>
      </c>
      <c r="V3309" t="str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1.2228571428571429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5">
        <f t="shared" si="412"/>
        <v>42452.626909722225</v>
      </c>
      <c r="T3310" s="5">
        <f t="shared" si="413"/>
        <v>42473.626909722225</v>
      </c>
      <c r="U3310" s="5" t="str">
        <f t="shared" si="414"/>
        <v>Mar</v>
      </c>
      <c r="V3310" t="str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1.5942857142857143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5">
        <f t="shared" si="412"/>
        <v>42628.400208333333</v>
      </c>
      <c r="T3311" s="5">
        <f t="shared" si="413"/>
        <v>42659.400208333333</v>
      </c>
      <c r="U3311" s="5" t="str">
        <f t="shared" si="414"/>
        <v>Sep</v>
      </c>
      <c r="V3311" t="str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1.0007692307692309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5">
        <f t="shared" si="412"/>
        <v>42253.678530092591</v>
      </c>
      <c r="T3312" s="5">
        <f t="shared" si="413"/>
        <v>42283.678530092591</v>
      </c>
      <c r="U3312" s="5" t="str">
        <f t="shared" si="414"/>
        <v>Sep</v>
      </c>
      <c r="V3312" t="str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1.0984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5">
        <f t="shared" si="412"/>
        <v>42264.04178240741</v>
      </c>
      <c r="T3313" s="5">
        <f t="shared" si="413"/>
        <v>42294.04178240741</v>
      </c>
      <c r="U3313" s="5" t="str">
        <f t="shared" si="414"/>
        <v>Sep</v>
      </c>
      <c r="V3313" t="str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1.0004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5">
        <f t="shared" si="412"/>
        <v>42664.559560185182</v>
      </c>
      <c r="T3314" s="5">
        <f t="shared" si="413"/>
        <v>42685.666666666672</v>
      </c>
      <c r="U3314" s="5" t="str">
        <f t="shared" si="414"/>
        <v>Oct</v>
      </c>
      <c r="V3314" t="str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1.1605000000000001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5">
        <f t="shared" si="412"/>
        <v>42381.994409722218</v>
      </c>
      <c r="T3315" s="5">
        <f t="shared" si="413"/>
        <v>42395.791666666672</v>
      </c>
      <c r="U3315" s="5" t="str">
        <f t="shared" si="414"/>
        <v>Jan</v>
      </c>
      <c r="V3315" t="str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2.1074999999999999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5">
        <f t="shared" si="412"/>
        <v>42105.017488425925</v>
      </c>
      <c r="T3316" s="5">
        <f t="shared" si="413"/>
        <v>42132.586805555555</v>
      </c>
      <c r="U3316" s="5" t="str">
        <f t="shared" si="414"/>
        <v>Apr</v>
      </c>
      <c r="V3316" t="str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1.1000000000000001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5">
        <f t="shared" si="412"/>
        <v>42466.053715277776</v>
      </c>
      <c r="T3317" s="5">
        <f t="shared" si="413"/>
        <v>42496.053715277776</v>
      </c>
      <c r="U3317" s="5" t="str">
        <f t="shared" si="414"/>
        <v>Apr</v>
      </c>
      <c r="V3317" t="str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1.0008673425918038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5">
        <f t="shared" si="412"/>
        <v>41826.621238425927</v>
      </c>
      <c r="T3318" s="5">
        <f t="shared" si="413"/>
        <v>41859.329166666663</v>
      </c>
      <c r="U3318" s="5" t="str">
        <f t="shared" si="414"/>
        <v>Jul</v>
      </c>
      <c r="V3318" t="str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1.0619047619047619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5">
        <f t="shared" si="412"/>
        <v>42498.789629629631</v>
      </c>
      <c r="T3319" s="5">
        <f t="shared" si="413"/>
        <v>42528.789629629631</v>
      </c>
      <c r="U3319" s="5" t="str">
        <f t="shared" si="414"/>
        <v>May</v>
      </c>
      <c r="V3319" t="str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1.256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5">
        <f t="shared" si="412"/>
        <v>42431.052002314813</v>
      </c>
      <c r="T3320" s="5">
        <f t="shared" si="413"/>
        <v>42470.854166666672</v>
      </c>
      <c r="U3320" s="5" t="str">
        <f t="shared" si="414"/>
        <v>Mar</v>
      </c>
      <c r="V3320" t="str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1.08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5">
        <f t="shared" si="412"/>
        <v>41990.335486111115</v>
      </c>
      <c r="T3321" s="5">
        <f t="shared" si="413"/>
        <v>42035.335486111115</v>
      </c>
      <c r="U3321" s="5" t="str">
        <f t="shared" si="414"/>
        <v>Dec</v>
      </c>
      <c r="V3321" t="str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1.01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5">
        <f t="shared" si="412"/>
        <v>42512.795798611114</v>
      </c>
      <c r="T3322" s="5">
        <f t="shared" si="413"/>
        <v>42542.795798611114</v>
      </c>
      <c r="U3322" s="5" t="str">
        <f t="shared" si="414"/>
        <v>May</v>
      </c>
      <c r="V3322" t="str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1.0740000000000001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5">
        <f t="shared" si="412"/>
        <v>41913.850289351853</v>
      </c>
      <c r="T3323" s="5">
        <f t="shared" si="413"/>
        <v>41927.915972222225</v>
      </c>
      <c r="U3323" s="5" t="str">
        <f t="shared" si="414"/>
        <v>Oct</v>
      </c>
      <c r="V3323" t="str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1.0151515151515151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5">
        <f t="shared" si="412"/>
        <v>42520.760370370372</v>
      </c>
      <c r="T3324" s="5">
        <f t="shared" si="413"/>
        <v>42542.913194444445</v>
      </c>
      <c r="U3324" s="5" t="str">
        <f t="shared" si="414"/>
        <v>May</v>
      </c>
      <c r="V3324" t="str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1.2589999999999999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5">
        <f t="shared" si="412"/>
        <v>42608.11583333333</v>
      </c>
      <c r="T3325" s="5">
        <f t="shared" si="413"/>
        <v>42638.11583333333</v>
      </c>
      <c r="U3325" s="5" t="str">
        <f t="shared" si="414"/>
        <v>Aug</v>
      </c>
      <c r="V3325" t="str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1.0166666666666666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5">
        <f t="shared" si="412"/>
        <v>42512.33321759259</v>
      </c>
      <c r="T3326" s="5">
        <f t="shared" si="413"/>
        <v>42526.33321759259</v>
      </c>
      <c r="U3326" s="5" t="str">
        <f t="shared" si="414"/>
        <v>May</v>
      </c>
      <c r="V3326" t="str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1.125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5">
        <f t="shared" si="412"/>
        <v>42064.535613425927</v>
      </c>
      <c r="T3327" s="5">
        <f t="shared" si="413"/>
        <v>42099.493946759263</v>
      </c>
      <c r="U3327" s="5" t="str">
        <f t="shared" si="414"/>
        <v>Mar</v>
      </c>
      <c r="V3327" t="str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1.0137499999999999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5">
        <f t="shared" si="412"/>
        <v>42041.464178240742</v>
      </c>
      <c r="T3328" s="5">
        <f t="shared" si="413"/>
        <v>42071.42251157407</v>
      </c>
      <c r="U3328" s="5" t="str">
        <f t="shared" si="414"/>
        <v>Feb</v>
      </c>
      <c r="V3328" t="str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1.0125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5">
        <f t="shared" si="412"/>
        <v>42468.124606481477</v>
      </c>
      <c r="T3329" s="5">
        <f t="shared" si="413"/>
        <v>42498.124606481477</v>
      </c>
      <c r="U3329" s="5" t="str">
        <f t="shared" si="414"/>
        <v>Apr</v>
      </c>
      <c r="V3329" t="str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1.4638888888888888</v>
      </c>
      <c r="P3330" s="7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5">
        <f t="shared" si="412"/>
        <v>41822.32503472222</v>
      </c>
      <c r="T3330" s="5">
        <f t="shared" si="413"/>
        <v>41824.791666666664</v>
      </c>
      <c r="U3330" s="5" t="str">
        <f t="shared" si="414"/>
        <v>Jul</v>
      </c>
      <c r="V3330" t="str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</f>
        <v>1.1679999999999999</v>
      </c>
      <c r="P3331" s="7">
        <f t="shared" ref="P3331:P3394" si="417">IFERROR(E3331/L3331,0)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5">
        <f t="shared" ref="S3331:S3394" si="420">(J3331/86400)+25569+(-6/24)</f>
        <v>41837.073009259257</v>
      </c>
      <c r="T3331" s="5">
        <f t="shared" ref="T3331:T3394" si="421">(I3331/86400)+25569+(-6/24)</f>
        <v>41847.708333333336</v>
      </c>
      <c r="U3331" s="5" t="str">
        <f t="shared" ref="U3331:U3394" si="422">TEXT(S3331,"mmm")</f>
        <v>Jul</v>
      </c>
      <c r="V3331" t="str">
        <f t="shared" ref="V3331:V3394" si="423">TEXT(S3331,"yyyy")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1.0626666666666666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5">
        <f t="shared" si="420"/>
        <v>42065.637361111112</v>
      </c>
      <c r="T3332" s="5">
        <f t="shared" si="421"/>
        <v>42095.595694444448</v>
      </c>
      <c r="U3332" s="5" t="str">
        <f t="shared" si="422"/>
        <v>Mar</v>
      </c>
      <c r="V3332" t="str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1.0451999999999999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5">
        <f t="shared" si="420"/>
        <v>42248.447754629626</v>
      </c>
      <c r="T3333" s="5">
        <f t="shared" si="421"/>
        <v>42283.447754629626</v>
      </c>
      <c r="U3333" s="5" t="str">
        <f t="shared" si="422"/>
        <v>Sep</v>
      </c>
      <c r="V3333" t="str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5">
        <f t="shared" si="420"/>
        <v>41809.610300925924</v>
      </c>
      <c r="T3334" s="5">
        <f t="shared" si="421"/>
        <v>41839.610300925924</v>
      </c>
      <c r="U3334" s="5" t="str">
        <f t="shared" si="422"/>
        <v>Jun</v>
      </c>
      <c r="V3334" t="str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1.0457142857142858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5">
        <f t="shared" si="420"/>
        <v>42148.426851851851</v>
      </c>
      <c r="T3335" s="5">
        <f t="shared" si="421"/>
        <v>42170.426851851851</v>
      </c>
      <c r="U3335" s="5" t="str">
        <f t="shared" si="422"/>
        <v>May</v>
      </c>
      <c r="V3335" t="str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1.3862051149573753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5">
        <f t="shared" si="420"/>
        <v>42185.271087962959</v>
      </c>
      <c r="T3336" s="5">
        <f t="shared" si="421"/>
        <v>42215.271087962959</v>
      </c>
      <c r="U3336" s="5" t="str">
        <f t="shared" si="422"/>
        <v>Jun</v>
      </c>
      <c r="V3336" t="str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1.0032000000000001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5">
        <f t="shared" si="420"/>
        <v>41827.424143518518</v>
      </c>
      <c r="T3337" s="5">
        <f t="shared" si="421"/>
        <v>41854.708333333336</v>
      </c>
      <c r="U3337" s="5" t="str">
        <f t="shared" si="422"/>
        <v>Jul</v>
      </c>
      <c r="V3337" t="str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5">
        <f t="shared" si="420"/>
        <v>42437.148680555554</v>
      </c>
      <c r="T3338" s="5">
        <f t="shared" si="421"/>
        <v>42465.10701388889</v>
      </c>
      <c r="U3338" s="5" t="str">
        <f t="shared" si="422"/>
        <v>Mar</v>
      </c>
      <c r="V3338" t="str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1.1020000000000001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5">
        <f t="shared" si="420"/>
        <v>41901.032025462962</v>
      </c>
      <c r="T3339" s="5">
        <f t="shared" si="421"/>
        <v>41922.625</v>
      </c>
      <c r="U3339" s="5" t="str">
        <f t="shared" si="422"/>
        <v>Sep</v>
      </c>
      <c r="V3339" t="str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1.0218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5">
        <f t="shared" si="420"/>
        <v>42769.324999999997</v>
      </c>
      <c r="T3340" s="5">
        <f t="shared" si="421"/>
        <v>42790.324999999997</v>
      </c>
      <c r="U3340" s="5" t="str">
        <f t="shared" si="422"/>
        <v>Feb</v>
      </c>
      <c r="V3340" t="str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1.0435000000000001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5">
        <f t="shared" si="420"/>
        <v>42549.415717592594</v>
      </c>
      <c r="T3341" s="5">
        <f t="shared" si="421"/>
        <v>42579.415717592594</v>
      </c>
      <c r="U3341" s="5" t="str">
        <f t="shared" si="422"/>
        <v>Jun</v>
      </c>
      <c r="V3341" t="str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1.3816666666666666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5">
        <f t="shared" si="420"/>
        <v>42685.724004629628</v>
      </c>
      <c r="T3342" s="5">
        <f t="shared" si="421"/>
        <v>42710.724004629628</v>
      </c>
      <c r="U3342" s="5" t="str">
        <f t="shared" si="422"/>
        <v>Nov</v>
      </c>
      <c r="V3342" t="str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5">
        <f t="shared" si="420"/>
        <v>42510.548854166671</v>
      </c>
      <c r="T3343" s="5">
        <f t="shared" si="421"/>
        <v>42533.458333333328</v>
      </c>
      <c r="U3343" s="5" t="str">
        <f t="shared" si="422"/>
        <v>May</v>
      </c>
      <c r="V3343" t="str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1.0166666666666666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5">
        <f t="shared" si="420"/>
        <v>42062.046412037038</v>
      </c>
      <c r="T3344" s="5">
        <f t="shared" si="421"/>
        <v>42094.957638888889</v>
      </c>
      <c r="U3344" s="5" t="str">
        <f t="shared" si="422"/>
        <v>Feb</v>
      </c>
      <c r="V3344" t="str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1.7142857142857142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5">
        <f t="shared" si="420"/>
        <v>42452.666481481487</v>
      </c>
      <c r="T3345" s="5">
        <f t="shared" si="421"/>
        <v>42473.304166666669</v>
      </c>
      <c r="U3345" s="5" t="str">
        <f t="shared" si="422"/>
        <v>Mar</v>
      </c>
      <c r="V3345" t="str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1.0144444444444445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5">
        <f t="shared" si="420"/>
        <v>41850.950150462959</v>
      </c>
      <c r="T3346" s="5">
        <f t="shared" si="421"/>
        <v>41880.950150462959</v>
      </c>
      <c r="U3346" s="5" t="str">
        <f t="shared" si="422"/>
        <v>Jul</v>
      </c>
      <c r="V3346" t="str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1.3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5">
        <f t="shared" si="420"/>
        <v>42052.856111111112</v>
      </c>
      <c r="T3347" s="5">
        <f t="shared" si="421"/>
        <v>42111.775694444441</v>
      </c>
      <c r="U3347" s="5" t="str">
        <f t="shared" si="422"/>
        <v>Feb</v>
      </c>
      <c r="V3347" t="str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1.1000000000000001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5">
        <f t="shared" si="420"/>
        <v>42053.774421296301</v>
      </c>
      <c r="T3348" s="5">
        <f t="shared" si="421"/>
        <v>42060.774421296301</v>
      </c>
      <c r="U3348" s="5" t="str">
        <f t="shared" si="422"/>
        <v>Feb</v>
      </c>
      <c r="V3348" t="str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1.1944999999999999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5">
        <f t="shared" si="420"/>
        <v>42484.301550925928</v>
      </c>
      <c r="T3349" s="5">
        <f t="shared" si="421"/>
        <v>42498.625</v>
      </c>
      <c r="U3349" s="5" t="str">
        <f t="shared" si="422"/>
        <v>Apr</v>
      </c>
      <c r="V3349" t="str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1.002909090909091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5">
        <f t="shared" si="420"/>
        <v>42466.308796296296</v>
      </c>
      <c r="T3350" s="5">
        <f t="shared" si="421"/>
        <v>42489.915972222225</v>
      </c>
      <c r="U3350" s="5" t="str">
        <f t="shared" si="422"/>
        <v>Apr</v>
      </c>
      <c r="V3350" t="str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1.534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5">
        <f t="shared" si="420"/>
        <v>42512.860787037032</v>
      </c>
      <c r="T3351" s="5">
        <f t="shared" si="421"/>
        <v>42534.458333333328</v>
      </c>
      <c r="U3351" s="5" t="str">
        <f t="shared" si="422"/>
        <v>May</v>
      </c>
      <c r="V3351" t="str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1.0442857142857143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5">
        <f t="shared" si="420"/>
        <v>42302.451516203699</v>
      </c>
      <c r="T3352" s="5">
        <f t="shared" si="421"/>
        <v>42337.708333333328</v>
      </c>
      <c r="U3352" s="5" t="str">
        <f t="shared" si="422"/>
        <v>Oct</v>
      </c>
      <c r="V3352" t="str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1.0109999999999999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5">
        <f t="shared" si="420"/>
        <v>41806.145428240743</v>
      </c>
      <c r="T3353" s="5">
        <f t="shared" si="421"/>
        <v>41843.208333333336</v>
      </c>
      <c r="U3353" s="5" t="str">
        <f t="shared" si="422"/>
        <v>Jun</v>
      </c>
      <c r="V3353" t="str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1.0751999999999999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5">
        <f t="shared" si="420"/>
        <v>42495.742800925931</v>
      </c>
      <c r="T3354" s="5">
        <f t="shared" si="421"/>
        <v>42552.708333333328</v>
      </c>
      <c r="U3354" s="5" t="str">
        <f t="shared" si="422"/>
        <v>May</v>
      </c>
      <c r="V3354" t="str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3.15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5">
        <f t="shared" si="420"/>
        <v>42479.182291666672</v>
      </c>
      <c r="T3355" s="5">
        <f t="shared" si="421"/>
        <v>42492.708333333328</v>
      </c>
      <c r="U3355" s="5" t="str">
        <f t="shared" si="422"/>
        <v>Apr</v>
      </c>
      <c r="V3355" t="str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1.0193333333333334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5">
        <f t="shared" si="420"/>
        <v>42270.4769212963</v>
      </c>
      <c r="T3356" s="5">
        <f t="shared" si="421"/>
        <v>42305.917361111111</v>
      </c>
      <c r="U3356" s="5" t="str">
        <f t="shared" si="422"/>
        <v>Sep</v>
      </c>
      <c r="V3356" t="str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1.2628571428571429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5">
        <f t="shared" si="420"/>
        <v>42489.369525462964</v>
      </c>
      <c r="T3357" s="5">
        <f t="shared" si="421"/>
        <v>42500.220138888893</v>
      </c>
      <c r="U3357" s="5" t="str">
        <f t="shared" si="422"/>
        <v>Apr</v>
      </c>
      <c r="V3357" t="str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1.014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5">
        <f t="shared" si="420"/>
        <v>42536.565648148149</v>
      </c>
      <c r="T3358" s="5">
        <f t="shared" si="421"/>
        <v>42566.565648148149</v>
      </c>
      <c r="U3358" s="5" t="str">
        <f t="shared" si="422"/>
        <v>Jun</v>
      </c>
      <c r="V3358" t="str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1.01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5">
        <f t="shared" si="420"/>
        <v>41822.167939814812</v>
      </c>
      <c r="T3359" s="5">
        <f t="shared" si="421"/>
        <v>41852.167939814812</v>
      </c>
      <c r="U3359" s="5" t="str">
        <f t="shared" si="422"/>
        <v>Jul</v>
      </c>
      <c r="V3359" t="str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1.0299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5">
        <f t="shared" si="420"/>
        <v>41932.061099537037</v>
      </c>
      <c r="T3360" s="5">
        <f t="shared" si="421"/>
        <v>41962.102766203709</v>
      </c>
      <c r="U3360" s="5" t="str">
        <f t="shared" si="422"/>
        <v>Oct</v>
      </c>
      <c r="V3360" t="str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1.0625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5">
        <f t="shared" si="420"/>
        <v>42745.807106481487</v>
      </c>
      <c r="T3361" s="5">
        <f t="shared" si="421"/>
        <v>42790.807106481487</v>
      </c>
      <c r="U3361" s="5" t="str">
        <f t="shared" si="422"/>
        <v>Jan</v>
      </c>
      <c r="V3361" t="str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1.0137777777777779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5">
        <f t="shared" si="420"/>
        <v>42696.832673611112</v>
      </c>
      <c r="T3362" s="5">
        <f t="shared" si="421"/>
        <v>42718.415972222225</v>
      </c>
      <c r="U3362" s="5" t="str">
        <f t="shared" si="422"/>
        <v>Nov</v>
      </c>
      <c r="V3362" t="str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1.1346000000000001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5">
        <f t="shared" si="420"/>
        <v>41865.775347222225</v>
      </c>
      <c r="T3363" s="5">
        <f t="shared" si="421"/>
        <v>41883.415972222225</v>
      </c>
      <c r="U3363" s="5" t="str">
        <f t="shared" si="422"/>
        <v>Aug</v>
      </c>
      <c r="V3363" t="str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2.1800000000000002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5">
        <f t="shared" si="420"/>
        <v>42055.841631944444</v>
      </c>
      <c r="T3364" s="5">
        <f t="shared" si="421"/>
        <v>42069.954861111109</v>
      </c>
      <c r="U3364" s="5" t="str">
        <f t="shared" si="422"/>
        <v>Feb</v>
      </c>
      <c r="V3364" t="str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1.0141935483870967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5">
        <f t="shared" si="420"/>
        <v>41851.521354166667</v>
      </c>
      <c r="T3365" s="5">
        <f t="shared" si="421"/>
        <v>41870.416666666664</v>
      </c>
      <c r="U3365" s="5" t="str">
        <f t="shared" si="422"/>
        <v>Jul</v>
      </c>
      <c r="V3365" t="str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1.0593333333333332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5">
        <f t="shared" si="420"/>
        <v>42422.727418981478</v>
      </c>
      <c r="T3366" s="5">
        <f t="shared" si="421"/>
        <v>42444.625</v>
      </c>
      <c r="U3366" s="5" t="str">
        <f t="shared" si="422"/>
        <v>Feb</v>
      </c>
      <c r="V3366" t="str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1.04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5">
        <f t="shared" si="420"/>
        <v>42320.851759259254</v>
      </c>
      <c r="T3367" s="5">
        <f t="shared" si="421"/>
        <v>42350.851759259254</v>
      </c>
      <c r="U3367" s="5" t="str">
        <f t="shared" si="422"/>
        <v>Nov</v>
      </c>
      <c r="V3367" t="str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2.21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5">
        <f t="shared" si="420"/>
        <v>42106.817557870367</v>
      </c>
      <c r="T3368" s="5">
        <f t="shared" si="421"/>
        <v>42136.817557870367</v>
      </c>
      <c r="U3368" s="5" t="str">
        <f t="shared" si="422"/>
        <v>Apr</v>
      </c>
      <c r="V3368" t="str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1.1866666666666668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5">
        <f t="shared" si="420"/>
        <v>42192.683958333335</v>
      </c>
      <c r="T3369" s="5">
        <f t="shared" si="421"/>
        <v>42217.683958333335</v>
      </c>
      <c r="U3369" s="5" t="str">
        <f t="shared" si="422"/>
        <v>Jul</v>
      </c>
      <c r="V3369" t="str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1.046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5">
        <f t="shared" si="420"/>
        <v>41968.949756944443</v>
      </c>
      <c r="T3370" s="5">
        <f t="shared" si="421"/>
        <v>42004.958333333328</v>
      </c>
      <c r="U3370" s="5" t="str">
        <f t="shared" si="422"/>
        <v>Nov</v>
      </c>
      <c r="V3370" t="str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1.0389999999999999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5">
        <f t="shared" si="420"/>
        <v>42689.791435185187</v>
      </c>
      <c r="T3371" s="5">
        <f t="shared" si="421"/>
        <v>42749.791435185187</v>
      </c>
      <c r="U3371" s="5" t="str">
        <f t="shared" si="422"/>
        <v>Nov</v>
      </c>
      <c r="V3371" t="str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1.1773333333333333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5">
        <f t="shared" si="420"/>
        <v>42690.084317129629</v>
      </c>
      <c r="T3372" s="5">
        <f t="shared" si="421"/>
        <v>42721.083333333328</v>
      </c>
      <c r="U3372" s="5" t="str">
        <f t="shared" si="422"/>
        <v>Nov</v>
      </c>
      <c r="V3372" t="str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1.385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5">
        <f t="shared" si="420"/>
        <v>42312.624594907407</v>
      </c>
      <c r="T3373" s="5">
        <f t="shared" si="421"/>
        <v>42340.624594907407</v>
      </c>
      <c r="U3373" s="5" t="str">
        <f t="shared" si="422"/>
        <v>Nov</v>
      </c>
      <c r="V3373" t="str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1.0349999999999999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5">
        <f t="shared" si="420"/>
        <v>41855.298101851848</v>
      </c>
      <c r="T3374" s="5">
        <f t="shared" si="421"/>
        <v>41875.957638888889</v>
      </c>
      <c r="U3374" s="5" t="str">
        <f t="shared" si="422"/>
        <v>Aug</v>
      </c>
      <c r="V3374" t="str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1.0024999999999999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5">
        <f t="shared" si="420"/>
        <v>42179.604629629626</v>
      </c>
      <c r="T3375" s="5">
        <f t="shared" si="421"/>
        <v>42203.416666666672</v>
      </c>
      <c r="U3375" s="5" t="str">
        <f t="shared" si="422"/>
        <v>Jun</v>
      </c>
      <c r="V3375" t="str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1.0657142857142856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5">
        <f t="shared" si="420"/>
        <v>42275.481666666667</v>
      </c>
      <c r="T3376" s="5">
        <f t="shared" si="421"/>
        <v>42305.481666666667</v>
      </c>
      <c r="U3376" s="5" t="str">
        <f t="shared" si="422"/>
        <v>Sep</v>
      </c>
      <c r="V3376" t="str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5">
        <f t="shared" si="420"/>
        <v>41765.360798611109</v>
      </c>
      <c r="T3377" s="5">
        <f t="shared" si="421"/>
        <v>41777.360798611109</v>
      </c>
      <c r="U3377" s="5" t="str">
        <f t="shared" si="422"/>
        <v>May</v>
      </c>
      <c r="V3377" t="str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1.0001249999999999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5">
        <f t="shared" si="420"/>
        <v>42059.451319444444</v>
      </c>
      <c r="T3378" s="5">
        <f t="shared" si="421"/>
        <v>42119.409652777773</v>
      </c>
      <c r="U3378" s="5" t="str">
        <f t="shared" si="422"/>
        <v>Feb</v>
      </c>
      <c r="V3378" t="str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1.0105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5">
        <f t="shared" si="420"/>
        <v>42053.482627314814</v>
      </c>
      <c r="T3379" s="5">
        <f t="shared" si="421"/>
        <v>42083.455555555556</v>
      </c>
      <c r="U3379" s="5" t="str">
        <f t="shared" si="422"/>
        <v>Feb</v>
      </c>
      <c r="V3379" t="str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1.0763636363636364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5">
        <f t="shared" si="420"/>
        <v>41858.105393518519</v>
      </c>
      <c r="T3380" s="5">
        <f t="shared" si="421"/>
        <v>41882.297222222223</v>
      </c>
      <c r="U3380" s="5" t="str">
        <f t="shared" si="422"/>
        <v>Aug</v>
      </c>
      <c r="V3380" t="str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1.0365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5">
        <f t="shared" si="420"/>
        <v>42225.263888888891</v>
      </c>
      <c r="T3381" s="5">
        <f t="shared" si="421"/>
        <v>42242.708333333328</v>
      </c>
      <c r="U3381" s="5" t="str">
        <f t="shared" si="422"/>
        <v>Aug</v>
      </c>
      <c r="V3381" t="str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1.0443333333333333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5">
        <f t="shared" si="420"/>
        <v>41937.703449074077</v>
      </c>
      <c r="T3382" s="5">
        <f t="shared" si="421"/>
        <v>41972.745115740741</v>
      </c>
      <c r="U3382" s="5" t="str">
        <f t="shared" si="422"/>
        <v>Oct</v>
      </c>
      <c r="V3382" t="str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1.0225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5">
        <f t="shared" si="420"/>
        <v>42043.934988425928</v>
      </c>
      <c r="T3383" s="5">
        <f t="shared" si="421"/>
        <v>42073.893321759257</v>
      </c>
      <c r="U3383" s="5" t="str">
        <f t="shared" si="422"/>
        <v>Feb</v>
      </c>
      <c r="V3383" t="str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1.0074285714285713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5">
        <f t="shared" si="420"/>
        <v>42559.181203703702</v>
      </c>
      <c r="T3384" s="5">
        <f t="shared" si="421"/>
        <v>42583.707638888889</v>
      </c>
      <c r="U3384" s="5" t="str">
        <f t="shared" si="422"/>
        <v>Jul</v>
      </c>
      <c r="V3384" t="str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1.1171428571428572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5">
        <f t="shared" si="420"/>
        <v>42524.532638888893</v>
      </c>
      <c r="T3385" s="5">
        <f t="shared" si="421"/>
        <v>42544.532638888893</v>
      </c>
      <c r="U3385" s="5" t="str">
        <f t="shared" si="422"/>
        <v>Jun</v>
      </c>
      <c r="V3385" t="str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1.0001100000000001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5">
        <f t="shared" si="420"/>
        <v>42291.837592592594</v>
      </c>
      <c r="T3386" s="5">
        <f t="shared" si="421"/>
        <v>42328.875</v>
      </c>
      <c r="U3386" s="5" t="str">
        <f t="shared" si="422"/>
        <v>Oct</v>
      </c>
      <c r="V3386" t="str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5">
        <f t="shared" si="420"/>
        <v>41953.6175</v>
      </c>
      <c r="T3387" s="5">
        <f t="shared" si="421"/>
        <v>41983.6175</v>
      </c>
      <c r="U3387" s="5" t="str">
        <f t="shared" si="422"/>
        <v>Nov</v>
      </c>
      <c r="V3387" t="str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1.05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5">
        <f t="shared" si="420"/>
        <v>41946.394745370373</v>
      </c>
      <c r="T3388" s="5">
        <f t="shared" si="421"/>
        <v>41976.394745370373</v>
      </c>
      <c r="U3388" s="5" t="str">
        <f t="shared" si="422"/>
        <v>Nov</v>
      </c>
      <c r="V3388" t="str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1.1686666666666667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5">
        <f t="shared" si="420"/>
        <v>41947.512592592597</v>
      </c>
      <c r="T3389" s="5">
        <f t="shared" si="421"/>
        <v>41987.512592592597</v>
      </c>
      <c r="U3389" s="5" t="str">
        <f t="shared" si="422"/>
        <v>Nov</v>
      </c>
      <c r="V3389" t="str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1.038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5">
        <f t="shared" si="420"/>
        <v>42143.211122685185</v>
      </c>
      <c r="T3390" s="5">
        <f t="shared" si="421"/>
        <v>42173.211122685185</v>
      </c>
      <c r="U3390" s="5" t="str">
        <f t="shared" si="422"/>
        <v>May</v>
      </c>
      <c r="V3390" t="str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1.145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5">
        <f t="shared" si="420"/>
        <v>42494.313449074078</v>
      </c>
      <c r="T3391" s="5">
        <f t="shared" si="421"/>
        <v>42524.313449074078</v>
      </c>
      <c r="U3391" s="5" t="str">
        <f t="shared" si="422"/>
        <v>May</v>
      </c>
      <c r="V3391" t="str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1.024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5">
        <f t="shared" si="420"/>
        <v>41815.524826388893</v>
      </c>
      <c r="T3392" s="5">
        <f t="shared" si="421"/>
        <v>41830.524826388893</v>
      </c>
      <c r="U3392" s="5" t="str">
        <f t="shared" si="422"/>
        <v>Jun</v>
      </c>
      <c r="V3392" t="str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2.23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5">
        <f t="shared" si="420"/>
        <v>41830.295694444445</v>
      </c>
      <c r="T3393" s="5">
        <f t="shared" si="421"/>
        <v>41859.686111111107</v>
      </c>
      <c r="U3393" s="5" t="str">
        <f t="shared" si="422"/>
        <v>Jul</v>
      </c>
      <c r="V3393" t="str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</v>
      </c>
      <c r="P3394" s="7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5">
        <f t="shared" si="420"/>
        <v>42446.595543981486</v>
      </c>
      <c r="T3394" s="5">
        <f t="shared" si="421"/>
        <v>42496.595543981486</v>
      </c>
      <c r="U3394" s="5" t="str">
        <f t="shared" si="422"/>
        <v>Mar</v>
      </c>
      <c r="V3394" t="str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</f>
        <v>1.0580000000000001</v>
      </c>
      <c r="P3395" s="7">
        <f t="shared" ref="P3395:P3458" si="425">IFERROR(E3395/L3395,0)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5">
        <f t="shared" ref="S3395:S3458" si="428">(J3395/86400)+25569+(-6/24)</f>
        <v>41923.671643518523</v>
      </c>
      <c r="T3395" s="5">
        <f t="shared" ref="T3395:T3458" si="429">(I3395/86400)+25569+(-6/24)</f>
        <v>41948.781944444447</v>
      </c>
      <c r="U3395" s="5" t="str">
        <f t="shared" ref="U3395:U3458" si="430">TEXT(S3395,"mmm")</f>
        <v>Oct</v>
      </c>
      <c r="V3395" t="str">
        <f t="shared" ref="V3395:V3458" si="431">TEXT(S3395,"yyyy")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1.4236363636363636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5">
        <f t="shared" si="428"/>
        <v>41817.34542824074</v>
      </c>
      <c r="T3396" s="5">
        <f t="shared" si="429"/>
        <v>41847.34542824074</v>
      </c>
      <c r="U3396" s="5" t="str">
        <f t="shared" si="430"/>
        <v>Jun</v>
      </c>
      <c r="V3396" t="str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1.84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5">
        <f t="shared" si="428"/>
        <v>42140.462314814809</v>
      </c>
      <c r="T3397" s="5">
        <f t="shared" si="429"/>
        <v>42154.506944444445</v>
      </c>
      <c r="U3397" s="5" t="str">
        <f t="shared" si="430"/>
        <v>May</v>
      </c>
      <c r="V3397" t="str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1.0433333333333332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5">
        <f t="shared" si="428"/>
        <v>41764.196631944447</v>
      </c>
      <c r="T3398" s="5">
        <f t="shared" si="429"/>
        <v>41790.915972222225</v>
      </c>
      <c r="U3398" s="5" t="str">
        <f t="shared" si="430"/>
        <v>May</v>
      </c>
      <c r="V3398" t="str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1.1200000000000001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5">
        <f t="shared" si="428"/>
        <v>42378.228344907402</v>
      </c>
      <c r="T3399" s="5">
        <f t="shared" si="429"/>
        <v>42418.666666666672</v>
      </c>
      <c r="U3399" s="5" t="str">
        <f t="shared" si="430"/>
        <v>Jan</v>
      </c>
      <c r="V3399" t="str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1.1107499999999999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5">
        <f t="shared" si="428"/>
        <v>41941.502037037033</v>
      </c>
      <c r="T3400" s="5">
        <f t="shared" si="429"/>
        <v>41964.458333333328</v>
      </c>
      <c r="U3400" s="5" t="str">
        <f t="shared" si="430"/>
        <v>Oct</v>
      </c>
      <c r="V3400" t="str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1.0375000000000001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5">
        <f t="shared" si="428"/>
        <v>42026.670428240745</v>
      </c>
      <c r="T3401" s="5">
        <f t="shared" si="429"/>
        <v>42056.670428240745</v>
      </c>
      <c r="U3401" s="5" t="str">
        <f t="shared" si="430"/>
        <v>Jan</v>
      </c>
      <c r="V3401" t="str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1.0041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5">
        <f t="shared" si="428"/>
        <v>41834.703865740739</v>
      </c>
      <c r="T3402" s="5">
        <f t="shared" si="429"/>
        <v>41879.703865740739</v>
      </c>
      <c r="U3402" s="5" t="str">
        <f t="shared" si="430"/>
        <v>Jul</v>
      </c>
      <c r="V3402" t="str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1.0186206896551724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5">
        <f t="shared" si="428"/>
        <v>42193.473912037036</v>
      </c>
      <c r="T3403" s="5">
        <f t="shared" si="429"/>
        <v>42223.473912037036</v>
      </c>
      <c r="U3403" s="5" t="str">
        <f t="shared" si="430"/>
        <v>Jul</v>
      </c>
      <c r="V3403" t="str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1.0976666666666666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5">
        <f t="shared" si="428"/>
        <v>42290.36855324074</v>
      </c>
      <c r="T3404" s="5">
        <f t="shared" si="429"/>
        <v>42319.854861111111</v>
      </c>
      <c r="U3404" s="5" t="str">
        <f t="shared" si="430"/>
        <v>Oct</v>
      </c>
      <c r="V3404" t="str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5">
        <f t="shared" si="428"/>
        <v>42150.212083333332</v>
      </c>
      <c r="T3405" s="5">
        <f t="shared" si="429"/>
        <v>42180.212083333332</v>
      </c>
      <c r="U3405" s="5" t="str">
        <f t="shared" si="430"/>
        <v>May</v>
      </c>
      <c r="V3405" t="str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1.22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5">
        <f t="shared" si="428"/>
        <v>42152.253495370373</v>
      </c>
      <c r="T3406" s="5">
        <f t="shared" si="429"/>
        <v>42172.253495370373</v>
      </c>
      <c r="U3406" s="5" t="str">
        <f t="shared" si="430"/>
        <v>May</v>
      </c>
      <c r="V3406" t="str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1.3757142857142857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5">
        <f t="shared" si="428"/>
        <v>42409.767199074078</v>
      </c>
      <c r="T3407" s="5">
        <f t="shared" si="429"/>
        <v>42430.749305555553</v>
      </c>
      <c r="U3407" s="5" t="str">
        <f t="shared" si="430"/>
        <v>Feb</v>
      </c>
      <c r="V3407" t="str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1.0031000000000001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5">
        <f t="shared" si="428"/>
        <v>41791.242777777778</v>
      </c>
      <c r="T3408" s="5">
        <f t="shared" si="429"/>
        <v>41836.242777777778</v>
      </c>
      <c r="U3408" s="5" t="str">
        <f t="shared" si="430"/>
        <v>Jun</v>
      </c>
      <c r="V3408" t="str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1.071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5">
        <f t="shared" si="428"/>
        <v>41796.172326388885</v>
      </c>
      <c r="T3409" s="5">
        <f t="shared" si="429"/>
        <v>41826.172326388885</v>
      </c>
      <c r="U3409" s="5" t="str">
        <f t="shared" si="430"/>
        <v>Jun</v>
      </c>
      <c r="V3409" t="str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2.11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5">
        <f t="shared" si="428"/>
        <v>41808.741944444446</v>
      </c>
      <c r="T3410" s="5">
        <f t="shared" si="429"/>
        <v>41838.741944444446</v>
      </c>
      <c r="U3410" s="5" t="str">
        <f t="shared" si="430"/>
        <v>Jun</v>
      </c>
      <c r="V3410" t="str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1.236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5">
        <f t="shared" si="428"/>
        <v>42544.564328703702</v>
      </c>
      <c r="T3411" s="5">
        <f t="shared" si="429"/>
        <v>42582.623611111107</v>
      </c>
      <c r="U3411" s="5" t="str">
        <f t="shared" si="430"/>
        <v>Jun</v>
      </c>
      <c r="V3411" t="str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1.085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5">
        <f t="shared" si="428"/>
        <v>42499.791550925926</v>
      </c>
      <c r="T3412" s="5">
        <f t="shared" si="429"/>
        <v>42527.041666666672</v>
      </c>
      <c r="U3412" s="5" t="str">
        <f t="shared" si="430"/>
        <v>May</v>
      </c>
      <c r="V3412" t="str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1.0356666666666667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5">
        <f t="shared" si="428"/>
        <v>42264.772824074069</v>
      </c>
      <c r="T3413" s="5">
        <f t="shared" si="429"/>
        <v>42284.772824074069</v>
      </c>
      <c r="U3413" s="5" t="str">
        <f t="shared" si="430"/>
        <v>Sep</v>
      </c>
      <c r="V3413" t="str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5">
        <f t="shared" si="428"/>
        <v>41879.709050925929</v>
      </c>
      <c r="T3414" s="5">
        <f t="shared" si="429"/>
        <v>41909.709050925929</v>
      </c>
      <c r="U3414" s="5" t="str">
        <f t="shared" si="430"/>
        <v>Aug</v>
      </c>
      <c r="V3414" t="str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1.3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5">
        <f t="shared" si="428"/>
        <v>42053.483078703706</v>
      </c>
      <c r="T3415" s="5">
        <f t="shared" si="429"/>
        <v>42062.957638888889</v>
      </c>
      <c r="U3415" s="5" t="str">
        <f t="shared" si="430"/>
        <v>Feb</v>
      </c>
      <c r="V3415" t="str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1.0349999999999999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5">
        <f t="shared" si="428"/>
        <v>42675.582465277781</v>
      </c>
      <c r="T3416" s="5">
        <f t="shared" si="429"/>
        <v>42705.082638888889</v>
      </c>
      <c r="U3416" s="5" t="str">
        <f t="shared" si="430"/>
        <v>Nov</v>
      </c>
      <c r="V3416" t="str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5">
        <f t="shared" si="428"/>
        <v>42466.894166666665</v>
      </c>
      <c r="T3417" s="5">
        <f t="shared" si="429"/>
        <v>42477.729166666672</v>
      </c>
      <c r="U3417" s="5" t="str">
        <f t="shared" si="430"/>
        <v>Apr</v>
      </c>
      <c r="V3417" t="str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1.196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5">
        <f t="shared" si="428"/>
        <v>42089.162557870368</v>
      </c>
      <c r="T3418" s="5">
        <f t="shared" si="429"/>
        <v>42117.520833333328</v>
      </c>
      <c r="U3418" s="5" t="str">
        <f t="shared" si="430"/>
        <v>Mar</v>
      </c>
      <c r="V3418" t="str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1.0000058823529412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5">
        <f t="shared" si="428"/>
        <v>41894.66375</v>
      </c>
      <c r="T3419" s="5">
        <f t="shared" si="429"/>
        <v>41937.779861111107</v>
      </c>
      <c r="U3419" s="5" t="str">
        <f t="shared" si="430"/>
        <v>Sep</v>
      </c>
      <c r="V3419" t="str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1.00875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5">
        <f t="shared" si="428"/>
        <v>41752.58457175926</v>
      </c>
      <c r="T3420" s="5">
        <f t="shared" si="429"/>
        <v>41782.58457175926</v>
      </c>
      <c r="U3420" s="5" t="str">
        <f t="shared" si="430"/>
        <v>Apr</v>
      </c>
      <c r="V3420" t="str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1.0654545454545454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5">
        <f t="shared" si="428"/>
        <v>42448.571585648147</v>
      </c>
      <c r="T3421" s="5">
        <f t="shared" si="429"/>
        <v>42466.645833333328</v>
      </c>
      <c r="U3421" s="5" t="str">
        <f t="shared" si="430"/>
        <v>Mar</v>
      </c>
      <c r="V3421" t="str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1.38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5">
        <f t="shared" si="428"/>
        <v>42404.840300925927</v>
      </c>
      <c r="T3422" s="5">
        <f t="shared" si="429"/>
        <v>42413.75</v>
      </c>
      <c r="U3422" s="5" t="str">
        <f t="shared" si="430"/>
        <v>Feb</v>
      </c>
      <c r="V3422" t="str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1.0115000000000001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5">
        <f t="shared" si="428"/>
        <v>42037.541238425925</v>
      </c>
      <c r="T3423" s="5">
        <f t="shared" si="429"/>
        <v>42067.541238425925</v>
      </c>
      <c r="U3423" s="5" t="str">
        <f t="shared" si="430"/>
        <v>Feb</v>
      </c>
      <c r="V3423" t="str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1.091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5">
        <f t="shared" si="428"/>
        <v>42323.312222222223</v>
      </c>
      <c r="T3424" s="5">
        <f t="shared" si="429"/>
        <v>42351.75</v>
      </c>
      <c r="U3424" s="5" t="str">
        <f t="shared" si="430"/>
        <v>Nov</v>
      </c>
      <c r="V3424" t="str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1.4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5">
        <f t="shared" si="428"/>
        <v>42088.661354166667</v>
      </c>
      <c r="T3425" s="5">
        <f t="shared" si="429"/>
        <v>42118.661354166667</v>
      </c>
      <c r="U3425" s="5" t="str">
        <f t="shared" si="430"/>
        <v>Mar</v>
      </c>
      <c r="V3425" t="str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1.0358333333333334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5">
        <f t="shared" si="428"/>
        <v>42018.426898148144</v>
      </c>
      <c r="T3426" s="5">
        <f t="shared" si="429"/>
        <v>42040.040972222225</v>
      </c>
      <c r="U3426" s="5" t="str">
        <f t="shared" si="430"/>
        <v>Jan</v>
      </c>
      <c r="V3426" t="str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1.0297033333333332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5">
        <f t="shared" si="428"/>
        <v>41884.367314814815</v>
      </c>
      <c r="T3427" s="5">
        <f t="shared" si="429"/>
        <v>41916.367314814815</v>
      </c>
      <c r="U3427" s="5" t="str">
        <f t="shared" si="430"/>
        <v>Sep</v>
      </c>
      <c r="V3427" t="str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1.0813333333333333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5">
        <f t="shared" si="428"/>
        <v>41883.806747685187</v>
      </c>
      <c r="T3428" s="5">
        <f t="shared" si="429"/>
        <v>41902.833333333336</v>
      </c>
      <c r="U3428" s="5" t="str">
        <f t="shared" si="430"/>
        <v>Sep</v>
      </c>
      <c r="V3428" t="str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5">
        <f t="shared" si="428"/>
        <v>41792.395277777774</v>
      </c>
      <c r="T3429" s="5">
        <f t="shared" si="429"/>
        <v>41822.395277777774</v>
      </c>
      <c r="U3429" s="5" t="str">
        <f t="shared" si="430"/>
        <v>Jun</v>
      </c>
      <c r="V3429" t="str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1.0275000000000001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5">
        <f t="shared" si="428"/>
        <v>42038.470451388886</v>
      </c>
      <c r="T3430" s="5">
        <f t="shared" si="429"/>
        <v>42063.458333333328</v>
      </c>
      <c r="U3430" s="5" t="str">
        <f t="shared" si="430"/>
        <v>Feb</v>
      </c>
      <c r="V3430" t="str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1.3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5">
        <f t="shared" si="428"/>
        <v>42661.771539351852</v>
      </c>
      <c r="T3431" s="5">
        <f t="shared" si="429"/>
        <v>42675.771539351852</v>
      </c>
      <c r="U3431" s="5" t="str">
        <f t="shared" si="430"/>
        <v>Oct</v>
      </c>
      <c r="V3431" t="str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1.0854949999999999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5">
        <f t="shared" si="428"/>
        <v>41820.695613425924</v>
      </c>
      <c r="T3432" s="5">
        <f t="shared" si="429"/>
        <v>41850.695613425924</v>
      </c>
      <c r="U3432" s="5" t="str">
        <f t="shared" si="430"/>
        <v>Jun</v>
      </c>
      <c r="V3432" t="str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5">
        <f t="shared" si="428"/>
        <v>41839.480937500004</v>
      </c>
      <c r="T3433" s="5">
        <f t="shared" si="429"/>
        <v>41869.480937500004</v>
      </c>
      <c r="U3433" s="5" t="str">
        <f t="shared" si="430"/>
        <v>Jul</v>
      </c>
      <c r="V3433" t="str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1.0965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5">
        <f t="shared" si="428"/>
        <v>42380.331180555557</v>
      </c>
      <c r="T3434" s="5">
        <f t="shared" si="429"/>
        <v>42405.666666666672</v>
      </c>
      <c r="U3434" s="5" t="str">
        <f t="shared" si="430"/>
        <v>Jan</v>
      </c>
      <c r="V3434" t="str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1.0026315789473683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5">
        <f t="shared" si="428"/>
        <v>41775.81313657407</v>
      </c>
      <c r="T3435" s="5">
        <f t="shared" si="429"/>
        <v>41806.875</v>
      </c>
      <c r="U3435" s="5" t="str">
        <f t="shared" si="430"/>
        <v>May</v>
      </c>
      <c r="V3435" t="str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1.0555000000000001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5">
        <f t="shared" si="428"/>
        <v>41800.130428240736</v>
      </c>
      <c r="T3436" s="5">
        <f t="shared" si="429"/>
        <v>41830.130428240736</v>
      </c>
      <c r="U3436" s="5" t="str">
        <f t="shared" si="430"/>
        <v>Jun</v>
      </c>
      <c r="V3436" t="str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1.1200000000000001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5">
        <f t="shared" si="428"/>
        <v>42572.36681712963</v>
      </c>
      <c r="T3437" s="5">
        <f t="shared" si="429"/>
        <v>42588.875</v>
      </c>
      <c r="U3437" s="5" t="str">
        <f t="shared" si="430"/>
        <v>Jul</v>
      </c>
      <c r="V3437" t="str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1.0589999999999999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5">
        <f t="shared" si="428"/>
        <v>41851.291585648149</v>
      </c>
      <c r="T3438" s="5">
        <f t="shared" si="429"/>
        <v>41872.436111111107</v>
      </c>
      <c r="U3438" s="5" t="str">
        <f t="shared" si="430"/>
        <v>Jul</v>
      </c>
      <c r="V3438" t="str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1.01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5">
        <f t="shared" si="428"/>
        <v>42205.460879629631</v>
      </c>
      <c r="T3439" s="5">
        <f t="shared" si="429"/>
        <v>42235.460879629631</v>
      </c>
      <c r="U3439" s="5" t="str">
        <f t="shared" si="430"/>
        <v>Jul</v>
      </c>
      <c r="V3439" t="str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1.042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5">
        <f t="shared" si="428"/>
        <v>42100.677858796298</v>
      </c>
      <c r="T3440" s="5">
        <f t="shared" si="429"/>
        <v>42126.625</v>
      </c>
      <c r="U3440" s="5" t="str">
        <f t="shared" si="430"/>
        <v>Apr</v>
      </c>
      <c r="V3440" t="str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1.3467833333333334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5">
        <f t="shared" si="428"/>
        <v>42374.661226851851</v>
      </c>
      <c r="T3441" s="5">
        <f t="shared" si="429"/>
        <v>42387.957638888889</v>
      </c>
      <c r="U3441" s="5" t="str">
        <f t="shared" si="430"/>
        <v>Jan</v>
      </c>
      <c r="V3441" t="str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1.052184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5">
        <f t="shared" si="428"/>
        <v>41808.87300925926</v>
      </c>
      <c r="T3442" s="5">
        <f t="shared" si="429"/>
        <v>41831.427083333336</v>
      </c>
      <c r="U3442" s="5" t="str">
        <f t="shared" si="430"/>
        <v>Jun</v>
      </c>
      <c r="V3442" t="str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1.026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5">
        <f t="shared" si="428"/>
        <v>42294.179641203707</v>
      </c>
      <c r="T3443" s="5">
        <f t="shared" si="429"/>
        <v>42321.595138888893</v>
      </c>
      <c r="U3443" s="5" t="str">
        <f t="shared" si="430"/>
        <v>Oct</v>
      </c>
      <c r="V3443" t="str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5">
        <f t="shared" si="428"/>
        <v>42124.591111111113</v>
      </c>
      <c r="T3444" s="5">
        <f t="shared" si="429"/>
        <v>42154.591111111113</v>
      </c>
      <c r="U3444" s="5" t="str">
        <f t="shared" si="430"/>
        <v>Apr</v>
      </c>
      <c r="V3444" t="str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1.855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5">
        <f t="shared" si="428"/>
        <v>41861.274837962963</v>
      </c>
      <c r="T3445" s="5">
        <f t="shared" si="429"/>
        <v>41891.274837962963</v>
      </c>
      <c r="U3445" s="5" t="str">
        <f t="shared" si="430"/>
        <v>Aug</v>
      </c>
      <c r="V3445" t="str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2.89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5">
        <f t="shared" si="428"/>
        <v>42521.041504629626</v>
      </c>
      <c r="T3446" s="5">
        <f t="shared" si="429"/>
        <v>42529.332638888889</v>
      </c>
      <c r="U3446" s="5" t="str">
        <f t="shared" si="430"/>
        <v>May</v>
      </c>
      <c r="V3446" t="str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5">
        <f t="shared" si="428"/>
        <v>42272.280509259261</v>
      </c>
      <c r="T3447" s="5">
        <f t="shared" si="429"/>
        <v>42300.280509259261</v>
      </c>
      <c r="U3447" s="5" t="str">
        <f t="shared" si="430"/>
        <v>Sep</v>
      </c>
      <c r="V3447" t="str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1.0820000000000001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5">
        <f t="shared" si="428"/>
        <v>42016.582465277781</v>
      </c>
      <c r="T3448" s="5">
        <f t="shared" si="429"/>
        <v>42040.263888888891</v>
      </c>
      <c r="U3448" s="5" t="str">
        <f t="shared" si="430"/>
        <v>Jan</v>
      </c>
      <c r="V3448" t="str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1.0780000000000001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5">
        <f t="shared" si="428"/>
        <v>42402.639027777783</v>
      </c>
      <c r="T3449" s="5">
        <f t="shared" si="429"/>
        <v>42447.597361111111</v>
      </c>
      <c r="U3449" s="5" t="str">
        <f t="shared" si="430"/>
        <v>Feb</v>
      </c>
      <c r="V3449" t="str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1.0976190476190477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5">
        <f t="shared" si="428"/>
        <v>41959.869085648148</v>
      </c>
      <c r="T3450" s="5">
        <f t="shared" si="429"/>
        <v>41989.869085648148</v>
      </c>
      <c r="U3450" s="5" t="str">
        <f t="shared" si="430"/>
        <v>Nov</v>
      </c>
      <c r="V3450" t="str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1.70625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5">
        <f t="shared" si="428"/>
        <v>42531.802523148144</v>
      </c>
      <c r="T3451" s="5">
        <f t="shared" si="429"/>
        <v>42559.916666666672</v>
      </c>
      <c r="U3451" s="5" t="str">
        <f t="shared" si="430"/>
        <v>Jun</v>
      </c>
      <c r="V3451" t="str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1.52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5">
        <f t="shared" si="428"/>
        <v>42036.454525462963</v>
      </c>
      <c r="T3452" s="5">
        <f t="shared" si="429"/>
        <v>42096.412858796291</v>
      </c>
      <c r="U3452" s="5" t="str">
        <f t="shared" si="430"/>
        <v>Feb</v>
      </c>
      <c r="V3452" t="str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1.0123076923076924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5">
        <f t="shared" si="428"/>
        <v>42088.473692129628</v>
      </c>
      <c r="T3453" s="5">
        <f t="shared" si="429"/>
        <v>42115.473692129628</v>
      </c>
      <c r="U3453" s="5" t="str">
        <f t="shared" si="430"/>
        <v>Mar</v>
      </c>
      <c r="V3453" t="str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1.532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5">
        <f t="shared" si="428"/>
        <v>41820.389189814814</v>
      </c>
      <c r="T3454" s="5">
        <f t="shared" si="429"/>
        <v>41842.915972222225</v>
      </c>
      <c r="U3454" s="5" t="str">
        <f t="shared" si="430"/>
        <v>Jun</v>
      </c>
      <c r="V3454" t="str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1.2833333333333334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5">
        <f t="shared" si="428"/>
        <v>42535.72865740741</v>
      </c>
      <c r="T3455" s="5">
        <f t="shared" si="429"/>
        <v>42595.72865740741</v>
      </c>
      <c r="U3455" s="5" t="str">
        <f t="shared" si="430"/>
        <v>Jun</v>
      </c>
      <c r="V3455" t="str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1.0071428571428571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5">
        <f t="shared" si="428"/>
        <v>41821.448599537034</v>
      </c>
      <c r="T3456" s="5">
        <f t="shared" si="429"/>
        <v>41851.448599537034</v>
      </c>
      <c r="U3456" s="5" t="str">
        <f t="shared" si="430"/>
        <v>Jul</v>
      </c>
      <c r="V3456" t="str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1.0065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5">
        <f t="shared" si="428"/>
        <v>42626.5003125</v>
      </c>
      <c r="T3457" s="5">
        <f t="shared" si="429"/>
        <v>42656.5003125</v>
      </c>
      <c r="U3457" s="5" t="str">
        <f t="shared" si="430"/>
        <v>Sep</v>
      </c>
      <c r="V3457" t="str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1.913</v>
      </c>
      <c r="P3458" s="7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5">
        <f t="shared" si="428"/>
        <v>41820.955636574072</v>
      </c>
      <c r="T3458" s="5">
        <f t="shared" si="429"/>
        <v>41852.040972222225</v>
      </c>
      <c r="U3458" s="5" t="str">
        <f t="shared" si="430"/>
        <v>Jun</v>
      </c>
      <c r="V3458" t="str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</f>
        <v>1.4019999999999999</v>
      </c>
      <c r="P3459" s="7">
        <f t="shared" ref="P3459:P3522" si="433">IFERROR(E3459/L3459,0)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5">
        <f t="shared" ref="S3459:S3522" si="436">(J3459/86400)+25569+(-6/24)</f>
        <v>42016.456678240742</v>
      </c>
      <c r="T3459" s="5">
        <f t="shared" ref="T3459:T3522" si="437">(I3459/86400)+25569+(-6/24)</f>
        <v>42046.999305555553</v>
      </c>
      <c r="U3459" s="5" t="str">
        <f t="shared" ref="U3459:U3522" si="438">TEXT(S3459,"mmm")</f>
        <v>Jan</v>
      </c>
      <c r="V3459" t="str">
        <f t="shared" ref="V3459:V3522" si="439">TEXT(S3459,"yyyy")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1.2433537832310839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5">
        <f t="shared" si="436"/>
        <v>42010.952581018515</v>
      </c>
      <c r="T3460" s="5">
        <f t="shared" si="437"/>
        <v>42037.935416666667</v>
      </c>
      <c r="U3460" s="5" t="str">
        <f t="shared" si="438"/>
        <v>Jan</v>
      </c>
      <c r="V3460" t="str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1.262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5">
        <f t="shared" si="436"/>
        <v>42480.229861111111</v>
      </c>
      <c r="T3461" s="5">
        <f t="shared" si="437"/>
        <v>42510.229861111111</v>
      </c>
      <c r="U3461" s="5" t="str">
        <f t="shared" si="438"/>
        <v>Apr</v>
      </c>
      <c r="V3461" t="str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1.9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5">
        <f t="shared" si="436"/>
        <v>41852.277222222227</v>
      </c>
      <c r="T3462" s="5">
        <f t="shared" si="437"/>
        <v>41866.277222222227</v>
      </c>
      <c r="U3462" s="5" t="str">
        <f t="shared" si="438"/>
        <v>Aug</v>
      </c>
      <c r="V3462" t="str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1.39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5">
        <f t="shared" si="436"/>
        <v>42643.382858796293</v>
      </c>
      <c r="T3463" s="5">
        <f t="shared" si="437"/>
        <v>42671.875</v>
      </c>
      <c r="U3463" s="5" t="str">
        <f t="shared" si="438"/>
        <v>Sep</v>
      </c>
      <c r="V3463" t="str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2.02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5">
        <f t="shared" si="436"/>
        <v>42179.648472222223</v>
      </c>
      <c r="T3464" s="5">
        <f t="shared" si="437"/>
        <v>42195.5</v>
      </c>
      <c r="U3464" s="5" t="str">
        <f t="shared" si="438"/>
        <v>Jun</v>
      </c>
      <c r="V3464" t="str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1.0338000000000001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5">
        <f t="shared" si="436"/>
        <v>42612.668807870374</v>
      </c>
      <c r="T3465" s="5">
        <f t="shared" si="437"/>
        <v>42653.915972222225</v>
      </c>
      <c r="U3465" s="5" t="str">
        <f t="shared" si="438"/>
        <v>Aug</v>
      </c>
      <c r="V3465" t="str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1.023236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5">
        <f t="shared" si="436"/>
        <v>42574.880057870367</v>
      </c>
      <c r="T3466" s="5">
        <f t="shared" si="437"/>
        <v>42604.880057870367</v>
      </c>
      <c r="U3466" s="5" t="str">
        <f t="shared" si="438"/>
        <v>Jul</v>
      </c>
      <c r="V3466" t="str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1.03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5">
        <f t="shared" si="436"/>
        <v>42200.375833333332</v>
      </c>
      <c r="T3467" s="5">
        <f t="shared" si="437"/>
        <v>42225.416666666672</v>
      </c>
      <c r="U3467" s="5" t="str">
        <f t="shared" si="438"/>
        <v>Jul</v>
      </c>
      <c r="V3467" t="str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1.2714285714285714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5">
        <f t="shared" si="436"/>
        <v>42419.769097222219</v>
      </c>
      <c r="T3468" s="5">
        <f t="shared" si="437"/>
        <v>42479.727430555555</v>
      </c>
      <c r="U3468" s="5" t="str">
        <f t="shared" si="438"/>
        <v>Feb</v>
      </c>
      <c r="V3468" t="str">
        <f t="shared" si="43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1.01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5">
        <f t="shared" si="436"/>
        <v>42053.421666666662</v>
      </c>
      <c r="T3469" s="5">
        <f t="shared" si="437"/>
        <v>42083.380000000005</v>
      </c>
      <c r="U3469" s="5" t="str">
        <f t="shared" si="438"/>
        <v>Feb</v>
      </c>
      <c r="V3469" t="str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1.2178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5">
        <f t="shared" si="436"/>
        <v>42605.515381944446</v>
      </c>
      <c r="T3470" s="5">
        <f t="shared" si="437"/>
        <v>42633.875</v>
      </c>
      <c r="U3470" s="5" t="str">
        <f t="shared" si="438"/>
        <v>Aug</v>
      </c>
      <c r="V3470" t="str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1.1339285714285714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5">
        <f t="shared" si="436"/>
        <v>42458.391724537039</v>
      </c>
      <c r="T3471" s="5">
        <f t="shared" si="437"/>
        <v>42488.391724537039</v>
      </c>
      <c r="U3471" s="5" t="str">
        <f t="shared" si="438"/>
        <v>Mar</v>
      </c>
      <c r="V3471" t="str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1.5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5">
        <f t="shared" si="436"/>
        <v>42528.772013888884</v>
      </c>
      <c r="T3472" s="5">
        <f t="shared" si="437"/>
        <v>42566.651388888888</v>
      </c>
      <c r="U3472" s="5" t="str">
        <f t="shared" si="438"/>
        <v>Jun</v>
      </c>
      <c r="V3472" t="str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2.1459999999999999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5">
        <f t="shared" si="436"/>
        <v>41841.570486111115</v>
      </c>
      <c r="T3473" s="5">
        <f t="shared" si="437"/>
        <v>41882.583333333336</v>
      </c>
      <c r="U3473" s="5" t="str">
        <f t="shared" si="438"/>
        <v>Jul</v>
      </c>
      <c r="V3473" t="str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1.0205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5">
        <f t="shared" si="436"/>
        <v>41927.920497685183</v>
      </c>
      <c r="T3474" s="5">
        <f t="shared" si="437"/>
        <v>41948.999305555553</v>
      </c>
      <c r="U3474" s="5" t="str">
        <f t="shared" si="438"/>
        <v>Oct</v>
      </c>
      <c r="V3474" t="str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5">
        <f t="shared" si="436"/>
        <v>42062.584444444445</v>
      </c>
      <c r="T3475" s="5">
        <f t="shared" si="437"/>
        <v>42083.602083333331</v>
      </c>
      <c r="U3475" s="5" t="str">
        <f t="shared" si="438"/>
        <v>Feb</v>
      </c>
      <c r="V3475" t="str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1.01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5">
        <f t="shared" si="436"/>
        <v>42541.251516203702</v>
      </c>
      <c r="T3476" s="5">
        <f t="shared" si="437"/>
        <v>42571.251516203702</v>
      </c>
      <c r="U3476" s="5" t="str">
        <f t="shared" si="438"/>
        <v>Jun</v>
      </c>
      <c r="V3476" t="str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1.1333333333333333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5">
        <f t="shared" si="436"/>
        <v>41918.630833333329</v>
      </c>
      <c r="T3477" s="5">
        <f t="shared" si="437"/>
        <v>41945.75</v>
      </c>
      <c r="U3477" s="5" t="str">
        <f t="shared" si="438"/>
        <v>Oct</v>
      </c>
      <c r="V3477" t="str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1.04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5">
        <f t="shared" si="436"/>
        <v>41921.029976851853</v>
      </c>
      <c r="T3478" s="5">
        <f t="shared" si="437"/>
        <v>41938.875</v>
      </c>
      <c r="U3478" s="5" t="str">
        <f t="shared" si="438"/>
        <v>Oct</v>
      </c>
      <c r="V3478" t="str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1.1533333333333333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5">
        <f t="shared" si="436"/>
        <v>42128.486608796295</v>
      </c>
      <c r="T3479" s="5">
        <f t="shared" si="437"/>
        <v>42140.875</v>
      </c>
      <c r="U3479" s="5" t="str">
        <f t="shared" si="438"/>
        <v>May</v>
      </c>
      <c r="V3479" t="str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1.1285000000000001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5">
        <f t="shared" si="436"/>
        <v>42053.666921296295</v>
      </c>
      <c r="T3480" s="5">
        <f t="shared" si="437"/>
        <v>42079.625</v>
      </c>
      <c r="U3480" s="5" t="str">
        <f t="shared" si="438"/>
        <v>Feb</v>
      </c>
      <c r="V3480" t="str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1.2786666666666666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5">
        <f t="shared" si="436"/>
        <v>41781.605092592596</v>
      </c>
      <c r="T3481" s="5">
        <f t="shared" si="437"/>
        <v>41811.605092592596</v>
      </c>
      <c r="U3481" s="5" t="str">
        <f t="shared" si="438"/>
        <v>May</v>
      </c>
      <c r="V3481" t="str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1.4266666666666667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5">
        <f t="shared" si="436"/>
        <v>42171.067442129628</v>
      </c>
      <c r="T3482" s="5">
        <f t="shared" si="437"/>
        <v>42195.625</v>
      </c>
      <c r="U3482" s="5" t="str">
        <f t="shared" si="438"/>
        <v>Jun</v>
      </c>
      <c r="V3482" t="str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1.1879999999999999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5">
        <f t="shared" si="436"/>
        <v>41988.997546296298</v>
      </c>
      <c r="T3483" s="5">
        <f t="shared" si="437"/>
        <v>42005.997546296298</v>
      </c>
      <c r="U3483" s="5" t="str">
        <f t="shared" si="438"/>
        <v>Dec</v>
      </c>
      <c r="V3483" t="str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1.3833333333333333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5">
        <f t="shared" si="436"/>
        <v>41796.521597222221</v>
      </c>
      <c r="T3484" s="5">
        <f t="shared" si="437"/>
        <v>41826.521597222221</v>
      </c>
      <c r="U3484" s="5" t="str">
        <f t="shared" si="438"/>
        <v>Jun</v>
      </c>
      <c r="V3484" t="str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1.599402985074627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5">
        <f t="shared" si="436"/>
        <v>41793.418761574074</v>
      </c>
      <c r="T3485" s="5">
        <f t="shared" si="437"/>
        <v>41823.418761574074</v>
      </c>
      <c r="U3485" s="5" t="str">
        <f t="shared" si="438"/>
        <v>Jun</v>
      </c>
      <c r="V3485" t="str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1.1424000000000001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5">
        <f t="shared" si="436"/>
        <v>42506.510405092587</v>
      </c>
      <c r="T3486" s="5">
        <f t="shared" si="437"/>
        <v>42536.510405092587</v>
      </c>
      <c r="U3486" s="5" t="str">
        <f t="shared" si="438"/>
        <v>May</v>
      </c>
      <c r="V3486" t="str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1.0060606060606061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5">
        <f t="shared" si="436"/>
        <v>42372.443055555559</v>
      </c>
      <c r="T3487" s="5">
        <f t="shared" si="437"/>
        <v>42402.443055555559</v>
      </c>
      <c r="U3487" s="5" t="str">
        <f t="shared" si="438"/>
        <v>Jan</v>
      </c>
      <c r="V3487" t="str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1.552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5">
        <f t="shared" si="436"/>
        <v>42126.62501157407</v>
      </c>
      <c r="T3488" s="5">
        <f t="shared" si="437"/>
        <v>42158.040972222225</v>
      </c>
      <c r="U3488" s="5" t="str">
        <f t="shared" si="438"/>
        <v>May</v>
      </c>
      <c r="V3488" t="str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1.2775000000000001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5">
        <f t="shared" si="436"/>
        <v>42149.690416666665</v>
      </c>
      <c r="T3489" s="5">
        <f t="shared" si="437"/>
        <v>42179.690416666665</v>
      </c>
      <c r="U3489" s="5" t="str">
        <f t="shared" si="438"/>
        <v>May</v>
      </c>
      <c r="V3489" t="str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1.212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5">
        <f t="shared" si="436"/>
        <v>42087.518055555556</v>
      </c>
      <c r="T3490" s="5">
        <f t="shared" si="437"/>
        <v>42111.416666666672</v>
      </c>
      <c r="U3490" s="5" t="str">
        <f t="shared" si="438"/>
        <v>Mar</v>
      </c>
      <c r="V3490" t="str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1.127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5">
        <f t="shared" si="436"/>
        <v>41753.385775462964</v>
      </c>
      <c r="T3491" s="5">
        <f t="shared" si="437"/>
        <v>41783.625</v>
      </c>
      <c r="U3491" s="5" t="str">
        <f t="shared" si="438"/>
        <v>Apr</v>
      </c>
      <c r="V3491" t="str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1.2749999999999999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5">
        <f t="shared" si="436"/>
        <v>42443.552361111113</v>
      </c>
      <c r="T3492" s="5">
        <f t="shared" si="437"/>
        <v>42473.552361111113</v>
      </c>
      <c r="U3492" s="5" t="str">
        <f t="shared" si="438"/>
        <v>Mar</v>
      </c>
      <c r="V3492" t="str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1.5820000000000001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5">
        <f t="shared" si="436"/>
        <v>42120.999814814815</v>
      </c>
      <c r="T3493" s="5">
        <f t="shared" si="437"/>
        <v>42141.999814814815</v>
      </c>
      <c r="U3493" s="5" t="str">
        <f t="shared" si="438"/>
        <v>Apr</v>
      </c>
      <c r="V3493" t="str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1.0526894736842105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5">
        <f t="shared" si="436"/>
        <v>42267.759224537032</v>
      </c>
      <c r="T3494" s="5">
        <f t="shared" si="437"/>
        <v>42302.759224537032</v>
      </c>
      <c r="U3494" s="5" t="str">
        <f t="shared" si="438"/>
        <v>Sep</v>
      </c>
      <c r="V3494" t="str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5">
        <f t="shared" si="436"/>
        <v>41848.616157407407</v>
      </c>
      <c r="T3495" s="5">
        <f t="shared" si="437"/>
        <v>41867.96597222222</v>
      </c>
      <c r="U3495" s="5" t="str">
        <f t="shared" si="438"/>
        <v>Jul</v>
      </c>
      <c r="V3495" t="str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5">
        <f t="shared" si="436"/>
        <v>42688.964988425927</v>
      </c>
      <c r="T3496" s="5">
        <f t="shared" si="437"/>
        <v>42700</v>
      </c>
      <c r="U3496" s="5" t="str">
        <f t="shared" si="438"/>
        <v>Nov</v>
      </c>
      <c r="V3496" t="str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1.0686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5">
        <f t="shared" si="436"/>
        <v>41915.512835648144</v>
      </c>
      <c r="T3497" s="5">
        <f t="shared" si="437"/>
        <v>41944.470833333333</v>
      </c>
      <c r="U3497" s="5" t="str">
        <f t="shared" si="438"/>
        <v>Oct</v>
      </c>
      <c r="V3497" t="str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1.244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5">
        <f t="shared" si="436"/>
        <v>42584.596828703703</v>
      </c>
      <c r="T3498" s="5">
        <f t="shared" si="437"/>
        <v>42624.596828703703</v>
      </c>
      <c r="U3498" s="5" t="str">
        <f t="shared" si="438"/>
        <v>Aug</v>
      </c>
      <c r="V3498" t="str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1.0870406189555126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5">
        <f t="shared" si="436"/>
        <v>42511.491944444446</v>
      </c>
      <c r="T3499" s="5">
        <f t="shared" si="437"/>
        <v>42523.666666666672</v>
      </c>
      <c r="U3499" s="5" t="str">
        <f t="shared" si="438"/>
        <v>May</v>
      </c>
      <c r="V3499" t="str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1.0242424242424242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5">
        <f t="shared" si="436"/>
        <v>42458.90861111111</v>
      </c>
      <c r="T3500" s="5">
        <f t="shared" si="437"/>
        <v>42518.655555555553</v>
      </c>
      <c r="U3500" s="5" t="str">
        <f t="shared" si="438"/>
        <v>Mar</v>
      </c>
      <c r="V3500" t="str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1.0549999999999999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5">
        <f t="shared" si="436"/>
        <v>42131.786168981482</v>
      </c>
      <c r="T3501" s="5">
        <f t="shared" si="437"/>
        <v>42186.040972222225</v>
      </c>
      <c r="U3501" s="5" t="str">
        <f t="shared" si="438"/>
        <v>May</v>
      </c>
      <c r="V3501" t="str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1.0629999999999999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5">
        <f t="shared" si="436"/>
        <v>42419.669421296298</v>
      </c>
      <c r="T3502" s="5">
        <f t="shared" si="437"/>
        <v>42435.957638888889</v>
      </c>
      <c r="U3502" s="5" t="str">
        <f t="shared" si="438"/>
        <v>Feb</v>
      </c>
      <c r="V3502" t="str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1.0066666666666666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5">
        <f t="shared" si="436"/>
        <v>42233.513831018514</v>
      </c>
      <c r="T3503" s="5">
        <f t="shared" si="437"/>
        <v>42258.513831018514</v>
      </c>
      <c r="U3503" s="5" t="str">
        <f t="shared" si="438"/>
        <v>Aug</v>
      </c>
      <c r="V3503" t="str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1.054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5">
        <f t="shared" si="436"/>
        <v>42430.589398148149</v>
      </c>
      <c r="T3504" s="5">
        <f t="shared" si="437"/>
        <v>42444.915972222225</v>
      </c>
      <c r="U3504" s="5" t="str">
        <f t="shared" si="438"/>
        <v>Mar</v>
      </c>
      <c r="V3504" t="str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1.0755999999999999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5">
        <f t="shared" si="436"/>
        <v>42545.228333333333</v>
      </c>
      <c r="T3505" s="5">
        <f t="shared" si="437"/>
        <v>42575.228333333333</v>
      </c>
      <c r="U3505" s="5" t="str">
        <f t="shared" si="438"/>
        <v>Jun</v>
      </c>
      <c r="V3505" t="str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5">
        <f t="shared" si="436"/>
        <v>42297.498738425929</v>
      </c>
      <c r="T3506" s="5">
        <f t="shared" si="437"/>
        <v>42327.540405092594</v>
      </c>
      <c r="U3506" s="5" t="str">
        <f t="shared" si="438"/>
        <v>Oct</v>
      </c>
      <c r="V3506" t="str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1.0376000000000001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5">
        <f t="shared" si="436"/>
        <v>41760.685706018521</v>
      </c>
      <c r="T3507" s="5">
        <f t="shared" si="437"/>
        <v>41771.916666666664</v>
      </c>
      <c r="U3507" s="5" t="str">
        <f t="shared" si="438"/>
        <v>May</v>
      </c>
      <c r="V3507" t="str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1.0149999999999999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5">
        <f t="shared" si="436"/>
        <v>41829.484259259261</v>
      </c>
      <c r="T3508" s="5">
        <f t="shared" si="437"/>
        <v>41874.484259259261</v>
      </c>
      <c r="U3508" s="5" t="str">
        <f t="shared" si="438"/>
        <v>Jul</v>
      </c>
      <c r="V3508" t="str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1.044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5">
        <f t="shared" si="436"/>
        <v>42491.67288194444</v>
      </c>
      <c r="T3509" s="5">
        <f t="shared" si="437"/>
        <v>42521.67288194444</v>
      </c>
      <c r="U3509" s="5" t="str">
        <f t="shared" si="438"/>
        <v>May</v>
      </c>
      <c r="V3509" t="str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1.8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5">
        <f t="shared" si="436"/>
        <v>42477.479780092588</v>
      </c>
      <c r="T3510" s="5">
        <f t="shared" si="437"/>
        <v>42500.625</v>
      </c>
      <c r="U3510" s="5" t="str">
        <f t="shared" si="438"/>
        <v>Apr</v>
      </c>
      <c r="V3510" t="str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1.0633333333333332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5">
        <f t="shared" si="436"/>
        <v>41950.609560185185</v>
      </c>
      <c r="T3511" s="5">
        <f t="shared" si="437"/>
        <v>41963.954861111109</v>
      </c>
      <c r="U3511" s="5" t="str">
        <f t="shared" si="438"/>
        <v>Nov</v>
      </c>
      <c r="V3511" t="str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1.0055555555555555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5">
        <f t="shared" si="436"/>
        <v>41802.37090277778</v>
      </c>
      <c r="T3512" s="5">
        <f t="shared" si="437"/>
        <v>41822.37090277778</v>
      </c>
      <c r="U3512" s="5" t="str">
        <f t="shared" si="438"/>
        <v>Jun</v>
      </c>
      <c r="V3512" t="str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1.012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5">
        <f t="shared" si="436"/>
        <v>41927.623784722222</v>
      </c>
      <c r="T3513" s="5">
        <f t="shared" si="437"/>
        <v>41950.520833333336</v>
      </c>
      <c r="U3513" s="5" t="str">
        <f t="shared" si="438"/>
        <v>Oct</v>
      </c>
      <c r="V3513" t="str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5">
        <f t="shared" si="436"/>
        <v>42057.286944444444</v>
      </c>
      <c r="T3514" s="5">
        <f t="shared" si="437"/>
        <v>42117.24527777778</v>
      </c>
      <c r="U3514" s="5" t="str">
        <f t="shared" si="438"/>
        <v>Feb</v>
      </c>
      <c r="V3514" t="str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1.1839285714285714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5">
        <f t="shared" si="436"/>
        <v>41780.846203703702</v>
      </c>
      <c r="T3515" s="5">
        <f t="shared" si="437"/>
        <v>41793.957638888889</v>
      </c>
      <c r="U3515" s="5" t="str">
        <f t="shared" si="438"/>
        <v>May</v>
      </c>
      <c r="V3515" t="str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1.1000000000000001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5">
        <f t="shared" si="436"/>
        <v>42020.596666666665</v>
      </c>
      <c r="T3516" s="5">
        <f t="shared" si="437"/>
        <v>42036.957638888889</v>
      </c>
      <c r="U3516" s="5" t="str">
        <f t="shared" si="438"/>
        <v>Jan</v>
      </c>
      <c r="V3516" t="str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1.0266666666666666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5">
        <f t="shared" si="436"/>
        <v>42125.522812499999</v>
      </c>
      <c r="T3517" s="5">
        <f t="shared" si="437"/>
        <v>42155.522812499999</v>
      </c>
      <c r="U3517" s="5" t="str">
        <f t="shared" si="438"/>
        <v>May</v>
      </c>
      <c r="V3517" t="str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5">
        <f t="shared" si="436"/>
        <v>41855.760069444441</v>
      </c>
      <c r="T3518" s="5">
        <f t="shared" si="437"/>
        <v>41889.875</v>
      </c>
      <c r="U3518" s="5" t="str">
        <f t="shared" si="438"/>
        <v>Aug</v>
      </c>
      <c r="V3518" t="str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5">
        <f t="shared" si="436"/>
        <v>41794.567523148144</v>
      </c>
      <c r="T3519" s="5">
        <f t="shared" si="437"/>
        <v>41824.208333333336</v>
      </c>
      <c r="U3519" s="5" t="str">
        <f t="shared" si="438"/>
        <v>Jun</v>
      </c>
      <c r="V3519" t="str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1.10046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5">
        <f t="shared" si="436"/>
        <v>41893.533553240741</v>
      </c>
      <c r="T3520" s="5">
        <f t="shared" si="437"/>
        <v>41914.347916666666</v>
      </c>
      <c r="U3520" s="5" t="str">
        <f t="shared" si="438"/>
        <v>Sep</v>
      </c>
      <c r="V3520" t="str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1.0135000000000001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5">
        <f t="shared" si="436"/>
        <v>42037.348958333328</v>
      </c>
      <c r="T3521" s="5">
        <f t="shared" si="437"/>
        <v>42067.348958333328</v>
      </c>
      <c r="U3521" s="5" t="str">
        <f t="shared" si="438"/>
        <v>Feb</v>
      </c>
      <c r="V3521" t="str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1.0075000000000001</v>
      </c>
      <c r="P3522" s="7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5">
        <f t="shared" si="436"/>
        <v>42227.574212962965</v>
      </c>
      <c r="T3522" s="5">
        <f t="shared" si="437"/>
        <v>42253.32430555555</v>
      </c>
      <c r="U3522" s="5" t="str">
        <f t="shared" si="438"/>
        <v>Aug</v>
      </c>
      <c r="V3522" t="str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</f>
        <v>1.6942857142857144</v>
      </c>
      <c r="P3523" s="7">
        <f t="shared" ref="P3523:P3586" si="441">IFERROR(E3523/L3523,0)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5">
        <f t="shared" ref="S3523:S3586" si="444">(J3523/86400)+25569+(-6/24)</f>
        <v>41881.111342592594</v>
      </c>
      <c r="T3523" s="5">
        <f t="shared" ref="T3523:T3586" si="445">(I3523/86400)+25569+(-6/24)</f>
        <v>41911.111342592594</v>
      </c>
      <c r="U3523" s="5" t="str">
        <f t="shared" ref="U3523:U3586" si="446">TEXT(S3523,"mmm")</f>
        <v>Aug</v>
      </c>
      <c r="V3523" t="str">
        <f t="shared" ref="V3523:V3586" si="447">TEXT(S3523,"yyyy")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5">
        <f t="shared" si="444"/>
        <v>42234.539884259255</v>
      </c>
      <c r="T3524" s="5">
        <f t="shared" si="445"/>
        <v>42262.170833333337</v>
      </c>
      <c r="U3524" s="5" t="str">
        <f t="shared" si="446"/>
        <v>Aug</v>
      </c>
      <c r="V3524" t="str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1.1365000000000001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5">
        <f t="shared" si="444"/>
        <v>42581.147546296299</v>
      </c>
      <c r="T3525" s="5">
        <f t="shared" si="445"/>
        <v>42638.708333333328</v>
      </c>
      <c r="U3525" s="5" t="str">
        <f t="shared" si="446"/>
        <v>Jul</v>
      </c>
      <c r="V3525" t="str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1.0156000000000001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5">
        <f t="shared" si="444"/>
        <v>41880.51357638889</v>
      </c>
      <c r="T3526" s="5">
        <f t="shared" si="445"/>
        <v>41894.916666666664</v>
      </c>
      <c r="U3526" s="5" t="str">
        <f t="shared" si="446"/>
        <v>Aug</v>
      </c>
      <c r="V3526" t="str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1.06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5">
        <f t="shared" si="444"/>
        <v>42214.4456712963</v>
      </c>
      <c r="T3527" s="5">
        <f t="shared" si="445"/>
        <v>42225.416666666672</v>
      </c>
      <c r="U3527" s="5" t="str">
        <f t="shared" si="446"/>
        <v>Jul</v>
      </c>
      <c r="V3527" t="str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1.02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5">
        <f t="shared" si="444"/>
        <v>42460.085312499999</v>
      </c>
      <c r="T3528" s="5">
        <f t="shared" si="445"/>
        <v>42487.999305555553</v>
      </c>
      <c r="U3528" s="5" t="str">
        <f t="shared" si="446"/>
        <v>Mar</v>
      </c>
      <c r="V3528" t="str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1.1691666666666667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5">
        <f t="shared" si="444"/>
        <v>42166.773206018523</v>
      </c>
      <c r="T3529" s="5">
        <f t="shared" si="445"/>
        <v>42195.915972222225</v>
      </c>
      <c r="U3529" s="5" t="str">
        <f t="shared" si="446"/>
        <v>Jun</v>
      </c>
      <c r="V3529" t="str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1.0115151515151515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5">
        <f t="shared" si="444"/>
        <v>42733.25136574074</v>
      </c>
      <c r="T3530" s="5">
        <f t="shared" si="445"/>
        <v>42753.25136574074</v>
      </c>
      <c r="U3530" s="5" t="str">
        <f t="shared" si="446"/>
        <v>Dec</v>
      </c>
      <c r="V3530" t="str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1.32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5">
        <f t="shared" si="444"/>
        <v>42177.511782407411</v>
      </c>
      <c r="T3531" s="5">
        <f t="shared" si="445"/>
        <v>42197.791666666672</v>
      </c>
      <c r="U3531" s="5" t="str">
        <f t="shared" si="446"/>
        <v>Jun</v>
      </c>
      <c r="V3531" t="str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5">
        <f t="shared" si="444"/>
        <v>42442.373344907406</v>
      </c>
      <c r="T3532" s="5">
        <f t="shared" si="445"/>
        <v>42470.583333333328</v>
      </c>
      <c r="U3532" s="5" t="str">
        <f t="shared" si="446"/>
        <v>Mar</v>
      </c>
      <c r="V3532" t="str">
        <f t="shared" si="447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1.28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5">
        <f t="shared" si="444"/>
        <v>42521.404328703706</v>
      </c>
      <c r="T3533" s="5">
        <f t="shared" si="445"/>
        <v>42551.404328703706</v>
      </c>
      <c r="U3533" s="5" t="str">
        <f t="shared" si="446"/>
        <v>May</v>
      </c>
      <c r="V3533" t="str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1.1895833333333334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5">
        <f t="shared" si="444"/>
        <v>41884.349849537037</v>
      </c>
      <c r="T3534" s="5">
        <f t="shared" si="445"/>
        <v>41899.915972222225</v>
      </c>
      <c r="U3534" s="5" t="str">
        <f t="shared" si="446"/>
        <v>Sep</v>
      </c>
      <c r="V3534" t="str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1.262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5">
        <f t="shared" si="444"/>
        <v>42289.511192129634</v>
      </c>
      <c r="T3535" s="5">
        <f t="shared" si="445"/>
        <v>42319.552858796298</v>
      </c>
      <c r="U3535" s="5" t="str">
        <f t="shared" si="446"/>
        <v>Oct</v>
      </c>
      <c r="V3535" t="str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1.5620000000000001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5">
        <f t="shared" si="444"/>
        <v>42243.3752662037</v>
      </c>
      <c r="T3536" s="5">
        <f t="shared" si="445"/>
        <v>42278.3752662037</v>
      </c>
      <c r="U3536" s="5" t="str">
        <f t="shared" si="446"/>
        <v>Aug</v>
      </c>
      <c r="V3536" t="str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1.0315000000000001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5">
        <f t="shared" si="444"/>
        <v>42248.390162037038</v>
      </c>
      <c r="T3537" s="5">
        <f t="shared" si="445"/>
        <v>42279.5</v>
      </c>
      <c r="U3537" s="5" t="str">
        <f t="shared" si="446"/>
        <v>Sep</v>
      </c>
      <c r="V3537" t="str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1.5333333333333334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5">
        <f t="shared" si="444"/>
        <v>42328.477141203708</v>
      </c>
      <c r="T3538" s="5">
        <f t="shared" si="445"/>
        <v>42358.249305555553</v>
      </c>
      <c r="U3538" s="5" t="str">
        <f t="shared" si="446"/>
        <v>Nov</v>
      </c>
      <c r="V3538" t="str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1.8044444444444445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5">
        <f t="shared" si="444"/>
        <v>41923.104351851856</v>
      </c>
      <c r="T3539" s="5">
        <f t="shared" si="445"/>
        <v>41960.082638888889</v>
      </c>
      <c r="U3539" s="5" t="str">
        <f t="shared" si="446"/>
        <v>Oct</v>
      </c>
      <c r="V3539" t="str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1.2845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5">
        <f t="shared" si="444"/>
        <v>42571.170601851853</v>
      </c>
      <c r="T3540" s="5">
        <f t="shared" si="445"/>
        <v>42599.170601851853</v>
      </c>
      <c r="U3540" s="5" t="str">
        <f t="shared" si="446"/>
        <v>Jul</v>
      </c>
      <c r="V3540" t="str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1.1966666666666668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5">
        <f t="shared" si="444"/>
        <v>42600.506041666667</v>
      </c>
      <c r="T3541" s="5">
        <f t="shared" si="445"/>
        <v>42621.506041666667</v>
      </c>
      <c r="U3541" s="5" t="str">
        <f t="shared" si="446"/>
        <v>Aug</v>
      </c>
      <c r="V3541" t="str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1.23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5">
        <f t="shared" si="444"/>
        <v>42516.753368055557</v>
      </c>
      <c r="T3542" s="5">
        <f t="shared" si="445"/>
        <v>42546.753368055557</v>
      </c>
      <c r="U3542" s="5" t="str">
        <f t="shared" si="446"/>
        <v>May</v>
      </c>
      <c r="V3542" t="str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1.05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5">
        <f t="shared" si="444"/>
        <v>42222.480034722219</v>
      </c>
      <c r="T3543" s="5">
        <f t="shared" si="445"/>
        <v>42247.480034722219</v>
      </c>
      <c r="U3543" s="5" t="str">
        <f t="shared" si="446"/>
        <v>Aug</v>
      </c>
      <c r="V3543" t="str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1.0223636363636364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5">
        <f t="shared" si="444"/>
        <v>41829.349791666667</v>
      </c>
      <c r="T3544" s="5">
        <f t="shared" si="445"/>
        <v>41889.349791666667</v>
      </c>
      <c r="U3544" s="5" t="str">
        <f t="shared" si="446"/>
        <v>Jul</v>
      </c>
      <c r="V3544" t="str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1.0466666666666666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5">
        <f t="shared" si="444"/>
        <v>42150.505312499998</v>
      </c>
      <c r="T3545" s="5">
        <f t="shared" si="445"/>
        <v>42180.505312499998</v>
      </c>
      <c r="U3545" s="5" t="str">
        <f t="shared" si="446"/>
        <v>May</v>
      </c>
      <c r="V3545" t="str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5">
        <f t="shared" si="444"/>
        <v>42040.581678240742</v>
      </c>
      <c r="T3546" s="5">
        <f t="shared" si="445"/>
        <v>42070.581678240742</v>
      </c>
      <c r="U3546" s="5" t="str">
        <f t="shared" si="446"/>
        <v>Feb</v>
      </c>
      <c r="V3546" t="str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1.004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5">
        <f t="shared" si="444"/>
        <v>42075.557395833333</v>
      </c>
      <c r="T3547" s="5">
        <f t="shared" si="445"/>
        <v>42105.557395833333</v>
      </c>
      <c r="U3547" s="5" t="str">
        <f t="shared" si="446"/>
        <v>Mar</v>
      </c>
      <c r="V3547" t="str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1.0227272727272727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5">
        <f t="shared" si="444"/>
        <v>42073.410694444443</v>
      </c>
      <c r="T3548" s="5">
        <f t="shared" si="445"/>
        <v>42094.915972222225</v>
      </c>
      <c r="U3548" s="5" t="str">
        <f t="shared" si="446"/>
        <v>Mar</v>
      </c>
      <c r="V3548" t="str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1.1440928571428572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5">
        <f t="shared" si="444"/>
        <v>42479.828715277778</v>
      </c>
      <c r="T3549" s="5">
        <f t="shared" si="445"/>
        <v>42503.915972222225</v>
      </c>
      <c r="U3549" s="5" t="str">
        <f t="shared" si="446"/>
        <v>Apr</v>
      </c>
      <c r="V3549" t="str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1.019047619047619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5">
        <f t="shared" si="444"/>
        <v>42411.692291666666</v>
      </c>
      <c r="T3550" s="5">
        <f t="shared" si="445"/>
        <v>42433.791666666672</v>
      </c>
      <c r="U3550" s="5" t="str">
        <f t="shared" si="446"/>
        <v>Feb</v>
      </c>
      <c r="V3550" t="str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1.02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5">
        <f t="shared" si="444"/>
        <v>42223.144363425927</v>
      </c>
      <c r="T3551" s="5">
        <f t="shared" si="445"/>
        <v>42251.144363425927</v>
      </c>
      <c r="U3551" s="5" t="str">
        <f t="shared" si="446"/>
        <v>Aug</v>
      </c>
      <c r="V3551" t="str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1.048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5">
        <f t="shared" si="444"/>
        <v>42462.643495370372</v>
      </c>
      <c r="T3552" s="5">
        <f t="shared" si="445"/>
        <v>42492.643495370372</v>
      </c>
      <c r="U3552" s="5" t="str">
        <f t="shared" si="446"/>
        <v>Apr</v>
      </c>
      <c r="V3552" t="str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1.0183333333333333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5">
        <f t="shared" si="444"/>
        <v>41753.265856481477</v>
      </c>
      <c r="T3553" s="5">
        <f t="shared" si="445"/>
        <v>41781.671527777777</v>
      </c>
      <c r="U3553" s="5" t="str">
        <f t="shared" si="446"/>
        <v>Apr</v>
      </c>
      <c r="V3553" t="str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5">
        <f t="shared" si="444"/>
        <v>41788.337083333332</v>
      </c>
      <c r="T3554" s="5">
        <f t="shared" si="445"/>
        <v>41818.337083333332</v>
      </c>
      <c r="U3554" s="5" t="str">
        <f t="shared" si="446"/>
        <v>May</v>
      </c>
      <c r="V3554" t="str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1.0627272727272727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5">
        <f t="shared" si="444"/>
        <v>42195.778703703705</v>
      </c>
      <c r="T3555" s="5">
        <f t="shared" si="445"/>
        <v>42227.75</v>
      </c>
      <c r="U3555" s="5" t="str">
        <f t="shared" si="446"/>
        <v>Jul</v>
      </c>
      <c r="V3555" t="str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1.1342219999999998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5">
        <f t="shared" si="444"/>
        <v>42015.800451388888</v>
      </c>
      <c r="T3556" s="5">
        <f t="shared" si="445"/>
        <v>42046.458333333328</v>
      </c>
      <c r="U3556" s="5" t="str">
        <f t="shared" si="446"/>
        <v>Jan</v>
      </c>
      <c r="V3556" t="str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5">
        <f t="shared" si="444"/>
        <v>42661.192060185189</v>
      </c>
      <c r="T3557" s="5">
        <f t="shared" si="445"/>
        <v>42691.233726851853</v>
      </c>
      <c r="U3557" s="5" t="str">
        <f t="shared" si="446"/>
        <v>Oct</v>
      </c>
      <c r="V3557" t="str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1.0045454545454546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5">
        <f t="shared" si="444"/>
        <v>41808.399583333332</v>
      </c>
      <c r="T3558" s="5">
        <f t="shared" si="445"/>
        <v>41868.399583333332</v>
      </c>
      <c r="U3558" s="5" t="str">
        <f t="shared" si="446"/>
        <v>Jun</v>
      </c>
      <c r="V3558" t="str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1.0003599999999999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5">
        <f t="shared" si="444"/>
        <v>41730.026747685188</v>
      </c>
      <c r="T3559" s="5">
        <f t="shared" si="445"/>
        <v>41764.026747685188</v>
      </c>
      <c r="U3559" s="5" t="str">
        <f t="shared" si="446"/>
        <v>Apr</v>
      </c>
      <c r="V3559" t="str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1.44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5">
        <f t="shared" si="444"/>
        <v>42139.566840277781</v>
      </c>
      <c r="T3560" s="5">
        <f t="shared" si="445"/>
        <v>42181.625</v>
      </c>
      <c r="U3560" s="5" t="str">
        <f t="shared" si="446"/>
        <v>May</v>
      </c>
      <c r="V3560" t="str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1.0349999999999999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5">
        <f t="shared" si="444"/>
        <v>42193.846157407403</v>
      </c>
      <c r="T3561" s="5">
        <f t="shared" si="445"/>
        <v>42216.123611111107</v>
      </c>
      <c r="U3561" s="5" t="str">
        <f t="shared" si="446"/>
        <v>Jul</v>
      </c>
      <c r="V3561" t="str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1.0843750000000001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5">
        <f t="shared" si="444"/>
        <v>42115.639652777776</v>
      </c>
      <c r="T3562" s="5">
        <f t="shared" si="445"/>
        <v>42150.864583333328</v>
      </c>
      <c r="U3562" s="5" t="str">
        <f t="shared" si="446"/>
        <v>Apr</v>
      </c>
      <c r="V3562" t="str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1.024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5">
        <f t="shared" si="444"/>
        <v>42203.430300925931</v>
      </c>
      <c r="T3563" s="5">
        <f t="shared" si="445"/>
        <v>42221.525000000001</v>
      </c>
      <c r="U3563" s="5" t="str">
        <f t="shared" si="446"/>
        <v>Jul</v>
      </c>
      <c r="V3563" t="str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1.4888888888888889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5">
        <f t="shared" si="444"/>
        <v>42433.511886574073</v>
      </c>
      <c r="T3564" s="5">
        <f t="shared" si="445"/>
        <v>42442.666666666672</v>
      </c>
      <c r="U3564" s="5" t="str">
        <f t="shared" si="446"/>
        <v>Mar</v>
      </c>
      <c r="V3564" t="str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1.0549000000000002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5">
        <f t="shared" si="444"/>
        <v>42555.421944444446</v>
      </c>
      <c r="T3565" s="5">
        <f t="shared" si="445"/>
        <v>42583.541666666672</v>
      </c>
      <c r="U3565" s="5" t="str">
        <f t="shared" si="446"/>
        <v>Jul</v>
      </c>
      <c r="V3565" t="str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1.0049999999999999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5">
        <f t="shared" si="444"/>
        <v>42236.373252314814</v>
      </c>
      <c r="T3566" s="5">
        <f t="shared" si="445"/>
        <v>42282.416666666672</v>
      </c>
      <c r="U3566" s="5" t="str">
        <f t="shared" si="446"/>
        <v>Aug</v>
      </c>
      <c r="V3566" t="str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1.3055555555555556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5">
        <f t="shared" si="444"/>
        <v>41974.493148148147</v>
      </c>
      <c r="T3567" s="5">
        <f t="shared" si="445"/>
        <v>42004.493148148147</v>
      </c>
      <c r="U3567" s="5" t="str">
        <f t="shared" si="446"/>
        <v>Dec</v>
      </c>
      <c r="V3567" t="str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1.0475000000000001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5">
        <f t="shared" si="444"/>
        <v>41997.257905092592</v>
      </c>
      <c r="T3568" s="5">
        <f t="shared" si="445"/>
        <v>42027.257905092592</v>
      </c>
      <c r="U3568" s="5" t="str">
        <f t="shared" si="446"/>
        <v>Dec</v>
      </c>
      <c r="V3568" t="str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1.0880000000000001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5">
        <f t="shared" si="444"/>
        <v>42135.560694444444</v>
      </c>
      <c r="T3569" s="5">
        <f t="shared" si="445"/>
        <v>42165.560694444444</v>
      </c>
      <c r="U3569" s="5" t="str">
        <f t="shared" si="446"/>
        <v>May</v>
      </c>
      <c r="V3569" t="str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1.1100000000000001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5">
        <f t="shared" si="444"/>
        <v>41869.490671296298</v>
      </c>
      <c r="T3570" s="5">
        <f t="shared" si="445"/>
        <v>41899.490671296298</v>
      </c>
      <c r="U3570" s="5" t="str">
        <f t="shared" si="446"/>
        <v>Aug</v>
      </c>
      <c r="V3570" t="str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1.0047999999999999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5">
        <f t="shared" si="444"/>
        <v>41982.438611111109</v>
      </c>
      <c r="T3571" s="5">
        <f t="shared" si="445"/>
        <v>42012.438611111109</v>
      </c>
      <c r="U3571" s="5" t="str">
        <f t="shared" si="446"/>
        <v>Dec</v>
      </c>
      <c r="V3571" t="str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1.1435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5">
        <f t="shared" si="444"/>
        <v>41976.081979166665</v>
      </c>
      <c r="T3572" s="5">
        <f t="shared" si="445"/>
        <v>42004.041666666672</v>
      </c>
      <c r="U3572" s="5" t="str">
        <f t="shared" si="446"/>
        <v>Dec</v>
      </c>
      <c r="V3572" t="str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1.2206666666666666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5">
        <f t="shared" si="444"/>
        <v>41912.608946759261</v>
      </c>
      <c r="T3573" s="5">
        <f t="shared" si="445"/>
        <v>41942.608946759261</v>
      </c>
      <c r="U3573" s="5" t="str">
        <f t="shared" si="446"/>
        <v>Sep</v>
      </c>
      <c r="V3573" t="str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5">
        <f t="shared" si="444"/>
        <v>42146.320393518516</v>
      </c>
      <c r="T3574" s="5">
        <f t="shared" si="445"/>
        <v>42176.320393518516</v>
      </c>
      <c r="U3574" s="5" t="str">
        <f t="shared" si="446"/>
        <v>May</v>
      </c>
      <c r="V3574" t="str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1.028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5">
        <f t="shared" si="444"/>
        <v>41921.125532407408</v>
      </c>
      <c r="T3575" s="5">
        <f t="shared" si="445"/>
        <v>41951.167199074072</v>
      </c>
      <c r="U3575" s="5" t="str">
        <f t="shared" si="446"/>
        <v>Oct</v>
      </c>
      <c r="V3575" t="str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1.0612068965517241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5">
        <f t="shared" si="444"/>
        <v>41926.692685185189</v>
      </c>
      <c r="T3576" s="5">
        <f t="shared" si="445"/>
        <v>41956.734351851846</v>
      </c>
      <c r="U3576" s="5" t="str">
        <f t="shared" si="446"/>
        <v>Oct</v>
      </c>
      <c r="V3576" t="str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1.0133000000000001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5">
        <f t="shared" si="444"/>
        <v>42561.533877314811</v>
      </c>
      <c r="T3577" s="5">
        <f t="shared" si="445"/>
        <v>42592.915972222225</v>
      </c>
      <c r="U3577" s="5" t="str">
        <f t="shared" si="446"/>
        <v>Jul</v>
      </c>
      <c r="V3577" t="str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5">
        <f t="shared" si="444"/>
        <v>42649.29923611111</v>
      </c>
      <c r="T3578" s="5">
        <f t="shared" si="445"/>
        <v>42709.340902777782</v>
      </c>
      <c r="U3578" s="5" t="str">
        <f t="shared" si="446"/>
        <v>Oct</v>
      </c>
      <c r="V3578" t="str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1.3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5">
        <f t="shared" si="444"/>
        <v>42093.536840277782</v>
      </c>
      <c r="T3579" s="5">
        <f t="shared" si="445"/>
        <v>42120.01944444445</v>
      </c>
      <c r="U3579" s="5" t="str">
        <f t="shared" si="446"/>
        <v>Mar</v>
      </c>
      <c r="V3579" t="str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1.0001333333333333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5">
        <f t="shared" si="444"/>
        <v>42460.483530092592</v>
      </c>
      <c r="T3580" s="5">
        <f t="shared" si="445"/>
        <v>42490.483530092592</v>
      </c>
      <c r="U3580" s="5" t="str">
        <f t="shared" si="446"/>
        <v>Mar</v>
      </c>
      <c r="V3580" t="str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5">
        <f t="shared" si="444"/>
        <v>42430.512222222227</v>
      </c>
      <c r="T3581" s="5">
        <f t="shared" si="445"/>
        <v>42460.470555555556</v>
      </c>
      <c r="U3581" s="5" t="str">
        <f t="shared" si="446"/>
        <v>Mar</v>
      </c>
      <c r="V3581" t="str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1.1388888888888888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5">
        <f t="shared" si="444"/>
        <v>42025.926180555558</v>
      </c>
      <c r="T3582" s="5">
        <f t="shared" si="445"/>
        <v>42063.957638888889</v>
      </c>
      <c r="U3582" s="5" t="str">
        <f t="shared" si="446"/>
        <v>Jan</v>
      </c>
      <c r="V3582" t="str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5">
        <f t="shared" si="444"/>
        <v>41836.221180555556</v>
      </c>
      <c r="T3583" s="5">
        <f t="shared" si="445"/>
        <v>41850.221180555556</v>
      </c>
      <c r="U3583" s="5" t="str">
        <f t="shared" si="446"/>
        <v>Jul</v>
      </c>
      <c r="V3583" t="str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2.87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5">
        <f t="shared" si="444"/>
        <v>42450.845856481479</v>
      </c>
      <c r="T3584" s="5">
        <f t="shared" si="445"/>
        <v>42464.845856481479</v>
      </c>
      <c r="U3584" s="5" t="str">
        <f t="shared" si="446"/>
        <v>Mar</v>
      </c>
      <c r="V3584" t="str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1.085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5">
        <f t="shared" si="444"/>
        <v>42418.175983796296</v>
      </c>
      <c r="T3585" s="5">
        <f t="shared" si="445"/>
        <v>42478.134317129632</v>
      </c>
      <c r="U3585" s="5" t="str">
        <f t="shared" si="446"/>
        <v>Feb</v>
      </c>
      <c r="V3585" t="str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1.155</v>
      </c>
      <c r="P3586" s="7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5">
        <f t="shared" si="444"/>
        <v>42168.066481481481</v>
      </c>
      <c r="T3586" s="5">
        <f t="shared" si="445"/>
        <v>42198.066481481481</v>
      </c>
      <c r="U3586" s="5" t="str">
        <f t="shared" si="446"/>
        <v>Jun</v>
      </c>
      <c r="V3586" t="str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</f>
        <v>1.1911764705882353</v>
      </c>
      <c r="P3587" s="7">
        <f t="shared" ref="P3587:P3650" si="449">IFERROR(E3587/L3587,0)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5">
        <f t="shared" ref="S3587:S3650" si="452">(J3587/86400)+25569+(-6/24)</f>
        <v>41964.466319444444</v>
      </c>
      <c r="T3587" s="5">
        <f t="shared" ref="T3587:T3650" si="453">(I3587/86400)+25569+(-6/24)</f>
        <v>41994.466319444444</v>
      </c>
      <c r="U3587" s="5" t="str">
        <f t="shared" ref="U3587:U3650" si="454">TEXT(S3587,"mmm")</f>
        <v>Nov</v>
      </c>
      <c r="V3587" t="str">
        <f t="shared" ref="V3587:V3650" si="455">TEXT(S3587,"yyyy")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1.0942666666666667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5">
        <f t="shared" si="452"/>
        <v>42576.447569444441</v>
      </c>
      <c r="T3588" s="5">
        <f t="shared" si="453"/>
        <v>42636.447569444441</v>
      </c>
      <c r="U3588" s="5" t="str">
        <f t="shared" si="454"/>
        <v>Jul</v>
      </c>
      <c r="V3588" t="str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1.266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5">
        <f t="shared" si="452"/>
        <v>42503.289976851855</v>
      </c>
      <c r="T3589" s="5">
        <f t="shared" si="453"/>
        <v>42548.541666666672</v>
      </c>
      <c r="U3589" s="5" t="str">
        <f t="shared" si="454"/>
        <v>May</v>
      </c>
      <c r="V3589" t="str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1.0049999999999999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5">
        <f t="shared" si="452"/>
        <v>42101.578819444447</v>
      </c>
      <c r="T3590" s="5">
        <f t="shared" si="453"/>
        <v>42123.708333333328</v>
      </c>
      <c r="U3590" s="5" t="str">
        <f t="shared" si="454"/>
        <v>Apr</v>
      </c>
      <c r="V3590" t="str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1.2749999999999999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5">
        <f t="shared" si="452"/>
        <v>42125.397534722222</v>
      </c>
      <c r="T3591" s="5">
        <f t="shared" si="453"/>
        <v>42150.397534722222</v>
      </c>
      <c r="U3591" s="5" t="str">
        <f t="shared" si="454"/>
        <v>May</v>
      </c>
      <c r="V3591" t="str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1.0005999999999999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5">
        <f t="shared" si="452"/>
        <v>41902.083726851852</v>
      </c>
      <c r="T3592" s="5">
        <f t="shared" si="453"/>
        <v>41932.083726851852</v>
      </c>
      <c r="U3592" s="5" t="str">
        <f t="shared" si="454"/>
        <v>Sep</v>
      </c>
      <c r="V3592" t="str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1.75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5">
        <f t="shared" si="452"/>
        <v>42003.698425925926</v>
      </c>
      <c r="T3593" s="5">
        <f t="shared" si="453"/>
        <v>42027.957638888889</v>
      </c>
      <c r="U3593" s="5" t="str">
        <f t="shared" si="454"/>
        <v>Dec</v>
      </c>
      <c r="V3593" t="str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1.2725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5">
        <f t="shared" si="452"/>
        <v>41988.579942129625</v>
      </c>
      <c r="T3594" s="5">
        <f t="shared" si="453"/>
        <v>42045.957638888889</v>
      </c>
      <c r="U3594" s="5" t="str">
        <f t="shared" si="454"/>
        <v>Dec</v>
      </c>
      <c r="V3594" t="str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1.1063333333333334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5">
        <f t="shared" si="452"/>
        <v>41974.648599537039</v>
      </c>
      <c r="T3595" s="5">
        <f t="shared" si="453"/>
        <v>42009.601388888885</v>
      </c>
      <c r="U3595" s="5" t="str">
        <f t="shared" si="454"/>
        <v>Dec</v>
      </c>
      <c r="V3595" t="str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1.2593749999999999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5">
        <f t="shared" si="452"/>
        <v>42591.816921296297</v>
      </c>
      <c r="T3596" s="5">
        <f t="shared" si="453"/>
        <v>42616.816921296297</v>
      </c>
      <c r="U3596" s="5" t="str">
        <f t="shared" si="454"/>
        <v>Aug</v>
      </c>
      <c r="V3596" t="str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1.1850000000000001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5">
        <f t="shared" si="452"/>
        <v>42049.758368055554</v>
      </c>
      <c r="T3597" s="5">
        <f t="shared" si="453"/>
        <v>42076.040972222225</v>
      </c>
      <c r="U3597" s="5" t="str">
        <f t="shared" si="454"/>
        <v>Feb</v>
      </c>
      <c r="V3597" t="str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1.0772727272727274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5">
        <f t="shared" si="452"/>
        <v>41856.465069444443</v>
      </c>
      <c r="T3598" s="5">
        <f t="shared" si="453"/>
        <v>41877.465069444443</v>
      </c>
      <c r="U3598" s="5" t="str">
        <f t="shared" si="454"/>
        <v>Aug</v>
      </c>
      <c r="V3598" t="str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1.026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5">
        <f t="shared" si="452"/>
        <v>42417.335532407407</v>
      </c>
      <c r="T3599" s="5">
        <f t="shared" si="453"/>
        <v>42431.999305555553</v>
      </c>
      <c r="U3599" s="5" t="str">
        <f t="shared" si="454"/>
        <v>Feb</v>
      </c>
      <c r="V3599" t="str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1.101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5">
        <f t="shared" si="452"/>
        <v>41866.54886574074</v>
      </c>
      <c r="T3600" s="5">
        <f t="shared" si="453"/>
        <v>41884.957638888889</v>
      </c>
      <c r="U3600" s="5" t="str">
        <f t="shared" si="454"/>
        <v>Aug</v>
      </c>
      <c r="V3600" t="str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2.02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5">
        <f t="shared" si="452"/>
        <v>42220.54487268519</v>
      </c>
      <c r="T3601" s="5">
        <f t="shared" si="453"/>
        <v>42245.75</v>
      </c>
      <c r="U3601" s="5" t="str">
        <f t="shared" si="454"/>
        <v>Aug</v>
      </c>
      <c r="V3601" t="str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1.3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5">
        <f t="shared" si="452"/>
        <v>42628.599120370374</v>
      </c>
      <c r="T3602" s="5">
        <f t="shared" si="453"/>
        <v>42656.599120370374</v>
      </c>
      <c r="U3602" s="5" t="str">
        <f t="shared" si="454"/>
        <v>Sep</v>
      </c>
      <c r="V3602" t="str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1.0435000000000001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5">
        <f t="shared" si="452"/>
        <v>41990.74863425926</v>
      </c>
      <c r="T3603" s="5">
        <f t="shared" si="453"/>
        <v>42020.74863425926</v>
      </c>
      <c r="U3603" s="5" t="str">
        <f t="shared" si="454"/>
        <v>Dec</v>
      </c>
      <c r="V3603" t="str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1.0004999999999999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5">
        <f t="shared" si="452"/>
        <v>42447.644432870366</v>
      </c>
      <c r="T3604" s="5">
        <f t="shared" si="453"/>
        <v>42507.644432870366</v>
      </c>
      <c r="U3604" s="5" t="str">
        <f t="shared" si="454"/>
        <v>Mar</v>
      </c>
      <c r="V3604" t="str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1.7066666666666668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5">
        <f t="shared" si="452"/>
        <v>42283.614351851851</v>
      </c>
      <c r="T3605" s="5">
        <f t="shared" si="453"/>
        <v>42313.656018518523</v>
      </c>
      <c r="U3605" s="5" t="str">
        <f t="shared" si="454"/>
        <v>Oct</v>
      </c>
      <c r="V3605" t="str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1.1283333333333334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5">
        <f t="shared" si="452"/>
        <v>42482.765694444446</v>
      </c>
      <c r="T3606" s="5">
        <f t="shared" si="453"/>
        <v>42489.040972222225</v>
      </c>
      <c r="U3606" s="5" t="str">
        <f t="shared" si="454"/>
        <v>Apr</v>
      </c>
      <c r="V3606" t="str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1.84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5">
        <f t="shared" si="452"/>
        <v>42383.543124999997</v>
      </c>
      <c r="T3607" s="5">
        <f t="shared" si="453"/>
        <v>42413.543124999997</v>
      </c>
      <c r="U3607" s="5" t="str">
        <f t="shared" si="454"/>
        <v>Jan</v>
      </c>
      <c r="V3607" t="str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1.3026666666666666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5">
        <f t="shared" si="452"/>
        <v>42566.354826388888</v>
      </c>
      <c r="T3608" s="5">
        <f t="shared" si="453"/>
        <v>42596.354826388888</v>
      </c>
      <c r="U3608" s="5" t="str">
        <f t="shared" si="454"/>
        <v>Jul</v>
      </c>
      <c r="V3608" t="str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1.0545454545454545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5">
        <f t="shared" si="452"/>
        <v>42338.713912037041</v>
      </c>
      <c r="T3609" s="5">
        <f t="shared" si="453"/>
        <v>42352.75</v>
      </c>
      <c r="U3609" s="5" t="str">
        <f t="shared" si="454"/>
        <v>Nov</v>
      </c>
      <c r="V3609" t="str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5">
        <f t="shared" si="452"/>
        <v>42506.459374999999</v>
      </c>
      <c r="T3610" s="5">
        <f t="shared" si="453"/>
        <v>42538.333333333328</v>
      </c>
      <c r="U3610" s="5" t="str">
        <f t="shared" si="454"/>
        <v>May</v>
      </c>
      <c r="V3610" t="str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1.5331632653061225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5">
        <f t="shared" si="452"/>
        <v>42429.741724537038</v>
      </c>
      <c r="T3611" s="5">
        <f t="shared" si="453"/>
        <v>42459.700057870374</v>
      </c>
      <c r="U3611" s="5" t="str">
        <f t="shared" si="454"/>
        <v>Feb</v>
      </c>
      <c r="V3611" t="str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1.623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5">
        <f t="shared" si="452"/>
        <v>42203.182129629626</v>
      </c>
      <c r="T3612" s="5">
        <f t="shared" si="453"/>
        <v>42233.182129629626</v>
      </c>
      <c r="U3612" s="5" t="str">
        <f t="shared" si="454"/>
        <v>Jul</v>
      </c>
      <c r="V3612" t="str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1.36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5">
        <f t="shared" si="452"/>
        <v>42072.120381944449</v>
      </c>
      <c r="T3613" s="5">
        <f t="shared" si="453"/>
        <v>42102.120381944449</v>
      </c>
      <c r="U3613" s="5" t="str">
        <f t="shared" si="454"/>
        <v>Mar</v>
      </c>
      <c r="V3613" t="str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1.444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5">
        <f t="shared" si="452"/>
        <v>41789.476979166662</v>
      </c>
      <c r="T3614" s="5">
        <f t="shared" si="453"/>
        <v>41799.476979166662</v>
      </c>
      <c r="U3614" s="5" t="str">
        <f t="shared" si="454"/>
        <v>May</v>
      </c>
      <c r="V3614" t="str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5">
        <f t="shared" si="452"/>
        <v>41788.33997685185</v>
      </c>
      <c r="T3615" s="5">
        <f t="shared" si="453"/>
        <v>41818.33997685185</v>
      </c>
      <c r="U3615" s="5" t="str">
        <f t="shared" si="454"/>
        <v>May</v>
      </c>
      <c r="V3615" t="str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1.008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5">
        <f t="shared" si="452"/>
        <v>42143.791851851856</v>
      </c>
      <c r="T3616" s="5">
        <f t="shared" si="453"/>
        <v>42173.791851851856</v>
      </c>
      <c r="U3616" s="5" t="str">
        <f t="shared" si="454"/>
        <v>May</v>
      </c>
      <c r="V3616" t="str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1.0680000000000001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5">
        <f t="shared" si="452"/>
        <v>42318.343703703707</v>
      </c>
      <c r="T3617" s="5">
        <f t="shared" si="453"/>
        <v>42348.343703703707</v>
      </c>
      <c r="U3617" s="5" t="str">
        <f t="shared" si="454"/>
        <v>Nov</v>
      </c>
      <c r="V3617" t="str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1.248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5">
        <f t="shared" si="452"/>
        <v>42052.699814814812</v>
      </c>
      <c r="T3618" s="5">
        <f t="shared" si="453"/>
        <v>42082.658148148148</v>
      </c>
      <c r="U3618" s="5" t="str">
        <f t="shared" si="454"/>
        <v>Feb</v>
      </c>
      <c r="V3618" t="str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1.1891891891891893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5">
        <f t="shared" si="452"/>
        <v>42779.360289351855</v>
      </c>
      <c r="T3619" s="5">
        <f t="shared" si="453"/>
        <v>42793.75</v>
      </c>
      <c r="U3619" s="5" t="str">
        <f t="shared" si="454"/>
        <v>Feb</v>
      </c>
      <c r="V3619" t="str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1.01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5">
        <f t="shared" si="452"/>
        <v>42128.377893518518</v>
      </c>
      <c r="T3620" s="5">
        <f t="shared" si="453"/>
        <v>42158.377893518518</v>
      </c>
      <c r="U3620" s="5" t="str">
        <f t="shared" si="454"/>
        <v>May</v>
      </c>
      <c r="V3620" t="str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1.1299999999999999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5">
        <f t="shared" si="452"/>
        <v>42660.882245370369</v>
      </c>
      <c r="T3621" s="5">
        <f t="shared" si="453"/>
        <v>42693.666666666672</v>
      </c>
      <c r="U3621" s="5" t="str">
        <f t="shared" si="454"/>
        <v>Oct</v>
      </c>
      <c r="V3621" t="str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1.0519047619047619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5">
        <f t="shared" si="452"/>
        <v>42037.688206018516</v>
      </c>
      <c r="T3622" s="5">
        <f t="shared" si="453"/>
        <v>42067.916666666672</v>
      </c>
      <c r="U3622" s="5" t="str">
        <f t="shared" si="454"/>
        <v>Feb</v>
      </c>
      <c r="V3622" t="str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1.0973333333333333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5">
        <f t="shared" si="452"/>
        <v>42619.685694444444</v>
      </c>
      <c r="T3623" s="5">
        <f t="shared" si="453"/>
        <v>42643.625</v>
      </c>
      <c r="U3623" s="5" t="str">
        <f t="shared" si="454"/>
        <v>Sep</v>
      </c>
      <c r="V3623" t="str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1.00099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5">
        <f t="shared" si="452"/>
        <v>41876.971886574072</v>
      </c>
      <c r="T3624" s="5">
        <f t="shared" si="453"/>
        <v>41909.890972222223</v>
      </c>
      <c r="U3624" s="5" t="str">
        <f t="shared" si="454"/>
        <v>Aug</v>
      </c>
      <c r="V3624" t="str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1.2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5">
        <f t="shared" si="452"/>
        <v>41828.486921296295</v>
      </c>
      <c r="T3625" s="5">
        <f t="shared" si="453"/>
        <v>41846.041666666664</v>
      </c>
      <c r="U3625" s="5" t="str">
        <f t="shared" si="454"/>
        <v>Jul</v>
      </c>
      <c r="V3625" t="str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1.0493333333333332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5">
        <f t="shared" si="452"/>
        <v>42545.524189814816</v>
      </c>
      <c r="T3626" s="5">
        <f t="shared" si="453"/>
        <v>42605.524189814816</v>
      </c>
      <c r="U3626" s="5" t="str">
        <f t="shared" si="454"/>
        <v>Jun</v>
      </c>
      <c r="V3626" t="str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1.0266666666666666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5">
        <f t="shared" si="452"/>
        <v>42157.402511574073</v>
      </c>
      <c r="T3627" s="5">
        <f t="shared" si="453"/>
        <v>42187.402511574073</v>
      </c>
      <c r="U3627" s="5" t="str">
        <f t="shared" si="454"/>
        <v>Jun</v>
      </c>
      <c r="V3627" t="str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1.0182500000000001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5">
        <f t="shared" si="452"/>
        <v>41846.417326388888</v>
      </c>
      <c r="T3628" s="5">
        <f t="shared" si="453"/>
        <v>41867.417326388888</v>
      </c>
      <c r="U3628" s="5" t="str">
        <f t="shared" si="454"/>
        <v>Jul</v>
      </c>
      <c r="V3628" t="str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5">
        <f t="shared" si="452"/>
        <v>42460.491747685184</v>
      </c>
      <c r="T3629" s="5">
        <f t="shared" si="453"/>
        <v>42510.915972222225</v>
      </c>
      <c r="U3629" s="5" t="str">
        <f t="shared" si="454"/>
        <v>Mar</v>
      </c>
      <c r="V3629" t="str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7">
        <f t="shared" si="449"/>
        <v>0</v>
      </c>
      <c r="Q3630" t="str">
        <f t="shared" si="450"/>
        <v>theater</v>
      </c>
      <c r="R3630" t="str">
        <f t="shared" si="451"/>
        <v>musical</v>
      </c>
      <c r="S3630" s="5">
        <f t="shared" si="452"/>
        <v>42291.583287037036</v>
      </c>
      <c r="T3630" s="5">
        <f t="shared" si="453"/>
        <v>42351.624953703707</v>
      </c>
      <c r="U3630" s="5" t="str">
        <f t="shared" si="454"/>
        <v>Oct</v>
      </c>
      <c r="V3630" t="str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1.9999999999999999E-6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5">
        <f t="shared" si="452"/>
        <v>42436.844490740739</v>
      </c>
      <c r="T3631" s="5">
        <f t="shared" si="453"/>
        <v>42495.458333333328</v>
      </c>
      <c r="U3631" s="5" t="str">
        <f t="shared" si="454"/>
        <v>Mar</v>
      </c>
      <c r="V3631" t="str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3.3333333333333332E-4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5">
        <f t="shared" si="452"/>
        <v>41942.59710648148</v>
      </c>
      <c r="T3632" s="5">
        <f t="shared" si="453"/>
        <v>41972.638773148152</v>
      </c>
      <c r="U3632" s="5" t="str">
        <f t="shared" si="454"/>
        <v>Oct</v>
      </c>
      <c r="V3632" t="str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0.51023391812865493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5">
        <f t="shared" si="452"/>
        <v>41880.503437499996</v>
      </c>
      <c r="T3633" s="5">
        <f t="shared" si="453"/>
        <v>41904.915972222225</v>
      </c>
      <c r="U3633" s="5" t="str">
        <f t="shared" si="454"/>
        <v>Aug</v>
      </c>
      <c r="V3633" t="str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0.2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5">
        <f t="shared" si="452"/>
        <v>41946.686909722222</v>
      </c>
      <c r="T3634" s="5">
        <f t="shared" si="453"/>
        <v>41966.686909722222</v>
      </c>
      <c r="U3634" s="5" t="str">
        <f t="shared" si="454"/>
        <v>Nov</v>
      </c>
      <c r="V3634" t="str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0.35239999999999999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5">
        <f t="shared" si="452"/>
        <v>42649.373460648145</v>
      </c>
      <c r="T3635" s="5">
        <f t="shared" si="453"/>
        <v>42692.791666666672</v>
      </c>
      <c r="U3635" s="5" t="str">
        <f t="shared" si="454"/>
        <v>Oct</v>
      </c>
      <c r="V3635" t="str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4.2466666666666666E-2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5">
        <f t="shared" si="452"/>
        <v>42700.916365740741</v>
      </c>
      <c r="T3636" s="5">
        <f t="shared" si="453"/>
        <v>42748.915972222225</v>
      </c>
      <c r="U3636" s="5" t="str">
        <f t="shared" si="454"/>
        <v>Nov</v>
      </c>
      <c r="V3636" t="str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0.36457142857142855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5">
        <f t="shared" si="452"/>
        <v>42450.63282407407</v>
      </c>
      <c r="T3637" s="5">
        <f t="shared" si="453"/>
        <v>42480.63282407407</v>
      </c>
      <c r="U3637" s="5" t="str">
        <f t="shared" si="454"/>
        <v>Mar</v>
      </c>
      <c r="V3637" t="str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7">
        <f t="shared" si="449"/>
        <v>0</v>
      </c>
      <c r="Q3638" t="str">
        <f t="shared" si="450"/>
        <v>theater</v>
      </c>
      <c r="R3638" t="str">
        <f t="shared" si="451"/>
        <v>musical</v>
      </c>
      <c r="S3638" s="5">
        <f t="shared" si="452"/>
        <v>42226.444780092592</v>
      </c>
      <c r="T3638" s="5">
        <f t="shared" si="453"/>
        <v>42261.444780092592</v>
      </c>
      <c r="U3638" s="5" t="str">
        <f t="shared" si="454"/>
        <v>Aug</v>
      </c>
      <c r="V3638" t="str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0.30866666666666664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5">
        <f t="shared" si="452"/>
        <v>41975.450636574074</v>
      </c>
      <c r="T3639" s="5">
        <f t="shared" si="453"/>
        <v>42005.450636574074</v>
      </c>
      <c r="U3639" s="5" t="str">
        <f t="shared" si="454"/>
        <v>Dec</v>
      </c>
      <c r="V3639" t="str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6.545454545454546E-2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5">
        <f t="shared" si="452"/>
        <v>42053.422824074078</v>
      </c>
      <c r="T3640" s="5">
        <f t="shared" si="453"/>
        <v>42113.381157407406</v>
      </c>
      <c r="U3640" s="5" t="str">
        <f t="shared" si="454"/>
        <v>Feb</v>
      </c>
      <c r="V3640" t="str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4.0000000000000003E-5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5">
        <f t="shared" si="452"/>
        <v>42590.427152777775</v>
      </c>
      <c r="T3641" s="5">
        <f t="shared" si="453"/>
        <v>42650.382638888885</v>
      </c>
      <c r="U3641" s="5" t="str">
        <f t="shared" si="454"/>
        <v>Aug</v>
      </c>
      <c r="V3641" t="str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5.5E-2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5">
        <f t="shared" si="452"/>
        <v>42104.531597222223</v>
      </c>
      <c r="T3642" s="5">
        <f t="shared" si="453"/>
        <v>42134.531597222223</v>
      </c>
      <c r="U3642" s="5" t="str">
        <f t="shared" si="454"/>
        <v>Apr</v>
      </c>
      <c r="V3642" t="str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7">
        <f t="shared" si="449"/>
        <v>0</v>
      </c>
      <c r="Q3643" t="str">
        <f t="shared" si="450"/>
        <v>theater</v>
      </c>
      <c r="R3643" t="str">
        <f t="shared" si="451"/>
        <v>musical</v>
      </c>
      <c r="S3643" s="5">
        <f t="shared" si="452"/>
        <v>41899.377071759256</v>
      </c>
      <c r="T3643" s="5">
        <f t="shared" si="453"/>
        <v>41916.958333333336</v>
      </c>
      <c r="U3643" s="5" t="str">
        <f t="shared" si="454"/>
        <v>Sep</v>
      </c>
      <c r="V3643" t="str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2.1428571428571429E-2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5">
        <f t="shared" si="452"/>
        <v>42297.566284722227</v>
      </c>
      <c r="T3644" s="5">
        <f t="shared" si="453"/>
        <v>42338.458333333328</v>
      </c>
      <c r="U3644" s="5" t="str">
        <f t="shared" si="454"/>
        <v>Oct</v>
      </c>
      <c r="V3644" t="str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7">
        <f t="shared" si="449"/>
        <v>0</v>
      </c>
      <c r="Q3645" t="str">
        <f t="shared" si="450"/>
        <v>theater</v>
      </c>
      <c r="R3645" t="str">
        <f t="shared" si="451"/>
        <v>musical</v>
      </c>
      <c r="S3645" s="5">
        <f t="shared" si="452"/>
        <v>42284.893969907411</v>
      </c>
      <c r="T3645" s="5">
        <f t="shared" si="453"/>
        <v>42324.935636574075</v>
      </c>
      <c r="U3645" s="5" t="str">
        <f t="shared" si="454"/>
        <v>Oct</v>
      </c>
      <c r="V3645" t="str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0.16420000000000001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5">
        <f t="shared" si="452"/>
        <v>42408.991747685184</v>
      </c>
      <c r="T3646" s="5">
        <f t="shared" si="453"/>
        <v>42436.957638888889</v>
      </c>
      <c r="U3646" s="5" t="str">
        <f t="shared" si="454"/>
        <v>Feb</v>
      </c>
      <c r="V3646" t="str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1E-3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5">
        <f t="shared" si="452"/>
        <v>42665.720347222217</v>
      </c>
      <c r="T3647" s="5">
        <f t="shared" si="453"/>
        <v>42695.762013888889</v>
      </c>
      <c r="U3647" s="5" t="str">
        <f t="shared" si="454"/>
        <v>Oct</v>
      </c>
      <c r="V3647" t="str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4.8099999999999997E-2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5">
        <f t="shared" si="452"/>
        <v>42140.171319444446</v>
      </c>
      <c r="T3648" s="5">
        <f t="shared" si="453"/>
        <v>42171.729166666672</v>
      </c>
      <c r="U3648" s="5" t="str">
        <f t="shared" si="454"/>
        <v>May</v>
      </c>
      <c r="V3648" t="str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0.06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5">
        <f t="shared" si="452"/>
        <v>42598.499155092592</v>
      </c>
      <c r="T3649" s="5">
        <f t="shared" si="453"/>
        <v>42643.499155092592</v>
      </c>
      <c r="U3649" s="5" t="str">
        <f t="shared" si="454"/>
        <v>Aug</v>
      </c>
      <c r="V3649" t="str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1.003825</v>
      </c>
      <c r="P3650" s="7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5">
        <f t="shared" si="452"/>
        <v>41887.042187500003</v>
      </c>
      <c r="T3650" s="5">
        <f t="shared" si="453"/>
        <v>41917.042187500003</v>
      </c>
      <c r="U3650" s="5" t="str">
        <f t="shared" si="454"/>
        <v>Sep</v>
      </c>
      <c r="V3650" t="str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</f>
        <v>1.04</v>
      </c>
      <c r="P3651" s="7">
        <f t="shared" ref="P3651:P3714" si="457">IFERROR(E3651/L3651,0)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5">
        <f t="shared" ref="S3651:S3714" si="460">(J3651/86400)+25569+(-6/24)</f>
        <v>41780.462893518517</v>
      </c>
      <c r="T3651" s="5">
        <f t="shared" ref="T3651:T3714" si="461">(I3651/86400)+25569+(-6/24)</f>
        <v>41806.462893518517</v>
      </c>
      <c r="U3651" s="5" t="str">
        <f t="shared" ref="U3651:U3714" si="462">TEXT(S3651,"mmm")</f>
        <v>May</v>
      </c>
      <c r="V3651" t="str">
        <f t="shared" ref="V3651:V3714" si="463">TEXT(S3651,"yyyy")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5">
        <f t="shared" si="460"/>
        <v>42381.228981481487</v>
      </c>
      <c r="T3652" s="5">
        <f t="shared" si="461"/>
        <v>42402.228981481487</v>
      </c>
      <c r="U3652" s="5" t="str">
        <f t="shared" si="462"/>
        <v>Jan</v>
      </c>
      <c r="V3652" t="str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1.04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5">
        <f t="shared" si="460"/>
        <v>41828.396319444444</v>
      </c>
      <c r="T3653" s="5">
        <f t="shared" si="461"/>
        <v>41861.415972222225</v>
      </c>
      <c r="U3653" s="5" t="str">
        <f t="shared" si="462"/>
        <v>Jul</v>
      </c>
      <c r="V3653" t="str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2.5066666666666668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5">
        <f t="shared" si="460"/>
        <v>42596.394699074073</v>
      </c>
      <c r="T3654" s="5">
        <f t="shared" si="461"/>
        <v>42606.915972222225</v>
      </c>
      <c r="U3654" s="5" t="str">
        <f t="shared" si="462"/>
        <v>Aug</v>
      </c>
      <c r="V3654" t="str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1.0049999999999999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5">
        <f t="shared" si="460"/>
        <v>42191.113506944443</v>
      </c>
      <c r="T3655" s="5">
        <f t="shared" si="461"/>
        <v>42221.113506944443</v>
      </c>
      <c r="U3655" s="5" t="str">
        <f t="shared" si="462"/>
        <v>Jul</v>
      </c>
      <c r="V3655" t="str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1.744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5">
        <f t="shared" si="460"/>
        <v>42440.166504629626</v>
      </c>
      <c r="T3656" s="5">
        <f t="shared" si="461"/>
        <v>42463.458333333328</v>
      </c>
      <c r="U3656" s="5" t="str">
        <f t="shared" si="462"/>
        <v>Mar</v>
      </c>
      <c r="V3656" t="str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1.1626000000000001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5">
        <f t="shared" si="460"/>
        <v>42173.553217592591</v>
      </c>
      <c r="T3657" s="5">
        <f t="shared" si="461"/>
        <v>42203.040972222225</v>
      </c>
      <c r="U3657" s="5" t="str">
        <f t="shared" si="462"/>
        <v>Jun</v>
      </c>
      <c r="V3657" t="str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1.0582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5">
        <f t="shared" si="460"/>
        <v>42737.660138888888</v>
      </c>
      <c r="T3658" s="5">
        <f t="shared" si="461"/>
        <v>42767.707638888889</v>
      </c>
      <c r="U3658" s="5" t="str">
        <f t="shared" si="462"/>
        <v>Jan</v>
      </c>
      <c r="V3658" t="str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1.1074999999999999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5">
        <f t="shared" si="460"/>
        <v>42499.379849537036</v>
      </c>
      <c r="T3659" s="5">
        <f t="shared" si="461"/>
        <v>42522.654166666667</v>
      </c>
      <c r="U3659" s="5" t="str">
        <f t="shared" si="462"/>
        <v>May</v>
      </c>
      <c r="V3659" t="str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1.0066666666666666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5">
        <f t="shared" si="460"/>
        <v>41775.608564814815</v>
      </c>
      <c r="T3660" s="5">
        <f t="shared" si="461"/>
        <v>41821.915972222225</v>
      </c>
      <c r="U3660" s="5" t="str">
        <f t="shared" si="462"/>
        <v>May</v>
      </c>
      <c r="V3660" t="str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1.0203333333333333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5">
        <f t="shared" si="460"/>
        <v>42055.027199074073</v>
      </c>
      <c r="T3661" s="5">
        <f t="shared" si="461"/>
        <v>42082.360416666663</v>
      </c>
      <c r="U3661" s="5" t="str">
        <f t="shared" si="462"/>
        <v>Feb</v>
      </c>
      <c r="V3661" t="str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5">
        <f t="shared" si="460"/>
        <v>41971.631076388891</v>
      </c>
      <c r="T3662" s="5">
        <f t="shared" si="461"/>
        <v>41996.631076388891</v>
      </c>
      <c r="U3662" s="5" t="str">
        <f t="shared" si="462"/>
        <v>Nov</v>
      </c>
      <c r="V3662" t="str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1.1100000000000001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5">
        <f t="shared" si="460"/>
        <v>42447.646666666667</v>
      </c>
      <c r="T3663" s="5">
        <f t="shared" si="461"/>
        <v>42469.916666666672</v>
      </c>
      <c r="U3663" s="5" t="str">
        <f t="shared" si="462"/>
        <v>Mar</v>
      </c>
      <c r="V3663" t="str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1.0142500000000001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5">
        <f t="shared" si="460"/>
        <v>42063.970069444447</v>
      </c>
      <c r="T3664" s="5">
        <f t="shared" si="461"/>
        <v>42093.928402777776</v>
      </c>
      <c r="U3664" s="5" t="str">
        <f t="shared" si="462"/>
        <v>Feb</v>
      </c>
      <c r="V3664" t="str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1.04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5">
        <f t="shared" si="460"/>
        <v>42665.201736111107</v>
      </c>
      <c r="T3665" s="5">
        <f t="shared" si="461"/>
        <v>42725.243402777778</v>
      </c>
      <c r="U3665" s="5" t="str">
        <f t="shared" si="462"/>
        <v>Oct</v>
      </c>
      <c r="V3665" t="str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1.09375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5">
        <f t="shared" si="460"/>
        <v>42522.998715277776</v>
      </c>
      <c r="T3666" s="5">
        <f t="shared" si="461"/>
        <v>42536.998715277776</v>
      </c>
      <c r="U3666" s="5" t="str">
        <f t="shared" si="462"/>
        <v>Jun</v>
      </c>
      <c r="V3666" t="str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1.1516129032258065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5">
        <f t="shared" si="460"/>
        <v>42294.558124999996</v>
      </c>
      <c r="T3667" s="5">
        <f t="shared" si="461"/>
        <v>42305.579166666663</v>
      </c>
      <c r="U3667" s="5" t="str">
        <f t="shared" si="462"/>
        <v>Oct</v>
      </c>
      <c r="V3667" t="str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5">
        <f t="shared" si="460"/>
        <v>41822.65488425926</v>
      </c>
      <c r="T3668" s="5">
        <f t="shared" si="461"/>
        <v>41844.041666666664</v>
      </c>
      <c r="U3668" s="5" t="str">
        <f t="shared" si="462"/>
        <v>Jul</v>
      </c>
      <c r="V3668" t="str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1.0317033333333334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5">
        <f t="shared" si="460"/>
        <v>42173.720127314809</v>
      </c>
      <c r="T3669" s="5">
        <f t="shared" si="461"/>
        <v>42203.720127314809</v>
      </c>
      <c r="U3669" s="5" t="str">
        <f t="shared" si="462"/>
        <v>Jun</v>
      </c>
      <c r="V3669" t="str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1.0349999999999999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5">
        <f t="shared" si="460"/>
        <v>42185.306157407409</v>
      </c>
      <c r="T3670" s="5">
        <f t="shared" si="461"/>
        <v>42208.522916666669</v>
      </c>
      <c r="U3670" s="5" t="str">
        <f t="shared" si="462"/>
        <v>Jun</v>
      </c>
      <c r="V3670" t="str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1.3819999999999999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5">
        <f t="shared" si="460"/>
        <v>42136.425196759257</v>
      </c>
      <c r="T3671" s="5">
        <f t="shared" si="461"/>
        <v>42166.425196759257</v>
      </c>
      <c r="U3671" s="5" t="str">
        <f t="shared" si="462"/>
        <v>May</v>
      </c>
      <c r="V3671" t="str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1.0954545454545455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5">
        <f t="shared" si="460"/>
        <v>42142.264016203699</v>
      </c>
      <c r="T3672" s="5">
        <f t="shared" si="461"/>
        <v>42155.708333333328</v>
      </c>
      <c r="U3672" s="5" t="str">
        <f t="shared" si="462"/>
        <v>May</v>
      </c>
      <c r="V3672" t="str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1.0085714285714287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5">
        <f t="shared" si="460"/>
        <v>41820.37809027778</v>
      </c>
      <c r="T3673" s="5">
        <f t="shared" si="461"/>
        <v>41840.915972222225</v>
      </c>
      <c r="U3673" s="5" t="str">
        <f t="shared" si="462"/>
        <v>Jun</v>
      </c>
      <c r="V3673" t="str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1.0153333333333334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5">
        <f t="shared" si="460"/>
        <v>41878.696574074071</v>
      </c>
      <c r="T3674" s="5">
        <f t="shared" si="461"/>
        <v>41908.696574074071</v>
      </c>
      <c r="U3674" s="5" t="str">
        <f t="shared" si="462"/>
        <v>Aug</v>
      </c>
      <c r="V3674" t="str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1.13625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5">
        <f t="shared" si="460"/>
        <v>41914.045104166667</v>
      </c>
      <c r="T3675" s="5">
        <f t="shared" si="461"/>
        <v>41948.286111111112</v>
      </c>
      <c r="U3675" s="5" t="str">
        <f t="shared" si="462"/>
        <v>Oct</v>
      </c>
      <c r="V3675" t="str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5">
        <f t="shared" si="460"/>
        <v>42556.623020833329</v>
      </c>
      <c r="T3676" s="5">
        <f t="shared" si="461"/>
        <v>42616.623020833329</v>
      </c>
      <c r="U3676" s="5" t="str">
        <f t="shared" si="462"/>
        <v>Jul</v>
      </c>
      <c r="V3676" t="str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1.4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5">
        <f t="shared" si="460"/>
        <v>42493.347013888888</v>
      </c>
      <c r="T3677" s="5">
        <f t="shared" si="461"/>
        <v>42505.708333333328</v>
      </c>
      <c r="U3677" s="5" t="str">
        <f t="shared" si="462"/>
        <v>May</v>
      </c>
      <c r="V3677" t="str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1.2875000000000001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5">
        <f t="shared" si="460"/>
        <v>41876.565787037034</v>
      </c>
      <c r="T3678" s="5">
        <f t="shared" si="461"/>
        <v>41894.565787037034</v>
      </c>
      <c r="U3678" s="5" t="str">
        <f t="shared" si="462"/>
        <v>Aug</v>
      </c>
      <c r="V3678" t="str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1.0290416666666666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5">
        <f t="shared" si="460"/>
        <v>41802.324282407411</v>
      </c>
      <c r="T3679" s="5">
        <f t="shared" si="461"/>
        <v>41822.915972222225</v>
      </c>
      <c r="U3679" s="5" t="str">
        <f t="shared" si="462"/>
        <v>Jun</v>
      </c>
      <c r="V3679" t="str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1.0249999999999999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5">
        <f t="shared" si="460"/>
        <v>42120.281226851846</v>
      </c>
      <c r="T3680" s="5">
        <f t="shared" si="461"/>
        <v>42155.281226851846</v>
      </c>
      <c r="U3680" s="5" t="str">
        <f t="shared" si="462"/>
        <v>Apr</v>
      </c>
      <c r="V3680" t="str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1.101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5">
        <f t="shared" si="460"/>
        <v>41786.511354166665</v>
      </c>
      <c r="T3681" s="5">
        <f t="shared" si="461"/>
        <v>41820.957638888889</v>
      </c>
      <c r="U3681" s="5" t="str">
        <f t="shared" si="462"/>
        <v>May</v>
      </c>
      <c r="V3681" t="str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1.1276666666666666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5">
        <f t="shared" si="460"/>
        <v>42627.204097222224</v>
      </c>
      <c r="T3682" s="5">
        <f t="shared" si="461"/>
        <v>42648.204097222224</v>
      </c>
      <c r="U3682" s="5" t="str">
        <f t="shared" si="462"/>
        <v>Sep</v>
      </c>
      <c r="V3682" t="str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1.119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5">
        <f t="shared" si="460"/>
        <v>42374.401504629626</v>
      </c>
      <c r="T3683" s="5">
        <f t="shared" si="461"/>
        <v>42384.401504629626</v>
      </c>
      <c r="U3683" s="5" t="str">
        <f t="shared" si="462"/>
        <v>Jan</v>
      </c>
      <c r="V3683" t="str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1.3919999999999999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5">
        <f t="shared" si="460"/>
        <v>41772.435393518521</v>
      </c>
      <c r="T3684" s="5">
        <f t="shared" si="461"/>
        <v>41806.040972222225</v>
      </c>
      <c r="U3684" s="5" t="str">
        <f t="shared" si="462"/>
        <v>May</v>
      </c>
      <c r="V3684" t="str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1.1085714285714285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5">
        <f t="shared" si="460"/>
        <v>42632.866851851853</v>
      </c>
      <c r="T3685" s="5">
        <f t="shared" si="461"/>
        <v>42662.866851851853</v>
      </c>
      <c r="U3685" s="5" t="str">
        <f t="shared" si="462"/>
        <v>Sep</v>
      </c>
      <c r="V3685" t="str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1.3906666666666667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5">
        <f t="shared" si="460"/>
        <v>42218.930393518516</v>
      </c>
      <c r="T3686" s="5">
        <f t="shared" si="461"/>
        <v>42248.930393518516</v>
      </c>
      <c r="U3686" s="5" t="str">
        <f t="shared" si="462"/>
        <v>Aug</v>
      </c>
      <c r="V3686" t="str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1.0569999999999999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5">
        <f t="shared" si="460"/>
        <v>41753.343275462961</v>
      </c>
      <c r="T3687" s="5">
        <f t="shared" si="461"/>
        <v>41778.625</v>
      </c>
      <c r="U3687" s="5" t="str">
        <f t="shared" si="462"/>
        <v>Apr</v>
      </c>
      <c r="V3687" t="str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1.0142857142857142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5">
        <f t="shared" si="460"/>
        <v>42230.412731481483</v>
      </c>
      <c r="T3688" s="5">
        <f t="shared" si="461"/>
        <v>42244.915972222225</v>
      </c>
      <c r="U3688" s="5" t="str">
        <f t="shared" si="462"/>
        <v>Aug</v>
      </c>
      <c r="V3688" t="str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1.0024500000000001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5">
        <f t="shared" si="460"/>
        <v>41786.968229166669</v>
      </c>
      <c r="T3689" s="5">
        <f t="shared" si="461"/>
        <v>41816.968229166669</v>
      </c>
      <c r="U3689" s="5" t="str">
        <f t="shared" si="462"/>
        <v>May</v>
      </c>
      <c r="V3689" t="str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1.0916666666666666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5">
        <f t="shared" si="460"/>
        <v>41829.537083333329</v>
      </c>
      <c r="T3690" s="5">
        <f t="shared" si="461"/>
        <v>41859.537083333329</v>
      </c>
      <c r="U3690" s="5" t="str">
        <f t="shared" si="462"/>
        <v>Jul</v>
      </c>
      <c r="V3690" t="str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1.1833333333333333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5">
        <f t="shared" si="460"/>
        <v>42147.576840277776</v>
      </c>
      <c r="T3691" s="5">
        <f t="shared" si="461"/>
        <v>42176.684027777781</v>
      </c>
      <c r="U3691" s="5" t="str">
        <f t="shared" si="462"/>
        <v>May</v>
      </c>
      <c r="V3691" t="str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1.2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5">
        <f t="shared" si="460"/>
        <v>41940.348182870366</v>
      </c>
      <c r="T3692" s="5">
        <f t="shared" si="461"/>
        <v>41970.389849537038</v>
      </c>
      <c r="U3692" s="5" t="str">
        <f t="shared" si="462"/>
        <v>Oct</v>
      </c>
      <c r="V3692" t="str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1.2796000000000001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5">
        <f t="shared" si="460"/>
        <v>42020.450567129628</v>
      </c>
      <c r="T3693" s="5">
        <f t="shared" si="461"/>
        <v>42064.957638888889</v>
      </c>
      <c r="U3693" s="5" t="str">
        <f t="shared" si="462"/>
        <v>Jan</v>
      </c>
      <c r="V3693" t="str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1.26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5">
        <f t="shared" si="460"/>
        <v>41891.71503472222</v>
      </c>
      <c r="T3694" s="5">
        <f t="shared" si="461"/>
        <v>41900.75</v>
      </c>
      <c r="U3694" s="5" t="str">
        <f t="shared" si="462"/>
        <v>Sep</v>
      </c>
      <c r="V3694" t="str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1.2912912912912913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5">
        <f t="shared" si="460"/>
        <v>42308.941307870366</v>
      </c>
      <c r="T3695" s="5">
        <f t="shared" si="461"/>
        <v>42338.6875</v>
      </c>
      <c r="U3695" s="5" t="str">
        <f t="shared" si="462"/>
        <v>Oct</v>
      </c>
      <c r="V3695" t="str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1.0742857142857143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5">
        <f t="shared" si="460"/>
        <v>42489.883877314816</v>
      </c>
      <c r="T3696" s="5">
        <f t="shared" si="461"/>
        <v>42526.833333333328</v>
      </c>
      <c r="U3696" s="5" t="str">
        <f t="shared" si="462"/>
        <v>Apr</v>
      </c>
      <c r="V3696" t="str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1.00125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5">
        <f t="shared" si="460"/>
        <v>41995.620486111111</v>
      </c>
      <c r="T3697" s="5">
        <f t="shared" si="461"/>
        <v>42015.620486111111</v>
      </c>
      <c r="U3697" s="5" t="str">
        <f t="shared" si="462"/>
        <v>Dec</v>
      </c>
      <c r="V3697" t="str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1.55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5">
        <f t="shared" si="460"/>
        <v>41988.367083333331</v>
      </c>
      <c r="T3698" s="5">
        <f t="shared" si="461"/>
        <v>42048.367083333331</v>
      </c>
      <c r="U3698" s="5" t="str">
        <f t="shared" si="462"/>
        <v>Dec</v>
      </c>
      <c r="V3698" t="str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1.08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5">
        <f t="shared" si="460"/>
        <v>42479.215833333335</v>
      </c>
      <c r="T3699" s="5">
        <f t="shared" si="461"/>
        <v>42500.215833333335</v>
      </c>
      <c r="U3699" s="5" t="str">
        <f t="shared" si="462"/>
        <v>Apr</v>
      </c>
      <c r="V3699" t="str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1.1052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5">
        <f t="shared" si="460"/>
        <v>42401.556562500002</v>
      </c>
      <c r="T3700" s="5">
        <f t="shared" si="461"/>
        <v>42431.556562500002</v>
      </c>
      <c r="U3700" s="5" t="str">
        <f t="shared" si="462"/>
        <v>Feb</v>
      </c>
      <c r="V3700" t="str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1.008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5">
        <f t="shared" si="460"/>
        <v>41897.352037037039</v>
      </c>
      <c r="T3701" s="5">
        <f t="shared" si="461"/>
        <v>41927.352037037039</v>
      </c>
      <c r="U3701" s="5" t="str">
        <f t="shared" si="462"/>
        <v>Sep</v>
      </c>
      <c r="V3701" t="str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1.212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5">
        <f t="shared" si="460"/>
        <v>41882.335648148146</v>
      </c>
      <c r="T3702" s="5">
        <f t="shared" si="461"/>
        <v>41912.416666666664</v>
      </c>
      <c r="U3702" s="5" t="str">
        <f t="shared" si="462"/>
        <v>Aug</v>
      </c>
      <c r="V3702" t="str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1.0033333333333334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5">
        <f t="shared" si="460"/>
        <v>42129.291585648149</v>
      </c>
      <c r="T3703" s="5">
        <f t="shared" si="461"/>
        <v>42159.291585648149</v>
      </c>
      <c r="U3703" s="5" t="str">
        <f t="shared" si="462"/>
        <v>May</v>
      </c>
      <c r="V3703" t="str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1.0916666666666666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5">
        <f t="shared" si="460"/>
        <v>42524.28800925926</v>
      </c>
      <c r="T3704" s="5">
        <f t="shared" si="461"/>
        <v>42561.707638888889</v>
      </c>
      <c r="U3704" s="5" t="str">
        <f t="shared" si="462"/>
        <v>Jun</v>
      </c>
      <c r="V3704" t="str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1.2342857142857142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5">
        <f t="shared" si="460"/>
        <v>42556.254490740743</v>
      </c>
      <c r="T3705" s="5">
        <f t="shared" si="461"/>
        <v>42595.040972222225</v>
      </c>
      <c r="U3705" s="5" t="str">
        <f t="shared" si="462"/>
        <v>Jul</v>
      </c>
      <c r="V3705" t="str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1.3633666666666666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5">
        <f t="shared" si="460"/>
        <v>42461.439745370371</v>
      </c>
      <c r="T3706" s="5">
        <f t="shared" si="461"/>
        <v>42521.439745370371</v>
      </c>
      <c r="U3706" s="5" t="str">
        <f t="shared" si="462"/>
        <v>Apr</v>
      </c>
      <c r="V3706" t="str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1.0346657233816767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5">
        <f t="shared" si="460"/>
        <v>41792.292986111112</v>
      </c>
      <c r="T3707" s="5">
        <f t="shared" si="461"/>
        <v>41813.5</v>
      </c>
      <c r="U3707" s="5" t="str">
        <f t="shared" si="462"/>
        <v>Jun</v>
      </c>
      <c r="V3707" t="str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1.2133333333333334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5">
        <f t="shared" si="460"/>
        <v>41879.663761574076</v>
      </c>
      <c r="T3708" s="5">
        <f t="shared" si="461"/>
        <v>41894.663761574076</v>
      </c>
      <c r="U3708" s="5" t="str">
        <f t="shared" si="462"/>
        <v>Aug</v>
      </c>
      <c r="V3708" t="str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1.86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5">
        <f t="shared" si="460"/>
        <v>42551.798356481479</v>
      </c>
      <c r="T3709" s="5">
        <f t="shared" si="461"/>
        <v>42572.976388888885</v>
      </c>
      <c r="U3709" s="5" t="str">
        <f t="shared" si="462"/>
        <v>Jun</v>
      </c>
      <c r="V3709" t="str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5">
        <f t="shared" si="460"/>
        <v>41809.892199074078</v>
      </c>
      <c r="T3710" s="5">
        <f t="shared" si="461"/>
        <v>41823.892199074078</v>
      </c>
      <c r="U3710" s="5" t="str">
        <f t="shared" si="462"/>
        <v>Jun</v>
      </c>
      <c r="V3710" t="str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1.0825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5">
        <f t="shared" si="460"/>
        <v>41785.457708333335</v>
      </c>
      <c r="T3711" s="5">
        <f t="shared" si="461"/>
        <v>41815.457708333335</v>
      </c>
      <c r="U3711" s="5" t="str">
        <f t="shared" si="462"/>
        <v>May</v>
      </c>
      <c r="V3711" t="str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1.4115384615384616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5">
        <f t="shared" si="460"/>
        <v>42072.326249999998</v>
      </c>
      <c r="T3712" s="5">
        <f t="shared" si="461"/>
        <v>42097.326249999998</v>
      </c>
      <c r="U3712" s="5" t="str">
        <f t="shared" si="462"/>
        <v>Mar</v>
      </c>
      <c r="V3712" t="str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1.1399999999999999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5">
        <f t="shared" si="460"/>
        <v>41779.474224537036</v>
      </c>
      <c r="T3713" s="5">
        <f t="shared" si="461"/>
        <v>41805.416666666664</v>
      </c>
      <c r="U3713" s="5" t="str">
        <f t="shared" si="462"/>
        <v>May</v>
      </c>
      <c r="V3713" t="str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1.5373333333333334</v>
      </c>
      <c r="P3714" s="7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5">
        <f t="shared" si="460"/>
        <v>42133.922071759254</v>
      </c>
      <c r="T3714" s="5">
        <f t="shared" si="461"/>
        <v>42155.040972222225</v>
      </c>
      <c r="U3714" s="5" t="str">
        <f t="shared" si="462"/>
        <v>May</v>
      </c>
      <c r="V3714" t="str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</f>
        <v>1.0149999999999999</v>
      </c>
      <c r="P3715" s="7">
        <f t="shared" ref="P3715:P3778" si="465">IFERROR(E3715/L3715,0)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5">
        <f t="shared" ref="S3715:S3778" si="468">(J3715/86400)+25569+(-6/24)</f>
        <v>42505.488032407404</v>
      </c>
      <c r="T3715" s="5">
        <f t="shared" ref="T3715:T3778" si="469">(I3715/86400)+25569+(-6/24)</f>
        <v>42525.488032407404</v>
      </c>
      <c r="U3715" s="5" t="str">
        <f t="shared" ref="U3715:U3778" si="470">TEXT(S3715,"mmm")</f>
        <v>May</v>
      </c>
      <c r="V3715" t="str">
        <f t="shared" ref="V3715:V3778" si="471">TEXT(S3715,"yyyy")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1.0235000000000001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5">
        <f t="shared" si="468"/>
        <v>42118.306331018517</v>
      </c>
      <c r="T3716" s="5">
        <f t="shared" si="469"/>
        <v>42149.915972222225</v>
      </c>
      <c r="U3716" s="5" t="str">
        <f t="shared" si="470"/>
        <v>Apr</v>
      </c>
      <c r="V3716" t="str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1.0257142857142858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5">
        <f t="shared" si="468"/>
        <v>42036.745590277773</v>
      </c>
      <c r="T3717" s="5">
        <f t="shared" si="469"/>
        <v>42094.286111111112</v>
      </c>
      <c r="U3717" s="5" t="str">
        <f t="shared" si="470"/>
        <v>Feb</v>
      </c>
      <c r="V3717" t="str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1.5575000000000001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5">
        <f t="shared" si="468"/>
        <v>42360.637835648144</v>
      </c>
      <c r="T3718" s="5">
        <f t="shared" si="469"/>
        <v>42390.637835648144</v>
      </c>
      <c r="U3718" s="5" t="str">
        <f t="shared" si="470"/>
        <v>Dec</v>
      </c>
      <c r="V3718" t="str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1.0075000000000001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5">
        <f t="shared" si="468"/>
        <v>42102.616307870368</v>
      </c>
      <c r="T3719" s="5">
        <f t="shared" si="469"/>
        <v>42133.616307870368</v>
      </c>
      <c r="U3719" s="5" t="str">
        <f t="shared" si="470"/>
        <v>Apr</v>
      </c>
      <c r="V3719" t="str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2.3940000000000001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5">
        <f t="shared" si="468"/>
        <v>42032.466145833328</v>
      </c>
      <c r="T3720" s="5">
        <f t="shared" si="469"/>
        <v>42062.466145833328</v>
      </c>
      <c r="U3720" s="5" t="str">
        <f t="shared" si="470"/>
        <v>Jan</v>
      </c>
      <c r="V3720" t="str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2.1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5">
        <f t="shared" si="468"/>
        <v>42147.479930555557</v>
      </c>
      <c r="T3721" s="5">
        <f t="shared" si="469"/>
        <v>42177.479930555557</v>
      </c>
      <c r="U3721" s="5" t="str">
        <f t="shared" si="470"/>
        <v>May</v>
      </c>
      <c r="V3721" t="str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1.0451515151515152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5">
        <f t="shared" si="468"/>
        <v>42165.743125000001</v>
      </c>
      <c r="T3722" s="5">
        <f t="shared" si="469"/>
        <v>42187.743125000001</v>
      </c>
      <c r="U3722" s="5" t="str">
        <f t="shared" si="470"/>
        <v>Jun</v>
      </c>
      <c r="V3722" t="str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1.008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5">
        <f t="shared" si="468"/>
        <v>41927.686157407406</v>
      </c>
      <c r="T3723" s="5">
        <f t="shared" si="469"/>
        <v>41948.727824074071</v>
      </c>
      <c r="U3723" s="5" t="str">
        <f t="shared" si="470"/>
        <v>Oct</v>
      </c>
      <c r="V3723" t="str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1.1120000000000001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5">
        <f t="shared" si="468"/>
        <v>42381.421840277777</v>
      </c>
      <c r="T3724" s="5">
        <f t="shared" si="469"/>
        <v>42411.707638888889</v>
      </c>
      <c r="U3724" s="5" t="str">
        <f t="shared" si="470"/>
        <v>Jan</v>
      </c>
      <c r="V3724" t="str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1.0204444444444445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5">
        <f t="shared" si="468"/>
        <v>41943.503032407403</v>
      </c>
      <c r="T3725" s="5">
        <f t="shared" si="469"/>
        <v>41973.544699074075</v>
      </c>
      <c r="U3725" s="5" t="str">
        <f t="shared" si="470"/>
        <v>Oct</v>
      </c>
      <c r="V3725" t="str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1.0254767441860466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5">
        <f t="shared" si="468"/>
        <v>42465.241435185184</v>
      </c>
      <c r="T3726" s="5">
        <f t="shared" si="469"/>
        <v>42494.708333333328</v>
      </c>
      <c r="U3726" s="5" t="str">
        <f t="shared" si="470"/>
        <v>Apr</v>
      </c>
      <c r="V3726" t="str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1.27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5">
        <f t="shared" si="468"/>
        <v>42401.695219907408</v>
      </c>
      <c r="T3727" s="5">
        <f t="shared" si="469"/>
        <v>42418.645833333328</v>
      </c>
      <c r="U3727" s="5" t="str">
        <f t="shared" si="470"/>
        <v>Feb</v>
      </c>
      <c r="V3727" t="str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3.3870588235294119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5">
        <f t="shared" si="468"/>
        <v>42461.890868055554</v>
      </c>
      <c r="T3728" s="5">
        <f t="shared" si="469"/>
        <v>42489.625</v>
      </c>
      <c r="U3728" s="5" t="str">
        <f t="shared" si="470"/>
        <v>Apr</v>
      </c>
      <c r="V3728" t="str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1.0075000000000001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5">
        <f t="shared" si="468"/>
        <v>42632.098310185189</v>
      </c>
      <c r="T3729" s="5">
        <f t="shared" si="469"/>
        <v>42662.954861111109</v>
      </c>
      <c r="U3729" s="5" t="str">
        <f t="shared" si="470"/>
        <v>Sep</v>
      </c>
      <c r="V3729" t="str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9.3100000000000002E-2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5">
        <f t="shared" si="468"/>
        <v>42204.921018518522</v>
      </c>
      <c r="T3730" s="5">
        <f t="shared" si="469"/>
        <v>42234.921018518522</v>
      </c>
      <c r="U3730" s="5" t="str">
        <f t="shared" si="470"/>
        <v>Jul</v>
      </c>
      <c r="V3730" t="str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7.2400000000000006E-2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5">
        <f t="shared" si="468"/>
        <v>42040.955000000002</v>
      </c>
      <c r="T3731" s="5">
        <f t="shared" si="469"/>
        <v>42085.91333333333</v>
      </c>
      <c r="U3731" s="5" t="str">
        <f t="shared" si="470"/>
        <v>Feb</v>
      </c>
      <c r="V3731" t="str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0.1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5">
        <f t="shared" si="468"/>
        <v>42203.427766203706</v>
      </c>
      <c r="T3732" s="5">
        <f t="shared" si="469"/>
        <v>42233.427766203706</v>
      </c>
      <c r="U3732" s="5" t="str">
        <f t="shared" si="470"/>
        <v>Jul</v>
      </c>
      <c r="V3732" t="str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0.11272727272727273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5">
        <f t="shared" si="468"/>
        <v>41983.502847222218</v>
      </c>
      <c r="T3733" s="5">
        <f t="shared" si="469"/>
        <v>42013.890972222223</v>
      </c>
      <c r="U3733" s="5" t="str">
        <f t="shared" si="470"/>
        <v>Dec</v>
      </c>
      <c r="V3733" t="str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0.15411764705882353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5">
        <f t="shared" si="468"/>
        <v>41968.427465277782</v>
      </c>
      <c r="T3734" s="5">
        <f t="shared" si="469"/>
        <v>42028.25</v>
      </c>
      <c r="U3734" s="5" t="str">
        <f t="shared" si="470"/>
        <v>Nov</v>
      </c>
      <c r="V3734" t="str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7">
        <f t="shared" si="465"/>
        <v>0</v>
      </c>
      <c r="Q3735" t="str">
        <f t="shared" si="466"/>
        <v>theater</v>
      </c>
      <c r="R3735" t="str">
        <f t="shared" si="467"/>
        <v>plays</v>
      </c>
      <c r="S3735" s="5">
        <f t="shared" si="468"/>
        <v>42102.774398148147</v>
      </c>
      <c r="T3735" s="5">
        <f t="shared" si="469"/>
        <v>42112.6875</v>
      </c>
      <c r="U3735" s="5" t="str">
        <f t="shared" si="470"/>
        <v>Apr</v>
      </c>
      <c r="V3735" t="str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0.28466666666666668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5">
        <f t="shared" si="468"/>
        <v>42089.651574074072</v>
      </c>
      <c r="T3736" s="5">
        <f t="shared" si="469"/>
        <v>42149.651574074072</v>
      </c>
      <c r="U3736" s="5" t="str">
        <f t="shared" si="470"/>
        <v>Mar</v>
      </c>
      <c r="V3736" t="str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0.13333333333333333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5">
        <f t="shared" si="468"/>
        <v>42122.443159722221</v>
      </c>
      <c r="T3737" s="5">
        <f t="shared" si="469"/>
        <v>42152.443159722221</v>
      </c>
      <c r="U3737" s="5" t="str">
        <f t="shared" si="470"/>
        <v>Apr</v>
      </c>
      <c r="V3737" t="str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6.6666666666666671E-3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5">
        <f t="shared" si="468"/>
        <v>42048.461724537032</v>
      </c>
      <c r="T3738" s="5">
        <f t="shared" si="469"/>
        <v>42086.5</v>
      </c>
      <c r="U3738" s="5" t="str">
        <f t="shared" si="470"/>
        <v>Feb</v>
      </c>
      <c r="V3738" t="str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0.21428571428571427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5">
        <f t="shared" si="468"/>
        <v>42297.441006944442</v>
      </c>
      <c r="T3739" s="5">
        <f t="shared" si="469"/>
        <v>42320.040972222225</v>
      </c>
      <c r="U3739" s="5" t="str">
        <f t="shared" si="470"/>
        <v>Oct</v>
      </c>
      <c r="V3739" t="str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0.18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5">
        <f t="shared" si="468"/>
        <v>41813.688715277778</v>
      </c>
      <c r="T3740" s="5">
        <f t="shared" si="469"/>
        <v>41835.666666666664</v>
      </c>
      <c r="U3740" s="5" t="str">
        <f t="shared" si="470"/>
        <v>Jun</v>
      </c>
      <c r="V3740" t="str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0.20125000000000001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5">
        <f t="shared" si="468"/>
        <v>42548.199861111112</v>
      </c>
      <c r="T3741" s="5">
        <f t="shared" si="469"/>
        <v>42568.199861111112</v>
      </c>
      <c r="U3741" s="5" t="str">
        <f t="shared" si="470"/>
        <v>Jun</v>
      </c>
      <c r="V3741" t="str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0.17899999999999999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5">
        <f t="shared" si="468"/>
        <v>41832.839756944442</v>
      </c>
      <c r="T3742" s="5">
        <f t="shared" si="469"/>
        <v>41862.829143518517</v>
      </c>
      <c r="U3742" s="5" t="str">
        <f t="shared" si="470"/>
        <v>Jul</v>
      </c>
      <c r="V3742" t="str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7">
        <f t="shared" si="465"/>
        <v>0</v>
      </c>
      <c r="Q3743" t="str">
        <f t="shared" si="466"/>
        <v>theater</v>
      </c>
      <c r="R3743" t="str">
        <f t="shared" si="467"/>
        <v>plays</v>
      </c>
      <c r="S3743" s="5">
        <f t="shared" si="468"/>
        <v>42325.670717592591</v>
      </c>
      <c r="T3743" s="5">
        <f t="shared" si="469"/>
        <v>42355.670717592591</v>
      </c>
      <c r="U3743" s="5" t="str">
        <f t="shared" si="470"/>
        <v>Nov</v>
      </c>
      <c r="V3743" t="str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0.02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5">
        <f t="shared" si="468"/>
        <v>41857.964629629627</v>
      </c>
      <c r="T3744" s="5">
        <f t="shared" si="469"/>
        <v>41887.964629629627</v>
      </c>
      <c r="U3744" s="5" t="str">
        <f t="shared" si="470"/>
        <v>Aug</v>
      </c>
      <c r="V3744" t="str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7">
        <f t="shared" si="465"/>
        <v>0</v>
      </c>
      <c r="Q3745" t="str">
        <f t="shared" si="466"/>
        <v>theater</v>
      </c>
      <c r="R3745" t="str">
        <f t="shared" si="467"/>
        <v>plays</v>
      </c>
      <c r="S3745" s="5">
        <f t="shared" si="468"/>
        <v>41793.460231481484</v>
      </c>
      <c r="T3745" s="5">
        <f t="shared" si="469"/>
        <v>41823.460231481484</v>
      </c>
      <c r="U3745" s="5" t="str">
        <f t="shared" si="470"/>
        <v>Jun</v>
      </c>
      <c r="V3745" t="str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7">
        <f t="shared" si="465"/>
        <v>0</v>
      </c>
      <c r="Q3746" t="str">
        <f t="shared" si="466"/>
        <v>theater</v>
      </c>
      <c r="R3746" t="str">
        <f t="shared" si="467"/>
        <v>plays</v>
      </c>
      <c r="S3746" s="5">
        <f t="shared" si="468"/>
        <v>41793.564259259263</v>
      </c>
      <c r="T3746" s="5">
        <f t="shared" si="469"/>
        <v>41824.915972222225</v>
      </c>
      <c r="U3746" s="5" t="str">
        <f t="shared" si="470"/>
        <v>Jun</v>
      </c>
      <c r="V3746" t="str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0.1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5">
        <f t="shared" si="468"/>
        <v>41831.447939814811</v>
      </c>
      <c r="T3747" s="5">
        <f t="shared" si="469"/>
        <v>41861.447939814811</v>
      </c>
      <c r="U3747" s="5" t="str">
        <f t="shared" si="470"/>
        <v>Jul</v>
      </c>
      <c r="V3747" t="str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2.3764705882352941E-2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5">
        <f t="shared" si="468"/>
        <v>42621.139340277776</v>
      </c>
      <c r="T3748" s="5">
        <f t="shared" si="469"/>
        <v>42651.139340277776</v>
      </c>
      <c r="U3748" s="5" t="str">
        <f t="shared" si="470"/>
        <v>Sep</v>
      </c>
      <c r="V3748" t="str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0.01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5">
        <f t="shared" si="468"/>
        <v>42164.049722222218</v>
      </c>
      <c r="T3749" s="5">
        <f t="shared" si="469"/>
        <v>42190.707638888889</v>
      </c>
      <c r="U3749" s="5" t="str">
        <f t="shared" si="470"/>
        <v>Jun</v>
      </c>
      <c r="V3749" t="str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1.0351999999999999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5">
        <f t="shared" si="468"/>
        <v>42395.456435185188</v>
      </c>
      <c r="T3750" s="5">
        <f t="shared" si="469"/>
        <v>42415.999305555553</v>
      </c>
      <c r="U3750" s="5" t="str">
        <f t="shared" si="470"/>
        <v>Jan</v>
      </c>
      <c r="V3750" t="str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1.05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5">
        <f t="shared" si="468"/>
        <v>42457.877175925925</v>
      </c>
      <c r="T3751" s="5">
        <f t="shared" si="469"/>
        <v>42488.915972222225</v>
      </c>
      <c r="U3751" s="5" t="str">
        <f t="shared" si="470"/>
        <v>Mar</v>
      </c>
      <c r="V3751" t="str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1.0044999999999999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5">
        <f t="shared" si="468"/>
        <v>42016.731574074074</v>
      </c>
      <c r="T3752" s="5">
        <f t="shared" si="469"/>
        <v>42045.082638888889</v>
      </c>
      <c r="U3752" s="5" t="str">
        <f t="shared" si="470"/>
        <v>Jan</v>
      </c>
      <c r="V3752" t="str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1.3260000000000001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5">
        <f t="shared" si="468"/>
        <v>42402.785567129627</v>
      </c>
      <c r="T3753" s="5">
        <f t="shared" si="469"/>
        <v>42462.743900462963</v>
      </c>
      <c r="U3753" s="5" t="str">
        <f t="shared" si="470"/>
        <v>Feb</v>
      </c>
      <c r="V3753" t="str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1.1299999999999999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5">
        <f t="shared" si="468"/>
        <v>42619.552488425921</v>
      </c>
      <c r="T3754" s="5">
        <f t="shared" si="469"/>
        <v>42659.625</v>
      </c>
      <c r="U3754" s="5" t="str">
        <f t="shared" si="470"/>
        <v>Sep</v>
      </c>
      <c r="V3754" t="str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1.0334000000000001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5">
        <f t="shared" si="468"/>
        <v>42128.574074074073</v>
      </c>
      <c r="T3755" s="5">
        <f t="shared" si="469"/>
        <v>42157.75</v>
      </c>
      <c r="U3755" s="5" t="str">
        <f t="shared" si="470"/>
        <v>May</v>
      </c>
      <c r="V3755" t="str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1.2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5">
        <f t="shared" si="468"/>
        <v>41808.631215277775</v>
      </c>
      <c r="T3756" s="5">
        <f t="shared" si="469"/>
        <v>41845.957638888889</v>
      </c>
      <c r="U3756" s="5" t="str">
        <f t="shared" si="470"/>
        <v>Jun</v>
      </c>
      <c r="V3756" t="str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1.2963636363636364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5">
        <f t="shared" si="468"/>
        <v>42445.616979166662</v>
      </c>
      <c r="T3757" s="5">
        <f t="shared" si="469"/>
        <v>42475.616979166662</v>
      </c>
      <c r="U3757" s="5" t="str">
        <f t="shared" si="470"/>
        <v>Mar</v>
      </c>
      <c r="V3757" t="str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1.0111111111111111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5">
        <f t="shared" si="468"/>
        <v>41771.564791666664</v>
      </c>
      <c r="T3758" s="5">
        <f t="shared" si="469"/>
        <v>41801.564791666664</v>
      </c>
      <c r="U3758" s="5" t="str">
        <f t="shared" si="470"/>
        <v>May</v>
      </c>
      <c r="V3758" t="str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1.0851428571428572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5">
        <f t="shared" si="468"/>
        <v>41954.600868055553</v>
      </c>
      <c r="T3759" s="5">
        <f t="shared" si="469"/>
        <v>41974.600868055553</v>
      </c>
      <c r="U3759" s="5" t="str">
        <f t="shared" si="470"/>
        <v>Nov</v>
      </c>
      <c r="V3759" t="str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1.0233333333333334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5">
        <f t="shared" si="468"/>
        <v>41747.221504629633</v>
      </c>
      <c r="T3760" s="5">
        <f t="shared" si="469"/>
        <v>41777.958333333336</v>
      </c>
      <c r="U3760" s="5" t="str">
        <f t="shared" si="470"/>
        <v>Apr</v>
      </c>
      <c r="V3760" t="str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1.1024425000000002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5">
        <f t="shared" si="468"/>
        <v>42181.858252314814</v>
      </c>
      <c r="T3761" s="5">
        <f t="shared" si="469"/>
        <v>42241.858252314814</v>
      </c>
      <c r="U3761" s="5" t="str">
        <f t="shared" si="470"/>
        <v>Jun</v>
      </c>
      <c r="V3761" t="str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1.010154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5">
        <f t="shared" si="468"/>
        <v>41739.275300925925</v>
      </c>
      <c r="T3762" s="5">
        <f t="shared" si="469"/>
        <v>41764.275300925925</v>
      </c>
      <c r="U3762" s="5" t="str">
        <f t="shared" si="470"/>
        <v>Apr</v>
      </c>
      <c r="V3762" t="str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5">
        <f t="shared" si="468"/>
        <v>42173.216863425929</v>
      </c>
      <c r="T3763" s="5">
        <f t="shared" si="469"/>
        <v>42226.708333333328</v>
      </c>
      <c r="U3763" s="5" t="str">
        <f t="shared" si="470"/>
        <v>Jun</v>
      </c>
      <c r="V3763" t="str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1.0624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5">
        <f t="shared" si="468"/>
        <v>42193.563530092593</v>
      </c>
      <c r="T3764" s="5">
        <f t="shared" si="469"/>
        <v>42218.563530092593</v>
      </c>
      <c r="U3764" s="5" t="str">
        <f t="shared" si="470"/>
        <v>Jul</v>
      </c>
      <c r="V3764" t="str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5">
        <f t="shared" si="468"/>
        <v>42065.500300925924</v>
      </c>
      <c r="T3765" s="5">
        <f t="shared" si="469"/>
        <v>42095.458634259259</v>
      </c>
      <c r="U3765" s="5" t="str">
        <f t="shared" si="470"/>
        <v>Mar</v>
      </c>
      <c r="V3765" t="str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5">
        <f t="shared" si="468"/>
        <v>42499.592962962968</v>
      </c>
      <c r="T3766" s="5">
        <f t="shared" si="469"/>
        <v>42518.775000000001</v>
      </c>
      <c r="U3766" s="5" t="str">
        <f t="shared" si="470"/>
        <v>May</v>
      </c>
      <c r="V3766" t="str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1.1345714285714286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5">
        <f t="shared" si="468"/>
        <v>41820.526412037041</v>
      </c>
      <c r="T3767" s="5">
        <f t="shared" si="469"/>
        <v>41850.526412037041</v>
      </c>
      <c r="U3767" s="5" t="str">
        <f t="shared" si="470"/>
        <v>Jun</v>
      </c>
      <c r="V3767" t="str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1.0265010000000001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5">
        <f t="shared" si="468"/>
        <v>41787.917187500003</v>
      </c>
      <c r="T3768" s="5">
        <f t="shared" si="469"/>
        <v>41822.917187500003</v>
      </c>
      <c r="U3768" s="5" t="str">
        <f t="shared" si="470"/>
        <v>May</v>
      </c>
      <c r="V3768" t="str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1.1675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5">
        <f t="shared" si="468"/>
        <v>42049.769641203704</v>
      </c>
      <c r="T3769" s="5">
        <f t="shared" si="469"/>
        <v>42063.957638888889</v>
      </c>
      <c r="U3769" s="5" t="str">
        <f t="shared" si="470"/>
        <v>Feb</v>
      </c>
      <c r="V3769" t="str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1.0765274999999999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5">
        <f t="shared" si="468"/>
        <v>41772.477893518517</v>
      </c>
      <c r="T3770" s="5">
        <f t="shared" si="469"/>
        <v>41802.477893518517</v>
      </c>
      <c r="U3770" s="5" t="str">
        <f t="shared" si="470"/>
        <v>May</v>
      </c>
      <c r="V3770" t="str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5">
        <f t="shared" si="468"/>
        <v>42445.348136574074</v>
      </c>
      <c r="T3771" s="5">
        <f t="shared" si="469"/>
        <v>42475.348136574074</v>
      </c>
      <c r="U3771" s="5" t="str">
        <f t="shared" si="470"/>
        <v>Mar</v>
      </c>
      <c r="V3771" t="str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5">
        <f t="shared" si="468"/>
        <v>42138.680671296301</v>
      </c>
      <c r="T3772" s="5">
        <f t="shared" si="469"/>
        <v>42168.680671296301</v>
      </c>
      <c r="U3772" s="5" t="str">
        <f t="shared" si="470"/>
        <v>May</v>
      </c>
      <c r="V3772" t="str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1.46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5">
        <f t="shared" si="468"/>
        <v>42493.607083333336</v>
      </c>
      <c r="T3773" s="5">
        <f t="shared" si="469"/>
        <v>42507.75</v>
      </c>
      <c r="U3773" s="5" t="str">
        <f t="shared" si="470"/>
        <v>May</v>
      </c>
      <c r="V3773" t="str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1.1020000000000001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5">
        <f t="shared" si="468"/>
        <v>42682.366967592592</v>
      </c>
      <c r="T3774" s="5">
        <f t="shared" si="469"/>
        <v>42703</v>
      </c>
      <c r="U3774" s="5" t="str">
        <f t="shared" si="470"/>
        <v>Nov</v>
      </c>
      <c r="V3774" t="str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1.0820000000000001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5">
        <f t="shared" si="468"/>
        <v>42655.755173611113</v>
      </c>
      <c r="T3775" s="5">
        <f t="shared" si="469"/>
        <v>42688.838888888888</v>
      </c>
      <c r="U3775" s="5" t="str">
        <f t="shared" si="470"/>
        <v>Oct</v>
      </c>
      <c r="V3775" t="str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5">
        <f t="shared" si="468"/>
        <v>42087.542303240742</v>
      </c>
      <c r="T3776" s="5">
        <f t="shared" si="469"/>
        <v>42103.542303240742</v>
      </c>
      <c r="U3776" s="5" t="str">
        <f t="shared" si="470"/>
        <v>Mar</v>
      </c>
      <c r="V3776" t="str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1.0024999999999999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5">
        <f t="shared" si="468"/>
        <v>42075.692627314813</v>
      </c>
      <c r="T3777" s="5">
        <f t="shared" si="469"/>
        <v>42102.916666666672</v>
      </c>
      <c r="U3777" s="5" t="str">
        <f t="shared" si="470"/>
        <v>Mar</v>
      </c>
      <c r="V3777" t="str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1.0671250000000001</v>
      </c>
      <c r="P3778" s="7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5">
        <f t="shared" si="468"/>
        <v>41814.117800925924</v>
      </c>
      <c r="T3778" s="5">
        <f t="shared" si="469"/>
        <v>41851.791666666664</v>
      </c>
      <c r="U3778" s="5" t="str">
        <f t="shared" si="470"/>
        <v>Jun</v>
      </c>
      <c r="V3778" t="str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</f>
        <v>1.4319999999999999</v>
      </c>
      <c r="P3779" s="7">
        <f t="shared" ref="P3779:P3842" si="473">IFERROR(E3779/L3779,0)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5">
        <f t="shared" ref="S3779:S3842" si="476">(J3779/86400)+25569+(-6/24)</f>
        <v>41886.861354166671</v>
      </c>
      <c r="T3779" s="5">
        <f t="shared" ref="T3779:T3842" si="477">(I3779/86400)+25569+(-6/24)</f>
        <v>41908.916666666664</v>
      </c>
      <c r="U3779" s="5" t="str">
        <f t="shared" ref="U3779:U3842" si="478">TEXT(S3779,"mmm")</f>
        <v>Sep</v>
      </c>
      <c r="V3779" t="str">
        <f t="shared" ref="V3779:V3842" si="479">TEXT(S3779,"yyyy")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1.0504166666666668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5">
        <f t="shared" si="476"/>
        <v>41989.569212962961</v>
      </c>
      <c r="T3780" s="5">
        <f t="shared" si="477"/>
        <v>42049.569212962961</v>
      </c>
      <c r="U3780" s="5" t="str">
        <f t="shared" si="478"/>
        <v>Dec</v>
      </c>
      <c r="V3780" t="str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1.0398000000000001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5">
        <f t="shared" si="476"/>
        <v>42425.485416666663</v>
      </c>
      <c r="T3781" s="5">
        <f t="shared" si="477"/>
        <v>42455.443749999999</v>
      </c>
      <c r="U3781" s="5" t="str">
        <f t="shared" si="478"/>
        <v>Feb</v>
      </c>
      <c r="V3781" t="str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1.2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5">
        <f t="shared" si="476"/>
        <v>42165.969733796301</v>
      </c>
      <c r="T3782" s="5">
        <f t="shared" si="477"/>
        <v>42198.587500000001</v>
      </c>
      <c r="U3782" s="5" t="str">
        <f t="shared" si="478"/>
        <v>Jun</v>
      </c>
      <c r="V3782" t="str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1.0966666666666667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5">
        <f t="shared" si="476"/>
        <v>41865.632928240739</v>
      </c>
      <c r="T3783" s="5">
        <f t="shared" si="477"/>
        <v>41890.632928240739</v>
      </c>
      <c r="U3783" s="5" t="str">
        <f t="shared" si="478"/>
        <v>Aug</v>
      </c>
      <c r="V3783" t="str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1.0175000000000001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5">
        <f t="shared" si="476"/>
        <v>42546.612233796295</v>
      </c>
      <c r="T3784" s="5">
        <f t="shared" si="477"/>
        <v>42575.708333333328</v>
      </c>
      <c r="U3784" s="5" t="str">
        <f t="shared" si="478"/>
        <v>Jun</v>
      </c>
      <c r="V3784" t="str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1.2891666666666666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5">
        <f t="shared" si="476"/>
        <v>42419.890277777777</v>
      </c>
      <c r="T3785" s="5">
        <f t="shared" si="477"/>
        <v>42444.416666666672</v>
      </c>
      <c r="U3785" s="5" t="str">
        <f t="shared" si="478"/>
        <v>Feb</v>
      </c>
      <c r="V3785" t="str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1.1499999999999999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5">
        <f t="shared" si="476"/>
        <v>42531.730694444443</v>
      </c>
      <c r="T3786" s="5">
        <f t="shared" si="477"/>
        <v>42561.730694444443</v>
      </c>
      <c r="U3786" s="5" t="str">
        <f t="shared" si="478"/>
        <v>Jun</v>
      </c>
      <c r="V3786" t="str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1.5075000000000001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5">
        <f t="shared" si="476"/>
        <v>42548.38853009259</v>
      </c>
      <c r="T3787" s="5">
        <f t="shared" si="477"/>
        <v>42584.168749999997</v>
      </c>
      <c r="U3787" s="5" t="str">
        <f t="shared" si="478"/>
        <v>Jun</v>
      </c>
      <c r="V3787" t="str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1.1096666666666666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5">
        <f t="shared" si="476"/>
        <v>42486.787905092591</v>
      </c>
      <c r="T3788" s="5">
        <f t="shared" si="477"/>
        <v>42516.787905092591</v>
      </c>
      <c r="U3788" s="5" t="str">
        <f t="shared" si="478"/>
        <v>Apr</v>
      </c>
      <c r="V3788" t="str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1.0028571428571429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5">
        <f t="shared" si="476"/>
        <v>42167.284791666665</v>
      </c>
      <c r="T3789" s="5">
        <f t="shared" si="477"/>
        <v>42195.915972222225</v>
      </c>
      <c r="U3789" s="5" t="str">
        <f t="shared" si="478"/>
        <v>Jun</v>
      </c>
      <c r="V3789" t="str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6.6666666666666671E-3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5">
        <f t="shared" si="476"/>
        <v>42333.445821759262</v>
      </c>
      <c r="T3790" s="5">
        <f t="shared" si="477"/>
        <v>42361.429166666669</v>
      </c>
      <c r="U3790" s="5" t="str">
        <f t="shared" si="478"/>
        <v>Nov</v>
      </c>
      <c r="V3790" t="str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3.267605633802817E-2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5">
        <f t="shared" si="476"/>
        <v>42138.548819444448</v>
      </c>
      <c r="T3791" s="5">
        <f t="shared" si="477"/>
        <v>42170.548819444448</v>
      </c>
      <c r="U3791" s="5" t="str">
        <f t="shared" si="478"/>
        <v>May</v>
      </c>
      <c r="V3791" t="str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7">
        <f t="shared" si="473"/>
        <v>0</v>
      </c>
      <c r="Q3792" t="str">
        <f t="shared" si="474"/>
        <v>theater</v>
      </c>
      <c r="R3792" t="str">
        <f t="shared" si="475"/>
        <v>musical</v>
      </c>
      <c r="S3792" s="5">
        <f t="shared" si="476"/>
        <v>42666.416932870372</v>
      </c>
      <c r="T3792" s="5">
        <f t="shared" si="477"/>
        <v>42696.458599537036</v>
      </c>
      <c r="U3792" s="5" t="str">
        <f t="shared" si="478"/>
        <v>Oct</v>
      </c>
      <c r="V3792" t="str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7">
        <f t="shared" si="473"/>
        <v>0</v>
      </c>
      <c r="Q3793" t="str">
        <f t="shared" si="474"/>
        <v>theater</v>
      </c>
      <c r="R3793" t="str">
        <f t="shared" si="475"/>
        <v>musical</v>
      </c>
      <c r="S3793" s="5">
        <f t="shared" si="476"/>
        <v>41766.442037037035</v>
      </c>
      <c r="T3793" s="5">
        <f t="shared" si="477"/>
        <v>41826.442037037035</v>
      </c>
      <c r="U3793" s="5" t="str">
        <f t="shared" si="478"/>
        <v>May</v>
      </c>
      <c r="V3793" t="str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2.8E-3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5">
        <f t="shared" si="476"/>
        <v>42170.197013888886</v>
      </c>
      <c r="T3794" s="5">
        <f t="shared" si="477"/>
        <v>42200.197013888886</v>
      </c>
      <c r="U3794" s="5" t="str">
        <f t="shared" si="478"/>
        <v>Jun</v>
      </c>
      <c r="V3794" t="str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0.59657142857142853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5">
        <f t="shared" si="476"/>
        <v>41968.688993055555</v>
      </c>
      <c r="T3795" s="5">
        <f t="shared" si="477"/>
        <v>41989.688993055555</v>
      </c>
      <c r="U3795" s="5" t="str">
        <f t="shared" si="478"/>
        <v>Nov</v>
      </c>
      <c r="V3795" t="str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0.01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5">
        <f t="shared" si="476"/>
        <v>42132.33048611111</v>
      </c>
      <c r="T3796" s="5">
        <f t="shared" si="477"/>
        <v>42162.33048611111</v>
      </c>
      <c r="U3796" s="5" t="str">
        <f t="shared" si="478"/>
        <v>May</v>
      </c>
      <c r="V3796" t="str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1.6666666666666666E-2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5">
        <f t="shared" si="476"/>
        <v>42201.186226851853</v>
      </c>
      <c r="T3797" s="5">
        <f t="shared" si="477"/>
        <v>42244.6875</v>
      </c>
      <c r="U3797" s="5" t="str">
        <f t="shared" si="478"/>
        <v>Jul</v>
      </c>
      <c r="V3797" t="str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4.4444444444444447E-5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5">
        <f t="shared" si="476"/>
        <v>42688.779583333337</v>
      </c>
      <c r="T3798" s="5">
        <f t="shared" si="477"/>
        <v>42748.779583333337</v>
      </c>
      <c r="U3798" s="5" t="str">
        <f t="shared" si="478"/>
        <v>Nov</v>
      </c>
      <c r="V3798" t="str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0.89666666666666661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5">
        <f t="shared" si="476"/>
        <v>42084.631539351853</v>
      </c>
      <c r="T3799" s="5">
        <f t="shared" si="477"/>
        <v>42114.631539351853</v>
      </c>
      <c r="U3799" s="5" t="str">
        <f t="shared" si="478"/>
        <v>Mar</v>
      </c>
      <c r="V3799" t="str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1.4642857142857143E-2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5">
        <f t="shared" si="476"/>
        <v>41831.472777777773</v>
      </c>
      <c r="T3800" s="5">
        <f t="shared" si="477"/>
        <v>41861.472777777773</v>
      </c>
      <c r="U3800" s="5" t="str">
        <f t="shared" si="478"/>
        <v>Jul</v>
      </c>
      <c r="V3800" t="str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4.02E-2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5">
        <f t="shared" si="476"/>
        <v>42410.68105324074</v>
      </c>
      <c r="T3801" s="5">
        <f t="shared" si="477"/>
        <v>42440.68105324074</v>
      </c>
      <c r="U3801" s="5" t="str">
        <f t="shared" si="478"/>
        <v>Feb</v>
      </c>
      <c r="V3801" t="str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4.0045454545454544E-2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5">
        <f t="shared" si="476"/>
        <v>41982.487071759257</v>
      </c>
      <c r="T3802" s="5">
        <f t="shared" si="477"/>
        <v>42014.957638888889</v>
      </c>
      <c r="U3802" s="5" t="str">
        <f t="shared" si="478"/>
        <v>Dec</v>
      </c>
      <c r="V3802" t="str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8.5199999999999998E-2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5">
        <f t="shared" si="476"/>
        <v>41975.426111111112</v>
      </c>
      <c r="T3803" s="5">
        <f t="shared" si="477"/>
        <v>42006.426111111112</v>
      </c>
      <c r="U3803" s="5" t="str">
        <f t="shared" si="478"/>
        <v>Dec</v>
      </c>
      <c r="V3803" t="str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7">
        <f t="shared" si="473"/>
        <v>0</v>
      </c>
      <c r="Q3804" t="str">
        <f t="shared" si="474"/>
        <v>theater</v>
      </c>
      <c r="R3804" t="str">
        <f t="shared" si="475"/>
        <v>musical</v>
      </c>
      <c r="S3804" s="5">
        <f t="shared" si="476"/>
        <v>42268.876226851848</v>
      </c>
      <c r="T3804" s="5">
        <f t="shared" si="477"/>
        <v>42298.876226851848</v>
      </c>
      <c r="U3804" s="5" t="str">
        <f t="shared" si="478"/>
        <v>Sep</v>
      </c>
      <c r="V3804" t="str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0.19650000000000001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5">
        <f t="shared" si="476"/>
        <v>42403.721851851849</v>
      </c>
      <c r="T3805" s="5">
        <f t="shared" si="477"/>
        <v>42433.721851851849</v>
      </c>
      <c r="U3805" s="5" t="str">
        <f t="shared" si="478"/>
        <v>Feb</v>
      </c>
      <c r="V3805" t="str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7">
        <f t="shared" si="473"/>
        <v>0</v>
      </c>
      <c r="Q3806" t="str">
        <f t="shared" si="474"/>
        <v>theater</v>
      </c>
      <c r="R3806" t="str">
        <f t="shared" si="475"/>
        <v>musical</v>
      </c>
      <c r="S3806" s="5">
        <f t="shared" si="476"/>
        <v>42526.75953703704</v>
      </c>
      <c r="T3806" s="5">
        <f t="shared" si="477"/>
        <v>42582.041666666672</v>
      </c>
      <c r="U3806" s="5" t="str">
        <f t="shared" si="478"/>
        <v>Jun</v>
      </c>
      <c r="V3806" t="str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2.0000000000000002E-5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5">
        <f t="shared" si="476"/>
        <v>41849.637037037035</v>
      </c>
      <c r="T3807" s="5">
        <f t="shared" si="477"/>
        <v>41909.637037037035</v>
      </c>
      <c r="U3807" s="5" t="str">
        <f t="shared" si="478"/>
        <v>Jul</v>
      </c>
      <c r="V3807" t="str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6.6666666666666664E-4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5">
        <f t="shared" si="476"/>
        <v>41799.009039351848</v>
      </c>
      <c r="T3808" s="5">
        <f t="shared" si="477"/>
        <v>41819.009039351848</v>
      </c>
      <c r="U3808" s="5" t="str">
        <f t="shared" si="478"/>
        <v>Jun</v>
      </c>
      <c r="V3808" t="str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0.30333333333333334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5">
        <f t="shared" si="476"/>
        <v>42090.659016203703</v>
      </c>
      <c r="T3809" s="5">
        <f t="shared" si="477"/>
        <v>42097.659016203703</v>
      </c>
      <c r="U3809" s="5" t="str">
        <f t="shared" si="478"/>
        <v>Mar</v>
      </c>
      <c r="V3809" t="str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5">
        <f t="shared" si="476"/>
        <v>42059.203923611116</v>
      </c>
      <c r="T3810" s="5">
        <f t="shared" si="477"/>
        <v>42119.162256944444</v>
      </c>
      <c r="U3810" s="5" t="str">
        <f t="shared" si="478"/>
        <v>Feb</v>
      </c>
      <c r="V3810" t="str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1.0125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5">
        <f t="shared" si="476"/>
        <v>41800.276701388888</v>
      </c>
      <c r="T3811" s="5">
        <f t="shared" si="477"/>
        <v>41850.708333333336</v>
      </c>
      <c r="U3811" s="5" t="str">
        <f t="shared" si="478"/>
        <v>Jun</v>
      </c>
      <c r="V3811" t="str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1.2173333333333334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5">
        <f t="shared" si="476"/>
        <v>42054.599050925928</v>
      </c>
      <c r="T3812" s="5">
        <f t="shared" si="477"/>
        <v>42084.557384259257</v>
      </c>
      <c r="U3812" s="5" t="str">
        <f t="shared" si="478"/>
        <v>Feb</v>
      </c>
      <c r="V3812" t="str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3.3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5">
        <f t="shared" si="476"/>
        <v>42487.37700231481</v>
      </c>
      <c r="T3813" s="5">
        <f t="shared" si="477"/>
        <v>42521.208333333328</v>
      </c>
      <c r="U3813" s="5" t="str">
        <f t="shared" si="478"/>
        <v>Apr</v>
      </c>
      <c r="V3813" t="str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1.0954999999999999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5">
        <f t="shared" si="476"/>
        <v>42109.501250000001</v>
      </c>
      <c r="T3814" s="5">
        <f t="shared" si="477"/>
        <v>42155.915972222225</v>
      </c>
      <c r="U3814" s="5" t="str">
        <f t="shared" si="478"/>
        <v>Apr</v>
      </c>
      <c r="V3814" t="str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1.0095190476190474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5">
        <f t="shared" si="476"/>
        <v>42497.025706018518</v>
      </c>
      <c r="T3815" s="5">
        <f t="shared" si="477"/>
        <v>42535.654861111107</v>
      </c>
      <c r="U3815" s="5" t="str">
        <f t="shared" si="478"/>
        <v>May</v>
      </c>
      <c r="V3815" t="str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1.4013333333333333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5">
        <f t="shared" si="476"/>
        <v>42058.654074074075</v>
      </c>
      <c r="T3816" s="5">
        <f t="shared" si="477"/>
        <v>42094.915972222225</v>
      </c>
      <c r="U3816" s="5" t="str">
        <f t="shared" si="478"/>
        <v>Feb</v>
      </c>
      <c r="V3816" t="str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1.0000100000000001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5">
        <f t="shared" si="476"/>
        <v>42207.009918981479</v>
      </c>
      <c r="T3817" s="5">
        <f t="shared" si="477"/>
        <v>42236.708333333328</v>
      </c>
      <c r="U3817" s="5" t="str">
        <f t="shared" si="478"/>
        <v>Jul</v>
      </c>
      <c r="V3817" t="str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1.19238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5">
        <f t="shared" si="476"/>
        <v>41807.440081018518</v>
      </c>
      <c r="T3818" s="5">
        <f t="shared" si="477"/>
        <v>41837.440081018518</v>
      </c>
      <c r="U3818" s="5" t="str">
        <f t="shared" si="478"/>
        <v>Jun</v>
      </c>
      <c r="V3818" t="str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1.0725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5">
        <f t="shared" si="476"/>
        <v>42284.44694444444</v>
      </c>
      <c r="T3819" s="5">
        <f t="shared" si="477"/>
        <v>42300.915972222225</v>
      </c>
      <c r="U3819" s="5" t="str">
        <f t="shared" si="478"/>
        <v>Oct</v>
      </c>
      <c r="V3819" t="str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2.2799999999999998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5">
        <f t="shared" si="476"/>
        <v>42045.59238425926</v>
      </c>
      <c r="T3820" s="5">
        <f t="shared" si="477"/>
        <v>42075.550717592589</v>
      </c>
      <c r="U3820" s="5" t="str">
        <f t="shared" si="478"/>
        <v>Feb</v>
      </c>
      <c r="V3820" t="str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1.0640000000000001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5">
        <f t="shared" si="476"/>
        <v>42183.959537037037</v>
      </c>
      <c r="T3821" s="5">
        <f t="shared" si="477"/>
        <v>42202.626388888893</v>
      </c>
      <c r="U3821" s="5" t="str">
        <f t="shared" si="478"/>
        <v>Jun</v>
      </c>
      <c r="V3821" t="str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1.4333333333333333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5">
        <f t="shared" si="476"/>
        <v>42160.401817129634</v>
      </c>
      <c r="T3822" s="5">
        <f t="shared" si="477"/>
        <v>42190.401817129634</v>
      </c>
      <c r="U3822" s="5" t="str">
        <f t="shared" si="478"/>
        <v>Jun</v>
      </c>
      <c r="V3822" t="str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1.0454285714285714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5">
        <f t="shared" si="476"/>
        <v>42340.930636574078</v>
      </c>
      <c r="T3823" s="5">
        <f t="shared" si="477"/>
        <v>42372.930636574078</v>
      </c>
      <c r="U3823" s="5" t="str">
        <f t="shared" si="478"/>
        <v>Dec</v>
      </c>
      <c r="V3823" t="str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1.1002000000000001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5">
        <f t="shared" si="476"/>
        <v>42329.588159722218</v>
      </c>
      <c r="T3824" s="5">
        <f t="shared" si="477"/>
        <v>42388.707638888889</v>
      </c>
      <c r="U3824" s="5" t="str">
        <f t="shared" si="478"/>
        <v>Nov</v>
      </c>
      <c r="V3824" t="str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1.06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5">
        <f t="shared" si="476"/>
        <v>42170.660231481481</v>
      </c>
      <c r="T3825" s="5">
        <f t="shared" si="477"/>
        <v>42204.915972222225</v>
      </c>
      <c r="U3825" s="5" t="str">
        <f t="shared" si="478"/>
        <v>Jun</v>
      </c>
      <c r="V3825" t="str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1.08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5">
        <f t="shared" si="476"/>
        <v>42571.376192129625</v>
      </c>
      <c r="T3826" s="5">
        <f t="shared" si="477"/>
        <v>42583.320138888885</v>
      </c>
      <c r="U3826" s="5" t="str">
        <f t="shared" si="478"/>
        <v>Jul</v>
      </c>
      <c r="V3826" t="str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1.0542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5">
        <f t="shared" si="476"/>
        <v>42150.819606481484</v>
      </c>
      <c r="T3827" s="5">
        <f t="shared" si="477"/>
        <v>42171.819606481484</v>
      </c>
      <c r="U3827" s="5" t="str">
        <f t="shared" si="478"/>
        <v>May</v>
      </c>
      <c r="V3827" t="str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1.1916666666666667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5">
        <f t="shared" si="476"/>
        <v>42101.173541666663</v>
      </c>
      <c r="T3828" s="5">
        <f t="shared" si="477"/>
        <v>42131.173541666663</v>
      </c>
      <c r="U3828" s="5" t="str">
        <f t="shared" si="478"/>
        <v>Apr</v>
      </c>
      <c r="V3828" t="str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1.5266666666666666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5">
        <f t="shared" si="476"/>
        <v>42034.678252314814</v>
      </c>
      <c r="T3829" s="5">
        <f t="shared" si="477"/>
        <v>42089.75</v>
      </c>
      <c r="U3829" s="5" t="str">
        <f t="shared" si="478"/>
        <v>Jan</v>
      </c>
      <c r="V3829" t="str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5">
        <f t="shared" si="476"/>
        <v>41944.277627314819</v>
      </c>
      <c r="T3830" s="5">
        <f t="shared" si="477"/>
        <v>42004.319293981476</v>
      </c>
      <c r="U3830" s="5" t="str">
        <f t="shared" si="478"/>
        <v>Nov</v>
      </c>
      <c r="V3830" t="str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1.002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5">
        <f t="shared" si="476"/>
        <v>42593.615405092598</v>
      </c>
      <c r="T3831" s="5">
        <f t="shared" si="477"/>
        <v>42613.615405092598</v>
      </c>
      <c r="U3831" s="5" t="str">
        <f t="shared" si="478"/>
        <v>Aug</v>
      </c>
      <c r="V3831" t="str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2.25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5">
        <f t="shared" si="476"/>
        <v>42503.490868055553</v>
      </c>
      <c r="T3832" s="5">
        <f t="shared" si="477"/>
        <v>42517.490868055553</v>
      </c>
      <c r="U3832" s="5" t="str">
        <f t="shared" si="478"/>
        <v>May</v>
      </c>
      <c r="V3832" t="str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1.0602199999999999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5">
        <f t="shared" si="476"/>
        <v>41927.598900462966</v>
      </c>
      <c r="T3833" s="5">
        <f t="shared" si="477"/>
        <v>41948.640567129631</v>
      </c>
      <c r="U3833" s="5" t="str">
        <f t="shared" si="478"/>
        <v>Oct</v>
      </c>
      <c r="V3833" t="str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1.0466666666666666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5">
        <f t="shared" si="476"/>
        <v>42374.864988425921</v>
      </c>
      <c r="T3834" s="5">
        <f t="shared" si="477"/>
        <v>42419.864988425921</v>
      </c>
      <c r="U3834" s="5" t="str">
        <f t="shared" si="478"/>
        <v>Jan</v>
      </c>
      <c r="V3834" t="str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1.1666666666666667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5">
        <f t="shared" si="476"/>
        <v>41963.622361111113</v>
      </c>
      <c r="T3835" s="5">
        <f t="shared" si="477"/>
        <v>41974.547916666663</v>
      </c>
      <c r="U3835" s="5" t="str">
        <f t="shared" si="478"/>
        <v>Nov</v>
      </c>
      <c r="V3835" t="str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1.0903333333333334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5">
        <f t="shared" si="476"/>
        <v>42143.195219907408</v>
      </c>
      <c r="T3836" s="5">
        <f t="shared" si="477"/>
        <v>42173.195219907408</v>
      </c>
      <c r="U3836" s="5" t="str">
        <f t="shared" si="478"/>
        <v>May</v>
      </c>
      <c r="V3836" t="str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1.6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5">
        <f t="shared" si="476"/>
        <v>42460.69222222222</v>
      </c>
      <c r="T3837" s="5">
        <f t="shared" si="477"/>
        <v>42481.69222222222</v>
      </c>
      <c r="U3837" s="5" t="str">
        <f t="shared" si="478"/>
        <v>Mar</v>
      </c>
      <c r="V3837" t="str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1.125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5">
        <f t="shared" si="476"/>
        <v>42553.676527777774</v>
      </c>
      <c r="T3838" s="5">
        <f t="shared" si="477"/>
        <v>42584.922916666663</v>
      </c>
      <c r="U3838" s="5" t="str">
        <f t="shared" si="478"/>
        <v>Jul</v>
      </c>
      <c r="V3838" t="str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1.0209999999999999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5">
        <f t="shared" si="476"/>
        <v>42152.515717592592</v>
      </c>
      <c r="T3839" s="5">
        <f t="shared" si="477"/>
        <v>42188.515717592592</v>
      </c>
      <c r="U3839" s="5" t="str">
        <f t="shared" si="478"/>
        <v>May</v>
      </c>
      <c r="V3839" t="str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1.00824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5">
        <f t="shared" si="476"/>
        <v>42116.460752314815</v>
      </c>
      <c r="T3840" s="5">
        <f t="shared" si="477"/>
        <v>42146.460752314815</v>
      </c>
      <c r="U3840" s="5" t="str">
        <f t="shared" si="478"/>
        <v>Apr</v>
      </c>
      <c r="V3840" t="str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1.0125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5">
        <f t="shared" si="476"/>
        <v>42154.892638888894</v>
      </c>
      <c r="T3841" s="5">
        <f t="shared" si="477"/>
        <v>42214.892638888894</v>
      </c>
      <c r="U3841" s="5" t="str">
        <f t="shared" si="478"/>
        <v>May</v>
      </c>
      <c r="V3841" t="str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</v>
      </c>
      <c r="P3842" s="7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5">
        <f t="shared" si="476"/>
        <v>42432.451724537037</v>
      </c>
      <c r="T3842" s="5">
        <f t="shared" si="477"/>
        <v>42457.410057870366</v>
      </c>
      <c r="U3842" s="5" t="str">
        <f t="shared" si="478"/>
        <v>Mar</v>
      </c>
      <c r="V3842" t="str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</f>
        <v>8.72E-2</v>
      </c>
      <c r="P3843" s="7">
        <f t="shared" ref="P3843:P3906" si="481">IFERROR(E3843/L3843,0)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5">
        <f t="shared" ref="S3843:S3906" si="484">(J3843/86400)+25569+(-6/24)</f>
        <v>41780.535729166666</v>
      </c>
      <c r="T3843" s="5">
        <f t="shared" ref="T3843:T3906" si="485">(I3843/86400)+25569+(-6/24)</f>
        <v>41840.535729166666</v>
      </c>
      <c r="U3843" s="5" t="str">
        <f t="shared" ref="U3843:U3906" si="486">TEXT(S3843,"mmm")</f>
        <v>May</v>
      </c>
      <c r="V3843" t="str">
        <f t="shared" ref="V3843:V3906" si="487">TEXT(S3843,"yyyy")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0.21940000000000001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5">
        <f t="shared" si="484"/>
        <v>41740.243657407409</v>
      </c>
      <c r="T3844" s="5">
        <f t="shared" si="485"/>
        <v>41770.243657407409</v>
      </c>
      <c r="U3844" s="5" t="str">
        <f t="shared" si="486"/>
        <v>Apr</v>
      </c>
      <c r="V3844" t="str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0.21299999999999999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5">
        <f t="shared" si="484"/>
        <v>41765.822500000002</v>
      </c>
      <c r="T3845" s="5">
        <f t="shared" si="485"/>
        <v>41790.822500000002</v>
      </c>
      <c r="U3845" s="5" t="str">
        <f t="shared" si="486"/>
        <v>May</v>
      </c>
      <c r="V3845" t="str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0.41489795918367345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5">
        <f t="shared" si="484"/>
        <v>41766.367291666669</v>
      </c>
      <c r="T3846" s="5">
        <f t="shared" si="485"/>
        <v>41793.040972222225</v>
      </c>
      <c r="U3846" s="5" t="str">
        <f t="shared" si="486"/>
        <v>May</v>
      </c>
      <c r="V3846" t="str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2.1049999999999999E-2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5">
        <f t="shared" si="484"/>
        <v>42248.377013888894</v>
      </c>
      <c r="T3847" s="5">
        <f t="shared" si="485"/>
        <v>42278.377013888894</v>
      </c>
      <c r="U3847" s="5" t="str">
        <f t="shared" si="486"/>
        <v>Sep</v>
      </c>
      <c r="V3847" t="str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2.7E-2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5">
        <f t="shared" si="484"/>
        <v>41884.971550925926</v>
      </c>
      <c r="T3848" s="5">
        <f t="shared" si="485"/>
        <v>41916.040972222225</v>
      </c>
      <c r="U3848" s="5" t="str">
        <f t="shared" si="486"/>
        <v>Sep</v>
      </c>
      <c r="V3848" t="str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0.16161904761904761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5">
        <f t="shared" si="484"/>
        <v>42158.974432870367</v>
      </c>
      <c r="T3849" s="5">
        <f t="shared" si="485"/>
        <v>42203.974432870367</v>
      </c>
      <c r="U3849" s="5" t="str">
        <f t="shared" si="486"/>
        <v>Jun</v>
      </c>
      <c r="V3849" t="str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0.16376923076923078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5">
        <f t="shared" si="484"/>
        <v>42265.567002314812</v>
      </c>
      <c r="T3850" s="5">
        <f t="shared" si="485"/>
        <v>42295.567002314812</v>
      </c>
      <c r="U3850" s="5" t="str">
        <f t="shared" si="486"/>
        <v>Sep</v>
      </c>
      <c r="V3850" t="str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7.0433333333333334E-2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5">
        <f t="shared" si="484"/>
        <v>42136.517175925925</v>
      </c>
      <c r="T3851" s="5">
        <f t="shared" si="485"/>
        <v>42166.517175925925</v>
      </c>
      <c r="U3851" s="5" t="str">
        <f t="shared" si="486"/>
        <v>May</v>
      </c>
      <c r="V3851" t="str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3.7999999999999999E-2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5">
        <f t="shared" si="484"/>
        <v>41974.874340277776</v>
      </c>
      <c r="T3852" s="5">
        <f t="shared" si="485"/>
        <v>42004.874340277776</v>
      </c>
      <c r="U3852" s="5" t="str">
        <f t="shared" si="486"/>
        <v>Dec</v>
      </c>
      <c r="V3852" t="str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0.34079999999999999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5">
        <f t="shared" si="484"/>
        <v>42172.189571759256</v>
      </c>
      <c r="T3853" s="5">
        <f t="shared" si="485"/>
        <v>42202.189571759256</v>
      </c>
      <c r="U3853" s="5" t="str">
        <f t="shared" si="486"/>
        <v>Jun</v>
      </c>
      <c r="V3853" t="str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2E-3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5">
        <f t="shared" si="484"/>
        <v>42064.940694444449</v>
      </c>
      <c r="T3854" s="5">
        <f t="shared" si="485"/>
        <v>42089.899027777778</v>
      </c>
      <c r="U3854" s="5" t="str">
        <f t="shared" si="486"/>
        <v>Mar</v>
      </c>
      <c r="V3854" t="str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2.5999999999999998E-4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5">
        <f t="shared" si="484"/>
        <v>41848.59002314815</v>
      </c>
      <c r="T3855" s="5">
        <f t="shared" si="485"/>
        <v>41883.59002314815</v>
      </c>
      <c r="U3855" s="5" t="str">
        <f t="shared" si="486"/>
        <v>Jul</v>
      </c>
      <c r="V3855" t="str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0.16254545454545455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5">
        <f t="shared" si="484"/>
        <v>42103.634930555556</v>
      </c>
      <c r="T3856" s="5">
        <f t="shared" si="485"/>
        <v>42133.634930555556</v>
      </c>
      <c r="U3856" s="5" t="str">
        <f t="shared" si="486"/>
        <v>Apr</v>
      </c>
      <c r="V3856" t="str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2.5000000000000001E-2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5">
        <f t="shared" si="484"/>
        <v>42059.720729166671</v>
      </c>
      <c r="T3857" s="5">
        <f t="shared" si="485"/>
        <v>42089.679062499999</v>
      </c>
      <c r="U3857" s="5" t="str">
        <f t="shared" si="486"/>
        <v>Feb</v>
      </c>
      <c r="V3857" t="str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2.0000000000000001E-4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5">
        <f t="shared" si="484"/>
        <v>42041.493090277778</v>
      </c>
      <c r="T3858" s="5">
        <f t="shared" si="485"/>
        <v>42071.451423611114</v>
      </c>
      <c r="U3858" s="5" t="str">
        <f t="shared" si="486"/>
        <v>Feb</v>
      </c>
      <c r="V3858" t="str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5.1999999999999998E-2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5">
        <f t="shared" si="484"/>
        <v>41829.48715277778</v>
      </c>
      <c r="T3859" s="5">
        <f t="shared" si="485"/>
        <v>41852.466666666667</v>
      </c>
      <c r="U3859" s="5" t="str">
        <f t="shared" si="486"/>
        <v>Jul</v>
      </c>
      <c r="V3859" t="str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0.02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5">
        <f t="shared" si="484"/>
        <v>42128.181064814809</v>
      </c>
      <c r="T3860" s="5">
        <f t="shared" si="485"/>
        <v>42146.625</v>
      </c>
      <c r="U3860" s="5" t="str">
        <f t="shared" si="486"/>
        <v>May</v>
      </c>
      <c r="V3860" t="str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4.0000000000000002E-4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5">
        <f t="shared" si="484"/>
        <v>41789.643599537041</v>
      </c>
      <c r="T3861" s="5">
        <f t="shared" si="485"/>
        <v>41815.625</v>
      </c>
      <c r="U3861" s="5" t="str">
        <f t="shared" si="486"/>
        <v>May</v>
      </c>
      <c r="V3861" t="str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0.17666666666666667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5">
        <f t="shared" si="484"/>
        <v>41833.410995370374</v>
      </c>
      <c r="T3862" s="5">
        <f t="shared" si="485"/>
        <v>41863.410995370374</v>
      </c>
      <c r="U3862" s="5" t="str">
        <f t="shared" si="486"/>
        <v>Jul</v>
      </c>
      <c r="V3862" t="str">
        <f t="shared" si="487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0.05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5">
        <f t="shared" si="484"/>
        <v>41914.340011574073</v>
      </c>
      <c r="T3863" s="5">
        <f t="shared" si="485"/>
        <v>41955.657638888893</v>
      </c>
      <c r="U3863" s="5" t="str">
        <f t="shared" si="486"/>
        <v>Oct</v>
      </c>
      <c r="V3863" t="str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1.3333333333333334E-4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5">
        <f t="shared" si="484"/>
        <v>42611.011064814811</v>
      </c>
      <c r="T3864" s="5">
        <f t="shared" si="485"/>
        <v>42625.457638888889</v>
      </c>
      <c r="U3864" s="5" t="str">
        <f t="shared" si="486"/>
        <v>Aug</v>
      </c>
      <c r="V3864" t="str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7">
        <f t="shared" si="481"/>
        <v>0</v>
      </c>
      <c r="Q3865" t="str">
        <f t="shared" si="482"/>
        <v>theater</v>
      </c>
      <c r="R3865" t="str">
        <f t="shared" si="483"/>
        <v>plays</v>
      </c>
      <c r="S3865" s="5">
        <f t="shared" si="484"/>
        <v>42253.383159722223</v>
      </c>
      <c r="T3865" s="5">
        <f t="shared" si="485"/>
        <v>42313.424826388888</v>
      </c>
      <c r="U3865" s="5" t="str">
        <f t="shared" si="486"/>
        <v>Sep</v>
      </c>
      <c r="V3865" t="str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1.2E-2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5">
        <f t="shared" si="484"/>
        <v>42295.641828703709</v>
      </c>
      <c r="T3866" s="5">
        <f t="shared" si="485"/>
        <v>42325.683495370366</v>
      </c>
      <c r="U3866" s="5" t="str">
        <f t="shared" si="486"/>
        <v>Oct</v>
      </c>
      <c r="V3866" t="str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0.26937422295897223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5">
        <f t="shared" si="484"/>
        <v>41841.401597222226</v>
      </c>
      <c r="T3867" s="5">
        <f t="shared" si="485"/>
        <v>41880.979166666664</v>
      </c>
      <c r="U3867" s="5" t="str">
        <f t="shared" si="486"/>
        <v>Jul</v>
      </c>
      <c r="V3867" t="str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5.4999999999999997E-3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5">
        <f t="shared" si="484"/>
        <v>42402.697002314817</v>
      </c>
      <c r="T3868" s="5">
        <f t="shared" si="485"/>
        <v>42451.895138888889</v>
      </c>
      <c r="U3868" s="5" t="str">
        <f t="shared" si="486"/>
        <v>Feb</v>
      </c>
      <c r="V3868" t="str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0.1255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5">
        <f t="shared" si="484"/>
        <v>42509.564108796301</v>
      </c>
      <c r="T3869" s="5">
        <f t="shared" si="485"/>
        <v>42539.564108796301</v>
      </c>
      <c r="U3869" s="5" t="str">
        <f t="shared" si="486"/>
        <v>May</v>
      </c>
      <c r="V3869" t="str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2E-3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5">
        <f t="shared" si="484"/>
        <v>41865.409780092596</v>
      </c>
      <c r="T3870" s="5">
        <f t="shared" si="485"/>
        <v>41890.409780092596</v>
      </c>
      <c r="U3870" s="5" t="str">
        <f t="shared" si="486"/>
        <v>Aug</v>
      </c>
      <c r="V3870" t="str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3.44748684310884E-2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5">
        <f t="shared" si="484"/>
        <v>42047.474444444444</v>
      </c>
      <c r="T3871" s="5">
        <f t="shared" si="485"/>
        <v>42076.882638888885</v>
      </c>
      <c r="U3871" s="5" t="str">
        <f t="shared" si="486"/>
        <v>Feb</v>
      </c>
      <c r="V3871" t="str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0.15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5">
        <f t="shared" si="484"/>
        <v>41792.922199074077</v>
      </c>
      <c r="T3872" s="5">
        <f t="shared" si="485"/>
        <v>41822.922199074077</v>
      </c>
      <c r="U3872" s="5" t="str">
        <f t="shared" si="486"/>
        <v>Jun</v>
      </c>
      <c r="V3872" t="str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2.6666666666666668E-2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5">
        <f t="shared" si="484"/>
        <v>42763.530671296292</v>
      </c>
      <c r="T3873" s="5">
        <f t="shared" si="485"/>
        <v>42823.489004629635</v>
      </c>
      <c r="U3873" s="5" t="str">
        <f t="shared" si="486"/>
        <v>Jan</v>
      </c>
      <c r="V3873" t="str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7">
        <f t="shared" si="481"/>
        <v>0</v>
      </c>
      <c r="Q3874" t="str">
        <f t="shared" si="482"/>
        <v>theater</v>
      </c>
      <c r="R3874" t="str">
        <f t="shared" si="483"/>
        <v>musical</v>
      </c>
      <c r="S3874" s="5">
        <f t="shared" si="484"/>
        <v>42179.895787037036</v>
      </c>
      <c r="T3874" s="5">
        <f t="shared" si="485"/>
        <v>42229.895787037036</v>
      </c>
      <c r="U3874" s="5" t="str">
        <f t="shared" si="486"/>
        <v>Jun</v>
      </c>
      <c r="V3874" t="str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7">
        <f t="shared" si="481"/>
        <v>0</v>
      </c>
      <c r="Q3875" t="str">
        <f t="shared" si="482"/>
        <v>theater</v>
      </c>
      <c r="R3875" t="str">
        <f t="shared" si="483"/>
        <v>musical</v>
      </c>
      <c r="S3875" s="5">
        <f t="shared" si="484"/>
        <v>42255.446006944447</v>
      </c>
      <c r="T3875" s="5">
        <f t="shared" si="485"/>
        <v>42285.446006944447</v>
      </c>
      <c r="U3875" s="5" t="str">
        <f t="shared" si="486"/>
        <v>Sep</v>
      </c>
      <c r="V3875" t="str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7">
        <f t="shared" si="481"/>
        <v>0</v>
      </c>
      <c r="Q3876" t="str">
        <f t="shared" si="482"/>
        <v>theater</v>
      </c>
      <c r="R3876" t="str">
        <f t="shared" si="483"/>
        <v>musical</v>
      </c>
      <c r="S3876" s="5">
        <f t="shared" si="484"/>
        <v>42006.766458333332</v>
      </c>
      <c r="T3876" s="5">
        <f t="shared" si="485"/>
        <v>42027.791666666672</v>
      </c>
      <c r="U3876" s="5" t="str">
        <f t="shared" si="486"/>
        <v>Jan</v>
      </c>
      <c r="V3876" t="str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7">
        <f t="shared" si="481"/>
        <v>0</v>
      </c>
      <c r="Q3877" t="str">
        <f t="shared" si="482"/>
        <v>theater</v>
      </c>
      <c r="R3877" t="str">
        <f t="shared" si="483"/>
        <v>musical</v>
      </c>
      <c r="S3877" s="5">
        <f t="shared" si="484"/>
        <v>42615.096817129626</v>
      </c>
      <c r="T3877" s="5">
        <f t="shared" si="485"/>
        <v>42616.166666666672</v>
      </c>
      <c r="U3877" s="5" t="str">
        <f t="shared" si="486"/>
        <v>Sep</v>
      </c>
      <c r="V3877" t="str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0.52794871794871789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5">
        <f t="shared" si="484"/>
        <v>42372.374166666668</v>
      </c>
      <c r="T3878" s="5">
        <f t="shared" si="485"/>
        <v>42402.374166666668</v>
      </c>
      <c r="U3878" s="5" t="str">
        <f t="shared" si="486"/>
        <v>Jan</v>
      </c>
      <c r="V3878" t="str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4.9639999999999997E-2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5">
        <f t="shared" si="484"/>
        <v>42682.42768518519</v>
      </c>
      <c r="T3879" s="5">
        <f t="shared" si="485"/>
        <v>42712.42768518519</v>
      </c>
      <c r="U3879" s="5" t="str">
        <f t="shared" si="486"/>
        <v>Nov</v>
      </c>
      <c r="V3879" t="str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5.5555555555555556E-4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5">
        <f t="shared" si="484"/>
        <v>42154.568819444445</v>
      </c>
      <c r="T3880" s="5">
        <f t="shared" si="485"/>
        <v>42184.915972222225</v>
      </c>
      <c r="U3880" s="5" t="str">
        <f t="shared" si="486"/>
        <v>May</v>
      </c>
      <c r="V3880" t="str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7">
        <f t="shared" si="481"/>
        <v>0</v>
      </c>
      <c r="Q3881" t="str">
        <f t="shared" si="482"/>
        <v>theater</v>
      </c>
      <c r="R3881" t="str">
        <f t="shared" si="483"/>
        <v>musical</v>
      </c>
      <c r="S3881" s="5">
        <f t="shared" si="484"/>
        <v>41999.611064814817</v>
      </c>
      <c r="T3881" s="5">
        <f t="shared" si="485"/>
        <v>42029.611064814817</v>
      </c>
      <c r="U3881" s="5" t="str">
        <f t="shared" si="486"/>
        <v>Dec</v>
      </c>
      <c r="V3881" t="str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0.13066666666666665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5">
        <f t="shared" si="484"/>
        <v>41815.565046296295</v>
      </c>
      <c r="T3882" s="5">
        <f t="shared" si="485"/>
        <v>41850.708333333336</v>
      </c>
      <c r="U3882" s="5" t="str">
        <f t="shared" si="486"/>
        <v>Jun</v>
      </c>
      <c r="V3882" t="str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0.05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5">
        <f t="shared" si="484"/>
        <v>42755.768506944441</v>
      </c>
      <c r="T3883" s="5">
        <f t="shared" si="485"/>
        <v>42785.768506944441</v>
      </c>
      <c r="U3883" s="5" t="str">
        <f t="shared" si="486"/>
        <v>Jan</v>
      </c>
      <c r="V3883" t="str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7">
        <f t="shared" si="481"/>
        <v>0</v>
      </c>
      <c r="Q3884" t="str">
        <f t="shared" si="482"/>
        <v>theater</v>
      </c>
      <c r="R3884" t="str">
        <f t="shared" si="483"/>
        <v>musical</v>
      </c>
      <c r="S3884" s="5">
        <f t="shared" si="484"/>
        <v>42373.733449074076</v>
      </c>
      <c r="T3884" s="5">
        <f t="shared" si="485"/>
        <v>42400.710416666669</v>
      </c>
      <c r="U3884" s="5" t="str">
        <f t="shared" si="486"/>
        <v>Jan</v>
      </c>
      <c r="V3884" t="str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7">
        <f t="shared" si="481"/>
        <v>0</v>
      </c>
      <c r="Q3885" t="str">
        <f t="shared" si="482"/>
        <v>theater</v>
      </c>
      <c r="R3885" t="str">
        <f t="shared" si="483"/>
        <v>musical</v>
      </c>
      <c r="S3885" s="5">
        <f t="shared" si="484"/>
        <v>41854.352650462963</v>
      </c>
      <c r="T3885" s="5">
        <f t="shared" si="485"/>
        <v>41884.352650462963</v>
      </c>
      <c r="U3885" s="5" t="str">
        <f t="shared" si="486"/>
        <v>Aug</v>
      </c>
      <c r="V3885" t="str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7">
        <f t="shared" si="481"/>
        <v>0</v>
      </c>
      <c r="Q3886" t="str">
        <f t="shared" si="482"/>
        <v>theater</v>
      </c>
      <c r="R3886" t="str">
        <f t="shared" si="483"/>
        <v>musical</v>
      </c>
      <c r="S3886" s="5">
        <f t="shared" si="484"/>
        <v>42065.541574074072</v>
      </c>
      <c r="T3886" s="5">
        <f t="shared" si="485"/>
        <v>42090.499907407408</v>
      </c>
      <c r="U3886" s="5" t="str">
        <f t="shared" si="486"/>
        <v>Mar</v>
      </c>
      <c r="V3886" t="str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7">
        <f t="shared" si="481"/>
        <v>0</v>
      </c>
      <c r="Q3887" t="str">
        <f t="shared" si="482"/>
        <v>theater</v>
      </c>
      <c r="R3887" t="str">
        <f t="shared" si="483"/>
        <v>musical</v>
      </c>
      <c r="S3887" s="5">
        <f t="shared" si="484"/>
        <v>42469.701284722221</v>
      </c>
      <c r="T3887" s="5">
        <f t="shared" si="485"/>
        <v>42499.701284722221</v>
      </c>
      <c r="U3887" s="5" t="str">
        <f t="shared" si="486"/>
        <v>Apr</v>
      </c>
      <c r="V3887" t="str">
        <f t="shared" si="487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7">
        <f t="shared" si="481"/>
        <v>0</v>
      </c>
      <c r="Q3888" t="str">
        <f t="shared" si="482"/>
        <v>theater</v>
      </c>
      <c r="R3888" t="str">
        <f t="shared" si="483"/>
        <v>musical</v>
      </c>
      <c r="S3888" s="5">
        <f t="shared" si="484"/>
        <v>41953.978032407409</v>
      </c>
      <c r="T3888" s="5">
        <f t="shared" si="485"/>
        <v>41983.978032407409</v>
      </c>
      <c r="U3888" s="5" t="str">
        <f t="shared" si="486"/>
        <v>Nov</v>
      </c>
      <c r="V3888" t="str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1.7500000000000002E-2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5">
        <f t="shared" si="484"/>
        <v>42079.607974537037</v>
      </c>
      <c r="T3889" s="5">
        <f t="shared" si="485"/>
        <v>42125.666666666672</v>
      </c>
      <c r="U3889" s="5" t="str">
        <f t="shared" si="486"/>
        <v>Mar</v>
      </c>
      <c r="V3889" t="str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0.27100000000000002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5">
        <f t="shared" si="484"/>
        <v>42762.295810185184</v>
      </c>
      <c r="T3890" s="5">
        <f t="shared" si="485"/>
        <v>42792.295810185184</v>
      </c>
      <c r="U3890" s="5" t="str">
        <f t="shared" si="486"/>
        <v>Jan</v>
      </c>
      <c r="V3890" t="str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1.4749999999999999E-2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5">
        <f t="shared" si="484"/>
        <v>41976.754976851851</v>
      </c>
      <c r="T3891" s="5">
        <f t="shared" si="485"/>
        <v>42008.726388888885</v>
      </c>
      <c r="U3891" s="5" t="str">
        <f t="shared" si="486"/>
        <v>Dec</v>
      </c>
      <c r="V3891" t="str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0.16826666666666668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5">
        <f t="shared" si="484"/>
        <v>42171.508611111116</v>
      </c>
      <c r="T3892" s="5">
        <f t="shared" si="485"/>
        <v>42231.508611111116</v>
      </c>
      <c r="U3892" s="5" t="str">
        <f t="shared" si="486"/>
        <v>Jun</v>
      </c>
      <c r="V3892" t="str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0.32500000000000001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5">
        <f t="shared" si="484"/>
        <v>42055.8824537037</v>
      </c>
      <c r="T3893" s="5">
        <f t="shared" si="485"/>
        <v>42085.957638888889</v>
      </c>
      <c r="U3893" s="5" t="str">
        <f t="shared" si="486"/>
        <v>Feb</v>
      </c>
      <c r="V3893" t="str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7">
        <f t="shared" si="481"/>
        <v>0</v>
      </c>
      <c r="Q3894" t="str">
        <f t="shared" si="482"/>
        <v>theater</v>
      </c>
      <c r="R3894" t="str">
        <f t="shared" si="483"/>
        <v>plays</v>
      </c>
      <c r="S3894" s="5">
        <f t="shared" si="484"/>
        <v>41867.402280092589</v>
      </c>
      <c r="T3894" s="5">
        <f t="shared" si="485"/>
        <v>41875.041666666664</v>
      </c>
      <c r="U3894" s="5" t="str">
        <f t="shared" si="486"/>
        <v>Aug</v>
      </c>
      <c r="V3894" t="str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0.2155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5">
        <f t="shared" si="484"/>
        <v>41779.407870370371</v>
      </c>
      <c r="T3895" s="5">
        <f t="shared" si="485"/>
        <v>41821</v>
      </c>
      <c r="U3895" s="5" t="str">
        <f t="shared" si="486"/>
        <v>May</v>
      </c>
      <c r="V3895" t="str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3.4666666666666665E-2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5">
        <f t="shared" si="484"/>
        <v>42679.708472222221</v>
      </c>
      <c r="T3896" s="5">
        <f t="shared" si="485"/>
        <v>42709.957638888889</v>
      </c>
      <c r="U3896" s="5" t="str">
        <f t="shared" si="486"/>
        <v>Nov</v>
      </c>
      <c r="V3896" t="str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0.05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5">
        <f t="shared" si="484"/>
        <v>42032.000208333338</v>
      </c>
      <c r="T3897" s="5">
        <f t="shared" si="485"/>
        <v>42063.000208333338</v>
      </c>
      <c r="U3897" s="5" t="str">
        <f t="shared" si="486"/>
        <v>Jan</v>
      </c>
      <c r="V3897" t="str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0.10625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5">
        <f t="shared" si="484"/>
        <v>41792.941875000004</v>
      </c>
      <c r="T3898" s="5">
        <f t="shared" si="485"/>
        <v>41806.941875000004</v>
      </c>
      <c r="U3898" s="5" t="str">
        <f t="shared" si="486"/>
        <v>Jun</v>
      </c>
      <c r="V3898" t="str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0.17599999999999999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5">
        <f t="shared" si="484"/>
        <v>41982.62364583333</v>
      </c>
      <c r="T3899" s="5">
        <f t="shared" si="485"/>
        <v>42012.62364583333</v>
      </c>
      <c r="U3899" s="5" t="str">
        <f t="shared" si="486"/>
        <v>Dec</v>
      </c>
      <c r="V3899" t="str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0.3256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5">
        <f t="shared" si="484"/>
        <v>42193.232291666667</v>
      </c>
      <c r="T3900" s="5">
        <f t="shared" si="485"/>
        <v>42233.416666666672</v>
      </c>
      <c r="U3900" s="5" t="str">
        <f t="shared" si="486"/>
        <v>Jul</v>
      </c>
      <c r="V3900" t="str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1.2500000000000001E-2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5">
        <f t="shared" si="484"/>
        <v>41843.525011574078</v>
      </c>
      <c r="T3901" s="5">
        <f t="shared" si="485"/>
        <v>41863.525011574078</v>
      </c>
      <c r="U3901" s="5" t="str">
        <f t="shared" si="486"/>
        <v>Jul</v>
      </c>
      <c r="V3901" t="str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5.3999999999999999E-2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5">
        <f t="shared" si="484"/>
        <v>42135.842488425929</v>
      </c>
      <c r="T3902" s="5">
        <f t="shared" si="485"/>
        <v>42165.842488425929</v>
      </c>
      <c r="U3902" s="5" t="str">
        <f t="shared" si="486"/>
        <v>May</v>
      </c>
      <c r="V3902" t="str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8.3333333333333332E-3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5">
        <f t="shared" si="484"/>
        <v>42317.576377314814</v>
      </c>
      <c r="T3903" s="5">
        <f t="shared" si="485"/>
        <v>42357.576377314814</v>
      </c>
      <c r="U3903" s="5" t="str">
        <f t="shared" si="486"/>
        <v>Nov</v>
      </c>
      <c r="V3903" t="str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0.48833333333333334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5">
        <f t="shared" si="484"/>
        <v>42663.218078703707</v>
      </c>
      <c r="T3904" s="5">
        <f t="shared" si="485"/>
        <v>42688.259745370371</v>
      </c>
      <c r="U3904" s="5" t="str">
        <f t="shared" si="486"/>
        <v>Oct</v>
      </c>
      <c r="V3904" t="str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7">
        <f t="shared" si="481"/>
        <v>0</v>
      </c>
      <c r="Q3905" t="str">
        <f t="shared" si="482"/>
        <v>theater</v>
      </c>
      <c r="R3905" t="str">
        <f t="shared" si="483"/>
        <v>plays</v>
      </c>
      <c r="S3905" s="5">
        <f t="shared" si="484"/>
        <v>42185.76116898148</v>
      </c>
      <c r="T3905" s="5">
        <f t="shared" si="485"/>
        <v>42230.568055555559</v>
      </c>
      <c r="U3905" s="5" t="str">
        <f t="shared" si="486"/>
        <v>Jun</v>
      </c>
      <c r="V3905" t="str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2.9999999999999997E-4</v>
      </c>
      <c r="P3906" s="7">
        <f t="shared" si="481"/>
        <v>1.5</v>
      </c>
      <c r="Q3906" t="str">
        <f t="shared" si="482"/>
        <v>theater</v>
      </c>
      <c r="R3906" t="str">
        <f t="shared" si="483"/>
        <v>plays</v>
      </c>
      <c r="S3906" s="5">
        <f t="shared" si="484"/>
        <v>42094.979166666672</v>
      </c>
      <c r="T3906" s="5">
        <f t="shared" si="485"/>
        <v>42108.961111111115</v>
      </c>
      <c r="U3906" s="5" t="str">
        <f t="shared" si="486"/>
        <v>Mar</v>
      </c>
      <c r="V3906" t="str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</f>
        <v>0.11533333333333333</v>
      </c>
      <c r="P3907" s="7">
        <f t="shared" ref="P3907:P3970" si="489">IFERROR(E3907/L3907,0)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5">
        <f t="shared" ref="S3907:S3970" si="492">(J3907/86400)+25569+(-6/24)</f>
        <v>42124.373877314814</v>
      </c>
      <c r="T3907" s="5">
        <f t="shared" ref="T3907:T3970" si="493">(I3907/86400)+25569+(-6/24)</f>
        <v>42166.708333333328</v>
      </c>
      <c r="U3907" s="5" t="str">
        <f t="shared" ref="U3907:U3970" si="494">TEXT(S3907,"mmm")</f>
        <v>Apr</v>
      </c>
      <c r="V3907" t="str">
        <f t="shared" ref="V3907:V3970" si="495">TEXT(S3907,"yyyy")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0.67333333333333334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5">
        <f t="shared" si="492"/>
        <v>42143.667743055557</v>
      </c>
      <c r="T3908" s="5">
        <f t="shared" si="493"/>
        <v>42181.309027777781</v>
      </c>
      <c r="U3908" s="5" t="str">
        <f t="shared" si="494"/>
        <v>May</v>
      </c>
      <c r="V3908" t="str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0.153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5">
        <f t="shared" si="492"/>
        <v>41906.569513888891</v>
      </c>
      <c r="T3909" s="5">
        <f t="shared" si="493"/>
        <v>41938.588888888888</v>
      </c>
      <c r="U3909" s="5" t="str">
        <f t="shared" si="494"/>
        <v>Sep</v>
      </c>
      <c r="V3909" t="str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8.666666666666667E-2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5">
        <f t="shared" si="492"/>
        <v>41833.885370370372</v>
      </c>
      <c r="T3910" s="5">
        <f t="shared" si="493"/>
        <v>41848.885370370372</v>
      </c>
      <c r="U3910" s="5" t="str">
        <f t="shared" si="494"/>
        <v>Jul</v>
      </c>
      <c r="V3910" t="str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2.2499999999999998E-3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5">
        <f t="shared" si="492"/>
        <v>41863.109282407408</v>
      </c>
      <c r="T3911" s="5">
        <f t="shared" si="493"/>
        <v>41893.109282407408</v>
      </c>
      <c r="U3911" s="5" t="str">
        <f t="shared" si="494"/>
        <v>Aug</v>
      </c>
      <c r="V3911" t="str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3.0833333333333334E-2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5">
        <f t="shared" si="492"/>
        <v>42224.506909722222</v>
      </c>
      <c r="T3912" s="5">
        <f t="shared" si="493"/>
        <v>42254.506909722222</v>
      </c>
      <c r="U3912" s="5" t="str">
        <f t="shared" si="494"/>
        <v>Aug</v>
      </c>
      <c r="V3912" t="str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0.37412499999999999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5">
        <f t="shared" si="492"/>
        <v>41939.5622337963</v>
      </c>
      <c r="T3913" s="5">
        <f t="shared" si="493"/>
        <v>41969.603900462964</v>
      </c>
      <c r="U3913" s="5" t="str">
        <f t="shared" si="494"/>
        <v>Oct</v>
      </c>
      <c r="V3913" t="str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6.666666666666667E-5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5">
        <f t="shared" si="492"/>
        <v>42059.020023148143</v>
      </c>
      <c r="T3914" s="5">
        <f t="shared" si="493"/>
        <v>42118.940972222219</v>
      </c>
      <c r="U3914" s="5" t="str">
        <f t="shared" si="494"/>
        <v>Feb</v>
      </c>
      <c r="V3914" t="str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0.1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5">
        <f t="shared" si="492"/>
        <v>42307.961215277777</v>
      </c>
      <c r="T3915" s="5">
        <f t="shared" si="493"/>
        <v>42338.002881944441</v>
      </c>
      <c r="U3915" s="5" t="str">
        <f t="shared" si="494"/>
        <v>Oct</v>
      </c>
      <c r="V3915" t="str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0.36359999999999998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5">
        <f t="shared" si="492"/>
        <v>42114.568935185191</v>
      </c>
      <c r="T3916" s="5">
        <f t="shared" si="493"/>
        <v>42134.707638888889</v>
      </c>
      <c r="U3916" s="5" t="str">
        <f t="shared" si="494"/>
        <v>Apr</v>
      </c>
      <c r="V3916" t="str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3.3333333333333335E-3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5">
        <f t="shared" si="492"/>
        <v>42492.73505787037</v>
      </c>
      <c r="T3917" s="5">
        <f t="shared" si="493"/>
        <v>42522.73505787037</v>
      </c>
      <c r="U3917" s="5" t="str">
        <f t="shared" si="494"/>
        <v>May</v>
      </c>
      <c r="V3917" t="str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7">
        <f t="shared" si="489"/>
        <v>0</v>
      </c>
      <c r="Q3918" t="str">
        <f t="shared" si="490"/>
        <v>theater</v>
      </c>
      <c r="R3918" t="str">
        <f t="shared" si="491"/>
        <v>plays</v>
      </c>
      <c r="S3918" s="5">
        <f t="shared" si="492"/>
        <v>42494.221666666665</v>
      </c>
      <c r="T3918" s="5">
        <f t="shared" si="493"/>
        <v>42524.221666666665</v>
      </c>
      <c r="U3918" s="5" t="str">
        <f t="shared" si="494"/>
        <v>May</v>
      </c>
      <c r="V3918" t="str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2.8571428571428571E-3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5">
        <f t="shared" si="492"/>
        <v>41863.277326388888</v>
      </c>
      <c r="T3919" s="5">
        <f t="shared" si="493"/>
        <v>41893.277326388888</v>
      </c>
      <c r="U3919" s="5" t="str">
        <f t="shared" si="494"/>
        <v>Aug</v>
      </c>
      <c r="V3919" t="str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2E-3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5">
        <f t="shared" si="492"/>
        <v>41843.414618055554</v>
      </c>
      <c r="T3920" s="5">
        <f t="shared" si="493"/>
        <v>41855.416666666664</v>
      </c>
      <c r="U3920" s="5" t="str">
        <f t="shared" si="494"/>
        <v>Jul</v>
      </c>
      <c r="V3920" t="str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1.7999999999999999E-2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5">
        <f t="shared" si="492"/>
        <v>42358.434872685189</v>
      </c>
      <c r="T3921" s="5">
        <f t="shared" si="493"/>
        <v>42386.75</v>
      </c>
      <c r="U3921" s="5" t="str">
        <f t="shared" si="494"/>
        <v>Dec</v>
      </c>
      <c r="V3921" t="str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5.3999999999999999E-2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5">
        <f t="shared" si="492"/>
        <v>42657.13726851852</v>
      </c>
      <c r="T3922" s="5">
        <f t="shared" si="493"/>
        <v>42687.178935185184</v>
      </c>
      <c r="U3922" s="5" t="str">
        <f t="shared" si="494"/>
        <v>Oct</v>
      </c>
      <c r="V3922" t="str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7">
        <f t="shared" si="489"/>
        <v>0</v>
      </c>
      <c r="Q3923" t="str">
        <f t="shared" si="490"/>
        <v>theater</v>
      </c>
      <c r="R3923" t="str">
        <f t="shared" si="491"/>
        <v>plays</v>
      </c>
      <c r="S3923" s="5">
        <f t="shared" si="492"/>
        <v>41926.292303240742</v>
      </c>
      <c r="T3923" s="5">
        <f t="shared" si="493"/>
        <v>41938.5</v>
      </c>
      <c r="U3923" s="5" t="str">
        <f t="shared" si="494"/>
        <v>Oct</v>
      </c>
      <c r="V3923" t="str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8.1333333333333327E-2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5">
        <f t="shared" si="492"/>
        <v>42020.518634259264</v>
      </c>
      <c r="T3924" s="5">
        <f t="shared" si="493"/>
        <v>42065.708333333328</v>
      </c>
      <c r="U3924" s="5" t="str">
        <f t="shared" si="494"/>
        <v>Jan</v>
      </c>
      <c r="V3924" t="str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0.12034782608695652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5">
        <f t="shared" si="492"/>
        <v>42075.729988425926</v>
      </c>
      <c r="T3925" s="5">
        <f t="shared" si="493"/>
        <v>42103.729988425926</v>
      </c>
      <c r="U3925" s="5" t="str">
        <f t="shared" si="494"/>
        <v>Mar</v>
      </c>
      <c r="V3925" t="str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0.15266666666666667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5">
        <f t="shared" si="492"/>
        <v>41786.709745370368</v>
      </c>
      <c r="T3926" s="5">
        <f t="shared" si="493"/>
        <v>41816.709745370368</v>
      </c>
      <c r="U3926" s="5" t="str">
        <f t="shared" si="494"/>
        <v>May</v>
      </c>
      <c r="V3926" t="str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0.1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5">
        <f t="shared" si="492"/>
        <v>41820.620821759258</v>
      </c>
      <c r="T3927" s="5">
        <f t="shared" si="493"/>
        <v>41850.620821759258</v>
      </c>
      <c r="U3927" s="5" t="str">
        <f t="shared" si="494"/>
        <v>Jun</v>
      </c>
      <c r="V3927" t="str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3.0000000000000001E-3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5">
        <f t="shared" si="492"/>
        <v>41969.835046296299</v>
      </c>
      <c r="T3928" s="5">
        <f t="shared" si="493"/>
        <v>41999.835046296299</v>
      </c>
      <c r="U3928" s="5" t="str">
        <f t="shared" si="494"/>
        <v>Nov</v>
      </c>
      <c r="V3928" t="str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0.01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5">
        <f t="shared" si="492"/>
        <v>41830.017407407409</v>
      </c>
      <c r="T3929" s="5">
        <f t="shared" si="493"/>
        <v>41860.017407407409</v>
      </c>
      <c r="U3929" s="5" t="str">
        <f t="shared" si="494"/>
        <v>Jul</v>
      </c>
      <c r="V3929" t="str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0.13020000000000001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5">
        <f t="shared" si="492"/>
        <v>42265.433182870373</v>
      </c>
      <c r="T3930" s="5">
        <f t="shared" si="493"/>
        <v>42292.957638888889</v>
      </c>
      <c r="U3930" s="5" t="str">
        <f t="shared" si="494"/>
        <v>Sep</v>
      </c>
      <c r="V3930" t="str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2.265E-2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5">
        <f t="shared" si="492"/>
        <v>42601.577141203699</v>
      </c>
      <c r="T3931" s="5">
        <f t="shared" si="493"/>
        <v>42631.577141203699</v>
      </c>
      <c r="U3931" s="5" t="str">
        <f t="shared" si="494"/>
        <v>Aug</v>
      </c>
      <c r="V3931" t="str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7">
        <f t="shared" si="489"/>
        <v>0</v>
      </c>
      <c r="Q3932" t="str">
        <f t="shared" si="490"/>
        <v>theater</v>
      </c>
      <c r="R3932" t="str">
        <f t="shared" si="491"/>
        <v>plays</v>
      </c>
      <c r="S3932" s="5">
        <f t="shared" si="492"/>
        <v>42433.088749999995</v>
      </c>
      <c r="T3932" s="5">
        <f t="shared" si="493"/>
        <v>42461</v>
      </c>
      <c r="U3932" s="5" t="str">
        <f t="shared" si="494"/>
        <v>Mar</v>
      </c>
      <c r="V3932" t="str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7">
        <f t="shared" si="489"/>
        <v>0</v>
      </c>
      <c r="Q3933" t="str">
        <f t="shared" si="490"/>
        <v>theater</v>
      </c>
      <c r="R3933" t="str">
        <f t="shared" si="491"/>
        <v>plays</v>
      </c>
      <c r="S3933" s="5">
        <f t="shared" si="492"/>
        <v>42227.901701388888</v>
      </c>
      <c r="T3933" s="5">
        <f t="shared" si="493"/>
        <v>42252.901701388888</v>
      </c>
      <c r="U3933" s="5" t="str">
        <f t="shared" si="494"/>
        <v>Aug</v>
      </c>
      <c r="V3933" t="str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8.3333333333333331E-5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5">
        <f t="shared" si="492"/>
        <v>42414.918564814812</v>
      </c>
      <c r="T3934" s="5">
        <f t="shared" si="493"/>
        <v>42444.876898148148</v>
      </c>
      <c r="U3934" s="5" t="str">
        <f t="shared" si="494"/>
        <v>Feb</v>
      </c>
      <c r="V3934" t="str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0.15742857142857142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5">
        <f t="shared" si="492"/>
        <v>42538.718310185184</v>
      </c>
      <c r="T3935" s="5">
        <f t="shared" si="493"/>
        <v>42567.779861111107</v>
      </c>
      <c r="U3935" s="5" t="str">
        <f t="shared" si="494"/>
        <v>Jun</v>
      </c>
      <c r="V3935" t="str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0.11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5">
        <f t="shared" si="492"/>
        <v>42233.421747685185</v>
      </c>
      <c r="T3936" s="5">
        <f t="shared" si="493"/>
        <v>42278.291666666672</v>
      </c>
      <c r="U3936" s="5" t="str">
        <f t="shared" si="494"/>
        <v>Aug</v>
      </c>
      <c r="V3936" t="str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0.43833333333333335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5">
        <f t="shared" si="492"/>
        <v>42221.406782407408</v>
      </c>
      <c r="T3937" s="5">
        <f t="shared" si="493"/>
        <v>42281.406782407408</v>
      </c>
      <c r="U3937" s="5" t="str">
        <f t="shared" si="494"/>
        <v>Aug</v>
      </c>
      <c r="V3937" t="str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7">
        <f t="shared" si="489"/>
        <v>0</v>
      </c>
      <c r="Q3938" t="str">
        <f t="shared" si="490"/>
        <v>theater</v>
      </c>
      <c r="R3938" t="str">
        <f t="shared" si="491"/>
        <v>plays</v>
      </c>
      <c r="S3938" s="5">
        <f t="shared" si="492"/>
        <v>42675.012962962966</v>
      </c>
      <c r="T3938" s="5">
        <f t="shared" si="493"/>
        <v>42705.054629629631</v>
      </c>
      <c r="U3938" s="5" t="str">
        <f t="shared" si="494"/>
        <v>Nov</v>
      </c>
      <c r="V3938" t="str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0.86135181975736563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5">
        <f t="shared" si="492"/>
        <v>42534.381481481483</v>
      </c>
      <c r="T3939" s="5">
        <f t="shared" si="493"/>
        <v>42562.381481481483</v>
      </c>
      <c r="U3939" s="5" t="str">
        <f t="shared" si="494"/>
        <v>Jun</v>
      </c>
      <c r="V3939" t="str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0.12196620583717357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5">
        <f t="shared" si="492"/>
        <v>42151.655717592592</v>
      </c>
      <c r="T3940" s="5">
        <f t="shared" si="493"/>
        <v>42182.655717592592</v>
      </c>
      <c r="U3940" s="5" t="str">
        <f t="shared" si="494"/>
        <v>May</v>
      </c>
      <c r="V3940" t="str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1E-3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5">
        <f t="shared" si="492"/>
        <v>41915.150219907409</v>
      </c>
      <c r="T3941" s="5">
        <f t="shared" si="493"/>
        <v>41918.9375</v>
      </c>
      <c r="U3941" s="5" t="str">
        <f t="shared" si="494"/>
        <v>Oct</v>
      </c>
      <c r="V3941" t="str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2.2000000000000001E-3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5">
        <f t="shared" si="492"/>
        <v>41961.242488425924</v>
      </c>
      <c r="T3942" s="5">
        <f t="shared" si="493"/>
        <v>42006.242488425924</v>
      </c>
      <c r="U3942" s="5" t="str">
        <f t="shared" si="494"/>
        <v>Nov</v>
      </c>
      <c r="V3942" t="str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9.0909090909090905E-3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5">
        <f t="shared" si="492"/>
        <v>41940.337233796294</v>
      </c>
      <c r="T3943" s="5">
        <f t="shared" si="493"/>
        <v>41967.791666666672</v>
      </c>
      <c r="U3943" s="5" t="str">
        <f t="shared" si="494"/>
        <v>Oct</v>
      </c>
      <c r="V3943" t="str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7">
        <f t="shared" si="489"/>
        <v>0</v>
      </c>
      <c r="Q3944" t="str">
        <f t="shared" si="490"/>
        <v>theater</v>
      </c>
      <c r="R3944" t="str">
        <f t="shared" si="491"/>
        <v>plays</v>
      </c>
      <c r="S3944" s="5">
        <f t="shared" si="492"/>
        <v>42111.654097222221</v>
      </c>
      <c r="T3944" s="5">
        <f t="shared" si="493"/>
        <v>42171.654097222221</v>
      </c>
      <c r="U3944" s="5" t="str">
        <f t="shared" si="494"/>
        <v>Apr</v>
      </c>
      <c r="V3944" t="str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0.35639999999999999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5">
        <f t="shared" si="492"/>
        <v>42279.528564814813</v>
      </c>
      <c r="T3945" s="5">
        <f t="shared" si="493"/>
        <v>42310.451388888891</v>
      </c>
      <c r="U3945" s="5" t="str">
        <f t="shared" si="494"/>
        <v>Oct</v>
      </c>
      <c r="V3945" t="str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7">
        <f t="shared" si="489"/>
        <v>0</v>
      </c>
      <c r="Q3946" t="str">
        <f t="shared" si="490"/>
        <v>theater</v>
      </c>
      <c r="R3946" t="str">
        <f t="shared" si="491"/>
        <v>plays</v>
      </c>
      <c r="S3946" s="5">
        <f t="shared" si="492"/>
        <v>42213.412905092591</v>
      </c>
      <c r="T3946" s="5">
        <f t="shared" si="493"/>
        <v>42243.412905092591</v>
      </c>
      <c r="U3946" s="5" t="str">
        <f t="shared" si="494"/>
        <v>Jul</v>
      </c>
      <c r="V3946" t="str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2.5000000000000001E-3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5">
        <f t="shared" si="492"/>
        <v>42109.551712962959</v>
      </c>
      <c r="T3947" s="5">
        <f t="shared" si="493"/>
        <v>42139.551712962959</v>
      </c>
      <c r="U3947" s="5" t="str">
        <f t="shared" si="494"/>
        <v>Apr</v>
      </c>
      <c r="V3947" t="str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3.2500000000000001E-2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5">
        <f t="shared" si="492"/>
        <v>42031.583587962959</v>
      </c>
      <c r="T3948" s="5">
        <f t="shared" si="493"/>
        <v>42063.083333333328</v>
      </c>
      <c r="U3948" s="5" t="str">
        <f t="shared" si="494"/>
        <v>Jan</v>
      </c>
      <c r="V3948" t="str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3.3666666666666664E-2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5">
        <f t="shared" si="492"/>
        <v>42614.892870370371</v>
      </c>
      <c r="T3949" s="5">
        <f t="shared" si="493"/>
        <v>42644.892870370371</v>
      </c>
      <c r="U3949" s="5" t="str">
        <f t="shared" si="494"/>
        <v>Sep</v>
      </c>
      <c r="V3949" t="str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7">
        <f t="shared" si="489"/>
        <v>0</v>
      </c>
      <c r="Q3950" t="str">
        <f t="shared" si="490"/>
        <v>theater</v>
      </c>
      <c r="R3950" t="str">
        <f t="shared" si="491"/>
        <v>plays</v>
      </c>
      <c r="S3950" s="5">
        <f t="shared" si="492"/>
        <v>41829.075497685189</v>
      </c>
      <c r="T3950" s="5">
        <f t="shared" si="493"/>
        <v>41889.075497685189</v>
      </c>
      <c r="U3950" s="5" t="str">
        <f t="shared" si="494"/>
        <v>Jul</v>
      </c>
      <c r="V3950" t="str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0.15770000000000001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5">
        <f t="shared" si="492"/>
        <v>42015.870613425926</v>
      </c>
      <c r="T3951" s="5">
        <f t="shared" si="493"/>
        <v>42045.870613425926</v>
      </c>
      <c r="U3951" s="5" t="str">
        <f t="shared" si="494"/>
        <v>Jan</v>
      </c>
      <c r="V3951" t="str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6.2500000000000003E-3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5">
        <f t="shared" si="492"/>
        <v>42439.452314814815</v>
      </c>
      <c r="T3952" s="5">
        <f t="shared" si="493"/>
        <v>42468.524305555555</v>
      </c>
      <c r="U3952" s="5" t="str">
        <f t="shared" si="494"/>
        <v>Mar</v>
      </c>
      <c r="V3952" t="str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5.0000000000000004E-6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5">
        <f t="shared" si="492"/>
        <v>42433.575717592597</v>
      </c>
      <c r="T3953" s="5">
        <f t="shared" si="493"/>
        <v>42493.534050925926</v>
      </c>
      <c r="U3953" s="5" t="str">
        <f t="shared" si="494"/>
        <v>Mar</v>
      </c>
      <c r="V3953" t="str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9.6153846153846159E-4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5">
        <f t="shared" si="492"/>
        <v>42243.540393518517</v>
      </c>
      <c r="T3954" s="5">
        <f t="shared" si="493"/>
        <v>42303.540393518517</v>
      </c>
      <c r="U3954" s="5" t="str">
        <f t="shared" si="494"/>
        <v>Aug</v>
      </c>
      <c r="V3954" t="str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7">
        <f t="shared" si="489"/>
        <v>0</v>
      </c>
      <c r="Q3955" t="str">
        <f t="shared" si="490"/>
        <v>theater</v>
      </c>
      <c r="R3955" t="str">
        <f t="shared" si="491"/>
        <v>plays</v>
      </c>
      <c r="S3955" s="5">
        <f t="shared" si="492"/>
        <v>42549.798449074078</v>
      </c>
      <c r="T3955" s="5">
        <f t="shared" si="493"/>
        <v>42580.728472222225</v>
      </c>
      <c r="U3955" s="5" t="str">
        <f t="shared" si="494"/>
        <v>Jun</v>
      </c>
      <c r="V3955" t="str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7">
        <f t="shared" si="489"/>
        <v>0</v>
      </c>
      <c r="Q3956" t="str">
        <f t="shared" si="490"/>
        <v>theater</v>
      </c>
      <c r="R3956" t="str">
        <f t="shared" si="491"/>
        <v>plays</v>
      </c>
      <c r="S3956" s="5">
        <f t="shared" si="492"/>
        <v>41774.401203703703</v>
      </c>
      <c r="T3956" s="5">
        <f t="shared" si="493"/>
        <v>41834.401203703703</v>
      </c>
      <c r="U3956" s="5" t="str">
        <f t="shared" si="494"/>
        <v>May</v>
      </c>
      <c r="V3956" t="str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0.24285714285714285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5">
        <f t="shared" si="492"/>
        <v>42306.598854166667</v>
      </c>
      <c r="T3957" s="5">
        <f t="shared" si="493"/>
        <v>42336.640520833331</v>
      </c>
      <c r="U3957" s="5" t="str">
        <f t="shared" si="494"/>
        <v>Oct</v>
      </c>
      <c r="V3957" t="str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7">
        <f t="shared" si="489"/>
        <v>0</v>
      </c>
      <c r="Q3958" t="str">
        <f t="shared" si="490"/>
        <v>theater</v>
      </c>
      <c r="R3958" t="str">
        <f t="shared" si="491"/>
        <v>plays</v>
      </c>
      <c r="S3958" s="5">
        <f t="shared" si="492"/>
        <v>42457.682025462964</v>
      </c>
      <c r="T3958" s="5">
        <f t="shared" si="493"/>
        <v>42484.763888888891</v>
      </c>
      <c r="U3958" s="5" t="str">
        <f t="shared" si="494"/>
        <v>Mar</v>
      </c>
      <c r="V3958" t="str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2.5000000000000001E-4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5">
        <f t="shared" si="492"/>
        <v>42513.726319444446</v>
      </c>
      <c r="T3959" s="5">
        <f t="shared" si="493"/>
        <v>42559.726319444446</v>
      </c>
      <c r="U3959" s="5" t="str">
        <f t="shared" si="494"/>
        <v>May</v>
      </c>
      <c r="V3959" t="str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0.32050000000000001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5">
        <f t="shared" si="492"/>
        <v>41816.700370370367</v>
      </c>
      <c r="T3960" s="5">
        <f t="shared" si="493"/>
        <v>41853.333333333336</v>
      </c>
      <c r="U3960" s="5" t="str">
        <f t="shared" si="494"/>
        <v>Jun</v>
      </c>
      <c r="V3960" t="str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0.24333333333333335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5">
        <f t="shared" si="492"/>
        <v>41880.538842592592</v>
      </c>
      <c r="T3961" s="5">
        <f t="shared" si="493"/>
        <v>41910.538842592592</v>
      </c>
      <c r="U3961" s="5" t="str">
        <f t="shared" si="494"/>
        <v>Aug</v>
      </c>
      <c r="V3961" t="str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1.4999999999999999E-2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5">
        <f t="shared" si="492"/>
        <v>42342.595555555556</v>
      </c>
      <c r="T3962" s="5">
        <f t="shared" si="493"/>
        <v>42372.595555555556</v>
      </c>
      <c r="U3962" s="5" t="str">
        <f t="shared" si="494"/>
        <v>Dec</v>
      </c>
      <c r="V3962" t="str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4.1999999999999997E-3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5">
        <f t="shared" si="492"/>
        <v>41745.641319444447</v>
      </c>
      <c r="T3963" s="5">
        <f t="shared" si="493"/>
        <v>41767.641319444447</v>
      </c>
      <c r="U3963" s="5" t="str">
        <f t="shared" si="494"/>
        <v>Apr</v>
      </c>
      <c r="V3963" t="str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3.214285714285714E-2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5">
        <f t="shared" si="492"/>
        <v>42311.371458333335</v>
      </c>
      <c r="T3964" s="5">
        <f t="shared" si="493"/>
        <v>42336.371458333335</v>
      </c>
      <c r="U3964" s="5" t="str">
        <f t="shared" si="494"/>
        <v>Nov</v>
      </c>
      <c r="V3964" t="str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7">
        <f t="shared" si="489"/>
        <v>0</v>
      </c>
      <c r="Q3965" t="str">
        <f t="shared" si="490"/>
        <v>theater</v>
      </c>
      <c r="R3965" t="str">
        <f t="shared" si="491"/>
        <v>plays</v>
      </c>
      <c r="S3965" s="5">
        <f t="shared" si="492"/>
        <v>42295.904131944444</v>
      </c>
      <c r="T3965" s="5">
        <f t="shared" si="493"/>
        <v>42325.945798611108</v>
      </c>
      <c r="U3965" s="5" t="str">
        <f t="shared" si="494"/>
        <v>Oct</v>
      </c>
      <c r="V3965" t="str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6.3E-2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5">
        <f t="shared" si="492"/>
        <v>42053.472060185188</v>
      </c>
      <c r="T3966" s="5">
        <f t="shared" si="493"/>
        <v>42113.430393518516</v>
      </c>
      <c r="U3966" s="5" t="str">
        <f t="shared" si="494"/>
        <v>Feb</v>
      </c>
      <c r="V3966" t="str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0.14249999999999999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5">
        <f t="shared" si="492"/>
        <v>42413.985879629632</v>
      </c>
      <c r="T3967" s="5">
        <f t="shared" si="493"/>
        <v>42473.944212962961</v>
      </c>
      <c r="U3967" s="5" t="str">
        <f t="shared" si="494"/>
        <v>Feb</v>
      </c>
      <c r="V3967" t="str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6.0000000000000001E-3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5">
        <f t="shared" si="492"/>
        <v>41801.461550925924</v>
      </c>
      <c r="T3968" s="5">
        <f t="shared" si="493"/>
        <v>41843.874305555553</v>
      </c>
      <c r="U3968" s="5" t="str">
        <f t="shared" si="494"/>
        <v>Jun</v>
      </c>
      <c r="V3968" t="str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0.2411764705882353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5">
        <f t="shared" si="492"/>
        <v>42770.040590277778</v>
      </c>
      <c r="T3969" s="5">
        <f t="shared" si="493"/>
        <v>42800.040590277778</v>
      </c>
      <c r="U3969" s="5" t="str">
        <f t="shared" si="494"/>
        <v>Feb</v>
      </c>
      <c r="V3969" t="str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0.10539999999999999</v>
      </c>
      <c r="P3970" s="7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5">
        <f t="shared" si="492"/>
        <v>42452.565659722226</v>
      </c>
      <c r="T3970" s="5">
        <f t="shared" si="493"/>
        <v>42512.565659722226</v>
      </c>
      <c r="U3970" s="5" t="str">
        <f t="shared" si="494"/>
        <v>Mar</v>
      </c>
      <c r="V3970" t="str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</f>
        <v>7.4690265486725665E-2</v>
      </c>
      <c r="P3971" s="7">
        <f t="shared" ref="P3971:P4034" si="497">IFERROR(E3971/L3971,0)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5">
        <f t="shared" ref="S3971:S4034" si="500">(J3971/86400)+25569+(-6/24)</f>
        <v>42601.604699074072</v>
      </c>
      <c r="T3971" s="5">
        <f t="shared" ref="T3971:T4034" si="501">(I3971/86400)+25569+(-6/24)</f>
        <v>42610.913194444445</v>
      </c>
      <c r="U3971" s="5" t="str">
        <f t="shared" ref="U3971:U4034" si="502">TEXT(S3971,"mmm")</f>
        <v>Aug</v>
      </c>
      <c r="V3971" t="str">
        <f t="shared" ref="V3971:V4034" si="503">TEXT(S3971,"yyyy")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7.3333333333333334E-4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5">
        <f t="shared" si="500"/>
        <v>42447.613553240742</v>
      </c>
      <c r="T3972" s="5">
        <f t="shared" si="501"/>
        <v>42477.613553240742</v>
      </c>
      <c r="U3972" s="5" t="str">
        <f t="shared" si="502"/>
        <v>Mar</v>
      </c>
      <c r="V3972" t="str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9.7142857142857135E-3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5">
        <f t="shared" si="500"/>
        <v>41811.286180555559</v>
      </c>
      <c r="T3973" s="5">
        <f t="shared" si="501"/>
        <v>41841.286180555559</v>
      </c>
      <c r="U3973" s="5" t="str">
        <f t="shared" si="502"/>
        <v>Jun</v>
      </c>
      <c r="V3973" t="str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0.21099999999999999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5">
        <f t="shared" si="500"/>
        <v>41980.817523148144</v>
      </c>
      <c r="T3974" s="5">
        <f t="shared" si="501"/>
        <v>42040.817523148144</v>
      </c>
      <c r="U3974" s="5" t="str">
        <f t="shared" si="502"/>
        <v>Dec</v>
      </c>
      <c r="V3974" t="str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0.78100000000000003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5">
        <f t="shared" si="500"/>
        <v>42469.43414351852</v>
      </c>
      <c r="T3975" s="5">
        <f t="shared" si="501"/>
        <v>42498.916666666672</v>
      </c>
      <c r="U3975" s="5" t="str">
        <f t="shared" si="502"/>
        <v>Apr</v>
      </c>
      <c r="V3975" t="str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0.32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5">
        <f t="shared" si="500"/>
        <v>42493.296851851846</v>
      </c>
      <c r="T3976" s="5">
        <f t="shared" si="501"/>
        <v>42523.296851851846</v>
      </c>
      <c r="U3976" s="5" t="str">
        <f t="shared" si="502"/>
        <v>May</v>
      </c>
      <c r="V3976" t="str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7">
        <f t="shared" si="497"/>
        <v>0</v>
      </c>
      <c r="Q3977" t="str">
        <f t="shared" si="498"/>
        <v>theater</v>
      </c>
      <c r="R3977" t="str">
        <f t="shared" si="499"/>
        <v>plays</v>
      </c>
      <c r="S3977" s="5">
        <f t="shared" si="500"/>
        <v>42534.616875</v>
      </c>
      <c r="T3977" s="5">
        <f t="shared" si="501"/>
        <v>42564.616875</v>
      </c>
      <c r="U3977" s="5" t="str">
        <f t="shared" si="502"/>
        <v>Jun</v>
      </c>
      <c r="V3977" t="str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0.47692307692307695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5">
        <f t="shared" si="500"/>
        <v>41830.608344907407</v>
      </c>
      <c r="T3978" s="5">
        <f t="shared" si="501"/>
        <v>41852.041666666664</v>
      </c>
      <c r="U3978" s="5" t="str">
        <f t="shared" si="502"/>
        <v>Jul</v>
      </c>
      <c r="V3978" t="str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1.4500000000000001E-2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5">
        <f t="shared" si="500"/>
        <v>42543.538564814815</v>
      </c>
      <c r="T3979" s="5">
        <f t="shared" si="501"/>
        <v>42573.538564814815</v>
      </c>
      <c r="U3979" s="5" t="str">
        <f t="shared" si="502"/>
        <v>Jun</v>
      </c>
      <c r="V3979" t="str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0.107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5">
        <f t="shared" si="500"/>
        <v>41975.392974537041</v>
      </c>
      <c r="T3980" s="5">
        <f t="shared" si="501"/>
        <v>42035.392974537041</v>
      </c>
      <c r="U3980" s="5" t="str">
        <f t="shared" si="502"/>
        <v>Dec</v>
      </c>
      <c r="V3980" t="str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1.8333333333333333E-2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5">
        <f t="shared" si="500"/>
        <v>42069.653437500005</v>
      </c>
      <c r="T3981" s="5">
        <f t="shared" si="501"/>
        <v>42092.583333333328</v>
      </c>
      <c r="U3981" s="5" t="str">
        <f t="shared" si="502"/>
        <v>Mar</v>
      </c>
      <c r="V3981" t="str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0.18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5">
        <f t="shared" si="500"/>
        <v>41795.348923611113</v>
      </c>
      <c r="T3982" s="5">
        <f t="shared" si="501"/>
        <v>41825.348923611113</v>
      </c>
      <c r="U3982" s="5" t="str">
        <f t="shared" si="502"/>
        <v>Jun</v>
      </c>
      <c r="V3982" t="str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4.0833333333333333E-2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5">
        <f t="shared" si="500"/>
        <v>42507.929965277777</v>
      </c>
      <c r="T3983" s="5">
        <f t="shared" si="501"/>
        <v>42567.929965277777</v>
      </c>
      <c r="U3983" s="5" t="str">
        <f t="shared" si="502"/>
        <v>May</v>
      </c>
      <c r="V3983" t="str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0.2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5">
        <f t="shared" si="500"/>
        <v>42132.559953703705</v>
      </c>
      <c r="T3984" s="5">
        <f t="shared" si="501"/>
        <v>42192.559953703705</v>
      </c>
      <c r="U3984" s="5" t="str">
        <f t="shared" si="502"/>
        <v>May</v>
      </c>
      <c r="V3984" t="str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0.34802513464991025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5">
        <f t="shared" si="500"/>
        <v>41747.61986111111</v>
      </c>
      <c r="T3985" s="5">
        <f t="shared" si="501"/>
        <v>41779.040972222225</v>
      </c>
      <c r="U3985" s="5" t="str">
        <f t="shared" si="502"/>
        <v>Apr</v>
      </c>
      <c r="V3985" t="str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6.3333333333333339E-2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5">
        <f t="shared" si="500"/>
        <v>41920.713472222225</v>
      </c>
      <c r="T3986" s="5">
        <f t="shared" si="501"/>
        <v>41950.75</v>
      </c>
      <c r="U3986" s="5" t="str">
        <f t="shared" si="502"/>
        <v>Oct</v>
      </c>
      <c r="V3986" t="str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0.32050000000000001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5">
        <f t="shared" si="500"/>
        <v>42399.457407407404</v>
      </c>
      <c r="T3987" s="5">
        <f t="shared" si="501"/>
        <v>42420.628472222219</v>
      </c>
      <c r="U3987" s="5" t="str">
        <f t="shared" si="502"/>
        <v>Jan</v>
      </c>
      <c r="V3987" t="str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9.7600000000000006E-2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5">
        <f t="shared" si="500"/>
        <v>42467.298541666663</v>
      </c>
      <c r="T3988" s="5">
        <f t="shared" si="501"/>
        <v>42496.294444444444</v>
      </c>
      <c r="U3988" s="5" t="str">
        <f t="shared" si="502"/>
        <v>Apr</v>
      </c>
      <c r="V3988" t="str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0.3775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5">
        <f t="shared" si="500"/>
        <v>41765.67465277778</v>
      </c>
      <c r="T3989" s="5">
        <f t="shared" si="501"/>
        <v>41775.67465277778</v>
      </c>
      <c r="U3989" s="5" t="str">
        <f t="shared" si="502"/>
        <v>May</v>
      </c>
      <c r="V3989" t="str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2.1333333333333333E-2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5">
        <f t="shared" si="500"/>
        <v>42229.83116898148</v>
      </c>
      <c r="T3990" s="5">
        <f t="shared" si="501"/>
        <v>42244.83116898148</v>
      </c>
      <c r="U3990" s="5" t="str">
        <f t="shared" si="502"/>
        <v>Aug</v>
      </c>
      <c r="V3990" t="str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7">
        <f t="shared" si="497"/>
        <v>0</v>
      </c>
      <c r="Q3991" t="str">
        <f t="shared" si="498"/>
        <v>theater</v>
      </c>
      <c r="R3991" t="str">
        <f t="shared" si="499"/>
        <v>plays</v>
      </c>
      <c r="S3991" s="5">
        <f t="shared" si="500"/>
        <v>42286.499780092592</v>
      </c>
      <c r="T3991" s="5">
        <f t="shared" si="501"/>
        <v>42316.541446759264</v>
      </c>
      <c r="U3991" s="5" t="str">
        <f t="shared" si="502"/>
        <v>Oct</v>
      </c>
      <c r="V3991" t="str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4.1818181818181817E-2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5">
        <f t="shared" si="500"/>
        <v>42401.422372685185</v>
      </c>
      <c r="T3992" s="5">
        <f t="shared" si="501"/>
        <v>42431.422372685185</v>
      </c>
      <c r="U3992" s="5" t="str">
        <f t="shared" si="502"/>
        <v>Feb</v>
      </c>
      <c r="V3992" t="str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0.2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5">
        <f t="shared" si="500"/>
        <v>42125.394467592589</v>
      </c>
      <c r="T3993" s="5">
        <f t="shared" si="501"/>
        <v>42155.394467592589</v>
      </c>
      <c r="U3993" s="5" t="str">
        <f t="shared" si="502"/>
        <v>May</v>
      </c>
      <c r="V3993" t="str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5.4100000000000002E-2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5">
        <f t="shared" si="500"/>
        <v>42289.69049768518</v>
      </c>
      <c r="T3994" s="5">
        <f t="shared" si="501"/>
        <v>42349.732164351852</v>
      </c>
      <c r="U3994" s="5" t="str">
        <f t="shared" si="502"/>
        <v>Oct</v>
      </c>
      <c r="V3994" t="str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6.0000000000000002E-5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5">
        <f t="shared" si="500"/>
        <v>42107.614722222221</v>
      </c>
      <c r="T3995" s="5">
        <f t="shared" si="501"/>
        <v>42137.614722222221</v>
      </c>
      <c r="U3995" s="5" t="str">
        <f t="shared" si="502"/>
        <v>Apr</v>
      </c>
      <c r="V3995" t="str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2.5000000000000001E-3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5">
        <f t="shared" si="500"/>
        <v>41809.139930555553</v>
      </c>
      <c r="T3996" s="5">
        <f t="shared" si="501"/>
        <v>41839.139930555553</v>
      </c>
      <c r="U3996" s="5" t="str">
        <f t="shared" si="502"/>
        <v>Jun</v>
      </c>
      <c r="V3996" t="str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0.35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5">
        <f t="shared" si="500"/>
        <v>42019.433761574073</v>
      </c>
      <c r="T3997" s="5">
        <f t="shared" si="501"/>
        <v>42049.227083333331</v>
      </c>
      <c r="U3997" s="5" t="str">
        <f t="shared" si="502"/>
        <v>Jan</v>
      </c>
      <c r="V3997" t="str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0.16566666666666666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5">
        <f t="shared" si="500"/>
        <v>41950.016944444447</v>
      </c>
      <c r="T3998" s="5">
        <f t="shared" si="501"/>
        <v>41963.419444444444</v>
      </c>
      <c r="U3998" s="5" t="str">
        <f t="shared" si="502"/>
        <v>Nov</v>
      </c>
      <c r="V3998" t="str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7">
        <f t="shared" si="497"/>
        <v>0</v>
      </c>
      <c r="Q3999" t="str">
        <f t="shared" si="498"/>
        <v>theater</v>
      </c>
      <c r="R3999" t="str">
        <f t="shared" si="499"/>
        <v>plays</v>
      </c>
      <c r="S3999" s="5">
        <f t="shared" si="500"/>
        <v>42069.141446759255</v>
      </c>
      <c r="T3999" s="5">
        <f t="shared" si="501"/>
        <v>42099.099780092598</v>
      </c>
      <c r="U3999" s="5" t="str">
        <f t="shared" si="502"/>
        <v>Mar</v>
      </c>
      <c r="V3999" t="str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0.57199999999999995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5">
        <f t="shared" si="500"/>
        <v>42061.713263888887</v>
      </c>
      <c r="T4000" s="5">
        <f t="shared" si="501"/>
        <v>42091.671597222223</v>
      </c>
      <c r="U4000" s="5" t="str">
        <f t="shared" si="502"/>
        <v>Feb</v>
      </c>
      <c r="V4000" t="str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0.16514285714285715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5">
        <f t="shared" si="500"/>
        <v>41842.578680555554</v>
      </c>
      <c r="T4001" s="5">
        <f t="shared" si="501"/>
        <v>41882.577650462961</v>
      </c>
      <c r="U4001" s="5" t="str">
        <f t="shared" si="502"/>
        <v>Jul</v>
      </c>
      <c r="V4001" t="str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1.25E-3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5">
        <f t="shared" si="500"/>
        <v>42437.39534722222</v>
      </c>
      <c r="T4002" s="5">
        <f t="shared" si="501"/>
        <v>42497.353680555556</v>
      </c>
      <c r="U4002" s="5" t="str">
        <f t="shared" si="502"/>
        <v>Mar</v>
      </c>
      <c r="V4002" t="str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0.3775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5">
        <f t="shared" si="500"/>
        <v>42775.714212962965</v>
      </c>
      <c r="T4003" s="5">
        <f t="shared" si="501"/>
        <v>42795.541666666672</v>
      </c>
      <c r="U4003" s="5" t="str">
        <f t="shared" si="502"/>
        <v>Feb</v>
      </c>
      <c r="V4003" t="str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1.84E-2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5">
        <f t="shared" si="500"/>
        <v>41878.793530092589</v>
      </c>
      <c r="T4004" s="5">
        <f t="shared" si="501"/>
        <v>41908.793530092589</v>
      </c>
      <c r="U4004" s="5" t="str">
        <f t="shared" si="502"/>
        <v>Aug</v>
      </c>
      <c r="V4004" t="str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0.10050000000000001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5">
        <f t="shared" si="500"/>
        <v>42020.337349537032</v>
      </c>
      <c r="T4005" s="5">
        <f t="shared" si="501"/>
        <v>42050.337349537032</v>
      </c>
      <c r="U4005" s="5" t="str">
        <f t="shared" si="502"/>
        <v>Jan</v>
      </c>
      <c r="V4005" t="str">
        <f t="shared" si="503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2E-3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5">
        <f t="shared" si="500"/>
        <v>41889.91269675926</v>
      </c>
      <c r="T4006" s="5">
        <f t="shared" si="501"/>
        <v>41919.91269675926</v>
      </c>
      <c r="U4006" s="5" t="str">
        <f t="shared" si="502"/>
        <v>Sep</v>
      </c>
      <c r="V4006" t="str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1.3333333333333334E-2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5">
        <f t="shared" si="500"/>
        <v>41872.557696759257</v>
      </c>
      <c r="T4007" s="5">
        <f t="shared" si="501"/>
        <v>41932.557696759257</v>
      </c>
      <c r="U4007" s="5" t="str">
        <f t="shared" si="502"/>
        <v>Aug</v>
      </c>
      <c r="V4007" t="str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6.666666666666667E-5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5">
        <f t="shared" si="500"/>
        <v>42391.522997685184</v>
      </c>
      <c r="T4008" s="5">
        <f t="shared" si="501"/>
        <v>42416.522997685184</v>
      </c>
      <c r="U4008" s="5" t="str">
        <f t="shared" si="502"/>
        <v>Jan</v>
      </c>
      <c r="V4008" t="str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2.5000000000000001E-3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5">
        <f t="shared" si="500"/>
        <v>41848.522928240738</v>
      </c>
      <c r="T4009" s="5">
        <f t="shared" si="501"/>
        <v>41877.436111111107</v>
      </c>
      <c r="U4009" s="5" t="str">
        <f t="shared" si="502"/>
        <v>Jul</v>
      </c>
      <c r="V4009" t="str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0.06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5">
        <f t="shared" si="500"/>
        <v>42177.714201388888</v>
      </c>
      <c r="T4010" s="5">
        <f t="shared" si="501"/>
        <v>42207.714201388888</v>
      </c>
      <c r="U4010" s="5" t="str">
        <f t="shared" si="502"/>
        <v>Jun</v>
      </c>
      <c r="V4010" t="str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3.8860103626943004E-2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5">
        <f t="shared" si="500"/>
        <v>41851.450925925928</v>
      </c>
      <c r="T4011" s="5">
        <f t="shared" si="501"/>
        <v>41891.450925925928</v>
      </c>
      <c r="U4011" s="5" t="str">
        <f t="shared" si="502"/>
        <v>Jul</v>
      </c>
      <c r="V4011" t="str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0.24194444444444443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5">
        <f t="shared" si="500"/>
        <v>41921.520439814813</v>
      </c>
      <c r="T4012" s="5">
        <f t="shared" si="501"/>
        <v>41938.520439814813</v>
      </c>
      <c r="U4012" s="5" t="str">
        <f t="shared" si="502"/>
        <v>Oct</v>
      </c>
      <c r="V4012" t="str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7.5999999999999998E-2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5">
        <f t="shared" si="500"/>
        <v>42002.29488425926</v>
      </c>
      <c r="T4013" s="5">
        <f t="shared" si="501"/>
        <v>42032.29488425926</v>
      </c>
      <c r="U4013" s="5" t="str">
        <f t="shared" si="502"/>
        <v>Dec</v>
      </c>
      <c r="V4013" t="str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7">
        <f t="shared" si="497"/>
        <v>0</v>
      </c>
      <c r="Q4014" t="str">
        <f t="shared" si="498"/>
        <v>theater</v>
      </c>
      <c r="R4014" t="str">
        <f t="shared" si="499"/>
        <v>plays</v>
      </c>
      <c r="S4014" s="5">
        <f t="shared" si="500"/>
        <v>42096.294548611113</v>
      </c>
      <c r="T4014" s="5">
        <f t="shared" si="501"/>
        <v>42126.294548611113</v>
      </c>
      <c r="U4014" s="5" t="str">
        <f t="shared" si="502"/>
        <v>Apr</v>
      </c>
      <c r="V4014" t="str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1.2999999999999999E-2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5">
        <f t="shared" si="500"/>
        <v>42021.051192129627</v>
      </c>
      <c r="T4015" s="5">
        <f t="shared" si="501"/>
        <v>42051.051192129627</v>
      </c>
      <c r="U4015" s="5" t="str">
        <f t="shared" si="502"/>
        <v>Jan</v>
      </c>
      <c r="V4015" t="str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7">
        <f t="shared" si="497"/>
        <v>0</v>
      </c>
      <c r="Q4016" t="str">
        <f t="shared" si="498"/>
        <v>theater</v>
      </c>
      <c r="R4016" t="str">
        <f t="shared" si="499"/>
        <v>plays</v>
      </c>
      <c r="S4016" s="5">
        <f t="shared" si="500"/>
        <v>42418.996168981481</v>
      </c>
      <c r="T4016" s="5">
        <f t="shared" si="501"/>
        <v>42433.996168981481</v>
      </c>
      <c r="U4016" s="5" t="str">
        <f t="shared" si="502"/>
        <v>Feb</v>
      </c>
      <c r="V4016" t="str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1.4285714285714287E-4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5">
        <f t="shared" si="500"/>
        <v>42174.530821759261</v>
      </c>
      <c r="T4017" s="5">
        <f t="shared" si="501"/>
        <v>42204.530821759261</v>
      </c>
      <c r="U4017" s="5" t="str">
        <f t="shared" si="502"/>
        <v>Jun</v>
      </c>
      <c r="V4017" t="str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0.14000000000000001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5">
        <f t="shared" si="500"/>
        <v>41869.622685185182</v>
      </c>
      <c r="T4018" s="5">
        <f t="shared" si="501"/>
        <v>41899.622685185182</v>
      </c>
      <c r="U4018" s="5" t="str">
        <f t="shared" si="502"/>
        <v>Aug</v>
      </c>
      <c r="V4018" t="str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1.0500000000000001E-2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5">
        <f t="shared" si="500"/>
        <v>41856.422152777777</v>
      </c>
      <c r="T4019" s="5">
        <f t="shared" si="501"/>
        <v>41886.422152777777</v>
      </c>
      <c r="U4019" s="5" t="str">
        <f t="shared" si="502"/>
        <v>Aug</v>
      </c>
      <c r="V4019" t="str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8.666666666666667E-2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5">
        <f t="shared" si="500"/>
        <v>42620.66097222222</v>
      </c>
      <c r="T4020" s="5">
        <f t="shared" si="501"/>
        <v>42650.66097222222</v>
      </c>
      <c r="U4020" s="5" t="str">
        <f t="shared" si="502"/>
        <v>Sep</v>
      </c>
      <c r="V4020" t="str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8.2857142857142851E-3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5">
        <f t="shared" si="500"/>
        <v>42417.425879629634</v>
      </c>
      <c r="T4021" s="5">
        <f t="shared" si="501"/>
        <v>42475.436111111107</v>
      </c>
      <c r="U4021" s="5" t="str">
        <f t="shared" si="502"/>
        <v>Feb</v>
      </c>
      <c r="V4021" t="str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0.16666666666666666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5">
        <f t="shared" si="500"/>
        <v>42056.940960648149</v>
      </c>
      <c r="T4022" s="5">
        <f t="shared" si="501"/>
        <v>42086.899293981478</v>
      </c>
      <c r="U4022" s="5" t="str">
        <f t="shared" si="502"/>
        <v>Feb</v>
      </c>
      <c r="V4022" t="str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8.3333333333333332E-3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5">
        <f t="shared" si="500"/>
        <v>41878.661550925928</v>
      </c>
      <c r="T4023" s="5">
        <f t="shared" si="501"/>
        <v>41938.661550925928</v>
      </c>
      <c r="U4023" s="5" t="str">
        <f t="shared" si="502"/>
        <v>Aug</v>
      </c>
      <c r="V4023" t="str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0.69561111111111107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5">
        <f t="shared" si="500"/>
        <v>41990.334108796298</v>
      </c>
      <c r="T4024" s="5">
        <f t="shared" si="501"/>
        <v>42035.870833333334</v>
      </c>
      <c r="U4024" s="5" t="str">
        <f t="shared" si="502"/>
        <v>Dec</v>
      </c>
      <c r="V4024" t="str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7">
        <f t="shared" si="497"/>
        <v>0</v>
      </c>
      <c r="Q4025" t="str">
        <f t="shared" si="498"/>
        <v>theater</v>
      </c>
      <c r="R4025" t="str">
        <f t="shared" si="499"/>
        <v>plays</v>
      </c>
      <c r="S4025" s="5">
        <f t="shared" si="500"/>
        <v>42408.749571759261</v>
      </c>
      <c r="T4025" s="5">
        <f t="shared" si="501"/>
        <v>42453.707905092597</v>
      </c>
      <c r="U4025" s="5" t="str">
        <f t="shared" si="502"/>
        <v>Feb</v>
      </c>
      <c r="V4025" t="str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1.2500000000000001E-2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5">
        <f t="shared" si="500"/>
        <v>42217.420104166667</v>
      </c>
      <c r="T4026" s="5">
        <f t="shared" si="501"/>
        <v>42247.420104166667</v>
      </c>
      <c r="U4026" s="5" t="str">
        <f t="shared" si="502"/>
        <v>Aug</v>
      </c>
      <c r="V4026" t="str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0.05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5">
        <f t="shared" si="500"/>
        <v>42150.987685185188</v>
      </c>
      <c r="T4027" s="5">
        <f t="shared" si="501"/>
        <v>42210.987685185188</v>
      </c>
      <c r="U4027" s="5" t="str">
        <f t="shared" si="502"/>
        <v>May</v>
      </c>
      <c r="V4027" t="str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7">
        <f t="shared" si="497"/>
        <v>0</v>
      </c>
      <c r="Q4028" t="str">
        <f t="shared" si="498"/>
        <v>theater</v>
      </c>
      <c r="R4028" t="str">
        <f t="shared" si="499"/>
        <v>plays</v>
      </c>
      <c r="S4028" s="5">
        <f t="shared" si="500"/>
        <v>42282.405543981484</v>
      </c>
      <c r="T4028" s="5">
        <f t="shared" si="501"/>
        <v>42342.447210648148</v>
      </c>
      <c r="U4028" s="5" t="str">
        <f t="shared" si="502"/>
        <v>Oct</v>
      </c>
      <c r="V4028" t="str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7.166666666666667E-2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5">
        <f t="shared" si="500"/>
        <v>42768.72084490741</v>
      </c>
      <c r="T4029" s="5">
        <f t="shared" si="501"/>
        <v>42788.791666666672</v>
      </c>
      <c r="U4029" s="5" t="str">
        <f t="shared" si="502"/>
        <v>Feb</v>
      </c>
      <c r="V4029" t="str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0.28050000000000003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5">
        <f t="shared" si="500"/>
        <v>41765.688657407409</v>
      </c>
      <c r="T4030" s="5">
        <f t="shared" si="501"/>
        <v>41795.688657407409</v>
      </c>
      <c r="U4030" s="5" t="str">
        <f t="shared" si="502"/>
        <v>May</v>
      </c>
      <c r="V4030" t="str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7">
        <f t="shared" si="497"/>
        <v>0</v>
      </c>
      <c r="Q4031" t="str">
        <f t="shared" si="498"/>
        <v>theater</v>
      </c>
      <c r="R4031" t="str">
        <f t="shared" si="499"/>
        <v>plays</v>
      </c>
      <c r="S4031" s="5">
        <f t="shared" si="500"/>
        <v>42321.77511574074</v>
      </c>
      <c r="T4031" s="5">
        <f t="shared" si="501"/>
        <v>42351.77511574074</v>
      </c>
      <c r="U4031" s="5" t="str">
        <f t="shared" si="502"/>
        <v>Nov</v>
      </c>
      <c r="V4031" t="str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0.16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5">
        <f t="shared" si="500"/>
        <v>42374.405081018514</v>
      </c>
      <c r="T4032" s="5">
        <f t="shared" si="501"/>
        <v>42403.53402777778</v>
      </c>
      <c r="U4032" s="5" t="str">
        <f t="shared" si="502"/>
        <v>Jan</v>
      </c>
      <c r="V4032" t="str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7">
        <f t="shared" si="497"/>
        <v>0</v>
      </c>
      <c r="Q4033" t="str">
        <f t="shared" si="498"/>
        <v>theater</v>
      </c>
      <c r="R4033" t="str">
        <f t="shared" si="499"/>
        <v>plays</v>
      </c>
      <c r="S4033" s="5">
        <f t="shared" si="500"/>
        <v>41941.335231481484</v>
      </c>
      <c r="T4033" s="5">
        <f t="shared" si="501"/>
        <v>41991.376898148148</v>
      </c>
      <c r="U4033" s="5" t="str">
        <f t="shared" si="502"/>
        <v>Oct</v>
      </c>
      <c r="V4033" t="str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6.8287037037037035E-2</v>
      </c>
      <c r="P4034" s="7">
        <f t="shared" si="497"/>
        <v>59</v>
      </c>
      <c r="Q4034" t="str">
        <f t="shared" si="498"/>
        <v>theater</v>
      </c>
      <c r="R4034" t="str">
        <f t="shared" si="499"/>
        <v>plays</v>
      </c>
      <c r="S4034" s="5">
        <f t="shared" si="500"/>
        <v>42293.559212962966</v>
      </c>
      <c r="T4034" s="5">
        <f t="shared" si="501"/>
        <v>42353.60087962963</v>
      </c>
      <c r="U4034" s="5" t="str">
        <f t="shared" si="502"/>
        <v>Oct</v>
      </c>
      <c r="V4034" t="str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</f>
        <v>0.25698702928870293</v>
      </c>
      <c r="P4035" s="7">
        <f t="shared" ref="P4035:P4098" si="505">IFERROR(E4035/L4035,0)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5">
        <f t="shared" ref="S4035:S4098" si="508">(J4035/86400)+25569+(-6/24)</f>
        <v>42614.018796296295</v>
      </c>
      <c r="T4035" s="5">
        <f t="shared" ref="T4035:T4098" si="509">(I4035/86400)+25569+(-6/24)</f>
        <v>42645.125</v>
      </c>
      <c r="U4035" s="5" t="str">
        <f t="shared" ref="U4035:U4098" si="510">TEXT(S4035,"mmm")</f>
        <v>Sep</v>
      </c>
      <c r="V4035" t="str">
        <f t="shared" ref="V4035:V4098" si="511">TEXT(S4035,"yyyy")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1.4814814814814815E-2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5">
        <f t="shared" si="508"/>
        <v>42067.697337962964</v>
      </c>
      <c r="T4036" s="5">
        <f t="shared" si="509"/>
        <v>42097.655671296292</v>
      </c>
      <c r="U4036" s="5" t="str">
        <f t="shared" si="510"/>
        <v>Mar</v>
      </c>
      <c r="V4036" t="str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0.36849999999999999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5">
        <f t="shared" si="508"/>
        <v>41903.632951388892</v>
      </c>
      <c r="T4037" s="5">
        <f t="shared" si="509"/>
        <v>41933.632951388892</v>
      </c>
      <c r="U4037" s="5" t="str">
        <f t="shared" si="510"/>
        <v>Sep</v>
      </c>
      <c r="V4037" t="str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0.47049999999999997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5">
        <f t="shared" si="508"/>
        <v>41804.687083333338</v>
      </c>
      <c r="T4038" s="5">
        <f t="shared" si="509"/>
        <v>41821.6875</v>
      </c>
      <c r="U4038" s="5" t="str">
        <f t="shared" si="510"/>
        <v>Jun</v>
      </c>
      <c r="V4038" t="str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0.11428571428571428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5">
        <f t="shared" si="508"/>
        <v>42496.820775462962</v>
      </c>
      <c r="T4039" s="5">
        <f t="shared" si="509"/>
        <v>42514.350694444445</v>
      </c>
      <c r="U4039" s="5" t="str">
        <f t="shared" si="510"/>
        <v>May</v>
      </c>
      <c r="V4039" t="str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0.12039999999999999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5">
        <f t="shared" si="508"/>
        <v>41869.548726851848</v>
      </c>
      <c r="T4040" s="5">
        <f t="shared" si="509"/>
        <v>41929.548726851848</v>
      </c>
      <c r="U4040" s="5" t="str">
        <f t="shared" si="510"/>
        <v>Aug</v>
      </c>
      <c r="V4040" t="str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0.6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5">
        <f t="shared" si="508"/>
        <v>42305.420914351853</v>
      </c>
      <c r="T4041" s="5">
        <f t="shared" si="509"/>
        <v>42338.999305555553</v>
      </c>
      <c r="U4041" s="5" t="str">
        <f t="shared" si="510"/>
        <v>Oct</v>
      </c>
      <c r="V4041" t="str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0.3125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5">
        <f t="shared" si="508"/>
        <v>42143.981527777782</v>
      </c>
      <c r="T4042" s="5">
        <f t="shared" si="509"/>
        <v>42202.875</v>
      </c>
      <c r="U4042" s="5" t="str">
        <f t="shared" si="510"/>
        <v>May</v>
      </c>
      <c r="V4042" t="str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4.1999999999999997E-3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5">
        <f t="shared" si="508"/>
        <v>42559.224004629628</v>
      </c>
      <c r="T4043" s="5">
        <f t="shared" si="509"/>
        <v>42619.224004629628</v>
      </c>
      <c r="U4043" s="5" t="str">
        <f t="shared" si="510"/>
        <v>Jul</v>
      </c>
      <c r="V4043" t="str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2.0999999999999999E-3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5">
        <f t="shared" si="508"/>
        <v>41994.834074074075</v>
      </c>
      <c r="T4044" s="5">
        <f t="shared" si="509"/>
        <v>42024.552777777775</v>
      </c>
      <c r="U4044" s="5" t="str">
        <f t="shared" si="510"/>
        <v>Dec</v>
      </c>
      <c r="V4044" t="str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7">
        <f t="shared" si="505"/>
        <v>0</v>
      </c>
      <c r="Q4045" t="str">
        <f t="shared" si="506"/>
        <v>theater</v>
      </c>
      <c r="R4045" t="str">
        <f t="shared" si="507"/>
        <v>plays</v>
      </c>
      <c r="S4045" s="5">
        <f t="shared" si="508"/>
        <v>41948.707465277781</v>
      </c>
      <c r="T4045" s="5">
        <f t="shared" si="509"/>
        <v>41963.707465277781</v>
      </c>
      <c r="U4045" s="5" t="str">
        <f t="shared" si="510"/>
        <v>Nov</v>
      </c>
      <c r="V4045" t="str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0.375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5">
        <f t="shared" si="508"/>
        <v>42073.969699074078</v>
      </c>
      <c r="T4046" s="5">
        <f t="shared" si="509"/>
        <v>42103.958333333328</v>
      </c>
      <c r="U4046" s="5" t="str">
        <f t="shared" si="510"/>
        <v>Mar</v>
      </c>
      <c r="V4046" t="str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2.0000000000000001E-4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5">
        <f t="shared" si="508"/>
        <v>41841.951261574075</v>
      </c>
      <c r="T4047" s="5">
        <f t="shared" si="509"/>
        <v>41871.951261574075</v>
      </c>
      <c r="U4047" s="5" t="str">
        <f t="shared" si="510"/>
        <v>Jul</v>
      </c>
      <c r="V4047" t="str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8.2142857142857142E-2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5">
        <f t="shared" si="508"/>
        <v>41904.400578703702</v>
      </c>
      <c r="T4048" s="5">
        <f t="shared" si="509"/>
        <v>41934.400578703702</v>
      </c>
      <c r="U4048" s="5" t="str">
        <f t="shared" si="510"/>
        <v>Sep</v>
      </c>
      <c r="V4048" t="str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2.1999999999999999E-2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5">
        <f t="shared" si="508"/>
        <v>41990.772488425922</v>
      </c>
      <c r="T4049" s="5">
        <f t="shared" si="509"/>
        <v>42014.791666666672</v>
      </c>
      <c r="U4049" s="5" t="str">
        <f t="shared" si="510"/>
        <v>Dec</v>
      </c>
      <c r="V4049" t="str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0.17652941176470588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5">
        <f t="shared" si="508"/>
        <v>42436.259108796294</v>
      </c>
      <c r="T4050" s="5">
        <f t="shared" si="509"/>
        <v>42471.217442129629</v>
      </c>
      <c r="U4050" s="5" t="str">
        <f t="shared" si="510"/>
        <v>Mar</v>
      </c>
      <c r="V4050" t="str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8.0000000000000004E-4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5">
        <f t="shared" si="508"/>
        <v>42169.708506944444</v>
      </c>
      <c r="T4051" s="5">
        <f t="shared" si="509"/>
        <v>42199.708506944444</v>
      </c>
      <c r="U4051" s="5" t="str">
        <f t="shared" si="510"/>
        <v>Jun</v>
      </c>
      <c r="V4051" t="str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6.6666666666666664E-4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5">
        <f t="shared" si="508"/>
        <v>41905.386469907404</v>
      </c>
      <c r="T4052" s="5">
        <f t="shared" si="509"/>
        <v>41935.386469907404</v>
      </c>
      <c r="U4052" s="5" t="str">
        <f t="shared" si="510"/>
        <v>Sep</v>
      </c>
      <c r="V4052" t="str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7">
        <f t="shared" si="505"/>
        <v>0</v>
      </c>
      <c r="Q4053" t="str">
        <f t="shared" si="506"/>
        <v>theater</v>
      </c>
      <c r="R4053" t="str">
        <f t="shared" si="507"/>
        <v>plays</v>
      </c>
      <c r="S4053" s="5">
        <f t="shared" si="508"/>
        <v>41761.560150462959</v>
      </c>
      <c r="T4053" s="5">
        <f t="shared" si="509"/>
        <v>41768.036805555559</v>
      </c>
      <c r="U4053" s="5" t="str">
        <f t="shared" si="510"/>
        <v>May</v>
      </c>
      <c r="V4053" t="str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0.37533333333333335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5">
        <f t="shared" si="508"/>
        <v>41865.628657407404</v>
      </c>
      <c r="T4054" s="5">
        <f t="shared" si="509"/>
        <v>41925.628657407404</v>
      </c>
      <c r="U4054" s="5" t="str">
        <f t="shared" si="510"/>
        <v>Aug</v>
      </c>
      <c r="V4054" t="str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0.22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5">
        <f t="shared" si="508"/>
        <v>41928.440138888887</v>
      </c>
      <c r="T4055" s="5">
        <f t="shared" si="509"/>
        <v>41958.583333333328</v>
      </c>
      <c r="U4055" s="5" t="str">
        <f t="shared" si="510"/>
        <v>Oct</v>
      </c>
      <c r="V4055" t="str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7">
        <f t="shared" si="505"/>
        <v>0</v>
      </c>
      <c r="Q4056" t="str">
        <f t="shared" si="506"/>
        <v>theater</v>
      </c>
      <c r="R4056" t="str">
        <f t="shared" si="507"/>
        <v>plays</v>
      </c>
      <c r="S4056" s="5">
        <f t="shared" si="508"/>
        <v>42613.591261574074</v>
      </c>
      <c r="T4056" s="5">
        <f t="shared" si="509"/>
        <v>42643.916666666672</v>
      </c>
      <c r="U4056" s="5" t="str">
        <f t="shared" si="510"/>
        <v>Aug</v>
      </c>
      <c r="V4056" t="str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0.1762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5">
        <f t="shared" si="508"/>
        <v>41779.398506944446</v>
      </c>
      <c r="T4057" s="5">
        <f t="shared" si="509"/>
        <v>41809.398506944446</v>
      </c>
      <c r="U4057" s="5" t="str">
        <f t="shared" si="510"/>
        <v>May</v>
      </c>
      <c r="V4057" t="str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0.53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5">
        <f t="shared" si="508"/>
        <v>42534.683321759258</v>
      </c>
      <c r="T4058" s="5">
        <f t="shared" si="509"/>
        <v>42554.582638888889</v>
      </c>
      <c r="U4058" s="5" t="str">
        <f t="shared" si="510"/>
        <v>Jun</v>
      </c>
      <c r="V4058" t="str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0.22142857142857142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5">
        <f t="shared" si="508"/>
        <v>42310.718518518523</v>
      </c>
      <c r="T4059" s="5">
        <f t="shared" si="509"/>
        <v>42333.708333333328</v>
      </c>
      <c r="U4059" s="5" t="str">
        <f t="shared" si="510"/>
        <v>Nov</v>
      </c>
      <c r="V4059" t="str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2.5333333333333333E-2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5">
        <f t="shared" si="508"/>
        <v>42445.810694444444</v>
      </c>
      <c r="T4060" s="5">
        <f t="shared" si="509"/>
        <v>42460.915972222225</v>
      </c>
      <c r="U4060" s="5" t="str">
        <f t="shared" si="510"/>
        <v>Mar</v>
      </c>
      <c r="V4060" t="str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2.5000000000000001E-2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5">
        <f t="shared" si="508"/>
        <v>41866.390648148146</v>
      </c>
      <c r="T4061" s="5">
        <f t="shared" si="509"/>
        <v>41897.875</v>
      </c>
      <c r="U4061" s="5" t="str">
        <f t="shared" si="510"/>
        <v>Aug</v>
      </c>
      <c r="V4061" t="str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2.8500000000000001E-2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5">
        <f t="shared" si="508"/>
        <v>41779.445092592592</v>
      </c>
      <c r="T4062" s="5">
        <f t="shared" si="509"/>
        <v>41813.416666666664</v>
      </c>
      <c r="U4062" s="5" t="str">
        <f t="shared" si="510"/>
        <v>May</v>
      </c>
      <c r="V4062" t="str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7">
        <f t="shared" si="505"/>
        <v>0</v>
      </c>
      <c r="Q4063" t="str">
        <f t="shared" si="506"/>
        <v>theater</v>
      </c>
      <c r="R4063" t="str">
        <f t="shared" si="507"/>
        <v>plays</v>
      </c>
      <c r="S4063" s="5">
        <f t="shared" si="508"/>
        <v>42420.891469907408</v>
      </c>
      <c r="T4063" s="5">
        <f t="shared" si="509"/>
        <v>42480.849803240737</v>
      </c>
      <c r="U4063" s="5" t="str">
        <f t="shared" si="510"/>
        <v>Feb</v>
      </c>
      <c r="V4063" t="str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2.4500000000000001E-2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5">
        <f t="shared" si="508"/>
        <v>42523.489212962959</v>
      </c>
      <c r="T4064" s="5">
        <f t="shared" si="509"/>
        <v>42553.489212962959</v>
      </c>
      <c r="U4064" s="5" t="str">
        <f t="shared" si="510"/>
        <v>Jun</v>
      </c>
      <c r="V4064" t="str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1.4210526315789474E-2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5">
        <f t="shared" si="508"/>
        <v>41787.431527777779</v>
      </c>
      <c r="T4065" s="5">
        <f t="shared" si="509"/>
        <v>41817.431527777779</v>
      </c>
      <c r="U4065" s="5" t="str">
        <f t="shared" si="510"/>
        <v>May</v>
      </c>
      <c r="V4065" t="str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0.1925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5">
        <f t="shared" si="508"/>
        <v>42093.338263888887</v>
      </c>
      <c r="T4066" s="5">
        <f t="shared" si="509"/>
        <v>42123.338263888887</v>
      </c>
      <c r="U4066" s="5" t="str">
        <f t="shared" si="510"/>
        <v>Mar</v>
      </c>
      <c r="V4066" t="str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6.7499999999999999E-3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5">
        <f t="shared" si="508"/>
        <v>41833.701516203706</v>
      </c>
      <c r="T4067" s="5">
        <f t="shared" si="509"/>
        <v>41863.701516203706</v>
      </c>
      <c r="U4067" s="5" t="str">
        <f t="shared" si="510"/>
        <v>Jul</v>
      </c>
      <c r="V4067" t="str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1.6666666666666668E-3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5">
        <f t="shared" si="508"/>
        <v>42478.789212962962</v>
      </c>
      <c r="T4068" s="5">
        <f t="shared" si="509"/>
        <v>42508.789212962962</v>
      </c>
      <c r="U4068" s="5" t="str">
        <f t="shared" si="510"/>
        <v>Apr</v>
      </c>
      <c r="V4068" t="str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0.60899999999999999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5">
        <f t="shared" si="508"/>
        <v>42234.867476851854</v>
      </c>
      <c r="T4069" s="5">
        <f t="shared" si="509"/>
        <v>42274.867476851854</v>
      </c>
      <c r="U4069" s="5" t="str">
        <f t="shared" si="510"/>
        <v>Aug</v>
      </c>
      <c r="V4069" t="str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0.01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5">
        <f t="shared" si="508"/>
        <v>42718.713599537034</v>
      </c>
      <c r="T4070" s="5">
        <f t="shared" si="509"/>
        <v>42748.711805555555</v>
      </c>
      <c r="U4070" s="5" t="str">
        <f t="shared" si="510"/>
        <v>Dec</v>
      </c>
      <c r="V4070" t="str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0.34399999999999997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5">
        <f t="shared" si="508"/>
        <v>42022.411527777775</v>
      </c>
      <c r="T4071" s="5">
        <f t="shared" si="509"/>
        <v>42063.25</v>
      </c>
      <c r="U4071" s="5" t="str">
        <f t="shared" si="510"/>
        <v>Jan</v>
      </c>
      <c r="V4071" t="str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0.16500000000000001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5">
        <f t="shared" si="508"/>
        <v>42031.416898148149</v>
      </c>
      <c r="T4072" s="5">
        <f t="shared" si="509"/>
        <v>42063.875</v>
      </c>
      <c r="U4072" s="5" t="str">
        <f t="shared" si="510"/>
        <v>Jan</v>
      </c>
      <c r="V4072" t="str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7">
        <f t="shared" si="505"/>
        <v>0</v>
      </c>
      <c r="Q4073" t="str">
        <f t="shared" si="506"/>
        <v>theater</v>
      </c>
      <c r="R4073" t="str">
        <f t="shared" si="507"/>
        <v>plays</v>
      </c>
      <c r="S4073" s="5">
        <f t="shared" si="508"/>
        <v>42700.554756944446</v>
      </c>
      <c r="T4073" s="5">
        <f t="shared" si="509"/>
        <v>42730.554756944446</v>
      </c>
      <c r="U4073" s="5" t="str">
        <f t="shared" si="510"/>
        <v>Nov</v>
      </c>
      <c r="V4073" t="str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4.0000000000000001E-3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5">
        <f t="shared" si="508"/>
        <v>41812.52443287037</v>
      </c>
      <c r="T4074" s="5">
        <f t="shared" si="509"/>
        <v>41872.52443287037</v>
      </c>
      <c r="U4074" s="5" t="str">
        <f t="shared" si="510"/>
        <v>Jun</v>
      </c>
      <c r="V4074" t="str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1.0571428571428572E-2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5">
        <f t="shared" si="508"/>
        <v>42078.095208333332</v>
      </c>
      <c r="T4075" s="5">
        <f t="shared" si="509"/>
        <v>42132.916666666672</v>
      </c>
      <c r="U4075" s="5" t="str">
        <f t="shared" si="510"/>
        <v>Mar</v>
      </c>
      <c r="V4075" t="str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0.26727272727272727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5">
        <f t="shared" si="508"/>
        <v>42283.302951388891</v>
      </c>
      <c r="T4076" s="5">
        <f t="shared" si="509"/>
        <v>42313.344618055555</v>
      </c>
      <c r="U4076" s="5" t="str">
        <f t="shared" si="510"/>
        <v>Oct</v>
      </c>
      <c r="V4076" t="str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0.28799999999999998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5">
        <f t="shared" si="508"/>
        <v>41778.795937499999</v>
      </c>
      <c r="T4077" s="5">
        <f t="shared" si="509"/>
        <v>41820.477777777778</v>
      </c>
      <c r="U4077" s="5" t="str">
        <f t="shared" si="510"/>
        <v>May</v>
      </c>
      <c r="V4077" t="str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7">
        <f t="shared" si="505"/>
        <v>0</v>
      </c>
      <c r="Q4078" t="str">
        <f t="shared" si="506"/>
        <v>theater</v>
      </c>
      <c r="R4078" t="str">
        <f t="shared" si="507"/>
        <v>plays</v>
      </c>
      <c r="S4078" s="5">
        <f t="shared" si="508"/>
        <v>41905.545706018514</v>
      </c>
      <c r="T4078" s="5">
        <f t="shared" si="509"/>
        <v>41933.577083333337</v>
      </c>
      <c r="U4078" s="5" t="str">
        <f t="shared" si="510"/>
        <v>Sep</v>
      </c>
      <c r="V4078" t="str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8.8999999999999996E-2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5">
        <f t="shared" si="508"/>
        <v>42695.4605787037</v>
      </c>
      <c r="T4079" s="5">
        <f t="shared" si="509"/>
        <v>42725.4605787037</v>
      </c>
      <c r="U4079" s="5" t="str">
        <f t="shared" si="510"/>
        <v>Nov</v>
      </c>
      <c r="V4079" t="str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7">
        <f t="shared" si="505"/>
        <v>0</v>
      </c>
      <c r="Q4080" t="str">
        <f t="shared" si="506"/>
        <v>theater</v>
      </c>
      <c r="R4080" t="str">
        <f t="shared" si="507"/>
        <v>plays</v>
      </c>
      <c r="S4080" s="5">
        <f t="shared" si="508"/>
        <v>42732.537523148145</v>
      </c>
      <c r="T4080" s="5">
        <f t="shared" si="509"/>
        <v>42762.537523148145</v>
      </c>
      <c r="U4080" s="5" t="str">
        <f t="shared" si="510"/>
        <v>Dec</v>
      </c>
      <c r="V4080" t="str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1.6666666666666668E-3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5">
        <f t="shared" si="508"/>
        <v>42510.688900462963</v>
      </c>
      <c r="T4081" s="5">
        <f t="shared" si="509"/>
        <v>42540.688900462963</v>
      </c>
      <c r="U4081" s="5" t="str">
        <f t="shared" si="510"/>
        <v>May</v>
      </c>
      <c r="V4081" t="str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7">
        <f t="shared" si="505"/>
        <v>0</v>
      </c>
      <c r="Q4082" t="str">
        <f t="shared" si="506"/>
        <v>theater</v>
      </c>
      <c r="R4082" t="str">
        <f t="shared" si="507"/>
        <v>plays</v>
      </c>
      <c r="S4082" s="5">
        <f t="shared" si="508"/>
        <v>42511.448101851856</v>
      </c>
      <c r="T4082" s="5">
        <f t="shared" si="509"/>
        <v>42535.537499999999</v>
      </c>
      <c r="U4082" s="5" t="str">
        <f t="shared" si="510"/>
        <v>May</v>
      </c>
      <c r="V4082" t="str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0.15737410071942445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5">
        <f t="shared" si="508"/>
        <v>42041.331307870365</v>
      </c>
      <c r="T4083" s="5">
        <f t="shared" si="509"/>
        <v>42071.289641203708</v>
      </c>
      <c r="U4083" s="5" t="str">
        <f t="shared" si="510"/>
        <v>Feb</v>
      </c>
      <c r="V4083" t="str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0.02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5">
        <f t="shared" si="508"/>
        <v>42306.939270833333</v>
      </c>
      <c r="T4084" s="5">
        <f t="shared" si="509"/>
        <v>42322.708333333328</v>
      </c>
      <c r="U4084" s="5" t="str">
        <f t="shared" si="510"/>
        <v>Oct</v>
      </c>
      <c r="V4084" t="str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0.21685714285714286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5">
        <f t="shared" si="508"/>
        <v>42353.511759259258</v>
      </c>
      <c r="T4085" s="5">
        <f t="shared" si="509"/>
        <v>42383.511759259258</v>
      </c>
      <c r="U4085" s="5" t="str">
        <f t="shared" si="510"/>
        <v>Dec</v>
      </c>
      <c r="V4085" t="str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3.3333333333333335E-3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5">
        <f t="shared" si="508"/>
        <v>42622.186412037037</v>
      </c>
      <c r="T4086" s="5">
        <f t="shared" si="509"/>
        <v>42652.186412037037</v>
      </c>
      <c r="U4086" s="5" t="str">
        <f t="shared" si="510"/>
        <v>Sep</v>
      </c>
      <c r="V4086" t="str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2.8571428571428571E-3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5">
        <f t="shared" si="508"/>
        <v>42058.353877314818</v>
      </c>
      <c r="T4087" s="5">
        <f t="shared" si="509"/>
        <v>42086.915972222225</v>
      </c>
      <c r="U4087" s="5" t="str">
        <f t="shared" si="510"/>
        <v>Feb</v>
      </c>
      <c r="V4087" t="str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4.7E-2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5">
        <f t="shared" si="508"/>
        <v>42304.690960648149</v>
      </c>
      <c r="T4088" s="5">
        <f t="shared" si="509"/>
        <v>42328.916666666672</v>
      </c>
      <c r="U4088" s="5" t="str">
        <f t="shared" si="510"/>
        <v>Oct</v>
      </c>
      <c r="V4088" t="str">
        <f t="shared" si="511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7">
        <f t="shared" si="505"/>
        <v>0</v>
      </c>
      <c r="Q4089" t="str">
        <f t="shared" si="506"/>
        <v>theater</v>
      </c>
      <c r="R4089" t="str">
        <f t="shared" si="507"/>
        <v>plays</v>
      </c>
      <c r="S4089" s="5">
        <f t="shared" si="508"/>
        <v>42538.492893518516</v>
      </c>
      <c r="T4089" s="5">
        <f t="shared" si="509"/>
        <v>42568.492893518516</v>
      </c>
      <c r="U4089" s="5" t="str">
        <f t="shared" si="510"/>
        <v>Jun</v>
      </c>
      <c r="V4089" t="str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0.108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5">
        <f t="shared" si="508"/>
        <v>41990.362546296295</v>
      </c>
      <c r="T4090" s="5">
        <f t="shared" si="509"/>
        <v>42020.18472222222</v>
      </c>
      <c r="U4090" s="5" t="str">
        <f t="shared" si="510"/>
        <v>Dec</v>
      </c>
      <c r="V4090" t="str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4.8000000000000001E-2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5">
        <f t="shared" si="508"/>
        <v>42122.482499999998</v>
      </c>
      <c r="T4091" s="5">
        <f t="shared" si="509"/>
        <v>42155.482638888891</v>
      </c>
      <c r="U4091" s="5" t="str">
        <f t="shared" si="510"/>
        <v>Apr</v>
      </c>
      <c r="V4091" t="str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3.2000000000000001E-2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5">
        <f t="shared" si="508"/>
        <v>42209.42288194444</v>
      </c>
      <c r="T4092" s="5">
        <f t="shared" si="509"/>
        <v>42223.375</v>
      </c>
      <c r="U4092" s="5" t="str">
        <f t="shared" si="510"/>
        <v>Jul</v>
      </c>
      <c r="V4092" t="str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0.1275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5">
        <f t="shared" si="508"/>
        <v>41990.256377314814</v>
      </c>
      <c r="T4093" s="5">
        <f t="shared" si="509"/>
        <v>42020.256377314814</v>
      </c>
      <c r="U4093" s="5" t="str">
        <f t="shared" si="510"/>
        <v>Dec</v>
      </c>
      <c r="V4093" t="str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1.8181818181818181E-4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5">
        <f t="shared" si="508"/>
        <v>42038.944988425923</v>
      </c>
      <c r="T4094" s="5">
        <f t="shared" si="509"/>
        <v>42098.903321759259</v>
      </c>
      <c r="U4094" s="5" t="str">
        <f t="shared" si="510"/>
        <v>Feb</v>
      </c>
      <c r="V4094" t="str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2.4E-2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5">
        <f t="shared" si="508"/>
        <v>42178.565891203703</v>
      </c>
      <c r="T4095" s="5">
        <f t="shared" si="509"/>
        <v>42238.565891203703</v>
      </c>
      <c r="U4095" s="5" t="str">
        <f t="shared" si="510"/>
        <v>Jun</v>
      </c>
      <c r="V4095" t="str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0.36499999999999999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5">
        <f t="shared" si="508"/>
        <v>41889.836805555555</v>
      </c>
      <c r="T4096" s="5">
        <f t="shared" si="509"/>
        <v>41933.957638888889</v>
      </c>
      <c r="U4096" s="5" t="str">
        <f t="shared" si="510"/>
        <v>Sep</v>
      </c>
      <c r="V4096" t="str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2.6666666666666668E-2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5">
        <f t="shared" si="508"/>
        <v>42692.781828703708</v>
      </c>
      <c r="T4097" s="5">
        <f t="shared" si="509"/>
        <v>42722.781828703708</v>
      </c>
      <c r="U4097" s="5" t="str">
        <f t="shared" si="510"/>
        <v>Nov</v>
      </c>
      <c r="V4097" t="str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0.11428571428571428</v>
      </c>
      <c r="P4098" s="7">
        <f t="shared" si="505"/>
        <v>80</v>
      </c>
      <c r="Q4098" t="str">
        <f t="shared" si="506"/>
        <v>theater</v>
      </c>
      <c r="R4098" t="str">
        <f t="shared" si="507"/>
        <v>plays</v>
      </c>
      <c r="S4098" s="5">
        <f t="shared" si="508"/>
        <v>42750.280312499999</v>
      </c>
      <c r="T4098" s="5">
        <f t="shared" si="509"/>
        <v>42794.118750000001</v>
      </c>
      <c r="U4098" s="5" t="str">
        <f t="shared" si="510"/>
        <v>Jan</v>
      </c>
      <c r="V4098" t="str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</f>
        <v>0</v>
      </c>
      <c r="P4099" s="7">
        <f t="shared" ref="P4099:P4115" si="513">IFERROR(E4099/L4099,0)</f>
        <v>0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5">
        <f t="shared" ref="S4099:S4115" si="516">(J4099/86400)+25569+(-6/24)</f>
        <v>42344.574502314819</v>
      </c>
      <c r="T4099" s="5">
        <f t="shared" ref="T4099:T4115" si="517">(I4099/86400)+25569+(-6/24)</f>
        <v>42400.746527777781</v>
      </c>
      <c r="U4099" s="5" t="str">
        <f t="shared" ref="U4099:U4115" si="518">TEXT(S4099,"mmm")</f>
        <v>Dec</v>
      </c>
      <c r="V4099" t="str">
        <f t="shared" ref="V4099:V4115" si="519">TEXT(S4099,"yyyy")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7">
        <f t="shared" si="513"/>
        <v>0</v>
      </c>
      <c r="Q4100" t="str">
        <f t="shared" si="514"/>
        <v>theater</v>
      </c>
      <c r="R4100" t="str">
        <f t="shared" si="515"/>
        <v>plays</v>
      </c>
      <c r="S4100" s="5">
        <f t="shared" si="516"/>
        <v>42495.472187499996</v>
      </c>
      <c r="T4100" s="5">
        <f t="shared" si="517"/>
        <v>42525.472187499996</v>
      </c>
      <c r="U4100" s="5" t="str">
        <f t="shared" si="518"/>
        <v>May</v>
      </c>
      <c r="V4100" t="str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1.1111111111111112E-2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5">
        <f t="shared" si="516"/>
        <v>42570.600381944445</v>
      </c>
      <c r="T4101" s="5">
        <f t="shared" si="517"/>
        <v>42615.600381944445</v>
      </c>
      <c r="U4101" s="5" t="str">
        <f t="shared" si="518"/>
        <v>Jul</v>
      </c>
      <c r="V4101" t="str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7">
        <f t="shared" si="513"/>
        <v>0</v>
      </c>
      <c r="Q4102" t="str">
        <f t="shared" si="514"/>
        <v>theater</v>
      </c>
      <c r="R4102" t="str">
        <f t="shared" si="515"/>
        <v>plays</v>
      </c>
      <c r="S4102" s="5">
        <f t="shared" si="516"/>
        <v>41926.874884259261</v>
      </c>
      <c r="T4102" s="5">
        <f t="shared" si="517"/>
        <v>41936.874884259261</v>
      </c>
      <c r="U4102" s="5" t="str">
        <f t="shared" si="518"/>
        <v>Oct</v>
      </c>
      <c r="V4102" t="str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7">
        <f t="shared" si="513"/>
        <v>0</v>
      </c>
      <c r="Q4103" t="str">
        <f t="shared" si="514"/>
        <v>theater</v>
      </c>
      <c r="R4103" t="str">
        <f t="shared" si="515"/>
        <v>plays</v>
      </c>
      <c r="S4103" s="5">
        <f t="shared" si="516"/>
        <v>42730.653726851851</v>
      </c>
      <c r="T4103" s="5">
        <f t="shared" si="517"/>
        <v>42760.653726851851</v>
      </c>
      <c r="U4103" s="5" t="str">
        <f t="shared" si="518"/>
        <v>Dec</v>
      </c>
      <c r="V4103" t="str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0.27400000000000002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5">
        <f t="shared" si="516"/>
        <v>42475.598067129627</v>
      </c>
      <c r="T4104" s="5">
        <f t="shared" si="517"/>
        <v>42505.598067129627</v>
      </c>
      <c r="U4104" s="5" t="str">
        <f t="shared" si="518"/>
        <v>Apr</v>
      </c>
      <c r="V4104" t="str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0.1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5">
        <f t="shared" si="516"/>
        <v>42188.58293981482</v>
      </c>
      <c r="T4105" s="5">
        <f t="shared" si="517"/>
        <v>42242.522222222222</v>
      </c>
      <c r="U4105" s="5" t="str">
        <f t="shared" si="518"/>
        <v>Jul</v>
      </c>
      <c r="V4105" t="str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0.21366666666666667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5">
        <f t="shared" si="516"/>
        <v>42640.028171296297</v>
      </c>
      <c r="T4106" s="5">
        <f t="shared" si="517"/>
        <v>42670.028171296297</v>
      </c>
      <c r="U4106" s="5" t="str">
        <f t="shared" si="518"/>
        <v>Sep</v>
      </c>
      <c r="V4106" t="str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6.9696969696969702E-2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5">
        <f t="shared" si="516"/>
        <v>42696.760520833333</v>
      </c>
      <c r="T4107" s="5">
        <f t="shared" si="517"/>
        <v>42729.760520833333</v>
      </c>
      <c r="U4107" s="5" t="str">
        <f t="shared" si="518"/>
        <v>Nov</v>
      </c>
      <c r="V4107" t="str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0.70599999999999996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5">
        <f t="shared" si="516"/>
        <v>42052.799375000002</v>
      </c>
      <c r="T4108" s="5">
        <f t="shared" si="517"/>
        <v>42095.791666666672</v>
      </c>
      <c r="U4108" s="5" t="str">
        <f t="shared" si="518"/>
        <v>Feb</v>
      </c>
      <c r="V4108" t="str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2.0500000000000001E-2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5">
        <f t="shared" si="516"/>
        <v>41883.666678240741</v>
      </c>
      <c r="T4109" s="5">
        <f t="shared" si="517"/>
        <v>41906.666678240741</v>
      </c>
      <c r="U4109" s="5" t="str">
        <f t="shared" si="518"/>
        <v>Sep</v>
      </c>
      <c r="V4109" t="str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1.9666666666666666E-2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5">
        <f t="shared" si="516"/>
        <v>42766.781678240739</v>
      </c>
      <c r="T4110" s="5">
        <f t="shared" si="517"/>
        <v>42796.958333333328</v>
      </c>
      <c r="U4110" s="5" t="str">
        <f t="shared" si="518"/>
        <v>Jan</v>
      </c>
      <c r="V4110" t="str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7">
        <f t="shared" si="513"/>
        <v>0</v>
      </c>
      <c r="Q4111" t="str">
        <f t="shared" si="514"/>
        <v>theater</v>
      </c>
      <c r="R4111" t="str">
        <f t="shared" si="515"/>
        <v>plays</v>
      </c>
      <c r="S4111" s="5">
        <f t="shared" si="516"/>
        <v>42307.289398148147</v>
      </c>
      <c r="T4111" s="5">
        <f t="shared" si="517"/>
        <v>42337.331064814818</v>
      </c>
      <c r="U4111" s="5" t="str">
        <f t="shared" si="518"/>
        <v>Oct</v>
      </c>
      <c r="V4111" t="str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0.28666666666666668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5">
        <f t="shared" si="516"/>
        <v>42512.376747685186</v>
      </c>
      <c r="T4112" s="5">
        <f t="shared" si="517"/>
        <v>42572.376747685186</v>
      </c>
      <c r="U4112" s="5" t="str">
        <f t="shared" si="518"/>
        <v>May</v>
      </c>
      <c r="V4112" t="str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3.1333333333333331E-2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5">
        <f t="shared" si="516"/>
        <v>42028.885879629626</v>
      </c>
      <c r="T4113" s="5">
        <f t="shared" si="517"/>
        <v>42058.885879629626</v>
      </c>
      <c r="U4113" s="5" t="str">
        <f t="shared" si="518"/>
        <v>Jan</v>
      </c>
      <c r="V4113" t="str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4.0000000000000002E-4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5">
        <f t="shared" si="516"/>
        <v>42400.696597222224</v>
      </c>
      <c r="T4114" s="5">
        <f t="shared" si="517"/>
        <v>42427.75</v>
      </c>
      <c r="U4114" s="5" t="str">
        <f t="shared" si="518"/>
        <v>Jan</v>
      </c>
      <c r="V4114" t="str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2E-3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5">
        <f t="shared" si="516"/>
        <v>42358.323182870372</v>
      </c>
      <c r="T4115" s="5">
        <f t="shared" si="517"/>
        <v>42377.023611111115</v>
      </c>
      <c r="U4115" s="5" t="str">
        <f t="shared" si="518"/>
        <v>Dec</v>
      </c>
      <c r="V4115" t="str">
        <f t="shared" si="519"/>
        <v>2015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3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P1">
    <cfRule type="colorScale" priority="2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Q1:R1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" sqref="C1"/>
    </sheetView>
  </sheetViews>
  <sheetFormatPr defaultRowHeight="15" x14ac:dyDescent="0.25"/>
  <cols>
    <col min="1" max="1" width="13.5703125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8322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9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" sqref="C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customWidth="1"/>
    <col min="7" max="7" width="20.7109375" bestFit="1" customWidth="1"/>
    <col min="8" max="8" width="13.5703125" bestFit="1" customWidth="1"/>
    <col min="9" max="9" width="20.7109375" bestFit="1" customWidth="1"/>
    <col min="10" max="10" width="18.5703125" bestFit="1" customWidth="1"/>
    <col min="11" max="11" width="25.8554687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8322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8321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1" sqref="C1"/>
    </sheetView>
  </sheetViews>
  <sheetFormatPr defaultRowHeight="15" x14ac:dyDescent="0.25"/>
  <cols>
    <col min="1" max="1" width="13.5703125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8368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8322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9" t="s">
        <v>8369</v>
      </c>
      <c r="B6" s="10">
        <v>184</v>
      </c>
      <c r="C6" s="10">
        <v>2</v>
      </c>
      <c r="D6" s="10">
        <v>148</v>
      </c>
      <c r="E6" s="10">
        <v>34</v>
      </c>
      <c r="F6" s="10">
        <v>368</v>
      </c>
    </row>
    <row r="7" spans="1:6" x14ac:dyDescent="0.25">
      <c r="A7" s="9" t="s">
        <v>8370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9" t="s">
        <v>8371</v>
      </c>
      <c r="B8" s="10">
        <v>179</v>
      </c>
      <c r="C8" s="10">
        <v>30</v>
      </c>
      <c r="D8" s="10">
        <v>108</v>
      </c>
      <c r="E8" s="10">
        <v>28</v>
      </c>
      <c r="F8" s="10">
        <v>345</v>
      </c>
    </row>
    <row r="9" spans="1:6" x14ac:dyDescent="0.25">
      <c r="A9" s="9" t="s">
        <v>8372</v>
      </c>
      <c r="B9" s="10">
        <v>193</v>
      </c>
      <c r="C9" s="10"/>
      <c r="D9" s="10">
        <v>102</v>
      </c>
      <c r="E9" s="10">
        <v>27</v>
      </c>
      <c r="F9" s="10">
        <v>322</v>
      </c>
    </row>
    <row r="10" spans="1:6" x14ac:dyDescent="0.25">
      <c r="A10" s="9" t="s">
        <v>8373</v>
      </c>
      <c r="B10" s="10">
        <v>232</v>
      </c>
      <c r="C10" s="10"/>
      <c r="D10" s="10">
        <v>126</v>
      </c>
      <c r="E10" s="10">
        <v>26</v>
      </c>
      <c r="F10" s="10">
        <v>384</v>
      </c>
    </row>
    <row r="11" spans="1:6" x14ac:dyDescent="0.25">
      <c r="A11" s="9" t="s">
        <v>8374</v>
      </c>
      <c r="B11" s="10">
        <v>213</v>
      </c>
      <c r="C11" s="10"/>
      <c r="D11" s="10">
        <v>148</v>
      </c>
      <c r="E11" s="10">
        <v>27</v>
      </c>
      <c r="F11" s="10">
        <v>388</v>
      </c>
    </row>
    <row r="12" spans="1:6" x14ac:dyDescent="0.25">
      <c r="A12" s="9" t="s">
        <v>8375</v>
      </c>
      <c r="B12" s="10">
        <v>192</v>
      </c>
      <c r="C12" s="10"/>
      <c r="D12" s="10">
        <v>148</v>
      </c>
      <c r="E12" s="10">
        <v>44</v>
      </c>
      <c r="F12" s="10">
        <v>384</v>
      </c>
    </row>
    <row r="13" spans="1:6" x14ac:dyDescent="0.25">
      <c r="A13" s="9" t="s">
        <v>8376</v>
      </c>
      <c r="B13" s="10">
        <v>167</v>
      </c>
      <c r="C13" s="10"/>
      <c r="D13" s="10">
        <v>134</v>
      </c>
      <c r="E13" s="10">
        <v>32</v>
      </c>
      <c r="F13" s="10">
        <v>333</v>
      </c>
    </row>
    <row r="14" spans="1:6" x14ac:dyDescent="0.25">
      <c r="A14" s="9" t="s">
        <v>8377</v>
      </c>
      <c r="B14" s="10">
        <v>148</v>
      </c>
      <c r="C14" s="10"/>
      <c r="D14" s="10">
        <v>127</v>
      </c>
      <c r="E14" s="10">
        <v>24</v>
      </c>
      <c r="F14" s="10">
        <v>299</v>
      </c>
    </row>
    <row r="15" spans="1:6" x14ac:dyDescent="0.25">
      <c r="A15" s="9" t="s">
        <v>8378</v>
      </c>
      <c r="B15" s="10">
        <v>184</v>
      </c>
      <c r="C15" s="10"/>
      <c r="D15" s="10">
        <v>150</v>
      </c>
      <c r="E15" s="10">
        <v>20</v>
      </c>
      <c r="F15" s="10">
        <v>354</v>
      </c>
    </row>
    <row r="16" spans="1:6" x14ac:dyDescent="0.25">
      <c r="A16" s="9" t="s">
        <v>8379</v>
      </c>
      <c r="B16" s="10">
        <v>180</v>
      </c>
      <c r="C16" s="10"/>
      <c r="D16" s="10">
        <v>114</v>
      </c>
      <c r="E16" s="10">
        <v>37</v>
      </c>
      <c r="F16" s="10">
        <v>331</v>
      </c>
    </row>
    <row r="17" spans="1:6" x14ac:dyDescent="0.25">
      <c r="A17" s="9" t="s">
        <v>8380</v>
      </c>
      <c r="B17" s="10">
        <v>111</v>
      </c>
      <c r="C17" s="10"/>
      <c r="D17" s="10">
        <v>119</v>
      </c>
      <c r="E17" s="10">
        <v>23</v>
      </c>
      <c r="F17" s="10">
        <v>253</v>
      </c>
    </row>
    <row r="18" spans="1:6" x14ac:dyDescent="0.25">
      <c r="A18" s="9" t="s">
        <v>8321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5"/>
  <sheetViews>
    <sheetView workbookViewId="0"/>
  </sheetViews>
  <sheetFormatPr defaultRowHeight="15" x14ac:dyDescent="0.25"/>
  <cols>
    <col min="2" max="2" width="20.7109375" style="12" customWidth="1"/>
    <col min="3" max="10" width="20.7109375" customWidth="1"/>
  </cols>
  <sheetData>
    <row r="3" spans="2:9" s="11" customFormat="1" x14ac:dyDescent="0.25">
      <c r="B3" s="13" t="s">
        <v>8381</v>
      </c>
      <c r="C3" s="13" t="s">
        <v>8382</v>
      </c>
      <c r="D3" s="13" t="s">
        <v>8383</v>
      </c>
      <c r="E3" s="13" t="s">
        <v>8384</v>
      </c>
      <c r="F3" s="13" t="s">
        <v>8385</v>
      </c>
      <c r="G3" s="13" t="s">
        <v>8386</v>
      </c>
      <c r="H3" s="13" t="s">
        <v>8387</v>
      </c>
      <c r="I3" s="13" t="s">
        <v>8388</v>
      </c>
    </row>
    <row r="4" spans="2:9" x14ac:dyDescent="0.25">
      <c r="B4" s="13" t="s">
        <v>8389</v>
      </c>
      <c r="C4">
        <f>COUNTIFS(Data!D2:D4115, "&lt;1000", Data!F2:F4115, "successful")</f>
        <v>322</v>
      </c>
      <c r="D4">
        <f>COUNTIFS(Data!$D$2:$D$4115, "&lt;1000", Data!$F$2:$F$4115, "failed")</f>
        <v>113</v>
      </c>
      <c r="E4">
        <f>COUNTIFS(Data!$D$2:$D$4115, "&lt;1000", Data!$F$2:$F$4115, "canceled")</f>
        <v>18</v>
      </c>
      <c r="F4">
        <f>SUM(C4:E4)</f>
        <v>453</v>
      </c>
      <c r="G4" s="14">
        <f>C4/F4</f>
        <v>0.71081677704194257</v>
      </c>
      <c r="H4" s="14">
        <f>D4/F4</f>
        <v>0.24944812362030905</v>
      </c>
      <c r="I4" s="14">
        <f>E4/F4</f>
        <v>3.9735099337748346E-2</v>
      </c>
    </row>
    <row r="5" spans="2:9" x14ac:dyDescent="0.25">
      <c r="B5" s="13" t="s">
        <v>8390</v>
      </c>
      <c r="C5">
        <f>COUNTIFS(Data!$D$2:$D$4115, "&lt;=4999", Data!$D$2:$D$4115, "&gt;=1000", Data!$F$2:$F$4115, "successful")</f>
        <v>932</v>
      </c>
      <c r="D5">
        <f>COUNTIFS(Data!$D$2:$D$4115, "&lt;=4999", Data!$D$2:$D$4115, "&gt;=1000", Data!$F$2:$F$4115, "failed")</f>
        <v>420</v>
      </c>
      <c r="E5">
        <f>COUNTIFS(Data!$D$2:$D$4115, "&lt;=4999", Data!$D$2:$D$4115, "&gt;=1000", Data!$F$2:$F$4115, "canceled")</f>
        <v>60</v>
      </c>
      <c r="F5">
        <f t="shared" ref="F5:F15" si="0">SUM(C5:E5)</f>
        <v>1412</v>
      </c>
      <c r="G5" s="14">
        <f t="shared" ref="G5:G15" si="1">C5/F5</f>
        <v>0.66005665722379603</v>
      </c>
      <c r="H5" s="14">
        <f t="shared" ref="H5:H15" si="2">D5/F5</f>
        <v>0.29745042492917845</v>
      </c>
      <c r="I5" s="14">
        <f t="shared" ref="I5:I15" si="3">E5/F5</f>
        <v>4.2492917847025496E-2</v>
      </c>
    </row>
    <row r="6" spans="2:9" x14ac:dyDescent="0.25">
      <c r="B6" s="13" t="s">
        <v>8391</v>
      </c>
      <c r="C6">
        <f>COUNTIFS(Data!$D$2:$D$4115, "&lt;=9999", Data!$D$2:$D$4115, "&gt;=5000", Data!$F$2:$F$4115, "successful")</f>
        <v>381</v>
      </c>
      <c r="D6">
        <f>COUNTIFS(Data!$D$2:$D$4115, "&lt;=9999", Data!$D$2:$D$4115, "&gt;=5000", Data!$F$2:$F$4115, "failed")</f>
        <v>283</v>
      </c>
      <c r="E6">
        <f>COUNTIFS(Data!$D$2:$D$4115, "&lt;=9999", Data!$D$2:$D$4115, "&gt;=5000", Data!$F$2:$F$4115, "canceled")</f>
        <v>52</v>
      </c>
      <c r="F6">
        <f t="shared" si="0"/>
        <v>716</v>
      </c>
      <c r="G6" s="14">
        <f t="shared" si="1"/>
        <v>0.53212290502793291</v>
      </c>
      <c r="H6" s="14">
        <f t="shared" si="2"/>
        <v>0.39525139664804471</v>
      </c>
      <c r="I6" s="14">
        <f t="shared" si="3"/>
        <v>7.2625698324022353E-2</v>
      </c>
    </row>
    <row r="7" spans="2:9" x14ac:dyDescent="0.25">
      <c r="B7" s="13" t="s">
        <v>8392</v>
      </c>
      <c r="C7">
        <f>COUNTIFS(Data!$D$2:$D$4115, "&lt;=14999", Data!$D$2:$D$4115, "&gt;=10000", Data!$F$2:$F$4115, "successful")</f>
        <v>168</v>
      </c>
      <c r="D7">
        <f>COUNTIFS(Data!$D$2:$D$4115, "&lt;=14999", Data!$D$2:$D$4115, "&gt;=10000", Data!$F$2:$F$4115, "failed")</f>
        <v>144</v>
      </c>
      <c r="E7">
        <f>COUNTIFS(Data!$D$2:$D$4115, "&lt;=14999", Data!$D$2:$D$4115, "&gt;=10000", Data!$F$2:$F$4115, "canceled")</f>
        <v>40</v>
      </c>
      <c r="F7">
        <f t="shared" si="0"/>
        <v>352</v>
      </c>
      <c r="G7" s="14">
        <f t="shared" si="1"/>
        <v>0.47727272727272729</v>
      </c>
      <c r="H7" s="14">
        <f t="shared" si="2"/>
        <v>0.40909090909090912</v>
      </c>
      <c r="I7" s="14">
        <f t="shared" si="3"/>
        <v>0.11363636363636363</v>
      </c>
    </row>
    <row r="8" spans="2:9" x14ac:dyDescent="0.25">
      <c r="B8" s="13" t="s">
        <v>8393</v>
      </c>
      <c r="C8">
        <f>COUNTIFS(Data!$D$2:$D$4115, "&lt;=19999", Data!$D$2:$D$4115, "&gt;=15000", Data!$F$2:$F$4115, "successful")</f>
        <v>94</v>
      </c>
      <c r="D8">
        <f>COUNTIFS(Data!$D$2:$D$4115, "&lt;=19999", Data!$D$2:$D$4115, "&gt;=15000", Data!$F$2:$F$4115, "failed")</f>
        <v>90</v>
      </c>
      <c r="E8">
        <f>COUNTIFS(Data!$D$2:$D$4115, "&lt;=19999", Data!$D$2:$D$4115, "&gt;=15000", Data!$F$2:$F$4115, "canceled")</f>
        <v>17</v>
      </c>
      <c r="F8">
        <f t="shared" si="0"/>
        <v>201</v>
      </c>
      <c r="G8" s="14">
        <f t="shared" si="1"/>
        <v>0.46766169154228854</v>
      </c>
      <c r="H8" s="14">
        <f t="shared" si="2"/>
        <v>0.44776119402985076</v>
      </c>
      <c r="I8" s="14">
        <f t="shared" si="3"/>
        <v>8.45771144278607E-2</v>
      </c>
    </row>
    <row r="9" spans="2:9" x14ac:dyDescent="0.25">
      <c r="B9" s="13" t="s">
        <v>8394</v>
      </c>
      <c r="C9">
        <f>COUNTIFS(Data!$D$2:$D$4115, "&lt;=24999", Data!$D$2:$D$4115, "&gt;=20000", Data!$F$2:$F$4115, "successful")</f>
        <v>62</v>
      </c>
      <c r="D9">
        <f>COUNTIFS(Data!$D$2:$D$4115, "&lt;=24999", Data!$D$2:$D$4115, "&gt;=20000", Data!$F$2:$F$4115, "failed")</f>
        <v>72</v>
      </c>
      <c r="E9">
        <f>COUNTIFS(Data!$D$2:$D$4115, "&lt;=24999", Data!$D$2:$D$4115, "&gt;=20000", Data!$F$2:$F$4115, "canceled")</f>
        <v>14</v>
      </c>
      <c r="F9">
        <f t="shared" si="0"/>
        <v>148</v>
      </c>
      <c r="G9" s="14">
        <f t="shared" si="1"/>
        <v>0.41891891891891891</v>
      </c>
      <c r="H9" s="14">
        <f t="shared" si="2"/>
        <v>0.48648648648648651</v>
      </c>
      <c r="I9" s="14">
        <f t="shared" si="3"/>
        <v>9.45945945945946E-2</v>
      </c>
    </row>
    <row r="10" spans="2:9" x14ac:dyDescent="0.25">
      <c r="B10" s="13" t="s">
        <v>8395</v>
      </c>
      <c r="C10">
        <f>COUNTIFS(Data!$D$2:$D$4115, "&lt;=29999", Data!$D$2:$D$4115, "&gt;=25000", Data!$F$2:$F$4115, "successful")</f>
        <v>55</v>
      </c>
      <c r="D10">
        <f>COUNTIFS(Data!$D$2:$D$4115, "&lt;=29999", Data!$D$2:$D$4115, "&gt;=25000", Data!$F$2:$F$4115, "failed")</f>
        <v>64</v>
      </c>
      <c r="E10">
        <f>COUNTIFS(Data!$D$2:$D$4115, "&lt;=29999", Data!$D$2:$D$4115, "&gt;=25000", Data!$F$2:$F$4115, "canceled")</f>
        <v>18</v>
      </c>
      <c r="F10">
        <f t="shared" si="0"/>
        <v>137</v>
      </c>
      <c r="G10" s="14">
        <f t="shared" si="1"/>
        <v>0.40145985401459855</v>
      </c>
      <c r="H10" s="14">
        <f t="shared" si="2"/>
        <v>0.46715328467153283</v>
      </c>
      <c r="I10" s="14">
        <f t="shared" si="3"/>
        <v>0.13138686131386862</v>
      </c>
    </row>
    <row r="11" spans="2:9" x14ac:dyDescent="0.25">
      <c r="B11" s="13" t="s">
        <v>8396</v>
      </c>
      <c r="C11">
        <f>COUNTIFS(Data!$D$2:$D$4115, "&lt;=34999", Data!$D$2:$D$4115, "&gt;=30000", Data!$F$2:$F$4115, "successful")</f>
        <v>32</v>
      </c>
      <c r="D11">
        <f>COUNTIFS(Data!$D$2:$D$4115, "&lt;=34999", Data!$D$2:$D$4115, "&gt;=30000", Data!$F$2:$F$4115, "failed")</f>
        <v>37</v>
      </c>
      <c r="E11">
        <f>COUNTIFS(Data!$D$2:$D$4115, "&lt;=34999", Data!$D$2:$D$4115, "&gt;=30000", Data!$F$2:$F$4115, "canceled")</f>
        <v>13</v>
      </c>
      <c r="F11">
        <f t="shared" si="0"/>
        <v>82</v>
      </c>
      <c r="G11" s="14">
        <f t="shared" si="1"/>
        <v>0.3902439024390244</v>
      </c>
      <c r="H11" s="14">
        <f t="shared" si="2"/>
        <v>0.45121951219512196</v>
      </c>
      <c r="I11" s="14">
        <f t="shared" si="3"/>
        <v>0.15853658536585366</v>
      </c>
    </row>
    <row r="12" spans="2:9" x14ac:dyDescent="0.25">
      <c r="B12" s="13" t="s">
        <v>8397</v>
      </c>
      <c r="C12">
        <f>COUNTIFS(Data!$D$2:$D$4115, "&lt;=39999", Data!$D$2:$D$4115, "&gt;=35000", Data!$F$2:$F$4115, "successful")</f>
        <v>26</v>
      </c>
      <c r="D12">
        <f>COUNTIFS(Data!$D$2:$D$4115, "&lt;=39999", Data!$D$2:$D$4115, "&gt;=35000", Data!$F$2:$F$4115, "failed")</f>
        <v>22</v>
      </c>
      <c r="E12">
        <f>COUNTIFS(Data!$D$2:$D$4115, "&lt;=39999", Data!$D$2:$D$4115, "&gt;=35000", Data!$F$2:$F$4115, "canceled")</f>
        <v>7</v>
      </c>
      <c r="F12">
        <f t="shared" si="0"/>
        <v>55</v>
      </c>
      <c r="G12" s="14">
        <f t="shared" si="1"/>
        <v>0.47272727272727272</v>
      </c>
      <c r="H12" s="14">
        <f t="shared" si="2"/>
        <v>0.4</v>
      </c>
      <c r="I12" s="14">
        <f t="shared" si="3"/>
        <v>0.12727272727272726</v>
      </c>
    </row>
    <row r="13" spans="2:9" x14ac:dyDescent="0.25">
      <c r="B13" s="13" t="s">
        <v>8398</v>
      </c>
      <c r="C13">
        <f>COUNTIFS(Data!$D$2:$D$4115, "&lt;=44999", Data!$D$2:$D$4115, "&gt;=40000", Data!$F$2:$F$4115, "successful")</f>
        <v>21</v>
      </c>
      <c r="D13">
        <f>COUNTIFS(Data!$D$2:$D$4115, "&lt;=44999", Data!$D$2:$D$4115, "&gt;=40000", Data!$F$2:$F$4115, "failed")</f>
        <v>16</v>
      </c>
      <c r="E13">
        <f>COUNTIFS(Data!$D$2:$D$4115, "&lt;=44999", Data!$D$2:$D$4115, "&gt;=40000", Data!$F$2:$F$4115, "canceled")</f>
        <v>6</v>
      </c>
      <c r="F13">
        <f t="shared" si="0"/>
        <v>43</v>
      </c>
      <c r="G13" s="14">
        <f t="shared" si="1"/>
        <v>0.48837209302325579</v>
      </c>
      <c r="H13" s="14">
        <f t="shared" si="2"/>
        <v>0.37209302325581395</v>
      </c>
      <c r="I13" s="14">
        <f t="shared" si="3"/>
        <v>0.13953488372093023</v>
      </c>
    </row>
    <row r="14" spans="2:9" x14ac:dyDescent="0.25">
      <c r="B14" s="13" t="s">
        <v>8399</v>
      </c>
      <c r="C14">
        <f>COUNTIFS(Data!$D$2:$D$4115, "&lt;=49999", Data!$D$2:$D$4115, "&gt;=45000", Data!$F$2:$F$4115, "successful")</f>
        <v>6</v>
      </c>
      <c r="D14">
        <f>COUNTIFS(Data!$D$2:$D$4115, "&lt;=49999", Data!$D$2:$D$4115, "&gt;=45000", Data!$F$2:$F$4115, "failed")</f>
        <v>11</v>
      </c>
      <c r="E14">
        <f>COUNTIFS(Data!$D$2:$D$4115, "&lt;=49999", Data!$D$2:$D$4115, "&gt;=45000", Data!$F$2:$F$4115, "canceled")</f>
        <v>4</v>
      </c>
      <c r="F14">
        <f t="shared" si="0"/>
        <v>21</v>
      </c>
      <c r="G14" s="14">
        <f t="shared" si="1"/>
        <v>0.2857142857142857</v>
      </c>
      <c r="H14" s="14">
        <f t="shared" si="2"/>
        <v>0.52380952380952384</v>
      </c>
      <c r="I14" s="14">
        <f t="shared" si="3"/>
        <v>0.19047619047619047</v>
      </c>
    </row>
    <row r="15" spans="2:9" x14ac:dyDescent="0.25">
      <c r="B15" s="13" t="s">
        <v>8400</v>
      </c>
      <c r="C15">
        <f>COUNTIFS(Data!$D$2:$D$4115, "&gt;=50000", Data!$F$2:$F$4115, "successful")</f>
        <v>86</v>
      </c>
      <c r="D15">
        <f>COUNTIFS(Data!$D$2:$D$4115, "&gt;=50000", Data!$F$2:$F$4115, "failed")</f>
        <v>258</v>
      </c>
      <c r="E15">
        <f>COUNTIFS(Data!$D$2:$D$4115, "&gt;=50000", Data!$F$2:$F$4115, "canceled")</f>
        <v>100</v>
      </c>
      <c r="F15">
        <f t="shared" si="0"/>
        <v>444</v>
      </c>
      <c r="G15" s="14">
        <f t="shared" si="1"/>
        <v>0.19369369369369369</v>
      </c>
      <c r="H15" s="14">
        <f t="shared" si="2"/>
        <v>0.58108108108108103</v>
      </c>
      <c r="I15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Table_Cat</vt:lpstr>
      <vt:lpstr>Pivot Table_SubCat</vt:lpstr>
      <vt:lpstr>Pivot Table_Dates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WCW ILLUSTRATOR</cp:lastModifiedBy>
  <dcterms:created xsi:type="dcterms:W3CDTF">2017-04-20T15:17:24Z</dcterms:created>
  <dcterms:modified xsi:type="dcterms:W3CDTF">2019-02-14T00:08:41Z</dcterms:modified>
</cp:coreProperties>
</file>