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enovo\Desktop\FOCS\SRC2022\"/>
    </mc:Choice>
  </mc:AlternateContent>
  <xr:revisionPtr revIDLastSave="0" documentId="13_ncr:1_{863897D7-76F9-4F8C-B1A2-FE33F60A3B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8" i="1"/>
  <c r="M8" i="1" s="1"/>
  <c r="C5" i="1"/>
  <c r="M5" i="1" s="1"/>
  <c r="C6" i="1"/>
  <c r="M6" i="1" s="1"/>
  <c r="C11" i="1"/>
  <c r="M11" i="1" s="1"/>
  <c r="C4" i="1"/>
  <c r="M4" i="1" s="1"/>
  <c r="C9" i="1"/>
  <c r="M9" i="1" s="1"/>
  <c r="C3" i="1"/>
  <c r="M3" i="1" s="1"/>
  <c r="C7" i="1"/>
  <c r="M7" i="1" s="1"/>
  <c r="D7" i="1"/>
  <c r="D3" i="1"/>
  <c r="D9" i="1"/>
  <c r="D4" i="1"/>
  <c r="D11" i="1"/>
  <c r="D10" i="1"/>
  <c r="D6" i="1"/>
  <c r="D5" i="1"/>
  <c r="D8" i="1"/>
  <c r="C10" i="1"/>
  <c r="M10" i="1" s="1"/>
  <c r="C2" i="1"/>
  <c r="M2" i="1" s="1"/>
  <c r="H8" i="1" l="1"/>
  <c r="H7" i="1"/>
  <c r="H10" i="1"/>
  <c r="H5" i="1"/>
  <c r="H6" i="1"/>
  <c r="H4" i="1"/>
  <c r="H3" i="1"/>
  <c r="H9" i="1"/>
  <c r="H2" i="1"/>
  <c r="H11" i="1"/>
</calcChain>
</file>

<file path=xl/sharedStrings.xml><?xml version="1.0" encoding="utf-8"?>
<sst xmlns="http://schemas.openxmlformats.org/spreadsheetml/2006/main" count="33" uniqueCount="25">
  <si>
    <t>TITLE</t>
  </si>
  <si>
    <t>ENGINE</t>
  </si>
  <si>
    <t>CHASSIS</t>
  </si>
  <si>
    <t>WING</t>
  </si>
  <si>
    <t>ERS</t>
  </si>
  <si>
    <t>PERFORMANCE</t>
  </si>
  <si>
    <t>SPEED</t>
  </si>
  <si>
    <t>LOSS</t>
  </si>
  <si>
    <t>Scuderia Ferrari</t>
  </si>
  <si>
    <t>Red Bull Racing</t>
  </si>
  <si>
    <t>Alfa Romeo Racing</t>
  </si>
  <si>
    <t>McLaren F1 Team</t>
  </si>
  <si>
    <t>Ferrari</t>
  </si>
  <si>
    <t>Mercedes</t>
  </si>
  <si>
    <t>Renault</t>
  </si>
  <si>
    <t>Aston Martin F1 Team</t>
  </si>
  <si>
    <t>Alpine F1 Team</t>
  </si>
  <si>
    <t>Mercedes F1 Team</t>
  </si>
  <si>
    <t>Scuderia AlphaTauri</t>
  </si>
  <si>
    <t>Williams Racing</t>
  </si>
  <si>
    <t>Haas F1 Team</t>
  </si>
  <si>
    <t>STAMINA</t>
  </si>
  <si>
    <t>OVERALL</t>
  </si>
  <si>
    <t>Honda</t>
  </si>
  <si>
    <t>WET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</si>
</sst>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Bahnschrift"/>
      <family val="2"/>
      <charset val="162"/>
    </font>
    <font>
      <b/>
      <sz val="10"/>
      <name val="Bahnschrift"/>
      <family val="2"/>
      <charset val="162"/>
    </font>
    <font>
      <sz val="10"/>
      <color theme="1"/>
      <name val="Bahnschrift"/>
      <family val="2"/>
      <charset val="162"/>
    </font>
    <font>
      <b/>
      <sz val="10"/>
      <color theme="0"/>
      <name val="Bahnschrift"/>
      <family val="2"/>
      <charset val="162"/>
    </font>
    <font>
      <b/>
      <sz val="10"/>
      <color rgb="FFFF0000"/>
      <name val="Bahnschrift"/>
      <family val="2"/>
      <charset val="162"/>
    </font>
    <font>
      <b/>
      <sz val="10"/>
      <color rgb="FF66FFCC"/>
      <name val="Bahnschrift"/>
      <family val="2"/>
      <charset val="162"/>
    </font>
    <font>
      <sz val="11"/>
      <color theme="1"/>
      <name val="Bahnschrift"/>
      <family val="2"/>
      <charset val="162"/>
    </font>
    <font>
      <b/>
      <sz val="10"/>
      <color rgb="FFFF33CC"/>
      <name val="Bahnschrift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7" fillId="0" borderId="0" xfId="0" applyFont="1"/>
    <xf numFmtId="0" fontId="8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66FFCC"/>
      <color rgb="FF00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/>
  </sheetViews>
  <sheetFormatPr defaultColWidth="16.109375" defaultRowHeight="18" customHeight="1" x14ac:dyDescent="0.25"/>
  <cols>
    <col min="1" max="1" width="35.5546875" style="3" customWidth="1"/>
    <col min="2" max="2" width="22.21875" style="3" customWidth="1"/>
    <col min="3" max="3" width="16.109375" style="13"/>
    <col min="4" max="4" width="11.109375" style="13" customWidth="1"/>
    <col min="5" max="6" width="12.21875" style="3" customWidth="1"/>
    <col min="7" max="7" width="16.6640625" style="3" customWidth="1"/>
    <col min="8" max="8" width="20" style="3" customWidth="1"/>
    <col min="9" max="12" width="12.21875" style="3" customWidth="1"/>
    <col min="13" max="13" width="7.77734375" style="3" customWidth="1"/>
    <col min="14" max="16384" width="16.109375" style="3"/>
  </cols>
  <sheetData>
    <row r="1" spans="1:13" ht="18" customHeight="1" x14ac:dyDescent="0.3">
      <c r="A1" s="1" t="s">
        <v>0</v>
      </c>
      <c r="B1" s="1" t="s">
        <v>1</v>
      </c>
      <c r="C1" s="2" t="s">
        <v>5</v>
      </c>
      <c r="D1" s="2" t="s">
        <v>6</v>
      </c>
      <c r="E1" s="2" t="s">
        <v>3</v>
      </c>
      <c r="F1" s="2" t="s">
        <v>2</v>
      </c>
      <c r="G1" s="2" t="s">
        <v>24</v>
      </c>
      <c r="H1" s="2" t="s">
        <v>22</v>
      </c>
      <c r="I1" s="2" t="s">
        <v>1</v>
      </c>
      <c r="J1" s="2" t="s">
        <v>2</v>
      </c>
      <c r="K1" s="1" t="s">
        <v>7</v>
      </c>
      <c r="L1" s="1" t="s">
        <v>21</v>
      </c>
      <c r="M1" s="1" t="s">
        <v>4</v>
      </c>
    </row>
    <row r="2" spans="1:13" ht="18" customHeight="1" x14ac:dyDescent="0.3">
      <c r="A2" s="4" t="s">
        <v>8</v>
      </c>
      <c r="B2" s="3" t="s">
        <v>12</v>
      </c>
      <c r="C2" s="3">
        <f>((I2-G2)/25)+((G2-I2)/50)+(I2/500)</f>
        <v>0.41000000000000003</v>
      </c>
      <c r="D2" s="3">
        <f>((I2-J2)/50)+((J2-I2)/25)+(I2/500)</f>
        <v>0.25</v>
      </c>
      <c r="E2" s="3">
        <v>1</v>
      </c>
      <c r="F2" s="3">
        <v>1</v>
      </c>
      <c r="G2" s="3">
        <v>84</v>
      </c>
      <c r="H2" s="3">
        <f>((((I2+(((((E2*3)+(F2*3))+(C2+D2))/2)+(G2/75))/1.5)+(J2*2))/9)+(M2*3)+5)/3</f>
        <v>13.403140987654323</v>
      </c>
      <c r="I2" s="3">
        <v>95</v>
      </c>
      <c r="J2" s="3">
        <v>98</v>
      </c>
      <c r="K2" s="3">
        <v>0</v>
      </c>
      <c r="L2" s="3">
        <v>88</v>
      </c>
      <c r="M2" s="3">
        <f>((I2*8)+(L2)+(C2*2))/1000</f>
        <v>0.84882000000000002</v>
      </c>
    </row>
    <row r="3" spans="1:13" ht="18" customHeight="1" x14ac:dyDescent="0.3">
      <c r="A3" s="5" t="s">
        <v>9</v>
      </c>
      <c r="B3" s="3" t="s">
        <v>23</v>
      </c>
      <c r="C3" s="3">
        <f>((I3-G3)/25)+((G3-I3)/50)+(I3/500)</f>
        <v>0.316</v>
      </c>
      <c r="D3" s="3">
        <f>((I3-J3)/50)+((J3-I3)/25)+(I3/500)</f>
        <v>7.6000000000000012E-2</v>
      </c>
      <c r="E3" s="3">
        <v>1</v>
      </c>
      <c r="F3" s="3">
        <v>1</v>
      </c>
      <c r="G3" s="3">
        <v>92</v>
      </c>
      <c r="H3" s="3">
        <f>((((I3+(((((E3*3)+(F3*3))+(C3+D3))/2)+(G3/75))/1.5)+(J3*2))/9)+(M3*3)+5)/3</f>
        <v>13.076944757201646</v>
      </c>
      <c r="I3" s="3">
        <v>98</v>
      </c>
      <c r="J3" s="3">
        <v>92</v>
      </c>
      <c r="K3" s="3">
        <v>0</v>
      </c>
      <c r="L3" s="3">
        <v>72</v>
      </c>
      <c r="M3" s="3">
        <f>((I3*8)+(L3)+(C3*2))/1000</f>
        <v>0.85663199999999995</v>
      </c>
    </row>
    <row r="4" spans="1:13" ht="18" customHeight="1" x14ac:dyDescent="0.3">
      <c r="A4" s="9" t="s">
        <v>17</v>
      </c>
      <c r="B4" s="3" t="s">
        <v>13</v>
      </c>
      <c r="C4" s="3">
        <f>((I4-G4)/25)+((G4-I4)/50)+(I4/500)</f>
        <v>0.58000000000000007</v>
      </c>
      <c r="D4" s="3">
        <f>((I4-J4)/50)+((J4-I4)/25)+(I4/500)</f>
        <v>0.18</v>
      </c>
      <c r="E4" s="3">
        <v>1</v>
      </c>
      <c r="F4" s="3">
        <v>-1</v>
      </c>
      <c r="G4" s="3">
        <v>70</v>
      </c>
      <c r="H4" s="3">
        <f>((((I4+(((((E4*3)+(F4*3))+(C4+D4))/2)+(G4/75))/1.5)+(J4*2))/9)+(M4*3)+5)/3</f>
        <v>12.51825465020576</v>
      </c>
      <c r="I4" s="3">
        <v>90</v>
      </c>
      <c r="J4" s="3">
        <v>90</v>
      </c>
      <c r="K4" s="3">
        <v>0</v>
      </c>
      <c r="L4" s="3">
        <v>98</v>
      </c>
      <c r="M4" s="3">
        <f>((I4*8)+(L4)+(C4*2))/1000</f>
        <v>0.81916</v>
      </c>
    </row>
    <row r="5" spans="1:13" ht="18" customHeight="1" x14ac:dyDescent="0.3">
      <c r="A5" s="7" t="s">
        <v>20</v>
      </c>
      <c r="B5" s="3" t="s">
        <v>12</v>
      </c>
      <c r="C5" s="3">
        <f>((I5-G5)/25)+((G5-I5)/50)+(I5/500)</f>
        <v>0.29000000000000004</v>
      </c>
      <c r="D5" s="3">
        <f>((I5-J5)/50)+((J5-I5)/25)+(I5/500)</f>
        <v>-1.0000000000000009E-2</v>
      </c>
      <c r="E5" s="3">
        <v>-1</v>
      </c>
      <c r="F5" s="3">
        <v>1</v>
      </c>
      <c r="G5" s="3">
        <v>90</v>
      </c>
      <c r="H5" s="3">
        <f>((((I5+(((((E5*3)+(F5*3))+(C5+D5))/2)+(G5/75))/1.5)+(J5*2))/9)+(M5*3)+5)/3</f>
        <v>12.365147901234566</v>
      </c>
      <c r="I5" s="3">
        <v>95</v>
      </c>
      <c r="J5" s="3">
        <v>85</v>
      </c>
      <c r="K5" s="3">
        <v>0</v>
      </c>
      <c r="L5" s="3">
        <v>90</v>
      </c>
      <c r="M5" s="3">
        <f>((I5*8)+(L5)+(C5*2))/1000</f>
        <v>0.85058</v>
      </c>
    </row>
    <row r="6" spans="1:13" ht="18" customHeight="1" x14ac:dyDescent="0.3">
      <c r="A6" s="6" t="s">
        <v>11</v>
      </c>
      <c r="B6" s="3" t="s">
        <v>13</v>
      </c>
      <c r="C6" s="3">
        <f>((I6-G6)/25)+((G6-I6)/50)+(I6/500)</f>
        <v>0.38</v>
      </c>
      <c r="D6" s="3">
        <f>((I6-J6)/50)+((J6-I6)/25)+(I6/500)</f>
        <v>7.9999999999999988E-2</v>
      </c>
      <c r="E6" s="3">
        <v>1</v>
      </c>
      <c r="F6" s="3">
        <v>1</v>
      </c>
      <c r="G6" s="3">
        <v>80</v>
      </c>
      <c r="H6" s="3">
        <f>((((I6+(((((E6*3)+(F6*3))+(C6+D6))/2)+(G6/75))/1.5)+(J6*2))/9)+(M6*3)+5)/3</f>
        <v>12.20814683127572</v>
      </c>
      <c r="I6" s="3">
        <v>90</v>
      </c>
      <c r="J6" s="3">
        <v>85</v>
      </c>
      <c r="K6" s="3">
        <v>0</v>
      </c>
      <c r="L6" s="3">
        <v>85</v>
      </c>
      <c r="M6" s="3">
        <f>((I6*8)+(L6)+(C6*2))/1000</f>
        <v>0.80576000000000003</v>
      </c>
    </row>
    <row r="7" spans="1:13" ht="18" customHeight="1" x14ac:dyDescent="0.3">
      <c r="A7" s="14" t="s">
        <v>16</v>
      </c>
      <c r="B7" s="3" t="s">
        <v>14</v>
      </c>
      <c r="C7" s="3">
        <f>((I7-G7)/25)+((G7-I7)/50)+(I7/500)</f>
        <v>0.47</v>
      </c>
      <c r="D7" s="3">
        <f>((I7-J7)/50)+((J7-I7)/25)+(I7/500)</f>
        <v>0.23</v>
      </c>
      <c r="E7" s="3">
        <v>1</v>
      </c>
      <c r="F7" s="3">
        <v>1</v>
      </c>
      <c r="G7" s="3">
        <v>70</v>
      </c>
      <c r="H7" s="3">
        <f>((((I7+(((((E7*3)+(F7*3))+(C7+D7))/2)+(G7/75))/1.5)+(J7*2))/9)+(M7*3)+5)/3</f>
        <v>12.19003465020576</v>
      </c>
      <c r="I7" s="3">
        <v>85</v>
      </c>
      <c r="J7" s="3">
        <v>88</v>
      </c>
      <c r="K7" s="3">
        <v>0</v>
      </c>
      <c r="L7" s="3">
        <v>70</v>
      </c>
      <c r="M7" s="3">
        <f>((I7*8)+(L7)+(C7*2))/1000</f>
        <v>0.75094000000000005</v>
      </c>
    </row>
    <row r="8" spans="1:13" ht="18" customHeight="1" x14ac:dyDescent="0.3">
      <c r="A8" s="8" t="s">
        <v>10</v>
      </c>
      <c r="B8" s="3" t="s">
        <v>12</v>
      </c>
      <c r="C8" s="3">
        <f>((I8-G8)/25)+((G8-I8)/50)+(I8/500)</f>
        <v>0.45</v>
      </c>
      <c r="D8" s="3">
        <f>((I8-J8)/50)+((J8-I8)/25)+(I8/500)</f>
        <v>-0.10999999999999999</v>
      </c>
      <c r="E8" s="3">
        <v>1</v>
      </c>
      <c r="F8" s="3">
        <v>-1</v>
      </c>
      <c r="G8" s="3">
        <v>82</v>
      </c>
      <c r="H8" s="3">
        <f>((((I8+(((((E8*3)+(F8*3))+(C8+D8))/2)+(G8/75))/1.5)+(J8*2))/9)+(M8*3)+5)/3</f>
        <v>11.983204526748972</v>
      </c>
      <c r="I8" s="3">
        <v>95</v>
      </c>
      <c r="J8" s="3">
        <v>80</v>
      </c>
      <c r="K8" s="3">
        <v>0</v>
      </c>
      <c r="L8" s="3">
        <v>80</v>
      </c>
      <c r="M8" s="3">
        <f>((I8*8)+(L8)+(C8*2))/1000</f>
        <v>0.84089999999999998</v>
      </c>
    </row>
    <row r="9" spans="1:13" ht="18" customHeight="1" x14ac:dyDescent="0.3">
      <c r="A9" s="10" t="s">
        <v>18</v>
      </c>
      <c r="B9" s="3" t="s">
        <v>23</v>
      </c>
      <c r="C9" s="3">
        <f>((I9-G9)/25)+((G9-I9)/50)+(I9/500)</f>
        <v>0.75600000000000001</v>
      </c>
      <c r="D9" s="3">
        <f>((I9-J9)/50)+((J9-I9)/25)+(I9/500)</f>
        <v>-0.26400000000000001</v>
      </c>
      <c r="E9" s="3">
        <v>1</v>
      </c>
      <c r="F9" s="3">
        <v>1</v>
      </c>
      <c r="G9" s="3">
        <v>70</v>
      </c>
      <c r="H9" s="3">
        <f>((((I9+(((((E9*3)+(F9*3))+(C9+D9))/2)+(G9/75))/1.5)+(J9*2))/9)+(M9*3)+5)/3</f>
        <v>11.810557267489713</v>
      </c>
      <c r="I9" s="3">
        <v>98</v>
      </c>
      <c r="J9" s="3">
        <v>75</v>
      </c>
      <c r="K9" s="3">
        <v>0</v>
      </c>
      <c r="L9" s="3">
        <v>70</v>
      </c>
      <c r="M9" s="3">
        <f>((I9*8)+(L9)+(C9*2))/1000</f>
        <v>0.85551199999999994</v>
      </c>
    </row>
    <row r="10" spans="1:13" ht="18" customHeight="1" x14ac:dyDescent="0.3">
      <c r="A10" s="11" t="s">
        <v>15</v>
      </c>
      <c r="B10" s="3" t="s">
        <v>13</v>
      </c>
      <c r="C10" s="3">
        <f>((I10-G10)/25)+((G10-I10)/50)+(I10/500)</f>
        <v>7.9999999999999988E-2</v>
      </c>
      <c r="D10" s="3">
        <f>((I10-J10)/50)+((J10-I10)/25)+(I10/500)</f>
        <v>-0.12</v>
      </c>
      <c r="E10" s="3">
        <v>-1</v>
      </c>
      <c r="F10" s="3">
        <v>-1</v>
      </c>
      <c r="G10" s="3">
        <v>95</v>
      </c>
      <c r="H10" s="3">
        <f>((((I10+(((((E10*3)+(F10*3))+(C10+D10))/2)+(G10/75))/1.5)+(J10*2))/9)+(M10*3)+5)/3</f>
        <v>11.307423374485596</v>
      </c>
      <c r="I10" s="3">
        <v>90</v>
      </c>
      <c r="J10" s="3">
        <v>75</v>
      </c>
      <c r="K10" s="3">
        <v>0</v>
      </c>
      <c r="L10" s="3">
        <v>75</v>
      </c>
      <c r="M10" s="3">
        <f>((I10*8)+(L10)+(C10*2))/1000</f>
        <v>0.79515999999999998</v>
      </c>
    </row>
    <row r="11" spans="1:13" ht="18" customHeight="1" x14ac:dyDescent="0.3">
      <c r="A11" s="12" t="s">
        <v>19</v>
      </c>
      <c r="B11" s="3" t="s">
        <v>13</v>
      </c>
      <c r="C11" s="3">
        <f>((I11-G11)/25)+((G11-I11)/50)+(I11/500)</f>
        <v>0.58000000000000007</v>
      </c>
      <c r="D11" s="3">
        <f>((I11-J11)/50)+((J11-I11)/25)+(I11/500)</f>
        <v>-0.22000000000000003</v>
      </c>
      <c r="E11" s="3">
        <v>1</v>
      </c>
      <c r="F11" s="3">
        <v>-1</v>
      </c>
      <c r="G11" s="3">
        <v>70</v>
      </c>
      <c r="H11" s="3">
        <f>((((I11+(((((E11*3)+(F11*3))+(C11+D11))/2)+(G11/75))/1.5)+(J11*2))/9)+(M11*3)+5)/3</f>
        <v>11.008834897119343</v>
      </c>
      <c r="I11" s="3">
        <v>90</v>
      </c>
      <c r="J11" s="3">
        <v>70</v>
      </c>
      <c r="K11" s="3">
        <v>0</v>
      </c>
      <c r="L11" s="3">
        <v>75</v>
      </c>
      <c r="M11" s="3">
        <f>((I11*8)+(L11)+(C11*2))/1000</f>
        <v>0.79615999999999998</v>
      </c>
    </row>
  </sheetData>
  <sortState xmlns:xlrd2="http://schemas.microsoft.com/office/spreadsheetml/2017/richdata2" ref="A2:M11">
    <sortCondition descending="1" ref="H2:H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2022-05-25T18:37:53Z</dcterms:modified>
</cp:coreProperties>
</file>