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B" sheetId="1" r:id="rId4"/>
    <sheet state="visible" name="BOM_All" sheetId="2" r:id="rId5"/>
    <sheet state="visible" name="BOM_Motherboard_set1" sheetId="3" r:id="rId6"/>
    <sheet state="visible" name="BOM_Motherboard_set2" sheetId="4" r:id="rId7"/>
    <sheet state="visible" name="BOM_DisplayBoard" sheetId="5" r:id="rId8"/>
  </sheets>
  <definedNames/>
  <calcPr/>
</workbook>
</file>

<file path=xl/sharedStrings.xml><?xml version="1.0" encoding="utf-8"?>
<sst xmlns="http://schemas.openxmlformats.org/spreadsheetml/2006/main" count="767" uniqueCount="304">
  <si>
    <t xml:space="preserve"> </t>
  </si>
  <si>
    <t>Length</t>
  </si>
  <si>
    <t xml:space="preserve">Width </t>
  </si>
  <si>
    <t>Quantity</t>
  </si>
  <si>
    <t>Price</t>
  </si>
  <si>
    <t>7WD</t>
  </si>
  <si>
    <t>10WD</t>
  </si>
  <si>
    <t>Motherboard(mm)</t>
  </si>
  <si>
    <t>DisplayBoard(mm)</t>
  </si>
  <si>
    <t>Total</t>
  </si>
  <si>
    <t xml:space="preserve">To be ordered </t>
  </si>
  <si>
    <t>Ordered</t>
  </si>
  <si>
    <t>Available in lab</t>
  </si>
  <si>
    <t>Received order</t>
  </si>
  <si>
    <t>May be in lab</t>
  </si>
  <si>
    <t>issued</t>
  </si>
  <si>
    <t>Component</t>
  </si>
  <si>
    <t>Price of single
 piece</t>
  </si>
  <si>
    <t>Quantity required 
for Single ckt</t>
  </si>
  <si>
    <t>product
link</t>
  </si>
  <si>
    <t>Quantity for 2
 piece</t>
  </si>
  <si>
    <t>Quantity to be ordered</t>
  </si>
  <si>
    <t>Price for order</t>
  </si>
  <si>
    <t>Comment</t>
  </si>
  <si>
    <t>IRF540/530</t>
  </si>
  <si>
    <t>robu</t>
  </si>
  <si>
    <t>IRF9540/9530</t>
  </si>
  <si>
    <t>EC</t>
  </si>
  <si>
    <t>STM32F103C8</t>
  </si>
  <si>
    <t>shravi</t>
  </si>
  <si>
    <t>2.4 inch TFT display</t>
  </si>
  <si>
    <t>antec a30 cpu cooler</t>
  </si>
  <si>
    <t>amazon</t>
  </si>
  <si>
    <t>tube holder material</t>
  </si>
  <si>
    <t>-</t>
  </si>
  <si>
    <t>tube holder machining</t>
  </si>
  <si>
    <t>lid bracket material</t>
  </si>
  <si>
    <t>lid bracket machining</t>
  </si>
  <si>
    <t>12v 10A power supply</t>
  </si>
  <si>
    <t>8Mhz crystal</t>
  </si>
  <si>
    <t>USB Mini-B SMD Connector</t>
  </si>
  <si>
    <t>https://zbotic.in/product/kls1-229-5fb-mini-usb-connector-type-b-2-0-pcb-mount-right-angle-smd/?utm_source=Google%20Shopping&amp;utm_campaign=Google%20Shopping%202&amp;utm_medium=cpc&amp;utm_term=195082&amp;gclid=CjwKCAjw67ajBhAVEiwA2g_jEA2oudSET4Dp4vSJcDVP1dVsqWZ2YESCH_0kpTVT8rjCW8bUpVpPrBoC8bYQAvD_BwE</t>
  </si>
  <si>
    <t>PCR mother board</t>
  </si>
  <si>
    <t>PCB Power</t>
  </si>
  <si>
    <t>L293D</t>
  </si>
  <si>
    <t>PCR display board</t>
  </si>
  <si>
    <t>XT60 male Connector</t>
  </si>
  <si>
    <t>ET</t>
  </si>
  <si>
    <t>XT60 Female Connector</t>
  </si>
  <si>
    <t>buzzer</t>
  </si>
  <si>
    <t>12v 40W Ceramic Cartridge Heater</t>
  </si>
  <si>
    <t>Robo</t>
  </si>
  <si>
    <t>M7 diode</t>
  </si>
  <si>
    <t xml:space="preserve">15A peltier </t>
  </si>
  <si>
    <t>https://www.electronicscomp.com/tec1-12715-thermoelectric-15a-peltier-cooler-generator-module?gclid=CjwKCAjw67ajBhAVEiwA2g_jEFv_DmO8KjOfuepFsRbSujUKQbZGs7UkezwtCYKRhuPe22FIGeYjRBoCmT0QAvD_BwE</t>
  </si>
  <si>
    <t>ST link</t>
  </si>
  <si>
    <t>Amazon</t>
  </si>
  <si>
    <t>Male to Female Jumper</t>
  </si>
  <si>
    <t>male to male Jumper</t>
  </si>
  <si>
    <t>Female to Female Jumper</t>
  </si>
  <si>
    <t>16 Pin RMC male</t>
  </si>
  <si>
    <t>16 Pin RMC Female with wire</t>
  </si>
  <si>
    <t>2mm thermistor</t>
  </si>
  <si>
    <t>Micro Impex, Grant Road</t>
  </si>
  <si>
    <t>L- bracket</t>
  </si>
  <si>
    <t>vegakit, Grant road</t>
  </si>
  <si>
    <t>Bhandup</t>
  </si>
  <si>
    <t>M3 6mm bolt</t>
  </si>
  <si>
    <t>Abinson</t>
  </si>
  <si>
    <t>M3 nut</t>
  </si>
  <si>
    <t>m3 30mm bolt</t>
  </si>
  <si>
    <t>Mangaldeep</t>
  </si>
  <si>
    <t>M3 22mm bolt</t>
  </si>
  <si>
    <t>M5 nut</t>
  </si>
  <si>
    <t>M5 25mm bolt</t>
  </si>
  <si>
    <t>M3 15mm bolt</t>
  </si>
  <si>
    <t>M3 40mm bolt</t>
  </si>
  <si>
    <t>m3 20mm bolt</t>
  </si>
  <si>
    <t>m3 nyloc nut</t>
  </si>
  <si>
    <t>3 Pin RMC Female</t>
  </si>
  <si>
    <t>3 Pin RMC male</t>
  </si>
  <si>
    <t>hinge 23mm x 25mm</t>
  </si>
  <si>
    <t>Acrylic sheet 2 ft x 2ft</t>
  </si>
  <si>
    <t>Offline</t>
  </si>
  <si>
    <t>silicon red</t>
  </si>
  <si>
    <t>sunrom</t>
  </si>
  <si>
    <t>silicon black</t>
  </si>
  <si>
    <t>silicon white</t>
  </si>
  <si>
    <t>Tactile Switch 6x6x18mm</t>
  </si>
  <si>
    <t>Tactile Switch 6x6x17mm</t>
  </si>
  <si>
    <t>1117 3.3v voltage regulator</t>
  </si>
  <si>
    <t xml:space="preserve"> Nichrome Wire (5 m)</t>
  </si>
  <si>
    <t>Mica Sheets</t>
  </si>
  <si>
    <t>12v 555 DC Motor</t>
  </si>
  <si>
    <t>Mica Sheet (small)</t>
  </si>
  <si>
    <t xml:space="preserve">Value </t>
  </si>
  <si>
    <t>Device</t>
  </si>
  <si>
    <t>Quantity required 
for Single ckt</t>
  </si>
  <si>
    <t>Value is not given</t>
  </si>
  <si>
    <t>SCHOTTKY-DIODESMD</t>
  </si>
  <si>
    <t>0.1uF</t>
  </si>
  <si>
    <t>C-USC0603</t>
  </si>
  <si>
    <t>1.5K</t>
  </si>
  <si>
    <t>R-US_R0805</t>
  </si>
  <si>
    <t>10K</t>
  </si>
  <si>
    <t>R-US_R0603</t>
  </si>
  <si>
    <t>10k</t>
  </si>
  <si>
    <t>1117_VOLTAGE_REGULATOR</t>
  </si>
  <si>
    <t>3.3,1.8 , 33V available in lab</t>
  </si>
  <si>
    <t>1K</t>
  </si>
  <si>
    <t>1k</t>
  </si>
  <si>
    <t>1uF</t>
  </si>
  <si>
    <t>20p</t>
  </si>
  <si>
    <t>C-USC0805</t>
  </si>
  <si>
    <t>27E</t>
  </si>
  <si>
    <t>LED_RED_0805</t>
  </si>
  <si>
    <t>Part</t>
  </si>
  <si>
    <t>Value</t>
  </si>
  <si>
    <t>Package</t>
  </si>
  <si>
    <t>Description</t>
  </si>
  <si>
    <t>ARROW_PART_NUMBER</t>
  </si>
  <si>
    <t>ARROW_PRICE-STOCK</t>
  </si>
  <si>
    <t>DESCRIPTION</t>
  </si>
  <si>
    <t>HEIGHT</t>
  </si>
  <si>
    <t>MANUFACTURER_NAME</t>
  </si>
  <si>
    <t>MANUFACTURER_PART_NUMBER</t>
  </si>
  <si>
    <t>MF</t>
  </si>
  <si>
    <t>MOUSER_PART_NUMBER</t>
  </si>
  <si>
    <t>MOUSER_PRICE-STOCK</t>
  </si>
  <si>
    <t>MPN</t>
  </si>
  <si>
    <t>OC_FARNELL</t>
  </si>
  <si>
    <t>OC_NEWARK</t>
  </si>
  <si>
    <t>POPULARITY</t>
  </si>
  <si>
    <t>PROD_ID</t>
  </si>
  <si>
    <t>SF_SKU</t>
  </si>
  <si>
    <t>SPICEPREFIX</t>
  </si>
  <si>
    <t>SCREW_TERMINAL_5.08</t>
  </si>
  <si>
    <t>Not to be soldered</t>
  </si>
  <si>
    <t>Done</t>
  </si>
  <si>
    <t>Not available</t>
  </si>
  <si>
    <t>Available</t>
  </si>
  <si>
    <t>12V</t>
  </si>
  <si>
    <t>WIREPAD4</t>
  </si>
  <si>
    <t>BLOCK_TEMP</t>
  </si>
  <si>
    <t>CONN_03</t>
  </si>
  <si>
    <t>1X03</t>
  </si>
  <si>
    <t>Multi connection point. Often used as Generic Header-pin footprint for 0.1 inch spaced/style header connections</t>
  </si>
  <si>
    <t>BUZ</t>
  </si>
  <si>
    <t>BUZZER-PTH</t>
  </si>
  <si>
    <t>BUZZER-12MM</t>
  </si>
  <si>
    <t>Buzzer</t>
  </si>
  <si>
    <t>COMP-08253</t>
  </si>
  <si>
    <t>COM-07950</t>
  </si>
  <si>
    <t>C1</t>
  </si>
  <si>
    <t>C0805</t>
  </si>
  <si>
    <t>CAPACITOR</t>
  </si>
  <si>
    <t>C2</t>
  </si>
  <si>
    <t>C3</t>
  </si>
  <si>
    <t>C4</t>
  </si>
  <si>
    <t>C5</t>
  </si>
  <si>
    <t>20 pf</t>
  </si>
  <si>
    <t>C6</t>
  </si>
  <si>
    <t>1uf</t>
  </si>
  <si>
    <t>CPOL-EUE5-5</t>
  </si>
  <si>
    <t>E5-5</t>
  </si>
  <si>
    <t>POLARIZED CAPACITOR</t>
  </si>
  <si>
    <t>C7</t>
  </si>
  <si>
    <t>20pf</t>
  </si>
  <si>
    <t>C8</t>
  </si>
  <si>
    <t>C9</t>
  </si>
  <si>
    <t>C10</t>
  </si>
  <si>
    <t>C11</t>
  </si>
  <si>
    <t>C12</t>
  </si>
  <si>
    <t>1mf</t>
  </si>
  <si>
    <t>C13</t>
  </si>
  <si>
    <t>100uf</t>
  </si>
  <si>
    <t>C14</t>
  </si>
  <si>
    <t>C15</t>
  </si>
  <si>
    <t>C16</t>
  </si>
  <si>
    <t>C29</t>
  </si>
  <si>
    <t>C0603</t>
  </si>
  <si>
    <t>C31</t>
  </si>
  <si>
    <t>C32</t>
  </si>
  <si>
    <t>C33</t>
  </si>
  <si>
    <t>C34</t>
  </si>
  <si>
    <t>C42</t>
  </si>
  <si>
    <t>D1</t>
  </si>
  <si>
    <t>ss14</t>
  </si>
  <si>
    <t>SMB</t>
  </si>
  <si>
    <t>Schottky Diode</t>
  </si>
  <si>
    <t>D3</t>
  </si>
  <si>
    <t>EX1_TEMP</t>
  </si>
  <si>
    <t>EX2_TEMP</t>
  </si>
  <si>
    <t>FAN</t>
  </si>
  <si>
    <t>FB3</t>
  </si>
  <si>
    <t>FERRITE-BEADA</t>
  </si>
  <si>
    <t>Ferrite beads in various packages</t>
  </si>
  <si>
    <t>FB5</t>
  </si>
  <si>
    <t>FB7</t>
  </si>
  <si>
    <t>FB8</t>
  </si>
  <si>
    <t>FB10</t>
  </si>
  <si>
    <t>GND</t>
  </si>
  <si>
    <t>IC1</t>
  </si>
  <si>
    <t>DIL16</t>
  </si>
  <si>
    <t>PUSH-PULL 4 CHANNEL DRIVER</t>
  </si>
  <si>
    <t>56P8249</t>
  </si>
  <si>
    <t>IC2</t>
  </si>
  <si>
    <t>STM32F103C8T6</t>
  </si>
  <si>
    <t>QFP50P900X900X160-48N</t>
  </si>
  <si>
    <t>Mainstream Performance line</t>
  </si>
  <si>
    <t>J1</t>
  </si>
  <si>
    <t>CONN_16</t>
  </si>
  <si>
    <t>1X16</t>
  </si>
  <si>
    <t>J3</t>
  </si>
  <si>
    <t>F04_LOCKLOCK</t>
  </si>
  <si>
    <t>F04_LOCK</t>
  </si>
  <si>
    <t>CONN-09696</t>
  </si>
  <si>
    <t>JP1</t>
  </si>
  <si>
    <t>JUMPER-SMT_2_NC_PASTE_SILK</t>
  </si>
  <si>
    <t>SMT-JUMPER_2_NC_PASTE_SILK</t>
  </si>
  <si>
    <t>Normally closed solder jumper</t>
  </si>
  <si>
    <t>JP2</t>
  </si>
  <si>
    <t>LID_HEATER</t>
  </si>
  <si>
    <t>LID_TEMP</t>
  </si>
  <si>
    <t>PWR</t>
  </si>
  <si>
    <t>RED_LED</t>
  </si>
  <si>
    <t>Q1_N</t>
  </si>
  <si>
    <t>IRF530</t>
  </si>
  <si>
    <t>TO220BV</t>
  </si>
  <si>
    <t>HEXFET Power MOSFET</t>
  </si>
  <si>
    <t>Q2_P</t>
  </si>
  <si>
    <t>IRF9530</t>
  </si>
  <si>
    <t>P-CHANNEL HEXFET POWER-MOS-FET</t>
  </si>
  <si>
    <t>Q3_P</t>
  </si>
  <si>
    <t>Q4_N</t>
  </si>
  <si>
    <t>Q5</t>
  </si>
  <si>
    <t>CRYSTALHC49S</t>
  </si>
  <si>
    <t>HC49/S</t>
  </si>
  <si>
    <t>CRYSTAL</t>
  </si>
  <si>
    <t>unknown</t>
  </si>
  <si>
    <t>R1</t>
  </si>
  <si>
    <t>R0805</t>
  </si>
  <si>
    <t>RESISTOR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</si>
  <si>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</si>
  <si>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</si>
  <si>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</si>
  <si>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</si>
  <si>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</si>
  <si>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</si>
  <si>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</si>
  <si>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</si>
  <si>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</si>
  <si>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</si>
  <si>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</si>
  <si>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</si>
  <si>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</si>
  <si>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R0603</t>
  </si>
  <si>
    <t>R15</t>
  </si>
  <si>
    <t>R24</t>
  </si>
  <si>
    <t>REG</t>
  </si>
  <si>
    <t>SOT230P700X180-4N</t>
  </si>
  <si>
    <t>RESET</t>
  </si>
  <si>
    <t>MOMENTARY-SWITCH-SPST-PTH-RIGHT-ANGLE-KIT</t>
  </si>
  <si>
    <t>TACTILE_SWITCH_PTH_RIGHT_ANGLE_KIT</t>
  </si>
  <si>
    <t>Momentary Switch (Pushbutton) - SPST</t>
  </si>
  <si>
    <t>CONN-10672</t>
  </si>
  <si>
    <t>COM-10791</t>
  </si>
  <si>
    <t>STATUS</t>
  </si>
  <si>
    <t>LEDCHIP-LED0603</t>
  </si>
  <si>
    <t>CHIP-LED0603</t>
  </si>
  <si>
    <t>LED</t>
  </si>
  <si>
    <t>STLINK</t>
  </si>
  <si>
    <t>PINHD-1X4</t>
  </si>
  <si>
    <t>1X04</t>
  </si>
  <si>
    <t>PIN HEADER</t>
  </si>
  <si>
    <t>SUPPLY_OUT</t>
  </si>
  <si>
    <t>M02_RMC</t>
  </si>
  <si>
    <t>U1</t>
  </si>
  <si>
    <t>SI2302</t>
  </si>
  <si>
    <t>SOT95P240X110-3N</t>
  </si>
  <si>
    <t>USB</t>
  </si>
  <si>
    <t>MINI-USB-32005-201</t>
  </si>
  <si>
    <t>32005-201</t>
  </si>
  <si>
    <t>MINI USB-B Conector</t>
  </si>
  <si>
    <t>TVS DIODE</t>
  </si>
  <si>
    <t>12 v</t>
  </si>
  <si>
    <t>Qty</t>
  </si>
  <si>
    <t>Parts</t>
  </si>
  <si>
    <t>3.3,1.8 , 33V available</t>
  </si>
  <si>
    <t>DOWN</t>
  </si>
  <si>
    <t>PUSH_SWITCH_MOM</t>
  </si>
  <si>
    <t>HDRRAR4W64P254_2X2_1016X736X556B</t>
  </si>
  <si>
    <t>J4</t>
  </si>
  <si>
    <t>LCD</t>
  </si>
  <si>
    <t>2.4_INCH_LCD_ILI9341</t>
  </si>
  <si>
    <t>XTAL1150X490X450N</t>
  </si>
  <si>
    <t>LEFT</t>
  </si>
  <si>
    <t>MENU</t>
  </si>
  <si>
    <t>MID</t>
  </si>
  <si>
    <t>LED3MM</t>
  </si>
  <si>
    <t>RIGHT</t>
  </si>
  <si>
    <t>START</t>
  </si>
  <si>
    <t>SUPPLY_IN</t>
  </si>
  <si>
    <t>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</si>
</sst>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rgb="FFA61C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Times New Roman"/>
    </font>
    <font>
      <sz val="12.0"/>
      <color rgb="FF000000"/>
      <name val="Times New Roman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0000FF"/>
      <name val="Arial"/>
    </font>
    <font>
      <color rgb="FF0F1111"/>
      <name val="Arial"/>
    </font>
    <font>
      <u/>
      <sz val="11.0"/>
      <color rgb="FF0000FF"/>
      <name val="Arial"/>
    </font>
    <font>
      <strike/>
      <color theme="1"/>
      <name val="Arial"/>
    </font>
    <font>
      <strike/>
      <color rgb="FF0000FF"/>
      <name val="Arial"/>
    </font>
    <font>
      <strike/>
      <color theme="1"/>
      <name val="Arial"/>
      <scheme val="minor"/>
    </font>
    <font>
      <u/>
      <color rgb="FF1155CC"/>
      <name val="Arial"/>
    </font>
    <font>
      <sz val="11.0"/>
      <color rgb="FF000000"/>
      <name val="Calibri"/>
    </font>
    <font>
      <strike/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4" fontId="3" numFmtId="0" xfId="0" applyAlignment="1" applyFill="1" applyFont="1">
      <alignment horizontal="center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5" fontId="2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4" fontId="2" numFmtId="0" xfId="0" applyAlignment="1" applyFont="1">
      <alignment horizontal="center"/>
    </xf>
    <xf borderId="1" fillId="5" fontId="6" numFmtId="0" xfId="0" applyAlignment="1" applyBorder="1" applyFont="1">
      <alignment readingOrder="0" vertical="bottom"/>
    </xf>
    <xf borderId="0" fillId="6" fontId="3" numFmtId="0" xfId="0" applyAlignment="1" applyFill="1" applyFont="1">
      <alignment readingOrder="0"/>
    </xf>
    <xf borderId="0" fillId="7" fontId="6" numFmtId="0" xfId="0" applyAlignment="1" applyFill="1" applyFont="1">
      <alignment readingOrder="0" vertical="bottom"/>
    </xf>
    <xf borderId="0" fillId="8" fontId="6" numFmtId="0" xfId="0" applyAlignment="1" applyFill="1" applyFont="1">
      <alignment vertical="bottom"/>
    </xf>
    <xf borderId="0" fillId="9" fontId="7" numFmtId="0" xfId="0" applyAlignment="1" applyFill="1" applyFont="1">
      <alignment readingOrder="0" vertical="bottom"/>
    </xf>
    <xf borderId="0" fillId="10" fontId="7" numFmtId="0" xfId="0" applyAlignment="1" applyFill="1" applyFont="1">
      <alignment horizontal="center" readingOrder="0" vertical="bottom"/>
    </xf>
    <xf borderId="0" fillId="2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2" fontId="7" numFmtId="0" xfId="0" applyAlignment="1" applyFont="1">
      <alignment horizontal="center" vertical="bottom"/>
    </xf>
    <xf borderId="1" fillId="11" fontId="7" numFmtId="0" xfId="0" applyAlignment="1" applyBorder="1" applyFill="1" applyFont="1">
      <alignment horizontal="center" vertical="bottom"/>
    </xf>
    <xf borderId="2" fillId="11" fontId="7" numFmtId="0" xfId="0" applyAlignment="1" applyBorder="1" applyFont="1">
      <alignment horizontal="center" vertical="bottom"/>
    </xf>
    <xf borderId="2" fillId="11" fontId="7" numFmtId="0" xfId="0" applyAlignment="1" applyBorder="1" applyFont="1">
      <alignment vertical="bottom"/>
    </xf>
    <xf borderId="2" fillId="12" fontId="7" numFmtId="0" xfId="0" applyAlignment="1" applyBorder="1" applyFill="1" applyFont="1">
      <alignment horizontal="center" vertical="bottom"/>
    </xf>
    <xf borderId="2" fillId="13" fontId="7" numFmtId="0" xfId="0" applyAlignment="1" applyBorder="1" applyFill="1" applyFont="1">
      <alignment vertical="bottom"/>
    </xf>
    <xf borderId="3" fillId="10" fontId="6" numFmtId="0" xfId="0" applyAlignment="1" applyBorder="1" applyFont="1">
      <alignment vertical="bottom"/>
    </xf>
    <xf borderId="4" fillId="0" fontId="6" numFmtId="0" xfId="0" applyAlignment="1" applyBorder="1" applyFont="1">
      <alignment horizontal="right" vertical="bottom"/>
    </xf>
    <xf borderId="4" fillId="0" fontId="8" numFmtId="0" xfId="0" applyAlignment="1" applyBorder="1" applyFont="1">
      <alignment vertical="bottom"/>
    </xf>
    <xf borderId="4" fillId="12" fontId="6" numFmtId="0" xfId="0" applyAlignment="1" applyBorder="1" applyFont="1">
      <alignment horizontal="right" vertical="bottom"/>
    </xf>
    <xf borderId="3" fillId="1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right" readingOrder="0" vertical="bottom"/>
    </xf>
    <xf borderId="4" fillId="0" fontId="9" numFmtId="0" xfId="0" applyAlignment="1" applyBorder="1" applyFont="1">
      <alignment readingOrder="0" vertical="bottom"/>
    </xf>
    <xf borderId="3" fillId="8" fontId="6" numFmtId="0" xfId="0" applyAlignment="1" applyBorder="1" applyFont="1">
      <alignment vertical="bottom"/>
    </xf>
    <xf borderId="4" fillId="2" fontId="10" numFmtId="0" xfId="0" applyAlignment="1" applyBorder="1" applyFont="1">
      <alignment horizontal="right" readingOrder="0" vertical="bottom"/>
    </xf>
    <xf borderId="3" fillId="2" fontId="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4" fillId="0" fontId="11" numFmtId="0" xfId="0" applyAlignment="1" applyBorder="1" applyFont="1">
      <alignment readingOrder="0" vertical="bottom"/>
    </xf>
    <xf borderId="3" fillId="2" fontId="12" numFmtId="0" xfId="0" applyAlignment="1" applyBorder="1" applyFont="1">
      <alignment vertical="bottom"/>
    </xf>
    <xf borderId="4" fillId="0" fontId="12" numFmtId="0" xfId="0" applyAlignment="1" applyBorder="1" applyFont="1">
      <alignment horizontal="right" readingOrder="0" vertical="bottom"/>
    </xf>
    <xf borderId="4" fillId="0" fontId="12" numFmtId="0" xfId="0" applyAlignment="1" applyBorder="1" applyFont="1">
      <alignment horizontal="right" vertical="bottom"/>
    </xf>
    <xf borderId="4" fillId="0" fontId="13" numFmtId="0" xfId="0" applyAlignment="1" applyBorder="1" applyFont="1">
      <alignment readingOrder="0" vertical="bottom"/>
    </xf>
    <xf borderId="4" fillId="12" fontId="12" numFmtId="0" xfId="0" applyAlignment="1" applyBorder="1" applyFont="1">
      <alignment horizontal="right" vertical="bottom"/>
    </xf>
    <xf borderId="0" fillId="0" fontId="14" numFmtId="0" xfId="0" applyFont="1"/>
    <xf borderId="3" fillId="8" fontId="6" numFmtId="0" xfId="0" applyAlignment="1" applyBorder="1" applyFont="1">
      <alignment readingOrder="0" vertical="bottom"/>
    </xf>
    <xf borderId="4" fillId="0" fontId="15" numFmtId="0" xfId="0" applyAlignment="1" applyBorder="1" applyFont="1">
      <alignment readingOrder="0" vertical="bottom"/>
    </xf>
    <xf borderId="3" fillId="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readingOrder="0" vertical="bottom"/>
    </xf>
    <xf borderId="4" fillId="11" fontId="6" numFmtId="0" xfId="0" applyAlignment="1" applyBorder="1" applyFont="1">
      <alignment horizontal="right" vertical="bottom"/>
    </xf>
    <xf borderId="4" fillId="11" fontId="6" numFmtId="0" xfId="0" applyAlignment="1" applyBorder="1" applyFont="1">
      <alignment horizontal="right" readingOrder="0" vertical="bottom"/>
    </xf>
    <xf borderId="3" fillId="14" fontId="12" numFmtId="0" xfId="0" applyAlignment="1" applyBorder="1" applyFill="1" applyFont="1">
      <alignment vertical="bottom"/>
    </xf>
    <xf borderId="4" fillId="0" fontId="12" numFmtId="0" xfId="0" applyAlignment="1" applyBorder="1" applyFont="1">
      <alignment vertical="bottom"/>
    </xf>
    <xf borderId="0" fillId="0" fontId="14" numFmtId="0" xfId="0" applyAlignment="1" applyFont="1">
      <alignment readingOrder="0"/>
    </xf>
    <xf borderId="3" fillId="14" fontId="6" numFmtId="0" xfId="0" applyAlignment="1" applyBorder="1" applyFont="1">
      <alignment readingOrder="0" vertical="bottom"/>
    </xf>
    <xf borderId="4" fillId="12" fontId="6" numFmtId="0" xfId="0" applyAlignment="1" applyBorder="1" applyFont="1">
      <alignment horizontal="right" readingOrder="0" vertical="bottom"/>
    </xf>
    <xf borderId="0" fillId="0" fontId="3" numFmtId="0" xfId="0" applyFont="1"/>
    <xf borderId="1" fillId="0" fontId="3" numFmtId="0" xfId="0" applyAlignment="1" applyBorder="1" applyFont="1">
      <alignment readingOrder="0"/>
    </xf>
    <xf borderId="0" fillId="2" fontId="3" numFmtId="0" xfId="0" applyFont="1"/>
    <xf borderId="1" fillId="15" fontId="16" numFmtId="0" xfId="0" applyAlignment="1" applyBorder="1" applyFill="1" applyFont="1">
      <alignment readingOrder="0" shrinkToFit="0" vertical="bottom" wrapText="0"/>
    </xf>
    <xf borderId="1" fillId="7" fontId="16" numFmtId="0" xfId="0" applyAlignment="1" applyBorder="1" applyFont="1">
      <alignment readingOrder="0" shrinkToFit="0" vertical="bottom" wrapText="0"/>
    </xf>
    <xf borderId="1" fillId="0" fontId="16" numFmtId="0" xfId="0" applyAlignment="1" applyBorder="1" applyFont="1">
      <alignment horizontal="right" readingOrder="0" shrinkToFit="0" vertical="bottom" wrapText="0"/>
    </xf>
    <xf borderId="1" fillId="0" fontId="3" numFmtId="0" xfId="0" applyBorder="1" applyFont="1"/>
    <xf borderId="1" fillId="12" fontId="3" numFmtId="0" xfId="0" applyBorder="1" applyFont="1"/>
    <xf borderId="1" fillId="10" fontId="16" numFmtId="0" xfId="0" applyAlignment="1" applyBorder="1" applyFont="1">
      <alignment readingOrder="0" shrinkToFit="0" vertical="bottom" wrapText="0"/>
    </xf>
    <xf borderId="1" fillId="0" fontId="17" numFmtId="0" xfId="0" applyAlignment="1" applyBorder="1" applyFont="1">
      <alignment readingOrder="0" shrinkToFit="0" vertical="bottom" wrapText="0"/>
    </xf>
    <xf borderId="1" fillId="7" fontId="17" numFmtId="0" xfId="0" applyAlignment="1" applyBorder="1" applyFont="1">
      <alignment readingOrder="0" shrinkToFit="0" vertical="bottom" wrapText="0"/>
    </xf>
    <xf borderId="1" fillId="0" fontId="17" numFmtId="0" xfId="0" applyAlignment="1" applyBorder="1" applyFont="1">
      <alignment horizontal="right" readingOrder="0" shrinkToFit="0" vertical="bottom" wrapText="0"/>
    </xf>
    <xf borderId="1" fillId="15" fontId="14" numFmtId="0" xfId="0" applyAlignment="1" applyBorder="1" applyFont="1">
      <alignment readingOrder="0"/>
    </xf>
    <xf borderId="1" fillId="0" fontId="14" numFmtId="0" xfId="0" applyBorder="1" applyFont="1"/>
    <xf borderId="1" fillId="12" fontId="14" numFmtId="0" xfId="0" applyBorder="1" applyFont="1"/>
    <xf borderId="1" fillId="0" fontId="16" numFmtId="0" xfId="0" applyAlignment="1" applyBorder="1" applyFont="1">
      <alignment readingOrder="0" shrinkToFit="0" vertical="bottom" wrapText="0"/>
    </xf>
    <xf borderId="1" fillId="2" fontId="16" numFmtId="0" xfId="0" applyAlignment="1" applyBorder="1" applyFont="1">
      <alignment readingOrder="0" shrinkToFit="0" vertical="bottom" wrapText="0"/>
    </xf>
    <xf borderId="1" fillId="10" fontId="16" numFmtId="0" xfId="0" applyAlignment="1" applyBorder="1" applyFont="1">
      <alignment horizontal="right" readingOrder="0" shrinkToFit="0" vertical="bottom" wrapText="0"/>
    </xf>
    <xf borderId="1" fillId="7" fontId="3" numFmtId="0" xfId="0" applyAlignment="1" applyBorder="1" applyFont="1">
      <alignment readingOrder="0"/>
    </xf>
    <xf borderId="1" fillId="8" fontId="16" numFmtId="0" xfId="0" applyAlignment="1" applyBorder="1" applyFont="1">
      <alignment readingOrder="0" shrinkToFit="0" vertical="bottom" wrapText="0"/>
    </xf>
    <xf borderId="0" fillId="12" fontId="3" numFmtId="0" xfId="0" applyFont="1"/>
    <xf borderId="0" fillId="5" fontId="16" numFmtId="0" xfId="0" applyAlignment="1" applyFont="1">
      <alignment readingOrder="0" shrinkToFit="0" vertical="bottom" wrapText="0"/>
    </xf>
    <xf borderId="0" fillId="5" fontId="3" numFmtId="0" xfId="0" applyFont="1"/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15" fontId="16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7" fontId="16" numFmtId="0" xfId="0" applyAlignment="1" applyFont="1">
      <alignment readingOrder="0" shrinkToFit="0" vertical="bottom" wrapText="0"/>
    </xf>
    <xf borderId="0" fillId="3" fontId="16" numFmtId="0" xfId="0" applyAlignment="1" applyFont="1">
      <alignment readingOrder="0" shrinkToFit="0" vertical="bottom" wrapText="0"/>
    </xf>
    <xf borderId="0" fillId="3" fontId="16" numFmtId="0" xfId="0" applyAlignment="1" applyFont="1">
      <alignment shrinkToFit="0" vertical="bottom" wrapText="0"/>
    </xf>
    <xf borderId="0" fillId="3" fontId="3" numFmtId="0" xfId="0" applyFont="1"/>
    <xf borderId="0" fillId="15" fontId="16" numFmtId="0" xfId="0" applyAlignment="1" applyFont="1">
      <alignment shrinkToFit="0" vertical="bottom" wrapText="0"/>
    </xf>
    <xf borderId="0" fillId="15" fontId="3" numFmtId="0" xfId="0" applyFont="1"/>
    <xf borderId="0" fillId="7" fontId="16" numFmtId="0" xfId="0" applyAlignment="1" applyFont="1">
      <alignment shrinkToFit="0" vertical="bottom" wrapText="0"/>
    </xf>
    <xf borderId="0" fillId="7" fontId="3" numFmtId="0" xfId="0" applyFont="1"/>
    <xf borderId="0" fillId="6" fontId="16" numFmtId="0" xfId="0" applyAlignment="1" applyFont="1">
      <alignment shrinkToFit="0" vertical="bottom" wrapText="0"/>
    </xf>
    <xf borderId="0" fillId="6" fontId="3" numFmtId="0" xfId="0" applyFont="1"/>
    <xf borderId="0" fillId="6" fontId="16" numFmtId="0" xfId="0" applyAlignment="1" applyFont="1">
      <alignment horizontal="right" readingOrder="0" shrinkToFit="0" vertical="bottom" wrapText="0"/>
    </xf>
    <xf borderId="0" fillId="5" fontId="16" numFmtId="0" xfId="0" applyAlignment="1" applyFont="1">
      <alignment shrinkToFit="0" vertical="bottom" wrapText="0"/>
    </xf>
    <xf borderId="0" fillId="5" fontId="16" numFmtId="0" xfId="0" applyAlignment="1" applyFont="1">
      <alignment horizontal="right" readingOrder="0" shrinkToFit="0" vertical="bottom" wrapText="0"/>
    </xf>
    <xf borderId="0" fillId="7" fontId="16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9" fontId="16" numFmtId="0" xfId="0" applyAlignment="1" applyFont="1">
      <alignment readingOrder="0" shrinkToFit="0" vertical="bottom" wrapText="0"/>
    </xf>
    <xf borderId="0" fillId="10" fontId="16" numFmtId="0" xfId="0" applyAlignment="1" applyFont="1">
      <alignment readingOrder="0" shrinkToFit="0" vertical="bottom" wrapText="0"/>
    </xf>
    <xf borderId="0" fillId="2" fontId="16" numFmtId="0" xfId="0" applyAlignment="1" applyFont="1">
      <alignment readingOrder="0" shrinkToFit="0" vertical="bottom" wrapText="0"/>
    </xf>
    <xf borderId="0" fillId="10" fontId="16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binson.com/1010" TargetMode="External"/><Relationship Id="rId22" Type="http://schemas.openxmlformats.org/officeDocument/2006/relationships/hyperlink" Target="https://etstore.in/index.php/product/3-pin-rmc-relimate-connector-male-female-1-pair-copy/" TargetMode="External"/><Relationship Id="rId21" Type="http://schemas.openxmlformats.org/officeDocument/2006/relationships/hyperlink" Target="https://www.abinson.com/1014" TargetMode="External"/><Relationship Id="rId24" Type="http://schemas.openxmlformats.org/officeDocument/2006/relationships/hyperlink" Target="https://www.sunrom.com/p/red-soft-silicone-switch-cap" TargetMode="External"/><Relationship Id="rId23" Type="http://schemas.openxmlformats.org/officeDocument/2006/relationships/hyperlink" Target="https://etstore.in/index.php/product/3-pin-rmc-relimate-connector-male/" TargetMode="External"/><Relationship Id="rId1" Type="http://schemas.openxmlformats.org/officeDocument/2006/relationships/hyperlink" Target="https://robu.in/product/irf540n-to-220-3-mosfet-pack-of-2-ics/?gclid=Cj0KCQjwl7qSBhD-ARIsACvV1X2OYShxceFIaNPAlthvW7myc0QBrxPdFYCWwaSGErdjv2s2Htfeg7EaAtDYEALw_wcB" TargetMode="External"/><Relationship Id="rId2" Type="http://schemas.openxmlformats.org/officeDocument/2006/relationships/hyperlink" Target="https://www.electronicscomp.com/irf9540n-100v-23a-p-channel-power-mosfet-to-220-package?search=IRF%209540" TargetMode="External"/><Relationship Id="rId3" Type="http://schemas.openxmlformats.org/officeDocument/2006/relationships/hyperlink" Target="https://sharvielectronics.com/product/stm32f103c8t6-arm-microcontroller-lqfp-48-package/" TargetMode="External"/><Relationship Id="rId4" Type="http://schemas.openxmlformats.org/officeDocument/2006/relationships/hyperlink" Target="https://robu.in/product/2-4-inch-spi-interface-240x320-touch-screen-tft-colour-display-module/" TargetMode="External"/><Relationship Id="rId9" Type="http://schemas.openxmlformats.org/officeDocument/2006/relationships/hyperlink" Target="https://www.electronicscomp.com/index.php?route=product/search&amp;search=L293" TargetMode="External"/><Relationship Id="rId26" Type="http://schemas.openxmlformats.org/officeDocument/2006/relationships/hyperlink" Target="https://www.sunrom.com/p/transparent-soft-silicone-switch-cap" TargetMode="External"/><Relationship Id="rId25" Type="http://schemas.openxmlformats.org/officeDocument/2006/relationships/hyperlink" Target="https://www.sunrom.com/p/black-soft-silicone-switch-cap" TargetMode="External"/><Relationship Id="rId28" Type="http://schemas.openxmlformats.org/officeDocument/2006/relationships/hyperlink" Target="https://www.sunrom.com/p/tactile-switch-6x6x17mm" TargetMode="External"/><Relationship Id="rId27" Type="http://schemas.openxmlformats.org/officeDocument/2006/relationships/hyperlink" Target="https://www.sunrom.com/p/tactile-switch-6x6x18mm" TargetMode="External"/><Relationship Id="rId5" Type="http://schemas.openxmlformats.org/officeDocument/2006/relationships/hyperlink" Target="https://www.amazon.in/Antec-Cpu-Cooler-Fan-Compatible/dp/B01HLAHDWE/ref=sr_1_2?crid=GMEXQKWCEVKA&amp;keywords=antec+a30+cpu+cooler&amp;qid=1649325837&amp;sprefix=CPU+Cooler+a30%2Caps%2C200&amp;sr=8-2" TargetMode="External"/><Relationship Id="rId6" Type="http://schemas.openxmlformats.org/officeDocument/2006/relationships/hyperlink" Target="https://www.electronicscomp.com/12v-10amp-smps-dc-metal-power-supply-nwp-india?search=12v%2010A%20power%20supply" TargetMode="External"/><Relationship Id="rId29" Type="http://schemas.openxmlformats.org/officeDocument/2006/relationships/hyperlink" Target="https://www.electronicscomp.com/ams1117-3.3v-voltage-regulator-smd-sot-23-package-india?gclid=Cj0KCQjwu-KiBhCsARIsAPztUF0foUs7Kz-W8noLt8BLS8C5g8SfnhSFzzTsjFirdptJnicigZ-YxqkaAvr3EALw_wcB" TargetMode="External"/><Relationship Id="rId7" Type="http://schemas.openxmlformats.org/officeDocument/2006/relationships/hyperlink" Target="https://www.electronicscomp.com/8mhz-crystal-oscillator-hc49-us-package?search=8Mhz%20crystal" TargetMode="External"/><Relationship Id="rId8" Type="http://schemas.openxmlformats.org/officeDocument/2006/relationships/hyperlink" Target="https://zbotic.in/product/kls1-229-5fb-mini-usb-connector-type-b-2-0-pcb-mount-right-angle-smd/?utm_source=Google%20Shopping&amp;utm_campaign=Google%20Shopping%202&amp;utm_medium=cpc&amp;utm_term=195082&amp;gclid=CjwKCAjw67ajBhAVEiwA2g_jEA2oudSET4Dp4vSJcDVP1dVsqWZ2YESCH_0kpTVT8rjCW8bUpVpPrBoC8bYQAvD_BwE" TargetMode="External"/><Relationship Id="rId31" Type="http://schemas.openxmlformats.org/officeDocument/2006/relationships/hyperlink" Target="https://www.amazon.in/dp/B08K4F82D3?ref=ppx_pop_mob_ap_share" TargetMode="External"/><Relationship Id="rId30" Type="http://schemas.openxmlformats.org/officeDocument/2006/relationships/hyperlink" Target="https://www.amazon.in/dp/B07H2LYXHN?ref=ppx_pop_mob_ap_share" TargetMode="External"/><Relationship Id="rId11" Type="http://schemas.openxmlformats.org/officeDocument/2006/relationships/hyperlink" Target="https://etstore.in/index.php/product/xt60-female-connectors/" TargetMode="External"/><Relationship Id="rId33" Type="http://schemas.openxmlformats.org/officeDocument/2006/relationships/drawing" Target="../drawings/drawing2.xml"/><Relationship Id="rId10" Type="http://schemas.openxmlformats.org/officeDocument/2006/relationships/hyperlink" Target="https://etstore.in/index.php/product/xt60-male-connectors/" TargetMode="External"/><Relationship Id="rId32" Type="http://schemas.openxmlformats.org/officeDocument/2006/relationships/hyperlink" Target="https://www.amazon.in/dp/B09765X5B1?ref_=cm_sw_r_apan_dp_X6YPGNSAGDWME76DH26S" TargetMode="External"/><Relationship Id="rId13" Type="http://schemas.openxmlformats.org/officeDocument/2006/relationships/hyperlink" Target="https://robocraze.com/products/12v-40w-ceramic-cartridge-heater?currency=INR&amp;variant=40192598900889&amp;https://robocraze.com/?utm_source=googleads&amp;utm_medium=ppc&amp;campaignid=19018890706&amp;adgroupid=&amp;keyword=&amp;device=c&amp;gad=1&amp;gclid=CjwKCAjw3ueiBhBmEiwA4BhspMfhjcBHG131b-kdiOb6KohQ5LoWD9LU38mZUF5xazhsS45x3R9ctRoC32QQAvD_BwE" TargetMode="External"/><Relationship Id="rId12" Type="http://schemas.openxmlformats.org/officeDocument/2006/relationships/hyperlink" Target="https://etstore.in/index.php/product/5v-buzzer-cedicom-active-magnetic-long-continous-beep-tone-129-5mm/" TargetMode="External"/><Relationship Id="rId15" Type="http://schemas.openxmlformats.org/officeDocument/2006/relationships/hyperlink" Target="https://etstore.in/index.php/product/1-piece-jumper-wires-female-to-male-20cm-length/" TargetMode="External"/><Relationship Id="rId14" Type="http://schemas.openxmlformats.org/officeDocument/2006/relationships/hyperlink" Target="https://www.electronicscomp.com/tec1-12715-thermoelectric-15a-peltier-cooler-generator-module?gclid=CjwKCAjw67ajBhAVEiwA2g_jEFv_DmO8KjOfuepFsRbSujUKQbZGs7UkezwtCYKRhuPe22FIGeYjRBoCmT0QAvD_BwE" TargetMode="External"/><Relationship Id="rId17" Type="http://schemas.openxmlformats.org/officeDocument/2006/relationships/hyperlink" Target="https://etstore.in/index.php/product/1-piece-jumper-wires-female-to-female-20cm-length/" TargetMode="External"/><Relationship Id="rId16" Type="http://schemas.openxmlformats.org/officeDocument/2006/relationships/hyperlink" Target="https://etstore.in/index.php/product/1-piece-jumper-wires-male-to-male-20cm-length/" TargetMode="External"/><Relationship Id="rId19" Type="http://schemas.openxmlformats.org/officeDocument/2006/relationships/hyperlink" Target="https://etstore.in/index.php/product/16-pin-rmc-relimate-connector-male-female-1-pair/" TargetMode="External"/><Relationship Id="rId18" Type="http://schemas.openxmlformats.org/officeDocument/2006/relationships/hyperlink" Target="https://etstore.in/index.php/product/16-pin-rmc-relimate-connector-2-54mm-male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4" max="999" width="17.88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G2" s="3" t="s">
        <v>3</v>
      </c>
      <c r="H2" s="3" t="s">
        <v>4</v>
      </c>
    </row>
    <row r="3">
      <c r="A3" s="2"/>
      <c r="B3" s="4"/>
      <c r="C3" s="4"/>
      <c r="D3" s="5"/>
      <c r="E3" s="6" t="s">
        <v>5</v>
      </c>
      <c r="F3" s="7" t="s">
        <v>6</v>
      </c>
      <c r="G3" s="8"/>
      <c r="H3" s="7" t="s">
        <v>6</v>
      </c>
    </row>
    <row r="4">
      <c r="A4" s="9" t="s">
        <v>7</v>
      </c>
      <c r="B4" s="10">
        <v>92.0</v>
      </c>
      <c r="C4" s="10">
        <v>71.0</v>
      </c>
      <c r="D4" s="11">
        <v>4.0</v>
      </c>
      <c r="E4" s="12">
        <v>3380.0</v>
      </c>
      <c r="F4" s="13">
        <v>3276.0</v>
      </c>
      <c r="G4" s="14">
        <v>3.0</v>
      </c>
      <c r="H4" s="13">
        <v>2998.0</v>
      </c>
    </row>
    <row r="5">
      <c r="A5" s="9" t="s">
        <v>8</v>
      </c>
      <c r="B5" s="10">
        <v>78.7</v>
      </c>
      <c r="C5" s="10">
        <v>77.1</v>
      </c>
      <c r="D5" s="11">
        <v>4.0</v>
      </c>
      <c r="E5" s="12">
        <v>3299.0</v>
      </c>
      <c r="F5" s="13">
        <v>3200.0</v>
      </c>
      <c r="G5" s="14">
        <v>3.0</v>
      </c>
      <c r="H5" s="13">
        <v>2945.0</v>
      </c>
    </row>
    <row r="6">
      <c r="A6" s="15" t="s">
        <v>9</v>
      </c>
      <c r="B6" s="4"/>
      <c r="C6" s="4"/>
      <c r="D6" s="5"/>
      <c r="E6" s="16">
        <f t="shared" ref="E6:F6" si="1">SUM(E4:E5)</f>
        <v>6679</v>
      </c>
      <c r="F6" s="8">
        <f t="shared" si="1"/>
        <v>6476</v>
      </c>
      <c r="G6" s="8"/>
      <c r="H6" s="8">
        <f>SUM(H4:H5)</f>
        <v>5943</v>
      </c>
    </row>
  </sheetData>
  <mergeCells count="2">
    <mergeCell ref="A1:H1"/>
    <mergeCell ref="E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4.63"/>
    <col customWidth="1" min="3" max="3" width="17.88"/>
    <col customWidth="1" min="5" max="5" width="24.25"/>
    <col customWidth="1" min="7" max="7" width="18.5"/>
  </cols>
  <sheetData>
    <row r="1">
      <c r="A1" s="17" t="s">
        <v>10</v>
      </c>
      <c r="B1" s="18" t="s">
        <v>11</v>
      </c>
      <c r="C1" s="19" t="s">
        <v>12</v>
      </c>
      <c r="D1" s="20" t="s">
        <v>13</v>
      </c>
      <c r="E1" s="21" t="s">
        <v>14</v>
      </c>
      <c r="F1" s="22" t="s">
        <v>15</v>
      </c>
      <c r="G1" s="23"/>
      <c r="H1" s="23"/>
    </row>
    <row r="2">
      <c r="A2" s="24"/>
      <c r="B2" s="25"/>
      <c r="C2" s="25"/>
      <c r="D2" s="25"/>
      <c r="E2" s="23"/>
      <c r="F2" s="25"/>
      <c r="G2" s="23"/>
      <c r="H2" s="23"/>
    </row>
    <row r="3">
      <c r="A3" s="26" t="s">
        <v>16</v>
      </c>
      <c r="B3" s="27" t="s">
        <v>17</v>
      </c>
      <c r="C3" s="27" t="s">
        <v>18</v>
      </c>
      <c r="D3" s="27" t="s">
        <v>4</v>
      </c>
      <c r="E3" s="28" t="s">
        <v>19</v>
      </c>
      <c r="F3" s="29" t="s">
        <v>20</v>
      </c>
      <c r="G3" s="30" t="s">
        <v>21</v>
      </c>
      <c r="H3" s="28" t="s">
        <v>22</v>
      </c>
      <c r="I3" s="15" t="s">
        <v>23</v>
      </c>
    </row>
    <row r="4">
      <c r="A4" s="31" t="s">
        <v>24</v>
      </c>
      <c r="B4" s="32">
        <v>25.0</v>
      </c>
      <c r="C4" s="32">
        <v>2.0</v>
      </c>
      <c r="D4" s="32">
        <f t="shared" ref="D4:D5" si="1">B4*C4</f>
        <v>50</v>
      </c>
      <c r="E4" s="33" t="s">
        <v>25</v>
      </c>
      <c r="F4" s="34">
        <f t="shared" ref="F4:F32" si="2">C4*2</f>
        <v>4</v>
      </c>
      <c r="G4" s="32">
        <v>6.0</v>
      </c>
      <c r="H4" s="32">
        <f t="shared" ref="H4:H55" si="3">B4*G4</f>
        <v>150</v>
      </c>
    </row>
    <row r="5">
      <c r="A5" s="31" t="s">
        <v>26</v>
      </c>
      <c r="B5" s="32">
        <v>35.0</v>
      </c>
      <c r="C5" s="32">
        <v>2.0</v>
      </c>
      <c r="D5" s="32">
        <f t="shared" si="1"/>
        <v>70</v>
      </c>
      <c r="E5" s="33" t="s">
        <v>27</v>
      </c>
      <c r="F5" s="34">
        <f t="shared" si="2"/>
        <v>4</v>
      </c>
      <c r="G5" s="32">
        <v>6.0</v>
      </c>
      <c r="H5" s="32">
        <f t="shared" si="3"/>
        <v>210</v>
      </c>
    </row>
    <row r="6">
      <c r="A6" s="35" t="s">
        <v>28</v>
      </c>
      <c r="B6" s="36">
        <v>756.0</v>
      </c>
      <c r="C6" s="32">
        <v>1.0</v>
      </c>
      <c r="D6" s="36">
        <v>756.0</v>
      </c>
      <c r="E6" s="37" t="s">
        <v>29</v>
      </c>
      <c r="F6" s="34">
        <f t="shared" si="2"/>
        <v>2</v>
      </c>
      <c r="G6" s="32">
        <v>3.0</v>
      </c>
      <c r="H6" s="32">
        <f t="shared" si="3"/>
        <v>2268</v>
      </c>
      <c r="L6" s="24"/>
    </row>
    <row r="7">
      <c r="A7" s="31" t="s">
        <v>30</v>
      </c>
      <c r="B7" s="36">
        <v>743.0</v>
      </c>
      <c r="C7" s="32">
        <v>1.0</v>
      </c>
      <c r="D7" s="32">
        <f t="shared" ref="D7:D21" si="4">B7*C7</f>
        <v>743</v>
      </c>
      <c r="E7" s="33" t="s">
        <v>25</v>
      </c>
      <c r="F7" s="34">
        <f t="shared" si="2"/>
        <v>2</v>
      </c>
      <c r="G7" s="32">
        <v>3.0</v>
      </c>
      <c r="H7" s="32">
        <f t="shared" si="3"/>
        <v>2229</v>
      </c>
    </row>
    <row r="8">
      <c r="A8" s="38" t="s">
        <v>31</v>
      </c>
      <c r="B8" s="39">
        <v>1001.0</v>
      </c>
      <c r="C8" s="32">
        <v>1.0</v>
      </c>
      <c r="D8" s="32">
        <f t="shared" si="4"/>
        <v>1001</v>
      </c>
      <c r="E8" s="33" t="s">
        <v>32</v>
      </c>
      <c r="F8" s="34">
        <f t="shared" si="2"/>
        <v>2</v>
      </c>
      <c r="G8" s="32">
        <v>2.0</v>
      </c>
      <c r="H8" s="32">
        <f t="shared" si="3"/>
        <v>2002</v>
      </c>
    </row>
    <row r="9">
      <c r="A9" s="40" t="s">
        <v>33</v>
      </c>
      <c r="B9" s="32">
        <v>100.0</v>
      </c>
      <c r="C9" s="32">
        <v>1.0</v>
      </c>
      <c r="D9" s="32">
        <f t="shared" si="4"/>
        <v>100</v>
      </c>
      <c r="E9" s="41" t="s">
        <v>34</v>
      </c>
      <c r="F9" s="34">
        <f t="shared" si="2"/>
        <v>2</v>
      </c>
      <c r="G9" s="32">
        <v>2.0</v>
      </c>
      <c r="H9" s="32">
        <f t="shared" si="3"/>
        <v>200</v>
      </c>
    </row>
    <row r="10">
      <c r="A10" s="40" t="s">
        <v>35</v>
      </c>
      <c r="B10" s="32">
        <v>500.0</v>
      </c>
      <c r="C10" s="32">
        <v>1.0</v>
      </c>
      <c r="D10" s="32">
        <f t="shared" si="4"/>
        <v>500</v>
      </c>
      <c r="E10" s="41" t="s">
        <v>34</v>
      </c>
      <c r="F10" s="34">
        <f t="shared" si="2"/>
        <v>2</v>
      </c>
      <c r="G10" s="32">
        <v>2.0</v>
      </c>
      <c r="H10" s="32">
        <f t="shared" si="3"/>
        <v>1000</v>
      </c>
    </row>
    <row r="11">
      <c r="A11" s="40" t="s">
        <v>36</v>
      </c>
      <c r="B11" s="32">
        <v>100.0</v>
      </c>
      <c r="C11" s="32">
        <v>1.0</v>
      </c>
      <c r="D11" s="32">
        <f t="shared" si="4"/>
        <v>100</v>
      </c>
      <c r="E11" s="41" t="s">
        <v>34</v>
      </c>
      <c r="F11" s="34">
        <f t="shared" si="2"/>
        <v>2</v>
      </c>
      <c r="G11" s="32">
        <v>2.0</v>
      </c>
      <c r="H11" s="32">
        <f t="shared" si="3"/>
        <v>200</v>
      </c>
    </row>
    <row r="12">
      <c r="A12" s="40" t="s">
        <v>37</v>
      </c>
      <c r="B12" s="32">
        <v>500.0</v>
      </c>
      <c r="C12" s="32">
        <v>1.0</v>
      </c>
      <c r="D12" s="32">
        <f t="shared" si="4"/>
        <v>500</v>
      </c>
      <c r="E12" s="41" t="s">
        <v>34</v>
      </c>
      <c r="F12" s="34">
        <f t="shared" si="2"/>
        <v>2</v>
      </c>
      <c r="G12" s="32">
        <v>2.0</v>
      </c>
      <c r="H12" s="32">
        <f t="shared" si="3"/>
        <v>1000</v>
      </c>
    </row>
    <row r="13">
      <c r="A13" s="31" t="s">
        <v>38</v>
      </c>
      <c r="B13" s="36">
        <v>690.0</v>
      </c>
      <c r="C13" s="32">
        <v>1.0</v>
      </c>
      <c r="D13" s="32">
        <f t="shared" si="4"/>
        <v>690</v>
      </c>
      <c r="E13" s="33" t="s">
        <v>27</v>
      </c>
      <c r="F13" s="34">
        <f t="shared" si="2"/>
        <v>2</v>
      </c>
      <c r="G13" s="32">
        <v>2.0</v>
      </c>
      <c r="H13" s="32">
        <f t="shared" si="3"/>
        <v>1380</v>
      </c>
    </row>
    <row r="14">
      <c r="A14" s="31" t="s">
        <v>39</v>
      </c>
      <c r="B14" s="36">
        <v>9.0</v>
      </c>
      <c r="C14" s="32">
        <v>1.0</v>
      </c>
      <c r="D14" s="32">
        <f t="shared" si="4"/>
        <v>9</v>
      </c>
      <c r="E14" s="33" t="s">
        <v>27</v>
      </c>
      <c r="F14" s="34">
        <f t="shared" si="2"/>
        <v>2</v>
      </c>
      <c r="G14" s="32">
        <v>3.0</v>
      </c>
      <c r="H14" s="32">
        <f t="shared" si="3"/>
        <v>27</v>
      </c>
    </row>
    <row r="15">
      <c r="A15" s="38" t="s">
        <v>40</v>
      </c>
      <c r="B15" s="32">
        <v>18.0</v>
      </c>
      <c r="C15" s="32">
        <v>1.0</v>
      </c>
      <c r="D15" s="32">
        <f t="shared" si="4"/>
        <v>18</v>
      </c>
      <c r="E15" s="42" t="s">
        <v>41</v>
      </c>
      <c r="F15" s="34">
        <f t="shared" si="2"/>
        <v>2</v>
      </c>
      <c r="G15" s="32">
        <v>3.0</v>
      </c>
      <c r="H15" s="32">
        <f t="shared" si="3"/>
        <v>54</v>
      </c>
    </row>
    <row r="16">
      <c r="A16" s="38" t="s">
        <v>42</v>
      </c>
      <c r="B16" s="32">
        <v>900.0</v>
      </c>
      <c r="C16" s="32">
        <v>1.0</v>
      </c>
      <c r="D16" s="32">
        <f t="shared" si="4"/>
        <v>900</v>
      </c>
      <c r="E16" s="41" t="s">
        <v>43</v>
      </c>
      <c r="F16" s="34">
        <f t="shared" si="2"/>
        <v>2</v>
      </c>
      <c r="G16" s="32">
        <v>2.0</v>
      </c>
      <c r="H16" s="32">
        <f t="shared" si="3"/>
        <v>1800</v>
      </c>
    </row>
    <row r="17">
      <c r="A17" s="31" t="s">
        <v>44</v>
      </c>
      <c r="B17" s="32">
        <v>30.0</v>
      </c>
      <c r="C17" s="32">
        <v>1.0</v>
      </c>
      <c r="D17" s="32">
        <f t="shared" si="4"/>
        <v>30</v>
      </c>
      <c r="E17" s="33" t="s">
        <v>27</v>
      </c>
      <c r="F17" s="34">
        <f t="shared" si="2"/>
        <v>2</v>
      </c>
      <c r="G17" s="32">
        <v>3.0</v>
      </c>
      <c r="H17" s="32">
        <f t="shared" si="3"/>
        <v>90</v>
      </c>
    </row>
    <row r="18">
      <c r="A18" s="38" t="s">
        <v>45</v>
      </c>
      <c r="B18" s="32">
        <v>900.0</v>
      </c>
      <c r="C18" s="32">
        <v>1.0</v>
      </c>
      <c r="D18" s="32">
        <f t="shared" si="4"/>
        <v>900</v>
      </c>
      <c r="E18" s="41" t="s">
        <v>43</v>
      </c>
      <c r="F18" s="34">
        <f t="shared" si="2"/>
        <v>2</v>
      </c>
      <c r="G18" s="32">
        <v>2.0</v>
      </c>
      <c r="H18" s="32">
        <f t="shared" si="3"/>
        <v>1800</v>
      </c>
    </row>
    <row r="19">
      <c r="A19" s="38" t="s">
        <v>46</v>
      </c>
      <c r="B19" s="32">
        <v>13.5</v>
      </c>
      <c r="C19" s="32">
        <v>2.0</v>
      </c>
      <c r="D19" s="32">
        <f t="shared" si="4"/>
        <v>27</v>
      </c>
      <c r="E19" s="33" t="s">
        <v>47</v>
      </c>
      <c r="F19" s="34">
        <f t="shared" si="2"/>
        <v>4</v>
      </c>
      <c r="G19" s="32">
        <v>6.0</v>
      </c>
      <c r="H19" s="32">
        <f t="shared" si="3"/>
        <v>81</v>
      </c>
    </row>
    <row r="20">
      <c r="A20" s="38" t="s">
        <v>48</v>
      </c>
      <c r="B20" s="32">
        <v>14.0</v>
      </c>
      <c r="C20" s="32">
        <v>2.0</v>
      </c>
      <c r="D20" s="32">
        <f t="shared" si="4"/>
        <v>28</v>
      </c>
      <c r="E20" s="33" t="s">
        <v>47</v>
      </c>
      <c r="F20" s="34">
        <f t="shared" si="2"/>
        <v>4</v>
      </c>
      <c r="G20" s="32">
        <v>6.0</v>
      </c>
      <c r="H20" s="32">
        <f t="shared" si="3"/>
        <v>84</v>
      </c>
    </row>
    <row r="21">
      <c r="A21" s="38" t="s">
        <v>49</v>
      </c>
      <c r="B21" s="36">
        <v>13.5</v>
      </c>
      <c r="C21" s="32">
        <v>1.0</v>
      </c>
      <c r="D21" s="32">
        <f t="shared" si="4"/>
        <v>13.5</v>
      </c>
      <c r="E21" s="33" t="s">
        <v>47</v>
      </c>
      <c r="F21" s="34">
        <f t="shared" si="2"/>
        <v>2</v>
      </c>
      <c r="G21" s="32">
        <v>3.0</v>
      </c>
      <c r="H21" s="32">
        <f t="shared" si="3"/>
        <v>40.5</v>
      </c>
    </row>
    <row r="22">
      <c r="A22" s="43" t="s">
        <v>50</v>
      </c>
      <c r="B22" s="44">
        <v>78.0</v>
      </c>
      <c r="C22" s="45">
        <v>1.0</v>
      </c>
      <c r="D22" s="45">
        <f>C22*B22</f>
        <v>78</v>
      </c>
      <c r="E22" s="46" t="s">
        <v>51</v>
      </c>
      <c r="F22" s="47">
        <f t="shared" si="2"/>
        <v>2</v>
      </c>
      <c r="G22" s="45">
        <v>3.0</v>
      </c>
      <c r="H22" s="45">
        <f t="shared" si="3"/>
        <v>234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40" t="s">
        <v>52</v>
      </c>
      <c r="B23" s="32">
        <v>2.0</v>
      </c>
      <c r="C23" s="32">
        <v>1.0</v>
      </c>
      <c r="D23" s="32">
        <f t="shared" ref="D23:D51" si="5">B23*C23</f>
        <v>2</v>
      </c>
      <c r="E23" s="41"/>
      <c r="F23" s="34">
        <f t="shared" si="2"/>
        <v>2</v>
      </c>
      <c r="G23" s="32">
        <v>3.0</v>
      </c>
      <c r="H23" s="32">
        <f t="shared" si="3"/>
        <v>6</v>
      </c>
    </row>
    <row r="24">
      <c r="A24" s="49" t="s">
        <v>53</v>
      </c>
      <c r="B24" s="36">
        <v>340.0</v>
      </c>
      <c r="C24" s="32">
        <v>1.0</v>
      </c>
      <c r="D24" s="32">
        <f t="shared" si="5"/>
        <v>340</v>
      </c>
      <c r="E24" s="50" t="s">
        <v>54</v>
      </c>
      <c r="F24" s="34">
        <f t="shared" si="2"/>
        <v>2</v>
      </c>
      <c r="G24" s="32">
        <v>3.0</v>
      </c>
      <c r="H24" s="32">
        <f t="shared" si="3"/>
        <v>1020</v>
      </c>
    </row>
    <row r="25">
      <c r="A25" s="51" t="s">
        <v>55</v>
      </c>
      <c r="B25" s="52">
        <v>649.0</v>
      </c>
      <c r="C25" s="52">
        <v>1.0</v>
      </c>
      <c r="D25" s="32">
        <f t="shared" si="5"/>
        <v>649</v>
      </c>
      <c r="E25" s="52" t="s">
        <v>56</v>
      </c>
      <c r="F25" s="34">
        <f t="shared" si="2"/>
        <v>2</v>
      </c>
      <c r="G25" s="41"/>
      <c r="H25" s="32">
        <f t="shared" si="3"/>
        <v>0</v>
      </c>
    </row>
    <row r="26">
      <c r="A26" s="38" t="s">
        <v>57</v>
      </c>
      <c r="B26" s="36">
        <v>1.2</v>
      </c>
      <c r="C26" s="32">
        <v>10.0</v>
      </c>
      <c r="D26" s="32">
        <f t="shared" si="5"/>
        <v>12</v>
      </c>
      <c r="E26" s="33" t="s">
        <v>47</v>
      </c>
      <c r="F26" s="34">
        <f t="shared" si="2"/>
        <v>20</v>
      </c>
      <c r="G26" s="41"/>
      <c r="H26" s="32">
        <f t="shared" si="3"/>
        <v>0</v>
      </c>
    </row>
    <row r="27">
      <c r="A27" s="38" t="s">
        <v>58</v>
      </c>
      <c r="B27" s="36">
        <v>1.3</v>
      </c>
      <c r="C27" s="32">
        <v>10.0</v>
      </c>
      <c r="D27" s="32">
        <f t="shared" si="5"/>
        <v>13</v>
      </c>
      <c r="E27" s="33" t="s">
        <v>47</v>
      </c>
      <c r="F27" s="34">
        <f t="shared" si="2"/>
        <v>20</v>
      </c>
      <c r="G27" s="41"/>
      <c r="H27" s="32">
        <f t="shared" si="3"/>
        <v>0</v>
      </c>
    </row>
    <row r="28">
      <c r="A28" s="38" t="s">
        <v>59</v>
      </c>
      <c r="B28" s="36">
        <v>1.1</v>
      </c>
      <c r="C28" s="32">
        <v>10.0</v>
      </c>
      <c r="D28" s="32">
        <f t="shared" si="5"/>
        <v>11</v>
      </c>
      <c r="E28" s="33" t="s">
        <v>47</v>
      </c>
      <c r="F28" s="34">
        <f t="shared" si="2"/>
        <v>20</v>
      </c>
      <c r="G28" s="41"/>
      <c r="H28" s="32">
        <f t="shared" si="3"/>
        <v>0</v>
      </c>
    </row>
    <row r="29">
      <c r="A29" s="38" t="s">
        <v>60</v>
      </c>
      <c r="B29" s="32">
        <v>8.4</v>
      </c>
      <c r="C29" s="32">
        <v>1.0</v>
      </c>
      <c r="D29" s="32">
        <f t="shared" si="5"/>
        <v>8.4</v>
      </c>
      <c r="E29" s="33" t="s">
        <v>47</v>
      </c>
      <c r="F29" s="34">
        <f t="shared" si="2"/>
        <v>2</v>
      </c>
      <c r="G29" s="32">
        <v>3.0</v>
      </c>
      <c r="H29" s="32">
        <f t="shared" si="3"/>
        <v>25.2</v>
      </c>
    </row>
    <row r="30">
      <c r="A30" s="38" t="s">
        <v>61</v>
      </c>
      <c r="B30" s="32">
        <v>24.0</v>
      </c>
      <c r="C30" s="32">
        <v>1.0</v>
      </c>
      <c r="D30" s="32">
        <f t="shared" si="5"/>
        <v>24</v>
      </c>
      <c r="E30" s="33" t="s">
        <v>47</v>
      </c>
      <c r="F30" s="34">
        <f t="shared" si="2"/>
        <v>2</v>
      </c>
      <c r="G30" s="32">
        <v>3.0</v>
      </c>
      <c r="H30" s="32">
        <f t="shared" si="3"/>
        <v>72</v>
      </c>
    </row>
    <row r="31">
      <c r="A31" s="40" t="s">
        <v>62</v>
      </c>
      <c r="B31" s="32">
        <v>15.0</v>
      </c>
      <c r="C31" s="32">
        <v>2.0</v>
      </c>
      <c r="D31" s="32">
        <f t="shared" si="5"/>
        <v>30</v>
      </c>
      <c r="E31" s="41" t="s">
        <v>63</v>
      </c>
      <c r="F31" s="34">
        <f t="shared" si="2"/>
        <v>4</v>
      </c>
      <c r="G31" s="41"/>
      <c r="H31" s="32">
        <f t="shared" si="3"/>
        <v>0</v>
      </c>
    </row>
    <row r="32">
      <c r="A32" s="38" t="s">
        <v>64</v>
      </c>
      <c r="B32" s="32">
        <v>5.0</v>
      </c>
      <c r="C32" s="32">
        <v>20.0</v>
      </c>
      <c r="D32" s="32">
        <f t="shared" si="5"/>
        <v>100</v>
      </c>
      <c r="E32" s="41" t="s">
        <v>65</v>
      </c>
      <c r="F32" s="53">
        <f t="shared" si="2"/>
        <v>40</v>
      </c>
      <c r="G32" s="52">
        <v>50.0</v>
      </c>
      <c r="H32" s="32">
        <f t="shared" si="3"/>
        <v>250</v>
      </c>
      <c r="I32" s="15" t="s">
        <v>66</v>
      </c>
    </row>
    <row r="33">
      <c r="A33" s="38" t="s">
        <v>67</v>
      </c>
      <c r="B33" s="36">
        <v>1.35</v>
      </c>
      <c r="C33" s="32">
        <v>70.0</v>
      </c>
      <c r="D33" s="32">
        <f t="shared" si="5"/>
        <v>94.5</v>
      </c>
      <c r="E33" s="33" t="s">
        <v>68</v>
      </c>
      <c r="F33" s="54">
        <v>191.0</v>
      </c>
      <c r="G33" s="32">
        <v>150.0</v>
      </c>
      <c r="H33" s="32">
        <f t="shared" si="3"/>
        <v>202.5</v>
      </c>
      <c r="I33" s="15" t="s">
        <v>66</v>
      </c>
    </row>
    <row r="34">
      <c r="A34" s="38" t="s">
        <v>69</v>
      </c>
      <c r="B34" s="36">
        <v>0.6</v>
      </c>
      <c r="C34" s="32">
        <v>108.0</v>
      </c>
      <c r="D34" s="32">
        <f t="shared" si="5"/>
        <v>64.8</v>
      </c>
      <c r="E34" s="33" t="s">
        <v>68</v>
      </c>
      <c r="F34" s="53">
        <f t="shared" ref="F34:F52" si="6">C34*2</f>
        <v>216</v>
      </c>
      <c r="G34" s="36">
        <v>300.0</v>
      </c>
      <c r="H34" s="32">
        <f t="shared" si="3"/>
        <v>180</v>
      </c>
      <c r="I34" s="15" t="s">
        <v>66</v>
      </c>
      <c r="J34" s="15">
        <v>191.0</v>
      </c>
    </row>
    <row r="35">
      <c r="A35" s="38" t="s">
        <v>70</v>
      </c>
      <c r="B35" s="32">
        <v>5.0</v>
      </c>
      <c r="C35" s="32">
        <v>4.0</v>
      </c>
      <c r="D35" s="32">
        <f t="shared" si="5"/>
        <v>20</v>
      </c>
      <c r="E35" s="41" t="s">
        <v>71</v>
      </c>
      <c r="F35" s="53">
        <f t="shared" si="6"/>
        <v>8</v>
      </c>
      <c r="G35" s="32">
        <v>12.0</v>
      </c>
      <c r="H35" s="32">
        <f t="shared" si="3"/>
        <v>60</v>
      </c>
      <c r="I35" s="15" t="s">
        <v>66</v>
      </c>
    </row>
    <row r="36">
      <c r="A36" s="38" t="s">
        <v>72</v>
      </c>
      <c r="B36" s="32">
        <v>5.0</v>
      </c>
      <c r="C36" s="32">
        <v>4.0</v>
      </c>
      <c r="D36" s="32">
        <f t="shared" si="5"/>
        <v>20</v>
      </c>
      <c r="E36" s="41"/>
      <c r="F36" s="34">
        <f t="shared" si="6"/>
        <v>8</v>
      </c>
      <c r="G36" s="32">
        <v>12.0</v>
      </c>
      <c r="H36" s="32">
        <f t="shared" si="3"/>
        <v>60</v>
      </c>
      <c r="I36" s="15" t="s">
        <v>66</v>
      </c>
    </row>
    <row r="37">
      <c r="A37" s="38" t="s">
        <v>73</v>
      </c>
      <c r="B37" s="32">
        <v>5.0</v>
      </c>
      <c r="C37" s="32">
        <v>4.0</v>
      </c>
      <c r="D37" s="32">
        <f t="shared" si="5"/>
        <v>20</v>
      </c>
      <c r="E37" s="41"/>
      <c r="F37" s="34">
        <f t="shared" si="6"/>
        <v>8</v>
      </c>
      <c r="G37" s="32">
        <v>12.0</v>
      </c>
      <c r="H37" s="32">
        <f t="shared" si="3"/>
        <v>60</v>
      </c>
      <c r="I37" s="15" t="s">
        <v>66</v>
      </c>
    </row>
    <row r="38">
      <c r="A38" s="38" t="s">
        <v>74</v>
      </c>
      <c r="B38" s="32">
        <v>5.0</v>
      </c>
      <c r="C38" s="32">
        <v>4.0</v>
      </c>
      <c r="D38" s="32">
        <f t="shared" si="5"/>
        <v>20</v>
      </c>
      <c r="E38" s="41"/>
      <c r="F38" s="34">
        <f t="shared" si="6"/>
        <v>8</v>
      </c>
      <c r="G38" s="32">
        <v>12.0</v>
      </c>
      <c r="H38" s="32">
        <f t="shared" si="3"/>
        <v>60</v>
      </c>
      <c r="I38" s="15" t="s">
        <v>66</v>
      </c>
    </row>
    <row r="39">
      <c r="A39" s="38" t="s">
        <v>75</v>
      </c>
      <c r="B39" s="32">
        <v>1.0</v>
      </c>
      <c r="C39" s="32">
        <v>6.0</v>
      </c>
      <c r="D39" s="32">
        <f t="shared" si="5"/>
        <v>6</v>
      </c>
      <c r="E39" s="41"/>
      <c r="F39" s="34">
        <f t="shared" si="6"/>
        <v>12</v>
      </c>
      <c r="G39" s="32">
        <v>18.0</v>
      </c>
      <c r="H39" s="32">
        <f t="shared" si="3"/>
        <v>18</v>
      </c>
      <c r="I39" s="15" t="s">
        <v>66</v>
      </c>
    </row>
    <row r="40">
      <c r="A40" s="38" t="s">
        <v>76</v>
      </c>
      <c r="B40" s="32">
        <v>1.0</v>
      </c>
      <c r="C40" s="32">
        <v>4.0</v>
      </c>
      <c r="D40" s="32">
        <f t="shared" si="5"/>
        <v>4</v>
      </c>
      <c r="E40" s="41"/>
      <c r="F40" s="34">
        <f t="shared" si="6"/>
        <v>8</v>
      </c>
      <c r="G40" s="32">
        <v>12.0</v>
      </c>
      <c r="H40" s="32">
        <f t="shared" si="3"/>
        <v>12</v>
      </c>
      <c r="I40" s="15" t="s">
        <v>66</v>
      </c>
    </row>
    <row r="41">
      <c r="A41" s="38" t="s">
        <v>77</v>
      </c>
      <c r="B41" s="32">
        <v>4.0</v>
      </c>
      <c r="C41" s="32">
        <v>4.0</v>
      </c>
      <c r="D41" s="32">
        <f t="shared" si="5"/>
        <v>16</v>
      </c>
      <c r="E41" s="41"/>
      <c r="F41" s="34">
        <f t="shared" si="6"/>
        <v>8</v>
      </c>
      <c r="G41" s="32">
        <v>12.0</v>
      </c>
      <c r="H41" s="32">
        <f t="shared" si="3"/>
        <v>48</v>
      </c>
      <c r="I41" s="15" t="s">
        <v>66</v>
      </c>
    </row>
    <row r="42">
      <c r="A42" s="55" t="s">
        <v>78</v>
      </c>
      <c r="B42" s="45">
        <v>4.0</v>
      </c>
      <c r="C42" s="45">
        <v>4.0</v>
      </c>
      <c r="D42" s="45">
        <f t="shared" si="5"/>
        <v>16</v>
      </c>
      <c r="E42" s="56"/>
      <c r="F42" s="47">
        <f t="shared" si="6"/>
        <v>8</v>
      </c>
      <c r="G42" s="45">
        <v>12.0</v>
      </c>
      <c r="H42" s="45">
        <f t="shared" si="3"/>
        <v>48</v>
      </c>
      <c r="I42" s="57" t="s">
        <v>66</v>
      </c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38" t="s">
        <v>79</v>
      </c>
      <c r="B43" s="36">
        <v>5.12</v>
      </c>
      <c r="C43" s="32">
        <v>4.0</v>
      </c>
      <c r="D43" s="32">
        <f t="shared" si="5"/>
        <v>20.48</v>
      </c>
      <c r="E43" s="33" t="s">
        <v>47</v>
      </c>
      <c r="F43" s="34">
        <f t="shared" si="6"/>
        <v>8</v>
      </c>
      <c r="G43" s="32">
        <v>10.0</v>
      </c>
      <c r="H43" s="32">
        <f t="shared" si="3"/>
        <v>51.2</v>
      </c>
    </row>
    <row r="44">
      <c r="A44" s="38" t="s">
        <v>80</v>
      </c>
      <c r="B44" s="36">
        <v>1.35</v>
      </c>
      <c r="C44" s="32">
        <v>4.0</v>
      </c>
      <c r="D44" s="32">
        <f t="shared" si="5"/>
        <v>5.4</v>
      </c>
      <c r="E44" s="33" t="s">
        <v>47</v>
      </c>
      <c r="F44" s="34">
        <f t="shared" si="6"/>
        <v>8</v>
      </c>
      <c r="G44" s="32">
        <v>10.0</v>
      </c>
      <c r="H44" s="32">
        <f t="shared" si="3"/>
        <v>13.5</v>
      </c>
    </row>
    <row r="45">
      <c r="A45" s="38" t="s">
        <v>81</v>
      </c>
      <c r="B45" s="32">
        <v>6.0</v>
      </c>
      <c r="C45" s="32">
        <v>4.0</v>
      </c>
      <c r="D45" s="32">
        <f t="shared" si="5"/>
        <v>24</v>
      </c>
      <c r="E45" s="41" t="s">
        <v>71</v>
      </c>
      <c r="F45" s="34">
        <f t="shared" si="6"/>
        <v>8</v>
      </c>
      <c r="G45" s="32">
        <v>10.0</v>
      </c>
      <c r="H45" s="32">
        <f t="shared" si="3"/>
        <v>60</v>
      </c>
      <c r="I45" s="15" t="s">
        <v>66</v>
      </c>
    </row>
    <row r="46">
      <c r="A46" s="40" t="s">
        <v>82</v>
      </c>
      <c r="B46" s="32">
        <v>400.0</v>
      </c>
      <c r="C46" s="32">
        <v>1.0</v>
      </c>
      <c r="D46" s="32">
        <f t="shared" si="5"/>
        <v>400</v>
      </c>
      <c r="E46" s="41" t="s">
        <v>83</v>
      </c>
      <c r="F46" s="34">
        <f t="shared" si="6"/>
        <v>2</v>
      </c>
      <c r="G46" s="41"/>
      <c r="H46" s="32">
        <f t="shared" si="3"/>
        <v>0</v>
      </c>
    </row>
    <row r="47">
      <c r="A47" s="38" t="s">
        <v>84</v>
      </c>
      <c r="B47" s="32">
        <v>2.54</v>
      </c>
      <c r="C47" s="32">
        <v>2.0</v>
      </c>
      <c r="D47" s="32">
        <f t="shared" si="5"/>
        <v>5.08</v>
      </c>
      <c r="E47" s="33" t="s">
        <v>85</v>
      </c>
      <c r="F47" s="34">
        <f t="shared" si="6"/>
        <v>4</v>
      </c>
      <c r="G47" s="32">
        <v>6.0</v>
      </c>
      <c r="H47" s="32">
        <f t="shared" si="3"/>
        <v>15.24</v>
      </c>
    </row>
    <row r="48">
      <c r="A48" s="38" t="s">
        <v>86</v>
      </c>
      <c r="B48" s="32">
        <v>2.54</v>
      </c>
      <c r="C48" s="32">
        <v>2.0</v>
      </c>
      <c r="D48" s="32">
        <f t="shared" si="5"/>
        <v>5.08</v>
      </c>
      <c r="E48" s="33" t="s">
        <v>85</v>
      </c>
      <c r="F48" s="34">
        <f t="shared" si="6"/>
        <v>4</v>
      </c>
      <c r="G48" s="32">
        <v>6.0</v>
      </c>
      <c r="H48" s="32">
        <f t="shared" si="3"/>
        <v>15.24</v>
      </c>
    </row>
    <row r="49">
      <c r="A49" s="38" t="s">
        <v>87</v>
      </c>
      <c r="B49" s="32">
        <v>2.54</v>
      </c>
      <c r="C49" s="32">
        <v>2.0</v>
      </c>
      <c r="D49" s="32">
        <f t="shared" si="5"/>
        <v>5.08</v>
      </c>
      <c r="E49" s="33" t="s">
        <v>85</v>
      </c>
      <c r="F49" s="34">
        <f t="shared" si="6"/>
        <v>4</v>
      </c>
      <c r="G49" s="32">
        <v>6.0</v>
      </c>
      <c r="H49" s="32">
        <f t="shared" si="3"/>
        <v>15.24</v>
      </c>
    </row>
    <row r="50">
      <c r="A50" s="38" t="s">
        <v>88</v>
      </c>
      <c r="B50" s="32">
        <v>5.9</v>
      </c>
      <c r="C50" s="32">
        <v>7.0</v>
      </c>
      <c r="D50" s="32">
        <f t="shared" si="5"/>
        <v>41.3</v>
      </c>
      <c r="E50" s="33" t="s">
        <v>85</v>
      </c>
      <c r="F50" s="34">
        <f t="shared" si="6"/>
        <v>14</v>
      </c>
      <c r="G50" s="32">
        <v>20.0</v>
      </c>
      <c r="H50" s="32">
        <f t="shared" si="3"/>
        <v>118</v>
      </c>
    </row>
    <row r="51">
      <c r="A51" s="43" t="s">
        <v>89</v>
      </c>
      <c r="B51" s="45">
        <v>5.9</v>
      </c>
      <c r="C51" s="45">
        <v>7.0</v>
      </c>
      <c r="D51" s="45">
        <f t="shared" si="5"/>
        <v>41.3</v>
      </c>
      <c r="E51" s="46" t="s">
        <v>85</v>
      </c>
      <c r="F51" s="47">
        <f t="shared" si="6"/>
        <v>14</v>
      </c>
      <c r="G51" s="56"/>
      <c r="H51" s="45">
        <f t="shared" si="3"/>
        <v>0</v>
      </c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35" t="s">
        <v>90</v>
      </c>
      <c r="B52" s="36">
        <v>13.0</v>
      </c>
      <c r="C52" s="32">
        <v>1.0</v>
      </c>
      <c r="D52" s="52">
        <v>13.0</v>
      </c>
      <c r="E52" s="37" t="s">
        <v>27</v>
      </c>
      <c r="F52" s="34">
        <f t="shared" si="6"/>
        <v>2</v>
      </c>
      <c r="G52" s="41"/>
      <c r="H52" s="32">
        <f t="shared" si="3"/>
        <v>0</v>
      </c>
    </row>
    <row r="53">
      <c r="A53" s="58" t="s">
        <v>91</v>
      </c>
      <c r="B53" s="52">
        <v>169.0</v>
      </c>
      <c r="C53" s="52">
        <v>1.0</v>
      </c>
      <c r="D53" s="52">
        <v>169.0</v>
      </c>
      <c r="E53" s="42" t="s">
        <v>56</v>
      </c>
      <c r="F53" s="59">
        <v>1.0</v>
      </c>
      <c r="G53" s="52">
        <v>1.0</v>
      </c>
      <c r="H53" s="32">
        <f t="shared" si="3"/>
        <v>169</v>
      </c>
      <c r="I53" s="15" t="s">
        <v>66</v>
      </c>
    </row>
    <row r="54">
      <c r="A54" s="58" t="s">
        <v>92</v>
      </c>
      <c r="B54" s="52">
        <v>142.0</v>
      </c>
      <c r="C54" s="52">
        <v>1.0</v>
      </c>
      <c r="D54" s="52">
        <v>142.0</v>
      </c>
      <c r="E54" s="42" t="s">
        <v>56</v>
      </c>
      <c r="F54" s="59">
        <v>1.0</v>
      </c>
      <c r="G54" s="52">
        <v>1.0</v>
      </c>
      <c r="H54" s="32">
        <f t="shared" si="3"/>
        <v>142</v>
      </c>
      <c r="I54" s="15" t="s">
        <v>66</v>
      </c>
    </row>
    <row r="55">
      <c r="A55" s="49" t="s">
        <v>93</v>
      </c>
      <c r="B55" s="52">
        <v>653.0</v>
      </c>
      <c r="C55" s="52">
        <v>1.0</v>
      </c>
      <c r="D55" s="52">
        <v>653.0</v>
      </c>
      <c r="E55" s="42" t="s">
        <v>56</v>
      </c>
      <c r="F55" s="59">
        <v>1.0</v>
      </c>
      <c r="G55" s="52">
        <v>1.0</v>
      </c>
      <c r="H55" s="32">
        <f t="shared" si="3"/>
        <v>653</v>
      </c>
    </row>
    <row r="56">
      <c r="A56" s="15" t="s">
        <v>94</v>
      </c>
    </row>
    <row r="59">
      <c r="D59" s="60">
        <f>SUM(D4:D55)</f>
        <v>9508.92</v>
      </c>
    </row>
    <row r="61">
      <c r="A61" s="61" t="s">
        <v>95</v>
      </c>
      <c r="B61" s="61" t="s">
        <v>96</v>
      </c>
      <c r="C61" s="61" t="s">
        <v>97</v>
      </c>
      <c r="F61" s="62"/>
    </row>
    <row r="62">
      <c r="A62" s="63" t="s">
        <v>98</v>
      </c>
      <c r="B62" s="64" t="s">
        <v>99</v>
      </c>
      <c r="C62" s="65">
        <v>2.0</v>
      </c>
      <c r="D62" s="66"/>
      <c r="E62" s="66"/>
      <c r="F62" s="67"/>
      <c r="G62" s="66"/>
      <c r="H62" s="66"/>
    </row>
    <row r="63">
      <c r="A63" s="68" t="s">
        <v>100</v>
      </c>
      <c r="B63" s="64" t="s">
        <v>101</v>
      </c>
      <c r="C63" s="65">
        <v>5.0</v>
      </c>
      <c r="D63" s="66"/>
      <c r="E63" s="66"/>
      <c r="F63" s="67"/>
      <c r="G63" s="66"/>
      <c r="H63" s="66"/>
    </row>
    <row r="64">
      <c r="A64" s="68" t="s">
        <v>102</v>
      </c>
      <c r="B64" s="64" t="s">
        <v>103</v>
      </c>
      <c r="C64" s="65">
        <v>1.0</v>
      </c>
      <c r="D64" s="66"/>
      <c r="E64" s="66"/>
      <c r="F64" s="67"/>
      <c r="G64" s="66"/>
      <c r="H64" s="66"/>
    </row>
    <row r="65">
      <c r="A65" s="68" t="s">
        <v>104</v>
      </c>
      <c r="B65" s="64" t="s">
        <v>105</v>
      </c>
      <c r="C65" s="65">
        <v>1.0</v>
      </c>
      <c r="D65" s="66"/>
      <c r="E65" s="66"/>
      <c r="F65" s="67"/>
      <c r="G65" s="66"/>
      <c r="H65" s="66"/>
    </row>
    <row r="66">
      <c r="A66" s="68" t="s">
        <v>106</v>
      </c>
      <c r="B66" s="64" t="s">
        <v>103</v>
      </c>
      <c r="C66" s="65">
        <v>5.0</v>
      </c>
      <c r="D66" s="66"/>
      <c r="E66" s="66"/>
      <c r="F66" s="67"/>
      <c r="G66" s="66"/>
      <c r="H66" s="66"/>
    </row>
    <row r="67">
      <c r="A67" s="69" t="s">
        <v>107</v>
      </c>
      <c r="B67" s="70" t="s">
        <v>107</v>
      </c>
      <c r="C67" s="71">
        <v>1.0</v>
      </c>
      <c r="D67" s="72" t="s">
        <v>108</v>
      </c>
      <c r="E67" s="73"/>
      <c r="F67" s="74"/>
      <c r="G67" s="73"/>
      <c r="H67" s="73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68" t="s">
        <v>109</v>
      </c>
      <c r="B68" s="64" t="s">
        <v>105</v>
      </c>
      <c r="C68" s="65">
        <v>1.0</v>
      </c>
      <c r="D68" s="66"/>
      <c r="E68" s="66"/>
      <c r="F68" s="67"/>
      <c r="G68" s="66"/>
      <c r="H68" s="66"/>
    </row>
    <row r="69">
      <c r="A69" s="68" t="s">
        <v>110</v>
      </c>
      <c r="B69" s="64" t="s">
        <v>103</v>
      </c>
      <c r="C69" s="65">
        <v>6.0</v>
      </c>
      <c r="D69" s="66"/>
      <c r="E69" s="66"/>
      <c r="F69" s="67"/>
      <c r="G69" s="66"/>
      <c r="H69" s="66"/>
    </row>
    <row r="70">
      <c r="A70" s="68" t="s">
        <v>111</v>
      </c>
      <c r="B70" s="64" t="s">
        <v>101</v>
      </c>
      <c r="C70" s="65">
        <v>1.0</v>
      </c>
      <c r="D70" s="66"/>
      <c r="E70" s="66"/>
      <c r="F70" s="67"/>
      <c r="G70" s="66"/>
      <c r="H70" s="66"/>
    </row>
    <row r="71">
      <c r="A71" s="75" t="s">
        <v>112</v>
      </c>
      <c r="B71" s="76" t="s">
        <v>113</v>
      </c>
      <c r="C71" s="65">
        <v>1.0</v>
      </c>
      <c r="D71" s="66"/>
      <c r="E71" s="66"/>
      <c r="F71" s="67"/>
      <c r="G71" s="66"/>
      <c r="H71" s="66"/>
    </row>
    <row r="72">
      <c r="A72" s="68" t="s">
        <v>114</v>
      </c>
      <c r="B72" s="64" t="s">
        <v>103</v>
      </c>
      <c r="C72" s="65">
        <v>2.0</v>
      </c>
      <c r="D72" s="66"/>
      <c r="E72" s="66"/>
      <c r="F72" s="67"/>
      <c r="G72" s="66"/>
      <c r="H72" s="66"/>
    </row>
    <row r="73">
      <c r="A73" s="77"/>
      <c r="B73" s="64" t="s">
        <v>44</v>
      </c>
      <c r="C73" s="78">
        <v>1.0</v>
      </c>
      <c r="D73" s="66"/>
      <c r="E73" s="66"/>
      <c r="F73" s="67"/>
      <c r="G73" s="66"/>
      <c r="H73" s="66"/>
    </row>
    <row r="74">
      <c r="A74" s="65"/>
      <c r="B74" s="79" t="s">
        <v>115</v>
      </c>
      <c r="C74" s="61">
        <v>1.0</v>
      </c>
      <c r="F74" s="80"/>
    </row>
    <row r="75">
      <c r="F75" s="80"/>
    </row>
    <row r="76">
      <c r="F76" s="80"/>
    </row>
    <row r="77">
      <c r="F77" s="80"/>
    </row>
    <row r="78">
      <c r="F78" s="80"/>
    </row>
    <row r="79">
      <c r="F79" s="80"/>
    </row>
    <row r="80">
      <c r="F80" s="80"/>
    </row>
    <row r="81">
      <c r="F81" s="80"/>
    </row>
    <row r="82">
      <c r="F82" s="80"/>
    </row>
    <row r="83">
      <c r="F83" s="80"/>
    </row>
    <row r="84">
      <c r="F84" s="80"/>
    </row>
    <row r="85">
      <c r="F85" s="80"/>
    </row>
    <row r="86">
      <c r="F86" s="80"/>
    </row>
    <row r="87">
      <c r="F87" s="80"/>
    </row>
    <row r="88">
      <c r="F88" s="80"/>
    </row>
    <row r="89">
      <c r="F89" s="80"/>
    </row>
    <row r="90">
      <c r="F90" s="80"/>
    </row>
    <row r="91">
      <c r="F91" s="80"/>
    </row>
    <row r="92">
      <c r="F92" s="80"/>
    </row>
    <row r="93">
      <c r="F93" s="80"/>
    </row>
    <row r="94">
      <c r="F94" s="80"/>
    </row>
    <row r="95">
      <c r="F95" s="80"/>
    </row>
    <row r="96">
      <c r="F96" s="80"/>
    </row>
    <row r="97">
      <c r="F97" s="80"/>
    </row>
    <row r="98">
      <c r="F98" s="80"/>
    </row>
    <row r="99">
      <c r="F99" s="80"/>
    </row>
    <row r="100">
      <c r="F100" s="80"/>
    </row>
    <row r="101">
      <c r="F101" s="80"/>
    </row>
    <row r="102">
      <c r="F102" s="80"/>
    </row>
    <row r="103">
      <c r="F103" s="80"/>
    </row>
    <row r="104">
      <c r="F104" s="80"/>
    </row>
    <row r="105">
      <c r="F105" s="80"/>
    </row>
    <row r="106">
      <c r="F106" s="80"/>
    </row>
    <row r="107">
      <c r="F107" s="80"/>
    </row>
    <row r="108">
      <c r="F108" s="80"/>
    </row>
    <row r="109">
      <c r="F109" s="80"/>
    </row>
    <row r="110">
      <c r="F110" s="80"/>
    </row>
    <row r="111">
      <c r="F111" s="80"/>
    </row>
    <row r="112">
      <c r="F112" s="80"/>
    </row>
    <row r="113">
      <c r="F113" s="80"/>
    </row>
    <row r="114">
      <c r="F114" s="80"/>
    </row>
    <row r="115">
      <c r="F115" s="80"/>
    </row>
    <row r="116">
      <c r="F116" s="80"/>
    </row>
    <row r="117">
      <c r="F117" s="80"/>
    </row>
    <row r="118">
      <c r="F118" s="80"/>
    </row>
    <row r="119">
      <c r="F119" s="80"/>
    </row>
    <row r="120">
      <c r="F120" s="80"/>
    </row>
    <row r="121">
      <c r="F121" s="80"/>
    </row>
    <row r="122">
      <c r="F122" s="80"/>
    </row>
    <row r="123">
      <c r="F123" s="80"/>
    </row>
    <row r="124">
      <c r="F124" s="80"/>
    </row>
    <row r="125">
      <c r="F125" s="80"/>
    </row>
    <row r="126">
      <c r="F126" s="80"/>
    </row>
    <row r="127">
      <c r="F127" s="80"/>
    </row>
    <row r="128">
      <c r="F128" s="80"/>
    </row>
    <row r="129">
      <c r="F129" s="80"/>
    </row>
    <row r="130">
      <c r="F130" s="80"/>
    </row>
    <row r="131">
      <c r="F131" s="80"/>
    </row>
    <row r="132">
      <c r="F132" s="80"/>
    </row>
    <row r="133">
      <c r="F133" s="80"/>
    </row>
    <row r="134">
      <c r="F134" s="80"/>
    </row>
    <row r="135">
      <c r="F135" s="80"/>
    </row>
    <row r="136">
      <c r="F136" s="80"/>
    </row>
    <row r="137">
      <c r="F137" s="80"/>
    </row>
    <row r="138">
      <c r="F138" s="80"/>
    </row>
    <row r="139">
      <c r="F139" s="80"/>
    </row>
    <row r="140">
      <c r="F140" s="80"/>
    </row>
    <row r="141">
      <c r="F141" s="80"/>
    </row>
    <row r="142">
      <c r="F142" s="80"/>
    </row>
    <row r="143">
      <c r="F143" s="80"/>
    </row>
    <row r="144">
      <c r="F144" s="80"/>
    </row>
    <row r="145">
      <c r="F145" s="80"/>
    </row>
    <row r="146">
      <c r="F146" s="80"/>
    </row>
    <row r="147">
      <c r="F147" s="80"/>
    </row>
    <row r="148">
      <c r="F148" s="80"/>
    </row>
    <row r="149">
      <c r="F149" s="80"/>
    </row>
    <row r="150">
      <c r="F150" s="80"/>
    </row>
    <row r="151">
      <c r="F151" s="80"/>
    </row>
    <row r="152">
      <c r="F152" s="80"/>
    </row>
    <row r="153">
      <c r="F153" s="80"/>
    </row>
    <row r="154">
      <c r="F154" s="80"/>
    </row>
    <row r="155">
      <c r="F155" s="80"/>
    </row>
    <row r="156">
      <c r="F156" s="80"/>
    </row>
    <row r="157">
      <c r="F157" s="80"/>
    </row>
    <row r="158">
      <c r="F158" s="80"/>
    </row>
    <row r="159">
      <c r="F159" s="80"/>
    </row>
    <row r="160">
      <c r="F160" s="80"/>
    </row>
    <row r="161">
      <c r="F161" s="80"/>
    </row>
    <row r="162">
      <c r="F162" s="80"/>
    </row>
    <row r="163">
      <c r="F163" s="80"/>
    </row>
    <row r="164">
      <c r="F164" s="80"/>
    </row>
    <row r="165">
      <c r="F165" s="80"/>
    </row>
    <row r="166">
      <c r="F166" s="80"/>
    </row>
    <row r="167">
      <c r="F167" s="80"/>
    </row>
    <row r="168">
      <c r="F168" s="80"/>
    </row>
    <row r="169">
      <c r="F169" s="80"/>
    </row>
    <row r="170">
      <c r="F170" s="80"/>
    </row>
    <row r="171">
      <c r="F171" s="80"/>
    </row>
    <row r="172">
      <c r="F172" s="80"/>
    </row>
    <row r="173">
      <c r="F173" s="80"/>
    </row>
    <row r="174">
      <c r="F174" s="80"/>
    </row>
    <row r="175">
      <c r="F175" s="80"/>
    </row>
    <row r="176">
      <c r="F176" s="80"/>
    </row>
    <row r="177">
      <c r="F177" s="80"/>
    </row>
    <row r="178">
      <c r="F178" s="80"/>
    </row>
    <row r="179">
      <c r="F179" s="80"/>
    </row>
    <row r="180">
      <c r="F180" s="80"/>
    </row>
    <row r="181">
      <c r="F181" s="80"/>
    </row>
    <row r="182">
      <c r="F182" s="80"/>
    </row>
    <row r="183">
      <c r="F183" s="80"/>
    </row>
    <row r="184">
      <c r="F184" s="80"/>
    </row>
    <row r="185">
      <c r="F185" s="80"/>
    </row>
    <row r="186">
      <c r="F186" s="80"/>
    </row>
    <row r="187">
      <c r="F187" s="80"/>
    </row>
    <row r="188">
      <c r="F188" s="80"/>
    </row>
    <row r="189">
      <c r="F189" s="80"/>
    </row>
    <row r="190">
      <c r="F190" s="80"/>
    </row>
    <row r="191">
      <c r="F191" s="80"/>
    </row>
    <row r="192">
      <c r="F192" s="80"/>
    </row>
    <row r="193">
      <c r="F193" s="80"/>
    </row>
    <row r="194">
      <c r="F194" s="80"/>
    </row>
    <row r="195">
      <c r="F195" s="80"/>
    </row>
    <row r="196">
      <c r="F196" s="80"/>
    </row>
    <row r="197">
      <c r="F197" s="80"/>
    </row>
    <row r="198">
      <c r="F198" s="80"/>
    </row>
    <row r="199">
      <c r="F199" s="80"/>
    </row>
    <row r="200">
      <c r="F200" s="80"/>
    </row>
    <row r="201">
      <c r="F201" s="80"/>
    </row>
    <row r="202">
      <c r="F202" s="80"/>
    </row>
    <row r="203">
      <c r="F203" s="80"/>
    </row>
    <row r="204">
      <c r="F204" s="80"/>
    </row>
    <row r="205">
      <c r="F205" s="80"/>
    </row>
    <row r="206">
      <c r="F206" s="80"/>
    </row>
    <row r="207">
      <c r="F207" s="80"/>
    </row>
    <row r="208">
      <c r="F208" s="80"/>
    </row>
    <row r="209">
      <c r="F209" s="80"/>
    </row>
    <row r="210">
      <c r="F210" s="80"/>
    </row>
    <row r="211">
      <c r="F211" s="80"/>
    </row>
    <row r="212">
      <c r="F212" s="80"/>
    </row>
    <row r="213">
      <c r="F213" s="80"/>
    </row>
    <row r="214">
      <c r="F214" s="80"/>
    </row>
    <row r="215">
      <c r="F215" s="80"/>
    </row>
    <row r="216">
      <c r="F216" s="80"/>
    </row>
    <row r="217">
      <c r="F217" s="80"/>
    </row>
    <row r="218">
      <c r="F218" s="80"/>
    </row>
    <row r="219">
      <c r="F219" s="80"/>
    </row>
    <row r="220">
      <c r="F220" s="80"/>
    </row>
    <row r="221">
      <c r="F221" s="80"/>
    </row>
    <row r="222">
      <c r="F222" s="80"/>
    </row>
    <row r="223">
      <c r="F223" s="80"/>
    </row>
    <row r="224">
      <c r="F224" s="80"/>
    </row>
    <row r="225">
      <c r="F225" s="80"/>
    </row>
    <row r="226">
      <c r="F226" s="80"/>
    </row>
    <row r="227">
      <c r="F227" s="80"/>
    </row>
    <row r="228">
      <c r="F228" s="80"/>
    </row>
    <row r="229">
      <c r="F229" s="80"/>
    </row>
    <row r="230">
      <c r="F230" s="80"/>
    </row>
    <row r="231">
      <c r="F231" s="80"/>
    </row>
    <row r="232">
      <c r="F232" s="80"/>
    </row>
    <row r="233">
      <c r="F233" s="80"/>
    </row>
    <row r="234">
      <c r="F234" s="80"/>
    </row>
    <row r="235">
      <c r="F235" s="80"/>
    </row>
    <row r="236">
      <c r="F236" s="80"/>
    </row>
    <row r="237">
      <c r="F237" s="80"/>
    </row>
    <row r="238">
      <c r="F238" s="80"/>
    </row>
    <row r="239">
      <c r="F239" s="80"/>
    </row>
    <row r="240">
      <c r="F240" s="80"/>
    </row>
    <row r="241">
      <c r="F241" s="80"/>
    </row>
    <row r="242">
      <c r="F242" s="80"/>
    </row>
    <row r="243">
      <c r="F243" s="80"/>
    </row>
    <row r="244">
      <c r="F244" s="80"/>
    </row>
    <row r="245">
      <c r="F245" s="80"/>
    </row>
    <row r="246">
      <c r="F246" s="80"/>
    </row>
    <row r="247">
      <c r="F247" s="80"/>
    </row>
    <row r="248">
      <c r="F248" s="80"/>
    </row>
    <row r="249">
      <c r="F249" s="80"/>
    </row>
    <row r="250">
      <c r="F250" s="80"/>
    </row>
    <row r="251">
      <c r="F251" s="80"/>
    </row>
    <row r="252">
      <c r="F252" s="80"/>
    </row>
    <row r="253">
      <c r="F253" s="80"/>
    </row>
    <row r="254">
      <c r="F254" s="80"/>
    </row>
    <row r="255">
      <c r="F255" s="80"/>
    </row>
    <row r="256">
      <c r="F256" s="80"/>
    </row>
    <row r="257">
      <c r="F257" s="80"/>
    </row>
    <row r="258">
      <c r="F258" s="80"/>
    </row>
    <row r="259">
      <c r="F259" s="80"/>
    </row>
    <row r="260">
      <c r="F260" s="80"/>
    </row>
    <row r="261">
      <c r="F261" s="80"/>
    </row>
    <row r="262">
      <c r="F262" s="80"/>
    </row>
    <row r="263">
      <c r="F263" s="80"/>
    </row>
    <row r="264">
      <c r="F264" s="80"/>
    </row>
    <row r="265">
      <c r="F265" s="80"/>
    </row>
    <row r="266">
      <c r="F266" s="80"/>
    </row>
    <row r="267">
      <c r="F267" s="80"/>
    </row>
    <row r="268">
      <c r="F268" s="80"/>
    </row>
    <row r="269">
      <c r="F269" s="80"/>
    </row>
    <row r="270">
      <c r="F270" s="80"/>
    </row>
    <row r="271">
      <c r="F271" s="80"/>
    </row>
    <row r="272">
      <c r="F272" s="80"/>
    </row>
    <row r="273">
      <c r="F273" s="80"/>
    </row>
    <row r="274">
      <c r="F274" s="80"/>
    </row>
    <row r="275">
      <c r="F275" s="80"/>
    </row>
    <row r="276">
      <c r="F276" s="80"/>
    </row>
    <row r="277">
      <c r="F277" s="80"/>
    </row>
    <row r="278">
      <c r="F278" s="80"/>
    </row>
    <row r="279">
      <c r="F279" s="80"/>
    </row>
    <row r="280">
      <c r="F280" s="80"/>
    </row>
    <row r="281">
      <c r="F281" s="80"/>
    </row>
    <row r="282">
      <c r="F282" s="80"/>
    </row>
    <row r="283">
      <c r="F283" s="80"/>
    </row>
    <row r="284">
      <c r="F284" s="80"/>
    </row>
    <row r="285">
      <c r="F285" s="80"/>
    </row>
    <row r="286">
      <c r="F286" s="80"/>
    </row>
    <row r="287">
      <c r="F287" s="80"/>
    </row>
    <row r="288">
      <c r="F288" s="80"/>
    </row>
    <row r="289">
      <c r="F289" s="80"/>
    </row>
    <row r="290">
      <c r="F290" s="80"/>
    </row>
    <row r="291">
      <c r="F291" s="80"/>
    </row>
    <row r="292">
      <c r="F292" s="80"/>
    </row>
    <row r="293">
      <c r="F293" s="80"/>
    </row>
    <row r="294">
      <c r="F294" s="80"/>
    </row>
    <row r="295">
      <c r="F295" s="80"/>
    </row>
    <row r="296">
      <c r="F296" s="80"/>
    </row>
    <row r="297">
      <c r="F297" s="80"/>
    </row>
    <row r="298">
      <c r="F298" s="80"/>
    </row>
    <row r="299">
      <c r="F299" s="80"/>
    </row>
    <row r="300">
      <c r="F300" s="80"/>
    </row>
    <row r="301">
      <c r="F301" s="80"/>
    </row>
    <row r="302">
      <c r="F302" s="80"/>
    </row>
    <row r="303">
      <c r="F303" s="80"/>
    </row>
    <row r="304">
      <c r="F304" s="80"/>
    </row>
    <row r="305">
      <c r="F305" s="80"/>
    </row>
    <row r="306">
      <c r="F306" s="80"/>
    </row>
    <row r="307">
      <c r="F307" s="80"/>
    </row>
    <row r="308">
      <c r="F308" s="80"/>
    </row>
    <row r="309">
      <c r="F309" s="80"/>
    </row>
    <row r="310">
      <c r="F310" s="80"/>
    </row>
    <row r="311">
      <c r="F311" s="80"/>
    </row>
    <row r="312">
      <c r="F312" s="80"/>
    </row>
    <row r="313">
      <c r="F313" s="80"/>
    </row>
    <row r="314">
      <c r="F314" s="80"/>
    </row>
    <row r="315">
      <c r="F315" s="80"/>
    </row>
    <row r="316">
      <c r="F316" s="80"/>
    </row>
    <row r="317">
      <c r="F317" s="80"/>
    </row>
    <row r="318">
      <c r="F318" s="80"/>
    </row>
    <row r="319">
      <c r="F319" s="80"/>
    </row>
    <row r="320">
      <c r="F320" s="80"/>
    </row>
    <row r="321">
      <c r="F321" s="80"/>
    </row>
    <row r="322">
      <c r="F322" s="80"/>
    </row>
    <row r="323">
      <c r="F323" s="80"/>
    </row>
    <row r="324">
      <c r="F324" s="80"/>
    </row>
    <row r="325">
      <c r="F325" s="80"/>
    </row>
    <row r="326">
      <c r="F326" s="80"/>
    </row>
    <row r="327">
      <c r="F327" s="80"/>
    </row>
    <row r="328">
      <c r="F328" s="80"/>
    </row>
    <row r="329">
      <c r="F329" s="80"/>
    </row>
    <row r="330">
      <c r="F330" s="80"/>
    </row>
    <row r="331">
      <c r="F331" s="80"/>
    </row>
    <row r="332">
      <c r="F332" s="80"/>
    </row>
    <row r="333">
      <c r="F333" s="80"/>
    </row>
    <row r="334">
      <c r="F334" s="80"/>
    </row>
    <row r="335">
      <c r="F335" s="80"/>
    </row>
    <row r="336">
      <c r="F336" s="80"/>
    </row>
    <row r="337">
      <c r="F337" s="80"/>
    </row>
    <row r="338">
      <c r="F338" s="80"/>
    </row>
    <row r="339">
      <c r="F339" s="80"/>
    </row>
    <row r="340">
      <c r="F340" s="80"/>
    </row>
    <row r="341">
      <c r="F341" s="80"/>
    </row>
    <row r="342">
      <c r="F342" s="80"/>
    </row>
    <row r="343">
      <c r="F343" s="80"/>
    </row>
    <row r="344">
      <c r="F344" s="80"/>
    </row>
    <row r="345">
      <c r="F345" s="80"/>
    </row>
    <row r="346">
      <c r="F346" s="80"/>
    </row>
    <row r="347">
      <c r="F347" s="80"/>
    </row>
    <row r="348">
      <c r="F348" s="80"/>
    </row>
    <row r="349">
      <c r="F349" s="80"/>
    </row>
    <row r="350">
      <c r="F350" s="80"/>
    </row>
    <row r="351">
      <c r="F351" s="80"/>
    </row>
    <row r="352">
      <c r="F352" s="80"/>
    </row>
    <row r="353">
      <c r="F353" s="80"/>
    </row>
    <row r="354">
      <c r="F354" s="80"/>
    </row>
    <row r="355">
      <c r="F355" s="80"/>
    </row>
    <row r="356">
      <c r="F356" s="80"/>
    </row>
    <row r="357">
      <c r="F357" s="80"/>
    </row>
    <row r="358">
      <c r="F358" s="80"/>
    </row>
    <row r="359">
      <c r="F359" s="80"/>
    </row>
    <row r="360">
      <c r="F360" s="80"/>
    </row>
    <row r="361">
      <c r="F361" s="80"/>
    </row>
    <row r="362">
      <c r="F362" s="80"/>
    </row>
    <row r="363">
      <c r="F363" s="80"/>
    </row>
    <row r="364">
      <c r="F364" s="80"/>
    </row>
    <row r="365">
      <c r="F365" s="80"/>
    </row>
    <row r="366">
      <c r="F366" s="80"/>
    </row>
    <row r="367">
      <c r="F367" s="80"/>
    </row>
    <row r="368">
      <c r="F368" s="80"/>
    </row>
    <row r="369">
      <c r="F369" s="80"/>
    </row>
    <row r="370">
      <c r="F370" s="80"/>
    </row>
    <row r="371">
      <c r="F371" s="80"/>
    </row>
    <row r="372">
      <c r="F372" s="80"/>
    </row>
    <row r="373">
      <c r="F373" s="80"/>
    </row>
    <row r="374">
      <c r="F374" s="80"/>
    </row>
    <row r="375">
      <c r="F375" s="80"/>
    </row>
    <row r="376">
      <c r="F376" s="80"/>
    </row>
    <row r="377">
      <c r="F377" s="80"/>
    </row>
    <row r="378">
      <c r="F378" s="80"/>
    </row>
    <row r="379">
      <c r="F379" s="80"/>
    </row>
    <row r="380">
      <c r="F380" s="80"/>
    </row>
    <row r="381">
      <c r="F381" s="80"/>
    </row>
    <row r="382">
      <c r="F382" s="80"/>
    </row>
    <row r="383">
      <c r="F383" s="80"/>
    </row>
    <row r="384">
      <c r="F384" s="80"/>
    </row>
    <row r="385">
      <c r="F385" s="80"/>
    </row>
    <row r="386">
      <c r="F386" s="80"/>
    </row>
    <row r="387">
      <c r="F387" s="80"/>
    </row>
    <row r="388">
      <c r="F388" s="80"/>
    </row>
    <row r="389">
      <c r="F389" s="80"/>
    </row>
    <row r="390">
      <c r="F390" s="80"/>
    </row>
    <row r="391">
      <c r="F391" s="80"/>
    </row>
    <row r="392">
      <c r="F392" s="80"/>
    </row>
    <row r="393">
      <c r="F393" s="80"/>
    </row>
    <row r="394">
      <c r="F394" s="80"/>
    </row>
    <row r="395">
      <c r="F395" s="80"/>
    </row>
    <row r="396">
      <c r="F396" s="80"/>
    </row>
    <row r="397">
      <c r="F397" s="80"/>
    </row>
    <row r="398">
      <c r="F398" s="80"/>
    </row>
    <row r="399">
      <c r="F399" s="80"/>
    </row>
    <row r="400">
      <c r="F400" s="80"/>
    </row>
    <row r="401">
      <c r="F401" s="80"/>
    </row>
    <row r="402">
      <c r="F402" s="80"/>
    </row>
    <row r="403">
      <c r="F403" s="80"/>
    </row>
    <row r="404">
      <c r="F404" s="80"/>
    </row>
    <row r="405">
      <c r="F405" s="80"/>
    </row>
    <row r="406">
      <c r="F406" s="80"/>
    </row>
    <row r="407">
      <c r="F407" s="80"/>
    </row>
    <row r="408">
      <c r="F408" s="80"/>
    </row>
    <row r="409">
      <c r="F409" s="80"/>
    </row>
    <row r="410">
      <c r="F410" s="80"/>
    </row>
    <row r="411">
      <c r="F411" s="80"/>
    </row>
    <row r="412">
      <c r="F412" s="80"/>
    </row>
    <row r="413">
      <c r="F413" s="80"/>
    </row>
    <row r="414">
      <c r="F414" s="80"/>
    </row>
    <row r="415">
      <c r="F415" s="80"/>
    </row>
    <row r="416">
      <c r="F416" s="80"/>
    </row>
    <row r="417">
      <c r="F417" s="80"/>
    </row>
    <row r="418">
      <c r="F418" s="80"/>
    </row>
    <row r="419">
      <c r="F419" s="80"/>
    </row>
    <row r="420">
      <c r="F420" s="80"/>
    </row>
    <row r="421">
      <c r="F421" s="80"/>
    </row>
    <row r="422">
      <c r="F422" s="80"/>
    </row>
    <row r="423">
      <c r="F423" s="80"/>
    </row>
    <row r="424">
      <c r="F424" s="80"/>
    </row>
    <row r="425">
      <c r="F425" s="80"/>
    </row>
    <row r="426">
      <c r="F426" s="80"/>
    </row>
    <row r="427">
      <c r="F427" s="80"/>
    </row>
    <row r="428">
      <c r="F428" s="80"/>
    </row>
    <row r="429">
      <c r="F429" s="80"/>
    </row>
    <row r="430">
      <c r="F430" s="80"/>
    </row>
    <row r="431">
      <c r="F431" s="80"/>
    </row>
    <row r="432">
      <c r="F432" s="80"/>
    </row>
    <row r="433">
      <c r="F433" s="80"/>
    </row>
    <row r="434">
      <c r="F434" s="80"/>
    </row>
    <row r="435">
      <c r="F435" s="80"/>
    </row>
    <row r="436">
      <c r="F436" s="80"/>
    </row>
    <row r="437">
      <c r="F437" s="80"/>
    </row>
    <row r="438">
      <c r="F438" s="80"/>
    </row>
    <row r="439">
      <c r="F439" s="80"/>
    </row>
    <row r="440">
      <c r="F440" s="80"/>
    </row>
    <row r="441">
      <c r="F441" s="80"/>
    </row>
    <row r="442">
      <c r="F442" s="80"/>
    </row>
    <row r="443">
      <c r="F443" s="80"/>
    </row>
    <row r="444">
      <c r="F444" s="80"/>
    </row>
    <row r="445">
      <c r="F445" s="80"/>
    </row>
    <row r="446">
      <c r="F446" s="80"/>
    </row>
    <row r="447">
      <c r="F447" s="80"/>
    </row>
    <row r="448">
      <c r="F448" s="80"/>
    </row>
    <row r="449">
      <c r="F449" s="80"/>
    </row>
    <row r="450">
      <c r="F450" s="80"/>
    </row>
    <row r="451">
      <c r="F451" s="80"/>
    </row>
    <row r="452">
      <c r="F452" s="80"/>
    </row>
    <row r="453">
      <c r="F453" s="80"/>
    </row>
    <row r="454">
      <c r="F454" s="80"/>
    </row>
    <row r="455">
      <c r="F455" s="80"/>
    </row>
    <row r="456">
      <c r="F456" s="80"/>
    </row>
    <row r="457">
      <c r="F457" s="80"/>
    </row>
    <row r="458">
      <c r="F458" s="80"/>
    </row>
    <row r="459">
      <c r="F459" s="80"/>
    </row>
    <row r="460">
      <c r="F460" s="80"/>
    </row>
    <row r="461">
      <c r="F461" s="80"/>
    </row>
    <row r="462">
      <c r="F462" s="80"/>
    </row>
    <row r="463">
      <c r="F463" s="80"/>
    </row>
    <row r="464">
      <c r="F464" s="80"/>
    </row>
    <row r="465">
      <c r="F465" s="80"/>
    </row>
    <row r="466">
      <c r="F466" s="80"/>
    </row>
    <row r="467">
      <c r="F467" s="80"/>
    </row>
    <row r="468">
      <c r="F468" s="80"/>
    </row>
    <row r="469">
      <c r="F469" s="80"/>
    </row>
    <row r="470">
      <c r="F470" s="80"/>
    </row>
    <row r="471">
      <c r="F471" s="80"/>
    </row>
    <row r="472">
      <c r="F472" s="80"/>
    </row>
    <row r="473">
      <c r="F473" s="80"/>
    </row>
    <row r="474">
      <c r="F474" s="80"/>
    </row>
    <row r="475">
      <c r="F475" s="80"/>
    </row>
    <row r="476">
      <c r="F476" s="80"/>
    </row>
    <row r="477">
      <c r="F477" s="80"/>
    </row>
    <row r="478">
      <c r="F478" s="80"/>
    </row>
    <row r="479">
      <c r="F479" s="80"/>
    </row>
    <row r="480">
      <c r="F480" s="80"/>
    </row>
    <row r="481">
      <c r="F481" s="80"/>
    </row>
    <row r="482">
      <c r="F482" s="80"/>
    </row>
    <row r="483">
      <c r="F483" s="80"/>
    </row>
    <row r="484">
      <c r="F484" s="80"/>
    </row>
    <row r="485">
      <c r="F485" s="80"/>
    </row>
    <row r="486">
      <c r="F486" s="80"/>
    </row>
    <row r="487">
      <c r="F487" s="80"/>
    </row>
    <row r="488">
      <c r="F488" s="80"/>
    </row>
    <row r="489">
      <c r="F489" s="80"/>
    </row>
    <row r="490">
      <c r="F490" s="80"/>
    </row>
    <row r="491">
      <c r="F491" s="80"/>
    </row>
    <row r="492">
      <c r="F492" s="80"/>
    </row>
    <row r="493">
      <c r="F493" s="80"/>
    </row>
    <row r="494">
      <c r="F494" s="80"/>
    </row>
    <row r="495">
      <c r="F495" s="80"/>
    </row>
    <row r="496">
      <c r="F496" s="80"/>
    </row>
    <row r="497">
      <c r="F497" s="80"/>
    </row>
    <row r="498">
      <c r="F498" s="80"/>
    </row>
    <row r="499">
      <c r="F499" s="80"/>
    </row>
    <row r="500">
      <c r="F500" s="80"/>
    </row>
    <row r="501">
      <c r="F501" s="80"/>
    </row>
    <row r="502">
      <c r="F502" s="80"/>
    </row>
    <row r="503">
      <c r="F503" s="80"/>
    </row>
    <row r="504">
      <c r="F504" s="80"/>
    </row>
    <row r="505">
      <c r="F505" s="80"/>
    </row>
    <row r="506">
      <c r="F506" s="80"/>
    </row>
    <row r="507">
      <c r="F507" s="80"/>
    </row>
    <row r="508">
      <c r="F508" s="80"/>
    </row>
    <row r="509">
      <c r="F509" s="80"/>
    </row>
    <row r="510">
      <c r="F510" s="80"/>
    </row>
    <row r="511">
      <c r="F511" s="80"/>
    </row>
    <row r="512">
      <c r="F512" s="80"/>
    </row>
    <row r="513">
      <c r="F513" s="80"/>
    </row>
    <row r="514">
      <c r="F514" s="80"/>
    </row>
    <row r="515">
      <c r="F515" s="80"/>
    </row>
    <row r="516">
      <c r="F516" s="80"/>
    </row>
    <row r="517">
      <c r="F517" s="80"/>
    </row>
    <row r="518">
      <c r="F518" s="80"/>
    </row>
    <row r="519">
      <c r="F519" s="80"/>
    </row>
    <row r="520">
      <c r="F520" s="80"/>
    </row>
    <row r="521">
      <c r="F521" s="80"/>
    </row>
    <row r="522">
      <c r="F522" s="80"/>
    </row>
    <row r="523">
      <c r="F523" s="80"/>
    </row>
    <row r="524">
      <c r="F524" s="80"/>
    </row>
    <row r="525">
      <c r="F525" s="80"/>
    </row>
    <row r="526">
      <c r="F526" s="80"/>
    </row>
    <row r="527">
      <c r="F527" s="80"/>
    </row>
    <row r="528">
      <c r="F528" s="80"/>
    </row>
    <row r="529">
      <c r="F529" s="80"/>
    </row>
    <row r="530">
      <c r="F530" s="80"/>
    </row>
    <row r="531">
      <c r="F531" s="80"/>
    </row>
    <row r="532">
      <c r="F532" s="80"/>
    </row>
    <row r="533">
      <c r="F533" s="80"/>
    </row>
    <row r="534">
      <c r="F534" s="80"/>
    </row>
    <row r="535">
      <c r="F535" s="80"/>
    </row>
    <row r="536">
      <c r="F536" s="80"/>
    </row>
    <row r="537">
      <c r="F537" s="80"/>
    </row>
    <row r="538">
      <c r="F538" s="80"/>
    </row>
    <row r="539">
      <c r="F539" s="80"/>
    </row>
    <row r="540">
      <c r="F540" s="80"/>
    </row>
    <row r="541">
      <c r="F541" s="80"/>
    </row>
    <row r="542">
      <c r="F542" s="80"/>
    </row>
    <row r="543">
      <c r="F543" s="80"/>
    </row>
    <row r="544">
      <c r="F544" s="80"/>
    </row>
    <row r="545">
      <c r="F545" s="80"/>
    </row>
    <row r="546">
      <c r="F546" s="80"/>
    </row>
    <row r="547">
      <c r="F547" s="80"/>
    </row>
    <row r="548">
      <c r="F548" s="80"/>
    </row>
    <row r="549">
      <c r="F549" s="80"/>
    </row>
    <row r="550">
      <c r="F550" s="80"/>
    </row>
    <row r="551">
      <c r="F551" s="80"/>
    </row>
    <row r="552">
      <c r="F552" s="80"/>
    </row>
    <row r="553">
      <c r="F553" s="80"/>
    </row>
    <row r="554">
      <c r="F554" s="80"/>
    </row>
    <row r="555">
      <c r="F555" s="80"/>
    </row>
    <row r="556">
      <c r="F556" s="80"/>
    </row>
    <row r="557">
      <c r="F557" s="80"/>
    </row>
    <row r="558">
      <c r="F558" s="80"/>
    </row>
    <row r="559">
      <c r="F559" s="80"/>
    </row>
    <row r="560">
      <c r="F560" s="80"/>
    </row>
    <row r="561">
      <c r="F561" s="80"/>
    </row>
    <row r="562">
      <c r="F562" s="80"/>
    </row>
    <row r="563">
      <c r="F563" s="80"/>
    </row>
    <row r="564">
      <c r="F564" s="80"/>
    </row>
    <row r="565">
      <c r="F565" s="80"/>
    </row>
    <row r="566">
      <c r="F566" s="80"/>
    </row>
    <row r="567">
      <c r="F567" s="80"/>
    </row>
    <row r="568">
      <c r="F568" s="80"/>
    </row>
    <row r="569">
      <c r="F569" s="80"/>
    </row>
    <row r="570">
      <c r="F570" s="80"/>
    </row>
    <row r="571">
      <c r="F571" s="80"/>
    </row>
    <row r="572">
      <c r="F572" s="80"/>
    </row>
    <row r="573">
      <c r="F573" s="80"/>
    </row>
    <row r="574">
      <c r="F574" s="80"/>
    </row>
    <row r="575">
      <c r="F575" s="80"/>
    </row>
    <row r="576">
      <c r="F576" s="80"/>
    </row>
    <row r="577">
      <c r="F577" s="80"/>
    </row>
    <row r="578">
      <c r="F578" s="80"/>
    </row>
    <row r="579">
      <c r="F579" s="80"/>
    </row>
    <row r="580">
      <c r="F580" s="80"/>
    </row>
    <row r="581">
      <c r="F581" s="80"/>
    </row>
    <row r="582">
      <c r="F582" s="80"/>
    </row>
    <row r="583">
      <c r="F583" s="80"/>
    </row>
    <row r="584">
      <c r="F584" s="80"/>
    </row>
    <row r="585">
      <c r="F585" s="80"/>
    </row>
    <row r="586">
      <c r="F586" s="80"/>
    </row>
    <row r="587">
      <c r="F587" s="80"/>
    </row>
    <row r="588">
      <c r="F588" s="80"/>
    </row>
    <row r="589">
      <c r="F589" s="80"/>
    </row>
    <row r="590">
      <c r="F590" s="80"/>
    </row>
    <row r="591">
      <c r="F591" s="80"/>
    </row>
    <row r="592">
      <c r="F592" s="80"/>
    </row>
    <row r="593">
      <c r="F593" s="80"/>
    </row>
    <row r="594">
      <c r="F594" s="80"/>
    </row>
    <row r="595">
      <c r="F595" s="80"/>
    </row>
    <row r="596">
      <c r="F596" s="80"/>
    </row>
    <row r="597">
      <c r="F597" s="80"/>
    </row>
    <row r="598">
      <c r="F598" s="80"/>
    </row>
    <row r="599">
      <c r="F599" s="80"/>
    </row>
    <row r="600">
      <c r="F600" s="80"/>
    </row>
    <row r="601">
      <c r="F601" s="80"/>
    </row>
    <row r="602">
      <c r="F602" s="80"/>
    </row>
    <row r="603">
      <c r="F603" s="80"/>
    </row>
    <row r="604">
      <c r="F604" s="80"/>
    </row>
    <row r="605">
      <c r="F605" s="80"/>
    </row>
    <row r="606">
      <c r="F606" s="80"/>
    </row>
    <row r="607">
      <c r="F607" s="80"/>
    </row>
    <row r="608">
      <c r="F608" s="80"/>
    </row>
    <row r="609">
      <c r="F609" s="80"/>
    </row>
    <row r="610">
      <c r="F610" s="80"/>
    </row>
    <row r="611">
      <c r="F611" s="80"/>
    </row>
    <row r="612">
      <c r="F612" s="80"/>
    </row>
    <row r="613">
      <c r="F613" s="80"/>
    </row>
    <row r="614">
      <c r="F614" s="80"/>
    </row>
    <row r="615">
      <c r="F615" s="80"/>
    </row>
    <row r="616">
      <c r="F616" s="80"/>
    </row>
    <row r="617">
      <c r="F617" s="80"/>
    </row>
    <row r="618">
      <c r="F618" s="80"/>
    </row>
    <row r="619">
      <c r="F619" s="80"/>
    </row>
    <row r="620">
      <c r="F620" s="80"/>
    </row>
    <row r="621">
      <c r="F621" s="80"/>
    </row>
    <row r="622">
      <c r="F622" s="80"/>
    </row>
    <row r="623">
      <c r="F623" s="80"/>
    </row>
    <row r="624">
      <c r="F624" s="80"/>
    </row>
    <row r="625">
      <c r="F625" s="80"/>
    </row>
    <row r="626">
      <c r="F626" s="80"/>
    </row>
    <row r="627">
      <c r="F627" s="80"/>
    </row>
    <row r="628">
      <c r="F628" s="80"/>
    </row>
    <row r="629">
      <c r="F629" s="80"/>
    </row>
    <row r="630">
      <c r="F630" s="80"/>
    </row>
    <row r="631">
      <c r="F631" s="80"/>
    </row>
    <row r="632">
      <c r="F632" s="80"/>
    </row>
    <row r="633">
      <c r="F633" s="80"/>
    </row>
    <row r="634">
      <c r="F634" s="80"/>
    </row>
    <row r="635">
      <c r="F635" s="80"/>
    </row>
    <row r="636">
      <c r="F636" s="80"/>
    </row>
    <row r="637">
      <c r="F637" s="80"/>
    </row>
    <row r="638">
      <c r="F638" s="80"/>
    </row>
    <row r="639">
      <c r="F639" s="80"/>
    </row>
    <row r="640">
      <c r="F640" s="80"/>
    </row>
    <row r="641">
      <c r="F641" s="80"/>
    </row>
    <row r="642">
      <c r="F642" s="80"/>
    </row>
    <row r="643">
      <c r="F643" s="80"/>
    </row>
    <row r="644">
      <c r="F644" s="80"/>
    </row>
    <row r="645">
      <c r="F645" s="80"/>
    </row>
    <row r="646">
      <c r="F646" s="80"/>
    </row>
    <row r="647">
      <c r="F647" s="80"/>
    </row>
    <row r="648">
      <c r="F648" s="80"/>
    </row>
    <row r="649">
      <c r="F649" s="80"/>
    </row>
    <row r="650">
      <c r="F650" s="80"/>
    </row>
    <row r="651">
      <c r="F651" s="80"/>
    </row>
    <row r="652">
      <c r="F652" s="80"/>
    </row>
    <row r="653">
      <c r="F653" s="80"/>
    </row>
    <row r="654">
      <c r="F654" s="80"/>
    </row>
    <row r="655">
      <c r="F655" s="80"/>
    </row>
    <row r="656">
      <c r="F656" s="80"/>
    </row>
    <row r="657">
      <c r="F657" s="80"/>
    </row>
    <row r="658">
      <c r="F658" s="80"/>
    </row>
    <row r="659">
      <c r="F659" s="80"/>
    </row>
    <row r="660">
      <c r="F660" s="80"/>
    </row>
    <row r="661">
      <c r="F661" s="80"/>
    </row>
    <row r="662">
      <c r="F662" s="80"/>
    </row>
    <row r="663">
      <c r="F663" s="80"/>
    </row>
    <row r="664">
      <c r="F664" s="80"/>
    </row>
    <row r="665">
      <c r="F665" s="80"/>
    </row>
    <row r="666">
      <c r="F666" s="80"/>
    </row>
    <row r="667">
      <c r="F667" s="80"/>
    </row>
    <row r="668">
      <c r="F668" s="80"/>
    </row>
    <row r="669">
      <c r="F669" s="80"/>
    </row>
    <row r="670">
      <c r="F670" s="80"/>
    </row>
    <row r="671">
      <c r="F671" s="80"/>
    </row>
    <row r="672">
      <c r="F672" s="80"/>
    </row>
    <row r="673">
      <c r="F673" s="80"/>
    </row>
    <row r="674">
      <c r="F674" s="80"/>
    </row>
    <row r="675">
      <c r="F675" s="80"/>
    </row>
    <row r="676">
      <c r="F676" s="80"/>
    </row>
    <row r="677">
      <c r="F677" s="80"/>
    </row>
    <row r="678">
      <c r="F678" s="80"/>
    </row>
    <row r="679">
      <c r="F679" s="80"/>
    </row>
    <row r="680">
      <c r="F680" s="80"/>
    </row>
    <row r="681">
      <c r="F681" s="80"/>
    </row>
    <row r="682">
      <c r="F682" s="80"/>
    </row>
    <row r="683">
      <c r="F683" s="80"/>
    </row>
    <row r="684">
      <c r="F684" s="80"/>
    </row>
    <row r="685">
      <c r="F685" s="80"/>
    </row>
    <row r="686">
      <c r="F686" s="80"/>
    </row>
    <row r="687">
      <c r="F687" s="80"/>
    </row>
    <row r="688">
      <c r="F688" s="80"/>
    </row>
    <row r="689">
      <c r="F689" s="80"/>
    </row>
    <row r="690">
      <c r="F690" s="80"/>
    </row>
    <row r="691">
      <c r="F691" s="80"/>
    </row>
    <row r="692">
      <c r="F692" s="80"/>
    </row>
    <row r="693">
      <c r="F693" s="80"/>
    </row>
    <row r="694">
      <c r="F694" s="80"/>
    </row>
    <row r="695">
      <c r="F695" s="80"/>
    </row>
    <row r="696">
      <c r="F696" s="80"/>
    </row>
    <row r="697">
      <c r="F697" s="80"/>
    </row>
    <row r="698">
      <c r="F698" s="80"/>
    </row>
    <row r="699">
      <c r="F699" s="80"/>
    </row>
    <row r="700">
      <c r="F700" s="80"/>
    </row>
    <row r="701">
      <c r="F701" s="80"/>
    </row>
    <row r="702">
      <c r="F702" s="80"/>
    </row>
    <row r="703">
      <c r="F703" s="80"/>
    </row>
    <row r="704">
      <c r="F704" s="80"/>
    </row>
    <row r="705">
      <c r="F705" s="80"/>
    </row>
    <row r="706">
      <c r="F706" s="80"/>
    </row>
    <row r="707">
      <c r="F707" s="80"/>
    </row>
    <row r="708">
      <c r="F708" s="80"/>
    </row>
    <row r="709">
      <c r="F709" s="80"/>
    </row>
    <row r="710">
      <c r="F710" s="80"/>
    </row>
    <row r="711">
      <c r="F711" s="80"/>
    </row>
    <row r="712">
      <c r="F712" s="80"/>
    </row>
    <row r="713">
      <c r="F713" s="80"/>
    </row>
    <row r="714">
      <c r="F714" s="80"/>
    </row>
    <row r="715">
      <c r="F715" s="80"/>
    </row>
    <row r="716">
      <c r="F716" s="80"/>
    </row>
    <row r="717">
      <c r="F717" s="80"/>
    </row>
    <row r="718">
      <c r="F718" s="80"/>
    </row>
    <row r="719">
      <c r="F719" s="80"/>
    </row>
    <row r="720">
      <c r="F720" s="80"/>
    </row>
    <row r="721">
      <c r="F721" s="80"/>
    </row>
    <row r="722">
      <c r="F722" s="80"/>
    </row>
    <row r="723">
      <c r="F723" s="80"/>
    </row>
    <row r="724">
      <c r="F724" s="80"/>
    </row>
    <row r="725">
      <c r="F725" s="80"/>
    </row>
    <row r="726">
      <c r="F726" s="80"/>
    </row>
    <row r="727">
      <c r="F727" s="80"/>
    </row>
    <row r="728">
      <c r="F728" s="80"/>
    </row>
    <row r="729">
      <c r="F729" s="80"/>
    </row>
    <row r="730">
      <c r="F730" s="80"/>
    </row>
    <row r="731">
      <c r="F731" s="80"/>
    </row>
    <row r="732">
      <c r="F732" s="80"/>
    </row>
    <row r="733">
      <c r="F733" s="80"/>
    </row>
    <row r="734">
      <c r="F734" s="80"/>
    </row>
    <row r="735">
      <c r="F735" s="80"/>
    </row>
    <row r="736">
      <c r="F736" s="80"/>
    </row>
    <row r="737">
      <c r="F737" s="80"/>
    </row>
    <row r="738">
      <c r="F738" s="80"/>
    </row>
    <row r="739">
      <c r="F739" s="80"/>
    </row>
    <row r="740">
      <c r="F740" s="80"/>
    </row>
    <row r="741">
      <c r="F741" s="80"/>
    </row>
    <row r="742">
      <c r="F742" s="80"/>
    </row>
    <row r="743">
      <c r="F743" s="80"/>
    </row>
    <row r="744">
      <c r="F744" s="80"/>
    </row>
    <row r="745">
      <c r="F745" s="80"/>
    </row>
    <row r="746">
      <c r="F746" s="80"/>
    </row>
    <row r="747">
      <c r="F747" s="80"/>
    </row>
    <row r="748">
      <c r="F748" s="80"/>
    </row>
    <row r="749">
      <c r="F749" s="80"/>
    </row>
    <row r="750">
      <c r="F750" s="80"/>
    </row>
    <row r="751">
      <c r="F751" s="80"/>
    </row>
    <row r="752">
      <c r="F752" s="80"/>
    </row>
    <row r="753">
      <c r="F753" s="80"/>
    </row>
    <row r="754">
      <c r="F754" s="80"/>
    </row>
    <row r="755">
      <c r="F755" s="80"/>
    </row>
    <row r="756">
      <c r="F756" s="80"/>
    </row>
    <row r="757">
      <c r="F757" s="80"/>
    </row>
    <row r="758">
      <c r="F758" s="80"/>
    </row>
    <row r="759">
      <c r="F759" s="80"/>
    </row>
    <row r="760">
      <c r="F760" s="80"/>
    </row>
    <row r="761">
      <c r="F761" s="80"/>
    </row>
    <row r="762">
      <c r="F762" s="80"/>
    </row>
    <row r="763">
      <c r="F763" s="80"/>
    </row>
    <row r="764">
      <c r="F764" s="80"/>
    </row>
    <row r="765">
      <c r="F765" s="80"/>
    </row>
    <row r="766">
      <c r="F766" s="80"/>
    </row>
    <row r="767">
      <c r="F767" s="80"/>
    </row>
    <row r="768">
      <c r="F768" s="80"/>
    </row>
    <row r="769">
      <c r="F769" s="80"/>
    </row>
    <row r="770">
      <c r="F770" s="80"/>
    </row>
    <row r="771">
      <c r="F771" s="80"/>
    </row>
    <row r="772">
      <c r="F772" s="80"/>
    </row>
    <row r="773">
      <c r="F773" s="80"/>
    </row>
    <row r="774">
      <c r="F774" s="80"/>
    </row>
    <row r="775">
      <c r="F775" s="80"/>
    </row>
    <row r="776">
      <c r="F776" s="80"/>
    </row>
    <row r="777">
      <c r="F777" s="80"/>
    </row>
    <row r="778">
      <c r="F778" s="80"/>
    </row>
    <row r="779">
      <c r="F779" s="80"/>
    </row>
    <row r="780">
      <c r="F780" s="80"/>
    </row>
    <row r="781">
      <c r="F781" s="80"/>
    </row>
    <row r="782">
      <c r="F782" s="80"/>
    </row>
    <row r="783">
      <c r="F783" s="80"/>
    </row>
    <row r="784">
      <c r="F784" s="80"/>
    </row>
    <row r="785">
      <c r="F785" s="80"/>
    </row>
    <row r="786">
      <c r="F786" s="80"/>
    </row>
    <row r="787">
      <c r="F787" s="80"/>
    </row>
    <row r="788">
      <c r="F788" s="80"/>
    </row>
    <row r="789">
      <c r="F789" s="80"/>
    </row>
    <row r="790">
      <c r="F790" s="80"/>
    </row>
    <row r="791">
      <c r="F791" s="80"/>
    </row>
    <row r="792">
      <c r="F792" s="80"/>
    </row>
    <row r="793">
      <c r="F793" s="80"/>
    </row>
    <row r="794">
      <c r="F794" s="80"/>
    </row>
    <row r="795">
      <c r="F795" s="80"/>
    </row>
    <row r="796">
      <c r="F796" s="80"/>
    </row>
    <row r="797">
      <c r="F797" s="80"/>
    </row>
    <row r="798">
      <c r="F798" s="80"/>
    </row>
    <row r="799">
      <c r="F799" s="80"/>
    </row>
    <row r="800">
      <c r="F800" s="80"/>
    </row>
    <row r="801">
      <c r="F801" s="80"/>
    </row>
    <row r="802">
      <c r="F802" s="80"/>
    </row>
    <row r="803">
      <c r="F803" s="80"/>
    </row>
    <row r="804">
      <c r="F804" s="80"/>
    </row>
    <row r="805">
      <c r="F805" s="80"/>
    </row>
    <row r="806">
      <c r="F806" s="80"/>
    </row>
    <row r="807">
      <c r="F807" s="80"/>
    </row>
    <row r="808">
      <c r="F808" s="80"/>
    </row>
    <row r="809">
      <c r="F809" s="80"/>
    </row>
    <row r="810">
      <c r="F810" s="80"/>
    </row>
    <row r="811">
      <c r="F811" s="80"/>
    </row>
    <row r="812">
      <c r="F812" s="80"/>
    </row>
    <row r="813">
      <c r="F813" s="80"/>
    </row>
    <row r="814">
      <c r="F814" s="80"/>
    </row>
    <row r="815">
      <c r="F815" s="80"/>
    </row>
    <row r="816">
      <c r="F816" s="80"/>
    </row>
    <row r="817">
      <c r="F817" s="80"/>
    </row>
    <row r="818">
      <c r="F818" s="80"/>
    </row>
    <row r="819">
      <c r="F819" s="80"/>
    </row>
    <row r="820">
      <c r="F820" s="80"/>
    </row>
    <row r="821">
      <c r="F821" s="80"/>
    </row>
    <row r="822">
      <c r="F822" s="80"/>
    </row>
    <row r="823">
      <c r="F823" s="80"/>
    </row>
    <row r="824">
      <c r="F824" s="80"/>
    </row>
    <row r="825">
      <c r="F825" s="80"/>
    </row>
    <row r="826">
      <c r="F826" s="80"/>
    </row>
    <row r="827">
      <c r="F827" s="80"/>
    </row>
    <row r="828">
      <c r="F828" s="80"/>
    </row>
    <row r="829">
      <c r="F829" s="80"/>
    </row>
    <row r="830">
      <c r="F830" s="80"/>
    </row>
    <row r="831">
      <c r="F831" s="80"/>
    </row>
    <row r="832">
      <c r="F832" s="80"/>
    </row>
    <row r="833">
      <c r="F833" s="80"/>
    </row>
    <row r="834">
      <c r="F834" s="80"/>
    </row>
    <row r="835">
      <c r="F835" s="80"/>
    </row>
    <row r="836">
      <c r="F836" s="80"/>
    </row>
    <row r="837">
      <c r="F837" s="80"/>
    </row>
    <row r="838">
      <c r="F838" s="80"/>
    </row>
    <row r="839">
      <c r="F839" s="80"/>
    </row>
    <row r="840">
      <c r="F840" s="80"/>
    </row>
    <row r="841">
      <c r="F841" s="80"/>
    </row>
    <row r="842">
      <c r="F842" s="80"/>
    </row>
    <row r="843">
      <c r="F843" s="80"/>
    </row>
    <row r="844">
      <c r="F844" s="80"/>
    </row>
    <row r="845">
      <c r="F845" s="80"/>
    </row>
    <row r="846">
      <c r="F846" s="80"/>
    </row>
    <row r="847">
      <c r="F847" s="80"/>
    </row>
    <row r="848">
      <c r="F848" s="80"/>
    </row>
    <row r="849">
      <c r="F849" s="80"/>
    </row>
    <row r="850">
      <c r="F850" s="80"/>
    </row>
    <row r="851">
      <c r="F851" s="80"/>
    </row>
    <row r="852">
      <c r="F852" s="80"/>
    </row>
    <row r="853">
      <c r="F853" s="80"/>
    </row>
    <row r="854">
      <c r="F854" s="80"/>
    </row>
    <row r="855">
      <c r="F855" s="80"/>
    </row>
    <row r="856">
      <c r="F856" s="80"/>
    </row>
    <row r="857">
      <c r="F857" s="80"/>
    </row>
    <row r="858">
      <c r="F858" s="80"/>
    </row>
    <row r="859">
      <c r="F859" s="80"/>
    </row>
    <row r="860">
      <c r="F860" s="80"/>
    </row>
    <row r="861">
      <c r="F861" s="80"/>
    </row>
    <row r="862">
      <c r="F862" s="80"/>
    </row>
    <row r="863">
      <c r="F863" s="80"/>
    </row>
    <row r="864">
      <c r="F864" s="80"/>
    </row>
    <row r="865">
      <c r="F865" s="80"/>
    </row>
    <row r="866">
      <c r="F866" s="80"/>
    </row>
    <row r="867">
      <c r="F867" s="80"/>
    </row>
    <row r="868">
      <c r="F868" s="80"/>
    </row>
    <row r="869">
      <c r="F869" s="80"/>
    </row>
    <row r="870">
      <c r="F870" s="80"/>
    </row>
    <row r="871">
      <c r="F871" s="80"/>
    </row>
    <row r="872">
      <c r="F872" s="80"/>
    </row>
    <row r="873">
      <c r="F873" s="80"/>
    </row>
    <row r="874">
      <c r="F874" s="80"/>
    </row>
    <row r="875">
      <c r="F875" s="80"/>
    </row>
    <row r="876">
      <c r="F876" s="80"/>
    </row>
    <row r="877">
      <c r="F877" s="80"/>
    </row>
    <row r="878">
      <c r="F878" s="80"/>
    </row>
    <row r="879">
      <c r="F879" s="80"/>
    </row>
    <row r="880">
      <c r="F880" s="80"/>
    </row>
    <row r="881">
      <c r="F881" s="80"/>
    </row>
    <row r="882">
      <c r="F882" s="80"/>
    </row>
    <row r="883">
      <c r="F883" s="80"/>
    </row>
    <row r="884">
      <c r="F884" s="80"/>
    </row>
    <row r="885">
      <c r="F885" s="80"/>
    </row>
    <row r="886">
      <c r="F886" s="80"/>
    </row>
    <row r="887">
      <c r="F887" s="80"/>
    </row>
    <row r="888">
      <c r="F888" s="80"/>
    </row>
    <row r="889">
      <c r="F889" s="80"/>
    </row>
    <row r="890">
      <c r="F890" s="80"/>
    </row>
    <row r="891">
      <c r="F891" s="80"/>
    </row>
    <row r="892">
      <c r="F892" s="80"/>
    </row>
    <row r="893">
      <c r="F893" s="80"/>
    </row>
    <row r="894">
      <c r="F894" s="80"/>
    </row>
    <row r="895">
      <c r="F895" s="80"/>
    </row>
    <row r="896">
      <c r="F896" s="80"/>
    </row>
    <row r="897">
      <c r="F897" s="80"/>
    </row>
    <row r="898">
      <c r="F898" s="80"/>
    </row>
    <row r="899">
      <c r="F899" s="80"/>
    </row>
    <row r="900">
      <c r="F900" s="80"/>
    </row>
    <row r="901">
      <c r="F901" s="80"/>
    </row>
    <row r="902">
      <c r="F902" s="80"/>
    </row>
    <row r="903">
      <c r="F903" s="80"/>
    </row>
    <row r="904">
      <c r="F904" s="80"/>
    </row>
    <row r="905">
      <c r="F905" s="80"/>
    </row>
    <row r="906">
      <c r="F906" s="80"/>
    </row>
    <row r="907">
      <c r="F907" s="80"/>
    </row>
    <row r="908">
      <c r="F908" s="80"/>
    </row>
    <row r="909">
      <c r="F909" s="80"/>
    </row>
    <row r="910">
      <c r="F910" s="80"/>
    </row>
    <row r="911">
      <c r="F911" s="80"/>
    </row>
    <row r="912">
      <c r="F912" s="80"/>
    </row>
    <row r="913">
      <c r="F913" s="80"/>
    </row>
    <row r="914">
      <c r="F914" s="80"/>
    </row>
    <row r="915">
      <c r="F915" s="80"/>
    </row>
    <row r="916">
      <c r="F916" s="80"/>
    </row>
    <row r="917">
      <c r="F917" s="80"/>
    </row>
    <row r="918">
      <c r="F918" s="80"/>
    </row>
    <row r="919">
      <c r="F919" s="80"/>
    </row>
    <row r="920">
      <c r="F920" s="80"/>
    </row>
    <row r="921">
      <c r="F921" s="80"/>
    </row>
    <row r="922">
      <c r="F922" s="80"/>
    </row>
    <row r="923">
      <c r="F923" s="80"/>
    </row>
    <row r="924">
      <c r="F924" s="80"/>
    </row>
    <row r="925">
      <c r="F925" s="80"/>
    </row>
    <row r="926">
      <c r="F926" s="80"/>
    </row>
    <row r="927">
      <c r="F927" s="80"/>
    </row>
    <row r="928">
      <c r="F928" s="80"/>
    </row>
    <row r="929">
      <c r="F929" s="80"/>
    </row>
    <row r="930">
      <c r="F930" s="80"/>
    </row>
    <row r="931">
      <c r="F931" s="80"/>
    </row>
    <row r="932">
      <c r="F932" s="80"/>
    </row>
    <row r="933">
      <c r="F933" s="80"/>
    </row>
    <row r="934">
      <c r="F934" s="80"/>
    </row>
    <row r="935">
      <c r="F935" s="80"/>
    </row>
    <row r="936">
      <c r="F936" s="80"/>
    </row>
    <row r="937">
      <c r="F937" s="80"/>
    </row>
    <row r="938">
      <c r="F938" s="80"/>
    </row>
    <row r="939">
      <c r="F939" s="80"/>
    </row>
    <row r="940">
      <c r="F940" s="80"/>
    </row>
    <row r="941">
      <c r="F941" s="80"/>
    </row>
    <row r="942">
      <c r="F942" s="80"/>
    </row>
    <row r="943">
      <c r="F943" s="80"/>
    </row>
    <row r="944">
      <c r="F944" s="80"/>
    </row>
    <row r="945">
      <c r="F945" s="80"/>
    </row>
    <row r="946">
      <c r="F946" s="80"/>
    </row>
    <row r="947">
      <c r="F947" s="80"/>
    </row>
    <row r="948">
      <c r="F948" s="80"/>
    </row>
    <row r="949">
      <c r="F949" s="80"/>
    </row>
    <row r="950">
      <c r="F950" s="80"/>
    </row>
    <row r="951">
      <c r="F951" s="80"/>
    </row>
    <row r="952">
      <c r="F952" s="80"/>
    </row>
    <row r="953">
      <c r="F953" s="80"/>
    </row>
    <row r="954">
      <c r="F954" s="80"/>
    </row>
    <row r="955">
      <c r="F955" s="80"/>
    </row>
    <row r="956">
      <c r="F956" s="80"/>
    </row>
    <row r="957">
      <c r="F957" s="80"/>
    </row>
    <row r="958">
      <c r="F958" s="80"/>
    </row>
    <row r="959">
      <c r="F959" s="80"/>
    </row>
    <row r="960">
      <c r="F960" s="80"/>
    </row>
    <row r="961">
      <c r="F961" s="80"/>
    </row>
    <row r="962">
      <c r="F962" s="80"/>
    </row>
    <row r="963">
      <c r="F963" s="80"/>
    </row>
    <row r="964">
      <c r="F964" s="80"/>
    </row>
    <row r="965">
      <c r="F965" s="80"/>
    </row>
    <row r="966">
      <c r="F966" s="80"/>
    </row>
    <row r="967">
      <c r="F967" s="80"/>
    </row>
    <row r="968">
      <c r="F968" s="80"/>
    </row>
    <row r="969">
      <c r="F969" s="80"/>
    </row>
    <row r="970">
      <c r="F970" s="80"/>
    </row>
    <row r="971">
      <c r="F971" s="80"/>
    </row>
    <row r="972">
      <c r="F972" s="80"/>
    </row>
    <row r="973">
      <c r="F973" s="80"/>
    </row>
    <row r="974">
      <c r="F974" s="80"/>
    </row>
    <row r="975">
      <c r="F975" s="80"/>
    </row>
    <row r="976">
      <c r="F976" s="80"/>
    </row>
    <row r="977">
      <c r="F977" s="80"/>
    </row>
    <row r="978">
      <c r="F978" s="80"/>
    </row>
    <row r="979">
      <c r="F979" s="80"/>
    </row>
    <row r="980">
      <c r="F980" s="80"/>
    </row>
    <row r="981">
      <c r="F981" s="80"/>
    </row>
    <row r="982">
      <c r="F982" s="80"/>
    </row>
    <row r="983">
      <c r="F983" s="80"/>
    </row>
    <row r="984">
      <c r="F984" s="80"/>
    </row>
    <row r="985">
      <c r="F985" s="80"/>
    </row>
    <row r="986">
      <c r="F986" s="80"/>
    </row>
    <row r="987">
      <c r="F987" s="80"/>
    </row>
    <row r="988">
      <c r="F988" s="80"/>
    </row>
    <row r="989">
      <c r="F989" s="80"/>
    </row>
    <row r="990">
      <c r="F990" s="80"/>
    </row>
    <row r="991">
      <c r="F991" s="80"/>
    </row>
    <row r="992">
      <c r="F992" s="80"/>
    </row>
    <row r="993">
      <c r="F993" s="80"/>
    </row>
    <row r="994">
      <c r="F994" s="80"/>
    </row>
    <row r="995">
      <c r="F995" s="80"/>
    </row>
    <row r="996">
      <c r="F996" s="80"/>
    </row>
    <row r="997">
      <c r="F997" s="80"/>
    </row>
    <row r="998">
      <c r="F998" s="80"/>
    </row>
    <row r="999">
      <c r="F999" s="80"/>
    </row>
    <row r="1000">
      <c r="F1000" s="80"/>
    </row>
    <row r="1001">
      <c r="F1001" s="80"/>
    </row>
  </sheetData>
  <hyperlinks>
    <hyperlink r:id="rId1" ref="E4"/>
    <hyperlink r:id="rId2" ref="E5"/>
    <hyperlink r:id="rId3" ref="E6"/>
    <hyperlink r:id="rId4" ref="E7"/>
    <hyperlink r:id="rId5" ref="E8"/>
    <hyperlink r:id="rId6" ref="E13"/>
    <hyperlink r:id="rId7" ref="E14"/>
    <hyperlink r:id="rId8" ref="E15"/>
    <hyperlink r:id="rId9" ref="E17"/>
    <hyperlink r:id="rId10" ref="E19"/>
    <hyperlink r:id="rId11" ref="E20"/>
    <hyperlink r:id="rId12" ref="E21"/>
    <hyperlink r:id="rId13" ref="E22"/>
    <hyperlink r:id="rId14" ref="E24"/>
    <hyperlink r:id="rId15" ref="E26"/>
    <hyperlink r:id="rId16" ref="E27"/>
    <hyperlink r:id="rId17" ref="E28"/>
    <hyperlink r:id="rId18" ref="E29"/>
    <hyperlink r:id="rId19" ref="E30"/>
    <hyperlink r:id="rId20" ref="E33"/>
    <hyperlink r:id="rId21" ref="E34"/>
    <hyperlink r:id="rId22" ref="E43"/>
    <hyperlink r:id="rId23" ref="E44"/>
    <hyperlink r:id="rId24" ref="E47"/>
    <hyperlink r:id="rId25" ref="E48"/>
    <hyperlink r:id="rId26" ref="E49"/>
    <hyperlink r:id="rId27" ref="E50"/>
    <hyperlink r:id="rId28" ref="E51"/>
    <hyperlink r:id="rId29" ref="E52"/>
    <hyperlink r:id="rId30" ref="E53"/>
    <hyperlink r:id="rId31" ref="E54"/>
    <hyperlink r:id="rId32" ref="E55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116</v>
      </c>
      <c r="B1" s="81" t="s">
        <v>117</v>
      </c>
      <c r="C1" s="81" t="s">
        <v>96</v>
      </c>
      <c r="D1" s="81" t="s">
        <v>118</v>
      </c>
      <c r="E1" s="81" t="s">
        <v>119</v>
      </c>
      <c r="F1" s="81" t="s">
        <v>120</v>
      </c>
      <c r="G1" s="81" t="s">
        <v>121</v>
      </c>
      <c r="H1" s="81" t="s">
        <v>122</v>
      </c>
      <c r="I1" s="81" t="s">
        <v>123</v>
      </c>
      <c r="J1" s="81" t="s">
        <v>124</v>
      </c>
      <c r="K1" s="81" t="s">
        <v>125</v>
      </c>
      <c r="L1" s="81" t="s">
        <v>126</v>
      </c>
      <c r="M1" s="81" t="s">
        <v>127</v>
      </c>
      <c r="N1" s="81" t="s">
        <v>128</v>
      </c>
      <c r="O1" s="81" t="s">
        <v>129</v>
      </c>
      <c r="P1" s="81" t="s">
        <v>130</v>
      </c>
      <c r="Q1" s="81" t="s">
        <v>131</v>
      </c>
      <c r="R1" s="81" t="s">
        <v>132</v>
      </c>
      <c r="S1" s="81" t="s">
        <v>133</v>
      </c>
      <c r="T1" s="81" t="s">
        <v>134</v>
      </c>
      <c r="U1" s="81" t="s">
        <v>135</v>
      </c>
      <c r="V1" s="82"/>
      <c r="W1" s="82"/>
      <c r="X1" s="82"/>
      <c r="Y1" s="82"/>
      <c r="Z1" s="82"/>
    </row>
    <row r="2">
      <c r="A2" s="83" t="str">
        <f>+PELTIER-</f>
        <v>#ERROR!</v>
      </c>
      <c r="B2" s="84" t="s">
        <v>136</v>
      </c>
      <c r="C2" s="84" t="s">
        <v>136</v>
      </c>
      <c r="D2" s="84" t="s">
        <v>136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>
      <c r="A3" s="83"/>
      <c r="B3" s="85" t="s">
        <v>137</v>
      </c>
      <c r="C3" s="84"/>
      <c r="D3" s="86" t="s">
        <v>138</v>
      </c>
      <c r="E3" s="84"/>
      <c r="F3" s="87" t="s">
        <v>139</v>
      </c>
      <c r="G3" s="83"/>
      <c r="H3" s="88" t="s">
        <v>140</v>
      </c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</row>
    <row r="4">
      <c r="A4" s="83"/>
      <c r="C4" s="84"/>
      <c r="E4" s="84"/>
      <c r="G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</row>
    <row r="5">
      <c r="A5" s="88" t="s">
        <v>141</v>
      </c>
      <c r="B5" s="88" t="s">
        <v>142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90"/>
      <c r="W5" s="90"/>
      <c r="X5" s="90"/>
      <c r="Y5" s="90"/>
      <c r="Z5" s="90"/>
    </row>
    <row r="6">
      <c r="A6" s="88" t="s">
        <v>143</v>
      </c>
      <c r="C6" s="88" t="s">
        <v>144</v>
      </c>
      <c r="D6" s="88" t="s">
        <v>145</v>
      </c>
      <c r="E6" s="88" t="s">
        <v>146</v>
      </c>
      <c r="P6" s="89"/>
      <c r="Q6" s="89"/>
      <c r="R6" s="89"/>
      <c r="S6" s="89"/>
      <c r="T6" s="89"/>
      <c r="U6" s="89"/>
      <c r="V6" s="90"/>
      <c r="W6" s="90"/>
      <c r="X6" s="90"/>
      <c r="Y6" s="90"/>
      <c r="Z6" s="90"/>
    </row>
    <row r="7">
      <c r="A7" s="88" t="s">
        <v>147</v>
      </c>
      <c r="B7" s="88" t="s">
        <v>147</v>
      </c>
      <c r="C7" s="88" t="s">
        <v>148</v>
      </c>
      <c r="D7" s="88" t="s">
        <v>149</v>
      </c>
      <c r="E7" s="88" t="s">
        <v>150</v>
      </c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8" t="s">
        <v>151</v>
      </c>
      <c r="T7" s="88" t="s">
        <v>152</v>
      </c>
      <c r="V7" s="90"/>
      <c r="W7" s="90"/>
      <c r="X7" s="90"/>
      <c r="Y7" s="90"/>
      <c r="Z7" s="90"/>
    </row>
    <row r="8">
      <c r="A8" s="85" t="s">
        <v>153</v>
      </c>
      <c r="B8" s="91"/>
      <c r="C8" s="85" t="s">
        <v>113</v>
      </c>
      <c r="D8" s="85" t="s">
        <v>154</v>
      </c>
      <c r="E8" s="85" t="s">
        <v>155</v>
      </c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2"/>
      <c r="W8" s="92"/>
      <c r="X8" s="92"/>
      <c r="Y8" s="92"/>
      <c r="Z8" s="92"/>
    </row>
    <row r="9">
      <c r="A9" s="85" t="s">
        <v>156</v>
      </c>
      <c r="B9" s="91"/>
      <c r="C9" s="85" t="s">
        <v>113</v>
      </c>
      <c r="D9" s="85" t="s">
        <v>154</v>
      </c>
      <c r="E9" s="85" t="s">
        <v>155</v>
      </c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2"/>
      <c r="W9" s="92"/>
      <c r="X9" s="92"/>
      <c r="Y9" s="92"/>
      <c r="Z9" s="92"/>
    </row>
    <row r="10">
      <c r="A10" s="85" t="s">
        <v>157</v>
      </c>
      <c r="B10" s="91"/>
      <c r="C10" s="85" t="s">
        <v>113</v>
      </c>
      <c r="D10" s="85" t="s">
        <v>154</v>
      </c>
      <c r="E10" s="85" t="s">
        <v>155</v>
      </c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2"/>
      <c r="W10" s="92"/>
      <c r="X10" s="92"/>
      <c r="Y10" s="92"/>
      <c r="Z10" s="92"/>
    </row>
    <row r="11">
      <c r="A11" s="85" t="s">
        <v>158</v>
      </c>
      <c r="B11" s="91"/>
      <c r="C11" s="85" t="s">
        <v>113</v>
      </c>
      <c r="D11" s="85" t="s">
        <v>154</v>
      </c>
      <c r="E11" s="85" t="s">
        <v>155</v>
      </c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2"/>
      <c r="W11" s="92"/>
      <c r="X11" s="92"/>
      <c r="Y11" s="92"/>
      <c r="Z11" s="92"/>
    </row>
    <row r="12">
      <c r="A12" s="87" t="s">
        <v>159</v>
      </c>
      <c r="B12" s="87" t="s">
        <v>160</v>
      </c>
      <c r="C12" s="87" t="s">
        <v>113</v>
      </c>
      <c r="D12" s="87" t="s">
        <v>154</v>
      </c>
      <c r="E12" s="87" t="s">
        <v>155</v>
      </c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4"/>
      <c r="W12" s="94"/>
      <c r="X12" s="94"/>
      <c r="Y12" s="94"/>
      <c r="Z12" s="94"/>
    </row>
    <row r="13">
      <c r="A13" s="86" t="s">
        <v>161</v>
      </c>
      <c r="B13" s="86" t="s">
        <v>162</v>
      </c>
      <c r="C13" s="86" t="s">
        <v>163</v>
      </c>
      <c r="D13" s="86" t="s">
        <v>164</v>
      </c>
      <c r="E13" s="86" t="s">
        <v>165</v>
      </c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6"/>
      <c r="W13" s="96"/>
      <c r="X13" s="96"/>
      <c r="Y13" s="96"/>
      <c r="Z13" s="96"/>
    </row>
    <row r="14">
      <c r="A14" s="87" t="s">
        <v>166</v>
      </c>
      <c r="B14" s="87" t="s">
        <v>167</v>
      </c>
      <c r="C14" s="87" t="s">
        <v>113</v>
      </c>
      <c r="D14" s="87" t="s">
        <v>154</v>
      </c>
      <c r="E14" s="87" t="s">
        <v>155</v>
      </c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4"/>
      <c r="W14" s="94"/>
      <c r="X14" s="94"/>
      <c r="Y14" s="94"/>
      <c r="Z14" s="94"/>
    </row>
    <row r="15">
      <c r="A15" s="87" t="s">
        <v>168</v>
      </c>
      <c r="B15" s="87" t="s">
        <v>162</v>
      </c>
      <c r="C15" s="87" t="s">
        <v>113</v>
      </c>
      <c r="D15" s="87" t="s">
        <v>154</v>
      </c>
      <c r="E15" s="87" t="s">
        <v>155</v>
      </c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4"/>
      <c r="W15" s="94"/>
      <c r="X15" s="94"/>
      <c r="Y15" s="94"/>
      <c r="Z15" s="94"/>
    </row>
    <row r="16">
      <c r="A16" s="85" t="s">
        <v>169</v>
      </c>
      <c r="B16" s="91"/>
      <c r="C16" s="85" t="s">
        <v>113</v>
      </c>
      <c r="D16" s="85" t="s">
        <v>154</v>
      </c>
      <c r="E16" s="85" t="s">
        <v>155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2"/>
    </row>
    <row r="17">
      <c r="A17" s="86" t="s">
        <v>170</v>
      </c>
      <c r="B17" s="86" t="s">
        <v>162</v>
      </c>
      <c r="C17" s="86" t="s">
        <v>113</v>
      </c>
      <c r="D17" s="86" t="s">
        <v>154</v>
      </c>
      <c r="E17" s="86" t="s">
        <v>155</v>
      </c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6"/>
      <c r="W17" s="96"/>
      <c r="X17" s="96"/>
      <c r="Y17" s="96"/>
      <c r="Z17" s="96"/>
    </row>
    <row r="18">
      <c r="A18" s="86" t="s">
        <v>171</v>
      </c>
      <c r="B18" s="86" t="s">
        <v>162</v>
      </c>
      <c r="C18" s="86" t="s">
        <v>113</v>
      </c>
      <c r="D18" s="86" t="s">
        <v>154</v>
      </c>
      <c r="E18" s="86" t="s">
        <v>155</v>
      </c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6"/>
      <c r="W18" s="96"/>
      <c r="X18" s="96"/>
      <c r="Y18" s="96"/>
      <c r="Z18" s="96"/>
    </row>
    <row r="19">
      <c r="A19" s="86" t="s">
        <v>172</v>
      </c>
      <c r="B19" s="86" t="s">
        <v>173</v>
      </c>
      <c r="C19" s="86" t="s">
        <v>163</v>
      </c>
      <c r="D19" s="86" t="s">
        <v>164</v>
      </c>
      <c r="E19" s="86" t="s">
        <v>165</v>
      </c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6"/>
      <c r="W19" s="96"/>
      <c r="X19" s="96"/>
      <c r="Y19" s="96"/>
      <c r="Z19" s="96"/>
    </row>
    <row r="20">
      <c r="A20" s="87" t="s">
        <v>174</v>
      </c>
      <c r="B20" s="87" t="s">
        <v>175</v>
      </c>
      <c r="C20" s="87" t="s">
        <v>113</v>
      </c>
      <c r="D20" s="87" t="s">
        <v>154</v>
      </c>
      <c r="E20" s="87" t="s">
        <v>155</v>
      </c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4"/>
      <c r="W20" s="94"/>
      <c r="X20" s="94"/>
      <c r="Y20" s="94"/>
      <c r="Z20" s="94"/>
    </row>
    <row r="21">
      <c r="A21" s="87" t="s">
        <v>176</v>
      </c>
      <c r="B21" s="87" t="s">
        <v>175</v>
      </c>
      <c r="C21" s="87" t="s">
        <v>113</v>
      </c>
      <c r="D21" s="87" t="s">
        <v>154</v>
      </c>
      <c r="E21" s="87" t="s">
        <v>155</v>
      </c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4"/>
      <c r="W21" s="94"/>
      <c r="X21" s="94"/>
      <c r="Y21" s="94"/>
      <c r="Z21" s="94"/>
    </row>
    <row r="22">
      <c r="A22" s="87" t="s">
        <v>177</v>
      </c>
      <c r="B22" s="87" t="s">
        <v>175</v>
      </c>
      <c r="C22" s="87" t="s">
        <v>113</v>
      </c>
      <c r="D22" s="87" t="s">
        <v>154</v>
      </c>
      <c r="E22" s="87" t="s">
        <v>155</v>
      </c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4"/>
      <c r="W22" s="94"/>
      <c r="X22" s="94"/>
      <c r="Y22" s="94"/>
      <c r="Z22" s="94"/>
    </row>
    <row r="23">
      <c r="A23" s="87" t="s">
        <v>178</v>
      </c>
      <c r="B23" s="87" t="s">
        <v>175</v>
      </c>
      <c r="C23" s="87" t="s">
        <v>113</v>
      </c>
      <c r="D23" s="87" t="s">
        <v>154</v>
      </c>
      <c r="E23" s="87" t="s">
        <v>155</v>
      </c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4"/>
      <c r="W23" s="94"/>
      <c r="X23" s="94"/>
      <c r="Y23" s="94"/>
      <c r="Z23" s="94"/>
    </row>
    <row r="24">
      <c r="A24" s="86" t="s">
        <v>179</v>
      </c>
      <c r="B24" s="86" t="s">
        <v>100</v>
      </c>
      <c r="C24" s="86" t="s">
        <v>101</v>
      </c>
      <c r="D24" s="86" t="s">
        <v>180</v>
      </c>
      <c r="E24" s="86" t="s">
        <v>155</v>
      </c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6"/>
      <c r="W24" s="96"/>
      <c r="X24" s="96"/>
      <c r="Y24" s="96"/>
      <c r="Z24" s="96"/>
    </row>
    <row r="25">
      <c r="A25" s="86" t="s">
        <v>181</v>
      </c>
      <c r="B25" s="86" t="s">
        <v>100</v>
      </c>
      <c r="C25" s="86" t="s">
        <v>101</v>
      </c>
      <c r="D25" s="86" t="s">
        <v>180</v>
      </c>
      <c r="E25" s="86" t="s">
        <v>155</v>
      </c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6"/>
      <c r="W25" s="96"/>
      <c r="X25" s="96"/>
      <c r="Y25" s="96"/>
      <c r="Z25" s="96"/>
    </row>
    <row r="26">
      <c r="A26" s="86" t="s">
        <v>182</v>
      </c>
      <c r="B26" s="86" t="s">
        <v>111</v>
      </c>
      <c r="C26" s="86" t="s">
        <v>101</v>
      </c>
      <c r="D26" s="86" t="s">
        <v>180</v>
      </c>
      <c r="E26" s="86" t="s">
        <v>155</v>
      </c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6"/>
      <c r="W26" s="96"/>
      <c r="X26" s="96"/>
      <c r="Y26" s="96"/>
      <c r="Z26" s="96"/>
    </row>
    <row r="27">
      <c r="A27" s="86" t="s">
        <v>183</v>
      </c>
      <c r="B27" s="86" t="s">
        <v>100</v>
      </c>
      <c r="C27" s="86" t="s">
        <v>101</v>
      </c>
      <c r="D27" s="86" t="s">
        <v>180</v>
      </c>
      <c r="E27" s="86" t="s">
        <v>155</v>
      </c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6"/>
      <c r="W27" s="96"/>
      <c r="X27" s="96"/>
      <c r="Y27" s="96"/>
      <c r="Z27" s="96"/>
    </row>
    <row r="28">
      <c r="A28" s="86" t="s">
        <v>184</v>
      </c>
      <c r="B28" s="86" t="s">
        <v>100</v>
      </c>
      <c r="C28" s="86" t="s">
        <v>101</v>
      </c>
      <c r="D28" s="86" t="s">
        <v>180</v>
      </c>
      <c r="E28" s="86" t="s">
        <v>155</v>
      </c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6"/>
      <c r="W28" s="96"/>
      <c r="X28" s="96"/>
      <c r="Y28" s="96"/>
      <c r="Z28" s="96"/>
    </row>
    <row r="29">
      <c r="A29" s="86" t="s">
        <v>185</v>
      </c>
      <c r="B29" s="86" t="s">
        <v>100</v>
      </c>
      <c r="C29" s="86" t="s">
        <v>101</v>
      </c>
      <c r="D29" s="86" t="s">
        <v>180</v>
      </c>
      <c r="E29" s="86" t="s">
        <v>155</v>
      </c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6"/>
      <c r="W29" s="96"/>
      <c r="X29" s="96"/>
      <c r="Y29" s="96"/>
      <c r="Z29" s="96"/>
    </row>
    <row r="30">
      <c r="A30" s="86" t="s">
        <v>186</v>
      </c>
      <c r="B30" s="86" t="s">
        <v>187</v>
      </c>
      <c r="C30" s="86" t="s">
        <v>99</v>
      </c>
      <c r="D30" s="86" t="s">
        <v>188</v>
      </c>
      <c r="E30" s="86" t="s">
        <v>189</v>
      </c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7">
        <v>2.0</v>
      </c>
      <c r="S30" s="95"/>
      <c r="T30" s="95"/>
      <c r="U30" s="95"/>
      <c r="V30" s="96"/>
      <c r="W30" s="96"/>
      <c r="X30" s="96"/>
      <c r="Y30" s="96"/>
      <c r="Z30" s="96"/>
    </row>
    <row r="31">
      <c r="A31" s="86" t="s">
        <v>190</v>
      </c>
      <c r="B31" s="86" t="s">
        <v>187</v>
      </c>
      <c r="C31" s="86" t="s">
        <v>99</v>
      </c>
      <c r="D31" s="86" t="s">
        <v>188</v>
      </c>
      <c r="E31" s="86" t="s">
        <v>189</v>
      </c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7">
        <v>2.0</v>
      </c>
      <c r="S31" s="95"/>
      <c r="T31" s="95"/>
      <c r="U31" s="95"/>
      <c r="V31" s="96"/>
      <c r="W31" s="96"/>
      <c r="X31" s="96"/>
      <c r="Y31" s="96"/>
      <c r="Z31" s="96"/>
    </row>
    <row r="32">
      <c r="A32" s="88" t="s">
        <v>191</v>
      </c>
      <c r="C32" s="88" t="s">
        <v>144</v>
      </c>
      <c r="D32" s="88" t="s">
        <v>145</v>
      </c>
      <c r="E32" s="88" t="s">
        <v>146</v>
      </c>
      <c r="P32" s="89"/>
      <c r="Q32" s="89"/>
      <c r="R32" s="89"/>
      <c r="S32" s="89"/>
      <c r="T32" s="89"/>
      <c r="U32" s="89"/>
      <c r="V32" s="90"/>
      <c r="W32" s="90"/>
      <c r="X32" s="90"/>
      <c r="Y32" s="90"/>
      <c r="Z32" s="90"/>
    </row>
    <row r="33">
      <c r="A33" s="88" t="s">
        <v>192</v>
      </c>
      <c r="C33" s="88" t="s">
        <v>144</v>
      </c>
      <c r="D33" s="88" t="s">
        <v>145</v>
      </c>
      <c r="E33" s="88" t="s">
        <v>146</v>
      </c>
      <c r="P33" s="89"/>
      <c r="Q33" s="89"/>
      <c r="R33" s="89"/>
      <c r="S33" s="89"/>
      <c r="T33" s="89"/>
      <c r="U33" s="89"/>
      <c r="V33" s="90"/>
      <c r="W33" s="90"/>
      <c r="X33" s="90"/>
      <c r="Y33" s="90"/>
      <c r="Z33" s="90"/>
    </row>
    <row r="34">
      <c r="A34" s="88" t="s">
        <v>193</v>
      </c>
      <c r="B34" s="89"/>
      <c r="C34" s="88" t="s">
        <v>144</v>
      </c>
      <c r="D34" s="88" t="s">
        <v>145</v>
      </c>
      <c r="E34" s="88" t="s">
        <v>146</v>
      </c>
      <c r="P34" s="89"/>
      <c r="Q34" s="89"/>
      <c r="R34" s="89"/>
      <c r="S34" s="89"/>
      <c r="T34" s="89"/>
      <c r="U34" s="89"/>
      <c r="V34" s="90"/>
      <c r="W34" s="90"/>
      <c r="X34" s="90"/>
      <c r="Y34" s="90"/>
      <c r="Z34" s="90"/>
    </row>
    <row r="35">
      <c r="A35" s="86" t="s">
        <v>194</v>
      </c>
      <c r="B35" s="95"/>
      <c r="C35" s="86" t="s">
        <v>195</v>
      </c>
      <c r="D35" s="97">
        <v>603.0</v>
      </c>
      <c r="E35" s="86" t="s">
        <v>196</v>
      </c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6"/>
      <c r="W35" s="96"/>
      <c r="X35" s="96"/>
      <c r="Y35" s="96"/>
      <c r="Z35" s="96"/>
    </row>
    <row r="36">
      <c r="A36" s="86" t="s">
        <v>197</v>
      </c>
      <c r="B36" s="95"/>
      <c r="C36" s="86" t="s">
        <v>195</v>
      </c>
      <c r="D36" s="97">
        <v>603.0</v>
      </c>
      <c r="E36" s="86" t="s">
        <v>196</v>
      </c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6"/>
      <c r="W36" s="96"/>
      <c r="X36" s="96"/>
      <c r="Y36" s="96"/>
      <c r="Z36" s="96"/>
    </row>
    <row r="37">
      <c r="A37" s="86" t="s">
        <v>198</v>
      </c>
      <c r="B37" s="95"/>
      <c r="C37" s="86" t="s">
        <v>195</v>
      </c>
      <c r="D37" s="97">
        <v>603.0</v>
      </c>
      <c r="E37" s="86" t="s">
        <v>196</v>
      </c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6"/>
      <c r="W37" s="96"/>
      <c r="X37" s="96"/>
      <c r="Y37" s="96"/>
      <c r="Z37" s="96"/>
    </row>
    <row r="38">
      <c r="A38" s="86" t="s">
        <v>199</v>
      </c>
      <c r="B38" s="95"/>
      <c r="C38" s="86" t="s">
        <v>195</v>
      </c>
      <c r="D38" s="97">
        <v>603.0</v>
      </c>
      <c r="E38" s="86" t="s">
        <v>196</v>
      </c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6"/>
      <c r="W38" s="96"/>
      <c r="X38" s="96"/>
      <c r="Y38" s="96"/>
      <c r="Z38" s="96"/>
    </row>
    <row r="39">
      <c r="A39" s="81" t="s">
        <v>200</v>
      </c>
      <c r="B39" s="98"/>
      <c r="C39" s="81" t="s">
        <v>195</v>
      </c>
      <c r="D39" s="99">
        <v>603.0</v>
      </c>
      <c r="E39" s="81" t="s">
        <v>196</v>
      </c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82"/>
      <c r="W39" s="82"/>
      <c r="X39" s="82"/>
      <c r="Y39" s="82"/>
      <c r="Z39" s="82"/>
    </row>
    <row r="40">
      <c r="A40" s="88" t="s">
        <v>201</v>
      </c>
      <c r="B40" s="88" t="s">
        <v>142</v>
      </c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90"/>
      <c r="W40" s="90"/>
      <c r="X40" s="90"/>
      <c r="Y40" s="90"/>
      <c r="Z40" s="90"/>
    </row>
    <row r="41">
      <c r="A41" s="86" t="s">
        <v>202</v>
      </c>
      <c r="B41" s="86" t="s">
        <v>44</v>
      </c>
      <c r="C41" s="86" t="s">
        <v>44</v>
      </c>
      <c r="D41" s="86" t="s">
        <v>203</v>
      </c>
      <c r="E41" s="86" t="s">
        <v>204</v>
      </c>
      <c r="H41" s="95"/>
      <c r="I41" s="95"/>
      <c r="J41" s="95"/>
      <c r="K41" s="95"/>
      <c r="L41" s="95"/>
      <c r="M41" s="95"/>
      <c r="N41" s="95"/>
      <c r="O41" s="86" t="s">
        <v>44</v>
      </c>
      <c r="P41" s="97">
        <v>9589619.0</v>
      </c>
      <c r="Q41" s="86" t="s">
        <v>205</v>
      </c>
      <c r="R41" s="97">
        <v>16.0</v>
      </c>
      <c r="S41" s="95"/>
      <c r="T41" s="95"/>
      <c r="U41" s="95"/>
      <c r="V41" s="96"/>
      <c r="W41" s="96"/>
      <c r="X41" s="96"/>
      <c r="Y41" s="96"/>
      <c r="Z41" s="96"/>
    </row>
    <row r="42">
      <c r="A42" s="86" t="s">
        <v>206</v>
      </c>
      <c r="B42" s="86" t="s">
        <v>207</v>
      </c>
      <c r="C42" s="86" t="s">
        <v>207</v>
      </c>
      <c r="D42" s="86" t="s">
        <v>208</v>
      </c>
      <c r="E42" s="86" t="s">
        <v>209</v>
      </c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6"/>
      <c r="W42" s="96"/>
      <c r="X42" s="96"/>
      <c r="Y42" s="96"/>
      <c r="Z42" s="96"/>
    </row>
    <row r="43">
      <c r="A43" s="86" t="s">
        <v>210</v>
      </c>
      <c r="B43" s="95"/>
      <c r="C43" s="86" t="s">
        <v>211</v>
      </c>
      <c r="D43" s="86" t="s">
        <v>212</v>
      </c>
      <c r="E43" s="86" t="s">
        <v>146</v>
      </c>
      <c r="P43" s="95"/>
      <c r="Q43" s="95"/>
      <c r="R43" s="95"/>
      <c r="S43" s="95"/>
      <c r="T43" s="95"/>
      <c r="U43" s="95"/>
      <c r="V43" s="96"/>
      <c r="W43" s="96"/>
      <c r="X43" s="96"/>
      <c r="Y43" s="96"/>
      <c r="Z43" s="96"/>
    </row>
    <row r="44">
      <c r="A44" s="85" t="s">
        <v>213</v>
      </c>
      <c r="B44" s="91"/>
      <c r="C44" s="85" t="s">
        <v>214</v>
      </c>
      <c r="D44" s="85" t="s">
        <v>215</v>
      </c>
      <c r="E44" s="85" t="s">
        <v>146</v>
      </c>
      <c r="P44" s="91"/>
      <c r="Q44" s="91"/>
      <c r="R44" s="91"/>
      <c r="S44" s="85" t="s">
        <v>216</v>
      </c>
      <c r="U44" s="91"/>
      <c r="V44" s="92"/>
      <c r="W44" s="92"/>
      <c r="X44" s="92"/>
      <c r="Y44" s="92"/>
      <c r="Z44" s="92"/>
    </row>
    <row r="45">
      <c r="A45" s="86" t="s">
        <v>217</v>
      </c>
      <c r="B45" s="86" t="s">
        <v>218</v>
      </c>
      <c r="C45" s="86" t="s">
        <v>218</v>
      </c>
      <c r="D45" s="86" t="s">
        <v>219</v>
      </c>
      <c r="E45" s="86" t="s">
        <v>220</v>
      </c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6"/>
      <c r="W45" s="96"/>
      <c r="X45" s="96"/>
      <c r="Y45" s="96"/>
      <c r="Z45" s="96"/>
    </row>
    <row r="46">
      <c r="A46" s="86" t="s">
        <v>221</v>
      </c>
      <c r="B46" s="86" t="s">
        <v>218</v>
      </c>
      <c r="C46" s="86" t="s">
        <v>218</v>
      </c>
      <c r="D46" s="86" t="s">
        <v>219</v>
      </c>
      <c r="E46" s="86" t="s">
        <v>220</v>
      </c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6"/>
      <c r="W46" s="96"/>
      <c r="X46" s="96"/>
      <c r="Y46" s="96"/>
      <c r="Z46" s="96"/>
    </row>
    <row r="47">
      <c r="A47" s="88" t="s">
        <v>222</v>
      </c>
      <c r="B47" s="88" t="s">
        <v>136</v>
      </c>
      <c r="C47" s="88" t="s">
        <v>136</v>
      </c>
      <c r="D47" s="88" t="s">
        <v>136</v>
      </c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90"/>
      <c r="W47" s="90"/>
      <c r="X47" s="90"/>
      <c r="Y47" s="90"/>
      <c r="Z47" s="90"/>
    </row>
    <row r="48">
      <c r="A48" s="88" t="s">
        <v>223</v>
      </c>
      <c r="C48" s="88" t="s">
        <v>144</v>
      </c>
      <c r="D48" s="88" t="s">
        <v>145</v>
      </c>
      <c r="E48" s="88" t="s">
        <v>146</v>
      </c>
      <c r="P48" s="89"/>
      <c r="Q48" s="89"/>
      <c r="R48" s="89"/>
      <c r="S48" s="89"/>
      <c r="T48" s="89"/>
      <c r="U48" s="89"/>
      <c r="V48" s="90"/>
      <c r="W48" s="90"/>
      <c r="X48" s="90"/>
      <c r="Y48" s="90"/>
      <c r="Z48" s="90"/>
    </row>
    <row r="49">
      <c r="A49" s="86" t="s">
        <v>224</v>
      </c>
      <c r="B49" s="86" t="s">
        <v>115</v>
      </c>
      <c r="C49" s="86" t="s">
        <v>115</v>
      </c>
      <c r="D49" s="86" t="s">
        <v>225</v>
      </c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6"/>
      <c r="W49" s="96"/>
      <c r="X49" s="96"/>
      <c r="Y49" s="96"/>
      <c r="Z49" s="96"/>
    </row>
    <row r="50">
      <c r="A50" s="86" t="s">
        <v>226</v>
      </c>
      <c r="B50" s="86" t="s">
        <v>227</v>
      </c>
      <c r="C50" s="86" t="s">
        <v>227</v>
      </c>
      <c r="D50" s="86" t="s">
        <v>228</v>
      </c>
      <c r="E50" s="86" t="s">
        <v>229</v>
      </c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7">
        <v>2.0</v>
      </c>
      <c r="S50" s="95"/>
      <c r="T50" s="95"/>
      <c r="U50" s="95"/>
      <c r="V50" s="96"/>
      <c r="W50" s="96"/>
      <c r="X50" s="96"/>
      <c r="Y50" s="96"/>
      <c r="Z50" s="96"/>
    </row>
    <row r="51">
      <c r="A51" s="86" t="s">
        <v>230</v>
      </c>
      <c r="B51" s="86" t="s">
        <v>231</v>
      </c>
      <c r="C51" s="86" t="s">
        <v>231</v>
      </c>
      <c r="D51" s="86" t="s">
        <v>228</v>
      </c>
      <c r="E51" s="86" t="s">
        <v>232</v>
      </c>
      <c r="I51" s="95"/>
      <c r="J51" s="95"/>
      <c r="K51" s="95"/>
      <c r="L51" s="95"/>
      <c r="M51" s="95"/>
      <c r="N51" s="95"/>
      <c r="O51" s="95"/>
      <c r="P51" s="95"/>
      <c r="Q51" s="95"/>
      <c r="R51" s="97">
        <v>4.0</v>
      </c>
      <c r="S51" s="95"/>
      <c r="T51" s="95"/>
      <c r="U51" s="95"/>
      <c r="V51" s="96"/>
      <c r="W51" s="96"/>
      <c r="X51" s="96"/>
      <c r="Y51" s="96"/>
      <c r="Z51" s="96"/>
    </row>
    <row r="52">
      <c r="A52" s="86" t="s">
        <v>233</v>
      </c>
      <c r="B52" s="86" t="s">
        <v>231</v>
      </c>
      <c r="C52" s="86" t="s">
        <v>231</v>
      </c>
      <c r="D52" s="86" t="s">
        <v>228</v>
      </c>
      <c r="E52" s="86" t="s">
        <v>232</v>
      </c>
      <c r="I52" s="95"/>
      <c r="J52" s="95"/>
      <c r="K52" s="95"/>
      <c r="L52" s="95"/>
      <c r="M52" s="95"/>
      <c r="N52" s="95"/>
      <c r="O52" s="95"/>
      <c r="P52" s="95"/>
      <c r="Q52" s="95"/>
      <c r="R52" s="97">
        <v>4.0</v>
      </c>
      <c r="S52" s="95"/>
      <c r="T52" s="95"/>
      <c r="U52" s="95"/>
      <c r="V52" s="96"/>
      <c r="W52" s="96"/>
      <c r="X52" s="96"/>
      <c r="Y52" s="96"/>
      <c r="Z52" s="96"/>
    </row>
    <row r="53">
      <c r="A53" s="86" t="s">
        <v>234</v>
      </c>
      <c r="B53" s="86" t="s">
        <v>227</v>
      </c>
      <c r="C53" s="86" t="s">
        <v>227</v>
      </c>
      <c r="D53" s="86" t="s">
        <v>228</v>
      </c>
      <c r="E53" s="86" t="s">
        <v>229</v>
      </c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7">
        <v>2.0</v>
      </c>
      <c r="S53" s="95"/>
      <c r="T53" s="95"/>
      <c r="U53" s="95"/>
      <c r="V53" s="96"/>
      <c r="W53" s="96"/>
      <c r="X53" s="96"/>
      <c r="Y53" s="96"/>
      <c r="Z53" s="96"/>
    </row>
    <row r="54">
      <c r="A54" s="86" t="s">
        <v>235</v>
      </c>
      <c r="B54" s="95"/>
      <c r="C54" s="86" t="s">
        <v>236</v>
      </c>
      <c r="D54" s="86" t="s">
        <v>237</v>
      </c>
      <c r="E54" s="86" t="s">
        <v>238</v>
      </c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7">
        <v>1667008.0</v>
      </c>
      <c r="Q54" s="86" t="s">
        <v>239</v>
      </c>
      <c r="R54" s="97">
        <v>49.0</v>
      </c>
      <c r="S54" s="95"/>
      <c r="T54" s="95"/>
      <c r="U54" s="95"/>
      <c r="V54" s="96"/>
      <c r="W54" s="96"/>
      <c r="X54" s="96"/>
      <c r="Y54" s="96"/>
      <c r="Z54" s="96"/>
    </row>
    <row r="55">
      <c r="A55" s="86" t="s">
        <v>240</v>
      </c>
      <c r="B55" s="86" t="s">
        <v>106</v>
      </c>
      <c r="C55" s="86" t="s">
        <v>103</v>
      </c>
      <c r="D55" s="86" t="s">
        <v>241</v>
      </c>
      <c r="E55" s="86" t="s">
        <v>242</v>
      </c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6"/>
      <c r="W55" s="96"/>
      <c r="X55" s="96"/>
      <c r="Y55" s="96"/>
      <c r="Z55" s="96"/>
    </row>
    <row r="56">
      <c r="A56" s="86" t="s">
        <v>243</v>
      </c>
      <c r="B56" s="86" t="s">
        <v>110</v>
      </c>
      <c r="C56" s="86" t="s">
        <v>103</v>
      </c>
      <c r="D56" s="86" t="s">
        <v>241</v>
      </c>
      <c r="E56" s="86" t="s">
        <v>242</v>
      </c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6"/>
      <c r="W56" s="96"/>
      <c r="X56" s="96"/>
      <c r="Y56" s="96"/>
      <c r="Z56" s="96"/>
    </row>
    <row r="57">
      <c r="A57" s="86" t="s">
        <v>244</v>
      </c>
      <c r="B57" s="86" t="s">
        <v>110</v>
      </c>
      <c r="C57" s="86" t="s">
        <v>103</v>
      </c>
      <c r="D57" s="86" t="s">
        <v>241</v>
      </c>
      <c r="E57" s="86" t="s">
        <v>242</v>
      </c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6"/>
      <c r="W57" s="96"/>
      <c r="X57" s="96"/>
      <c r="Y57" s="96"/>
      <c r="Z57" s="96"/>
    </row>
    <row r="58">
      <c r="A58" s="86" t="s">
        <v>245</v>
      </c>
      <c r="B58" s="86" t="s">
        <v>110</v>
      </c>
      <c r="C58" s="86" t="s">
        <v>103</v>
      </c>
      <c r="D58" s="86" t="s">
        <v>241</v>
      </c>
      <c r="E58" s="86" t="s">
        <v>242</v>
      </c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6"/>
      <c r="W58" s="96"/>
      <c r="X58" s="96"/>
      <c r="Y58" s="96"/>
      <c r="Z58" s="96"/>
    </row>
    <row r="59">
      <c r="A59" s="86" t="s">
        <v>246</v>
      </c>
      <c r="B59" s="86" t="s">
        <v>110</v>
      </c>
      <c r="C59" s="86" t="s">
        <v>103</v>
      </c>
      <c r="D59" s="86" t="s">
        <v>241</v>
      </c>
      <c r="E59" s="86" t="s">
        <v>242</v>
      </c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6"/>
      <c r="W59" s="96"/>
      <c r="X59" s="96"/>
      <c r="Y59" s="96"/>
      <c r="Z59" s="96"/>
    </row>
    <row r="60">
      <c r="A60" s="86" t="s">
        <v>247</v>
      </c>
      <c r="B60" s="86" t="s">
        <v>106</v>
      </c>
      <c r="C60" s="86" t="s">
        <v>103</v>
      </c>
      <c r="D60" s="86" t="s">
        <v>241</v>
      </c>
      <c r="E60" s="86" t="s">
        <v>242</v>
      </c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6"/>
      <c r="W60" s="96"/>
      <c r="X60" s="96"/>
      <c r="Y60" s="96"/>
      <c r="Z60" s="96"/>
    </row>
    <row r="61">
      <c r="A61" s="86" t="s">
        <v>248</v>
      </c>
      <c r="B61" s="86" t="s">
        <v>106</v>
      </c>
      <c r="C61" s="86" t="s">
        <v>103</v>
      </c>
      <c r="D61" s="86" t="s">
        <v>241</v>
      </c>
      <c r="E61" s="86" t="s">
        <v>242</v>
      </c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6"/>
      <c r="W61" s="96"/>
      <c r="X61" s="96"/>
      <c r="Y61" s="96"/>
      <c r="Z61" s="96"/>
    </row>
    <row r="62">
      <c r="A62" s="86" t="s">
        <v>249</v>
      </c>
      <c r="B62" s="86" t="s">
        <v>106</v>
      </c>
      <c r="C62" s="86" t="s">
        <v>103</v>
      </c>
      <c r="D62" s="86" t="s">
        <v>241</v>
      </c>
      <c r="E62" s="86" t="s">
        <v>242</v>
      </c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6"/>
      <c r="W62" s="96"/>
      <c r="X62" s="96"/>
      <c r="Y62" s="96"/>
      <c r="Z62" s="96"/>
    </row>
    <row r="63">
      <c r="A63" s="86" t="s">
        <v>250</v>
      </c>
      <c r="B63" s="86" t="s">
        <v>114</v>
      </c>
      <c r="C63" s="86" t="s">
        <v>103</v>
      </c>
      <c r="D63" s="86" t="s">
        <v>241</v>
      </c>
      <c r="E63" s="86" t="s">
        <v>242</v>
      </c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6"/>
      <c r="W63" s="96"/>
      <c r="X63" s="96"/>
      <c r="Y63" s="96"/>
      <c r="Z63" s="96"/>
    </row>
    <row r="64">
      <c r="A64" s="86" t="s">
        <v>251</v>
      </c>
      <c r="B64" s="86" t="s">
        <v>102</v>
      </c>
      <c r="C64" s="86" t="s">
        <v>103</v>
      </c>
      <c r="D64" s="86" t="s">
        <v>241</v>
      </c>
      <c r="E64" s="86" t="s">
        <v>242</v>
      </c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6"/>
      <c r="W64" s="96"/>
      <c r="X64" s="96"/>
      <c r="Y64" s="96"/>
      <c r="Z64" s="96"/>
    </row>
    <row r="65">
      <c r="A65" s="86" t="s">
        <v>252</v>
      </c>
      <c r="B65" s="86" t="s">
        <v>114</v>
      </c>
      <c r="C65" s="86" t="s">
        <v>103</v>
      </c>
      <c r="D65" s="86" t="s">
        <v>241</v>
      </c>
      <c r="E65" s="86" t="s">
        <v>242</v>
      </c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6"/>
      <c r="W65" s="96"/>
      <c r="X65" s="96"/>
      <c r="Y65" s="96"/>
      <c r="Z65" s="96"/>
    </row>
    <row r="66">
      <c r="A66" s="86" t="s">
        <v>253</v>
      </c>
      <c r="B66" s="86" t="s">
        <v>110</v>
      </c>
      <c r="C66" s="86" t="s">
        <v>103</v>
      </c>
      <c r="D66" s="86" t="s">
        <v>241</v>
      </c>
      <c r="E66" s="86" t="s">
        <v>242</v>
      </c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6"/>
      <c r="W66" s="96"/>
      <c r="X66" s="96"/>
      <c r="Y66" s="96"/>
      <c r="Z66" s="96"/>
    </row>
    <row r="67">
      <c r="A67" s="86" t="s">
        <v>254</v>
      </c>
      <c r="B67" s="86" t="s">
        <v>110</v>
      </c>
      <c r="C67" s="86" t="s">
        <v>103</v>
      </c>
      <c r="D67" s="86" t="s">
        <v>241</v>
      </c>
      <c r="E67" s="86" t="s">
        <v>242</v>
      </c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6"/>
      <c r="W67" s="96"/>
      <c r="X67" s="96"/>
      <c r="Y67" s="96"/>
      <c r="Z67" s="96"/>
    </row>
    <row r="68">
      <c r="A68" s="86" t="s">
        <v>255</v>
      </c>
      <c r="B68" s="86" t="s">
        <v>104</v>
      </c>
      <c r="C68" s="86" t="s">
        <v>105</v>
      </c>
      <c r="D68" s="86" t="s">
        <v>256</v>
      </c>
      <c r="E68" s="86" t="s">
        <v>242</v>
      </c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6"/>
      <c r="W68" s="96"/>
      <c r="X68" s="96"/>
      <c r="Y68" s="96"/>
      <c r="Z68" s="96"/>
    </row>
    <row r="69">
      <c r="A69" s="86" t="s">
        <v>257</v>
      </c>
      <c r="B69" s="86" t="s">
        <v>106</v>
      </c>
      <c r="C69" s="86" t="s">
        <v>103</v>
      </c>
      <c r="D69" s="86" t="s">
        <v>241</v>
      </c>
      <c r="E69" s="86" t="s">
        <v>242</v>
      </c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6"/>
      <c r="W69" s="96"/>
      <c r="X69" s="96"/>
      <c r="Y69" s="96"/>
      <c r="Z69" s="96"/>
    </row>
    <row r="70">
      <c r="A70" s="86" t="s">
        <v>258</v>
      </c>
      <c r="B70" s="86" t="s">
        <v>109</v>
      </c>
      <c r="C70" s="86" t="s">
        <v>105</v>
      </c>
      <c r="D70" s="86" t="s">
        <v>256</v>
      </c>
      <c r="E70" s="86" t="s">
        <v>242</v>
      </c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6"/>
      <c r="W70" s="96"/>
      <c r="X70" s="96"/>
      <c r="Y70" s="96"/>
      <c r="Z70" s="96"/>
    </row>
    <row r="71">
      <c r="A71" s="86" t="s">
        <v>259</v>
      </c>
      <c r="B71" s="86" t="s">
        <v>107</v>
      </c>
      <c r="C71" s="86" t="s">
        <v>107</v>
      </c>
      <c r="D71" s="86" t="s">
        <v>260</v>
      </c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6"/>
      <c r="W71" s="96"/>
      <c r="X71" s="96"/>
      <c r="Y71" s="96"/>
      <c r="Z71" s="96"/>
    </row>
    <row r="72">
      <c r="A72" s="87" t="s">
        <v>261</v>
      </c>
      <c r="B72" s="87" t="s">
        <v>262</v>
      </c>
      <c r="C72" s="87" t="s">
        <v>262</v>
      </c>
      <c r="D72" s="87" t="s">
        <v>263</v>
      </c>
      <c r="E72" s="87" t="s">
        <v>264</v>
      </c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87" t="s">
        <v>265</v>
      </c>
      <c r="T72" s="87" t="s">
        <v>266</v>
      </c>
      <c r="V72" s="94"/>
      <c r="W72" s="94"/>
      <c r="X72" s="94"/>
      <c r="Y72" s="94"/>
      <c r="Z72" s="94"/>
    </row>
    <row r="73">
      <c r="A73" s="87" t="s">
        <v>267</v>
      </c>
      <c r="B73" s="93"/>
      <c r="C73" s="87" t="s">
        <v>268</v>
      </c>
      <c r="D73" s="87" t="s">
        <v>269</v>
      </c>
      <c r="E73" s="87" t="s">
        <v>270</v>
      </c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100">
        <v>26.0</v>
      </c>
      <c r="S73" s="93"/>
      <c r="T73" s="93"/>
      <c r="U73" s="93"/>
      <c r="V73" s="94"/>
      <c r="W73" s="94"/>
      <c r="X73" s="94"/>
      <c r="Y73" s="94"/>
      <c r="Z73" s="94"/>
    </row>
    <row r="74">
      <c r="A74" s="86" t="s">
        <v>271</v>
      </c>
      <c r="B74" s="95"/>
      <c r="C74" s="86" t="s">
        <v>272</v>
      </c>
      <c r="D74" s="86" t="s">
        <v>273</v>
      </c>
      <c r="E74" s="86" t="s">
        <v>274</v>
      </c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7">
        <v>91.0</v>
      </c>
      <c r="S74" s="95"/>
      <c r="T74" s="95"/>
      <c r="U74" s="95"/>
      <c r="V74" s="96"/>
      <c r="W74" s="96"/>
      <c r="X74" s="96"/>
      <c r="Y74" s="96"/>
      <c r="Z74" s="96"/>
    </row>
    <row r="75">
      <c r="A75" s="88" t="s">
        <v>275</v>
      </c>
      <c r="B75" s="88" t="s">
        <v>276</v>
      </c>
      <c r="C75" s="88" t="s">
        <v>276</v>
      </c>
      <c r="D75" s="88" t="s">
        <v>276</v>
      </c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90"/>
      <c r="W75" s="90"/>
      <c r="X75" s="90"/>
      <c r="Y75" s="90"/>
      <c r="Z75" s="90"/>
    </row>
    <row r="76">
      <c r="A76" s="86" t="s">
        <v>277</v>
      </c>
      <c r="B76" s="86" t="s">
        <v>278</v>
      </c>
      <c r="C76" s="86" t="s">
        <v>278</v>
      </c>
      <c r="D76" s="86" t="s">
        <v>279</v>
      </c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6"/>
      <c r="W76" s="96"/>
      <c r="X76" s="96"/>
      <c r="Y76" s="96"/>
      <c r="Z76" s="96"/>
    </row>
    <row r="77">
      <c r="A77" s="86" t="s">
        <v>280</v>
      </c>
      <c r="B77" s="86" t="s">
        <v>281</v>
      </c>
      <c r="C77" s="86" t="s">
        <v>281</v>
      </c>
      <c r="D77" s="86" t="s">
        <v>282</v>
      </c>
      <c r="E77" s="86" t="s">
        <v>283</v>
      </c>
      <c r="H77" s="95"/>
      <c r="I77" s="95"/>
      <c r="J77" s="95"/>
      <c r="K77" s="95"/>
      <c r="L77" s="95"/>
      <c r="M77" s="95"/>
      <c r="N77" s="95"/>
      <c r="O77" s="95"/>
      <c r="P77" s="86" t="s">
        <v>239</v>
      </c>
      <c r="Q77" s="86" t="s">
        <v>239</v>
      </c>
      <c r="R77" s="97">
        <v>5.0</v>
      </c>
      <c r="S77" s="95"/>
      <c r="T77" s="95"/>
      <c r="U77" s="95"/>
      <c r="V77" s="96"/>
      <c r="W77" s="96"/>
      <c r="X77" s="96"/>
      <c r="Y77" s="96"/>
      <c r="Z77" s="96"/>
    </row>
    <row r="78">
      <c r="A78" s="18" t="s">
        <v>284</v>
      </c>
      <c r="B78" s="18" t="s">
        <v>285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</sheetData>
  <mergeCells count="65">
    <mergeCell ref="E41:G41"/>
    <mergeCell ref="E42:G42"/>
    <mergeCell ref="E43:O43"/>
    <mergeCell ref="E44:O44"/>
    <mergeCell ref="S44:T44"/>
    <mergeCell ref="E45:H45"/>
    <mergeCell ref="E46:H46"/>
    <mergeCell ref="D71:F71"/>
    <mergeCell ref="E72:H72"/>
    <mergeCell ref="T72:U72"/>
    <mergeCell ref="E74:F74"/>
    <mergeCell ref="D75:E75"/>
    <mergeCell ref="D76:E76"/>
    <mergeCell ref="E77:G77"/>
    <mergeCell ref="D47:F47"/>
    <mergeCell ref="A48:B48"/>
    <mergeCell ref="E48:O48"/>
    <mergeCell ref="E50:G50"/>
    <mergeCell ref="E51:H51"/>
    <mergeCell ref="E52:H52"/>
    <mergeCell ref="E53:G53"/>
    <mergeCell ref="E6:O6"/>
    <mergeCell ref="T7:U7"/>
    <mergeCell ref="D2:F2"/>
    <mergeCell ref="B3:B4"/>
    <mergeCell ref="D3:D4"/>
    <mergeCell ref="F3:F4"/>
    <mergeCell ref="H3:H4"/>
    <mergeCell ref="B5:C5"/>
    <mergeCell ref="A6:B6"/>
    <mergeCell ref="E8:F8"/>
    <mergeCell ref="E9:F9"/>
    <mergeCell ref="E10:F10"/>
    <mergeCell ref="E11:F11"/>
    <mergeCell ref="E12:F12"/>
    <mergeCell ref="E13:G13"/>
    <mergeCell ref="E14:F14"/>
    <mergeCell ref="E15:F15"/>
    <mergeCell ref="E16:F16"/>
    <mergeCell ref="E17:F17"/>
    <mergeCell ref="E18:F18"/>
    <mergeCell ref="E19:G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A32:B32"/>
    <mergeCell ref="E32:O32"/>
    <mergeCell ref="A33:B33"/>
    <mergeCell ref="E33:O33"/>
    <mergeCell ref="E34:O34"/>
    <mergeCell ref="E35:H35"/>
    <mergeCell ref="E36:H36"/>
    <mergeCell ref="E37:H37"/>
    <mergeCell ref="E38:H38"/>
    <mergeCell ref="E39:H39"/>
    <mergeCell ref="B40:C4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1" t="s">
        <v>286</v>
      </c>
      <c r="B1" s="81" t="s">
        <v>117</v>
      </c>
      <c r="C1" s="81" t="s">
        <v>96</v>
      </c>
      <c r="D1" s="81" t="s">
        <v>118</v>
      </c>
      <c r="E1" s="81" t="s">
        <v>287</v>
      </c>
      <c r="F1" s="81" t="s">
        <v>119</v>
      </c>
      <c r="G1" s="81" t="s">
        <v>120</v>
      </c>
      <c r="H1" s="81" t="s">
        <v>121</v>
      </c>
      <c r="I1" s="81" t="s">
        <v>122</v>
      </c>
      <c r="J1" s="81" t="s">
        <v>123</v>
      </c>
      <c r="K1" s="81" t="s">
        <v>124</v>
      </c>
      <c r="L1" s="81" t="s">
        <v>125</v>
      </c>
      <c r="M1" s="81" t="s">
        <v>126</v>
      </c>
      <c r="N1" s="81" t="s">
        <v>127</v>
      </c>
      <c r="O1" s="81" t="s">
        <v>128</v>
      </c>
      <c r="P1" s="81" t="s">
        <v>129</v>
      </c>
      <c r="Q1" s="81" t="s">
        <v>130</v>
      </c>
      <c r="R1" s="81" t="s">
        <v>131</v>
      </c>
      <c r="S1" s="81" t="s">
        <v>132</v>
      </c>
      <c r="T1" s="81" t="s">
        <v>133</v>
      </c>
      <c r="U1" s="81" t="s">
        <v>134</v>
      </c>
      <c r="V1" s="81" t="s">
        <v>135</v>
      </c>
      <c r="W1" s="82"/>
      <c r="X1" s="82"/>
      <c r="Y1" s="82"/>
      <c r="Z1" s="82"/>
    </row>
    <row r="2">
      <c r="A2" s="101">
        <v>13.0</v>
      </c>
      <c r="B2" s="83"/>
      <c r="C2" s="102" t="s">
        <v>113</v>
      </c>
      <c r="D2" s="84" t="s">
        <v>154</v>
      </c>
      <c r="E2" s="84" t="s">
        <v>153</v>
      </c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</row>
    <row r="3">
      <c r="A3" s="101">
        <v>5.0</v>
      </c>
      <c r="B3" s="83"/>
      <c r="C3" s="102" t="s">
        <v>144</v>
      </c>
      <c r="D3" s="84" t="s">
        <v>145</v>
      </c>
      <c r="E3" s="84" t="s">
        <v>143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</row>
    <row r="4">
      <c r="A4" s="101">
        <v>1.0</v>
      </c>
      <c r="B4" s="83"/>
      <c r="C4" s="102" t="s">
        <v>211</v>
      </c>
      <c r="D4" s="84" t="s">
        <v>212</v>
      </c>
      <c r="E4" s="84" t="s">
        <v>210</v>
      </c>
      <c r="F4" s="84" t="s">
        <v>146</v>
      </c>
      <c r="Q4" s="83"/>
      <c r="R4" s="83"/>
      <c r="S4" s="83"/>
      <c r="T4" s="83"/>
      <c r="U4" s="83"/>
      <c r="V4" s="83"/>
    </row>
    <row r="5">
      <c r="A5" s="101">
        <v>2.0</v>
      </c>
      <c r="B5" s="83"/>
      <c r="C5" s="102" t="s">
        <v>163</v>
      </c>
      <c r="D5" s="84" t="s">
        <v>164</v>
      </c>
      <c r="E5" s="84" t="s">
        <v>161</v>
      </c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>
      <c r="A6" s="101">
        <v>1.0</v>
      </c>
      <c r="B6" s="83"/>
      <c r="C6" s="102" t="s">
        <v>236</v>
      </c>
      <c r="D6" s="84" t="s">
        <v>237</v>
      </c>
      <c r="E6" s="84" t="s">
        <v>235</v>
      </c>
      <c r="F6" s="84" t="s">
        <v>238</v>
      </c>
      <c r="G6" s="83"/>
      <c r="H6" s="83"/>
      <c r="I6" s="83"/>
      <c r="J6" s="83"/>
      <c r="K6" s="83"/>
      <c r="L6" s="83"/>
      <c r="M6" s="83"/>
      <c r="N6" s="83"/>
      <c r="O6" s="83"/>
      <c r="P6" s="83"/>
      <c r="Q6" s="101">
        <v>1667008.0</v>
      </c>
      <c r="R6" s="84" t="s">
        <v>239</v>
      </c>
      <c r="S6" s="101">
        <v>49.0</v>
      </c>
      <c r="T6" s="83"/>
      <c r="U6" s="83"/>
      <c r="V6" s="83"/>
    </row>
    <row r="7">
      <c r="A7" s="101">
        <v>1.0</v>
      </c>
      <c r="B7" s="83"/>
      <c r="C7" s="102" t="s">
        <v>214</v>
      </c>
      <c r="D7" s="84" t="s">
        <v>215</v>
      </c>
      <c r="E7" s="84" t="s">
        <v>213</v>
      </c>
      <c r="F7" s="84" t="s">
        <v>146</v>
      </c>
      <c r="Q7" s="83"/>
      <c r="R7" s="83"/>
      <c r="S7" s="83"/>
      <c r="T7" s="84" t="s">
        <v>216</v>
      </c>
      <c r="V7" s="83"/>
    </row>
    <row r="8">
      <c r="A8" s="101">
        <v>5.0</v>
      </c>
      <c r="B8" s="83"/>
      <c r="C8" s="102" t="s">
        <v>195</v>
      </c>
      <c r="D8" s="101">
        <v>603.0</v>
      </c>
      <c r="E8" s="84" t="s">
        <v>194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</row>
    <row r="9">
      <c r="A9" s="101">
        <v>1.0</v>
      </c>
      <c r="B9" s="83"/>
      <c r="C9" s="102" t="s">
        <v>268</v>
      </c>
      <c r="D9" s="84" t="s">
        <v>269</v>
      </c>
      <c r="E9" s="84" t="s">
        <v>267</v>
      </c>
      <c r="F9" s="84" t="s">
        <v>270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101">
        <v>26.0</v>
      </c>
      <c r="T9" s="83"/>
      <c r="U9" s="83"/>
      <c r="V9" s="83"/>
    </row>
    <row r="10">
      <c r="A10" s="101">
        <v>1.0</v>
      </c>
      <c r="B10" s="83"/>
      <c r="C10" s="103" t="s">
        <v>272</v>
      </c>
      <c r="D10" s="84" t="s">
        <v>273</v>
      </c>
      <c r="E10" s="84" t="s">
        <v>271</v>
      </c>
      <c r="F10" s="84" t="s">
        <v>274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101">
        <v>91.0</v>
      </c>
      <c r="T10" s="83"/>
      <c r="U10" s="83"/>
      <c r="V10" s="83"/>
    </row>
    <row r="11">
      <c r="A11" s="101">
        <v>2.0</v>
      </c>
      <c r="B11" s="83"/>
      <c r="C11" s="87" t="s">
        <v>99</v>
      </c>
      <c r="D11" s="84" t="s">
        <v>188</v>
      </c>
      <c r="E11" s="84" t="s">
        <v>186</v>
      </c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</row>
    <row r="12">
      <c r="A12" s="101">
        <v>5.0</v>
      </c>
      <c r="B12" s="87" t="s">
        <v>100</v>
      </c>
      <c r="C12" s="87" t="s">
        <v>101</v>
      </c>
      <c r="D12" s="84" t="s">
        <v>180</v>
      </c>
      <c r="E12" s="84" t="s">
        <v>179</v>
      </c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</row>
    <row r="13">
      <c r="A13" s="101">
        <v>1.0</v>
      </c>
      <c r="B13" s="87" t="s">
        <v>102</v>
      </c>
      <c r="C13" s="87" t="s">
        <v>103</v>
      </c>
      <c r="D13" s="84" t="s">
        <v>241</v>
      </c>
      <c r="E13" s="84" t="s">
        <v>251</v>
      </c>
      <c r="F13" s="84" t="s">
        <v>242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</row>
    <row r="14">
      <c r="A14" s="101">
        <v>1.0</v>
      </c>
      <c r="B14" s="87" t="s">
        <v>104</v>
      </c>
      <c r="C14" s="87" t="s">
        <v>105</v>
      </c>
      <c r="D14" s="84" t="s">
        <v>256</v>
      </c>
      <c r="E14" s="84" t="s">
        <v>255</v>
      </c>
      <c r="F14" s="84" t="s">
        <v>242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</row>
    <row r="15">
      <c r="A15" s="101">
        <v>5.0</v>
      </c>
      <c r="B15" s="87" t="s">
        <v>106</v>
      </c>
      <c r="C15" s="87" t="s">
        <v>103</v>
      </c>
      <c r="D15" s="84" t="s">
        <v>241</v>
      </c>
      <c r="E15" s="104" t="s">
        <v>240</v>
      </c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</row>
    <row r="16">
      <c r="A16" s="101">
        <v>1.0</v>
      </c>
      <c r="B16" s="84" t="s">
        <v>107</v>
      </c>
      <c r="C16" s="87" t="s">
        <v>107</v>
      </c>
      <c r="D16" s="84" t="s">
        <v>260</v>
      </c>
      <c r="E16" s="84" t="s">
        <v>259</v>
      </c>
      <c r="F16" s="83"/>
      <c r="G16" s="84" t="s">
        <v>288</v>
      </c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</row>
    <row r="17">
      <c r="A17" s="101">
        <v>1.0</v>
      </c>
      <c r="B17" s="87" t="s">
        <v>109</v>
      </c>
      <c r="C17" s="87" t="s">
        <v>105</v>
      </c>
      <c r="D17" s="84" t="s">
        <v>256</v>
      </c>
      <c r="E17" s="84" t="s">
        <v>258</v>
      </c>
      <c r="F17" s="84" t="s">
        <v>242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</row>
    <row r="18">
      <c r="A18" s="101">
        <v>6.0</v>
      </c>
      <c r="B18" s="87" t="s">
        <v>110</v>
      </c>
      <c r="C18" s="87" t="s">
        <v>103</v>
      </c>
      <c r="D18" s="84" t="s">
        <v>241</v>
      </c>
      <c r="E18" s="84" t="s">
        <v>243</v>
      </c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</row>
    <row r="19">
      <c r="A19" s="101">
        <v>1.0</v>
      </c>
      <c r="B19" s="87" t="s">
        <v>111</v>
      </c>
      <c r="C19" s="87" t="s">
        <v>101</v>
      </c>
      <c r="D19" s="84" t="s">
        <v>180</v>
      </c>
      <c r="E19" s="84" t="s">
        <v>182</v>
      </c>
      <c r="F19" s="84" t="s">
        <v>155</v>
      </c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</row>
    <row r="20">
      <c r="A20" s="101">
        <v>1.0</v>
      </c>
      <c r="B20" s="84" t="s">
        <v>112</v>
      </c>
      <c r="C20" s="104" t="s">
        <v>113</v>
      </c>
      <c r="D20" s="84" t="s">
        <v>154</v>
      </c>
      <c r="E20" s="84" t="s">
        <v>166</v>
      </c>
      <c r="F20" s="84" t="s">
        <v>155</v>
      </c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</row>
    <row r="21">
      <c r="A21" s="101">
        <v>2.0</v>
      </c>
      <c r="B21" s="87" t="s">
        <v>114</v>
      </c>
      <c r="C21" s="87" t="s">
        <v>103</v>
      </c>
      <c r="D21" s="84" t="s">
        <v>241</v>
      </c>
      <c r="E21" s="84" t="s">
        <v>250</v>
      </c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</row>
    <row r="22">
      <c r="A22" s="101">
        <v>1.0</v>
      </c>
      <c r="B22" s="84" t="s">
        <v>147</v>
      </c>
      <c r="C22" s="102" t="s">
        <v>148</v>
      </c>
      <c r="D22" s="84" t="s">
        <v>149</v>
      </c>
      <c r="E22" s="84" t="s">
        <v>147</v>
      </c>
      <c r="F22" s="84" t="s">
        <v>150</v>
      </c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4" t="s">
        <v>151</v>
      </c>
      <c r="U22" s="84" t="s">
        <v>152</v>
      </c>
    </row>
    <row r="23">
      <c r="A23" s="101">
        <v>2.0</v>
      </c>
      <c r="B23" s="84" t="s">
        <v>227</v>
      </c>
      <c r="C23" s="103" t="s">
        <v>227</v>
      </c>
      <c r="D23" s="84" t="s">
        <v>228</v>
      </c>
      <c r="E23" s="84" t="s">
        <v>226</v>
      </c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</row>
    <row r="24">
      <c r="A24" s="101">
        <v>2.0</v>
      </c>
      <c r="B24" s="84" t="s">
        <v>231</v>
      </c>
      <c r="C24" s="103" t="s">
        <v>231</v>
      </c>
      <c r="D24" s="84" t="s">
        <v>228</v>
      </c>
      <c r="E24" s="84" t="s">
        <v>230</v>
      </c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</row>
    <row r="25">
      <c r="A25" s="101">
        <v>2.0</v>
      </c>
      <c r="B25" s="84" t="s">
        <v>218</v>
      </c>
      <c r="C25" s="102" t="s">
        <v>218</v>
      </c>
      <c r="D25" s="84" t="s">
        <v>219</v>
      </c>
      <c r="E25" s="84" t="s">
        <v>217</v>
      </c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</row>
    <row r="26">
      <c r="A26" s="101">
        <v>1.0</v>
      </c>
      <c r="B26" s="84" t="s">
        <v>44</v>
      </c>
      <c r="C26" s="87" t="s">
        <v>44</v>
      </c>
      <c r="D26" s="84" t="s">
        <v>203</v>
      </c>
      <c r="E26" s="84" t="s">
        <v>202</v>
      </c>
      <c r="F26" s="84" t="s">
        <v>204</v>
      </c>
      <c r="I26" s="83"/>
      <c r="J26" s="83"/>
      <c r="K26" s="83"/>
      <c r="L26" s="83"/>
      <c r="M26" s="83"/>
      <c r="N26" s="83"/>
      <c r="O26" s="83"/>
      <c r="P26" s="84" t="s">
        <v>44</v>
      </c>
      <c r="Q26" s="101">
        <v>9589619.0</v>
      </c>
      <c r="R26" s="84" t="s">
        <v>205</v>
      </c>
      <c r="S26" s="101">
        <v>16.0</v>
      </c>
      <c r="T26" s="83"/>
      <c r="U26" s="83"/>
      <c r="V26" s="83"/>
    </row>
    <row r="27">
      <c r="A27" s="101">
        <v>1.0</v>
      </c>
      <c r="B27" s="84" t="s">
        <v>115</v>
      </c>
      <c r="C27" s="104" t="s">
        <v>115</v>
      </c>
      <c r="D27" s="84" t="s">
        <v>225</v>
      </c>
      <c r="E27" s="84" t="s">
        <v>224</v>
      </c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</row>
    <row r="28">
      <c r="A28" s="101">
        <v>1.0</v>
      </c>
      <c r="B28" s="84" t="s">
        <v>276</v>
      </c>
      <c r="C28" s="102" t="s">
        <v>276</v>
      </c>
      <c r="D28" s="84" t="s">
        <v>276</v>
      </c>
      <c r="E28" s="84" t="s">
        <v>275</v>
      </c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</row>
    <row r="29">
      <c r="A29" s="101">
        <v>1.0</v>
      </c>
      <c r="B29" s="84" t="s">
        <v>281</v>
      </c>
      <c r="C29" s="102" t="s">
        <v>281</v>
      </c>
      <c r="D29" s="84" t="s">
        <v>282</v>
      </c>
      <c r="E29" s="84" t="s">
        <v>280</v>
      </c>
      <c r="F29" s="84" t="s">
        <v>283</v>
      </c>
      <c r="I29" s="83"/>
      <c r="J29" s="83"/>
      <c r="K29" s="83"/>
      <c r="L29" s="83"/>
      <c r="M29" s="83"/>
      <c r="N29" s="83"/>
      <c r="O29" s="83"/>
      <c r="P29" s="83"/>
      <c r="Q29" s="84" t="s">
        <v>239</v>
      </c>
      <c r="R29" s="84" t="s">
        <v>239</v>
      </c>
      <c r="S29" s="101">
        <v>5.0</v>
      </c>
      <c r="T29" s="83"/>
      <c r="U29" s="83"/>
      <c r="V29" s="83"/>
    </row>
    <row r="30">
      <c r="A30" s="101">
        <v>1.0</v>
      </c>
      <c r="B30" s="84" t="s">
        <v>262</v>
      </c>
      <c r="C30" s="102" t="s">
        <v>262</v>
      </c>
      <c r="D30" s="84" t="s">
        <v>263</v>
      </c>
      <c r="E30" s="84" t="s">
        <v>261</v>
      </c>
      <c r="F30" s="84" t="s">
        <v>264</v>
      </c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4" t="s">
        <v>265</v>
      </c>
      <c r="U30" s="84" t="s">
        <v>266</v>
      </c>
    </row>
    <row r="31">
      <c r="A31" s="101">
        <v>2.0</v>
      </c>
      <c r="B31" s="84" t="s">
        <v>136</v>
      </c>
      <c r="C31" s="102" t="s">
        <v>136</v>
      </c>
      <c r="D31" s="84" t="s">
        <v>136</v>
      </c>
      <c r="E31" s="83" t="str">
        <f>+PELTIER-</f>
        <v>#ERROR!</v>
      </c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</row>
    <row r="32">
      <c r="A32" s="101">
        <v>1.0</v>
      </c>
      <c r="B32" s="84" t="s">
        <v>278</v>
      </c>
      <c r="C32" s="102" t="s">
        <v>278</v>
      </c>
      <c r="D32" s="84" t="s">
        <v>279</v>
      </c>
      <c r="E32" s="84" t="s">
        <v>277</v>
      </c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</row>
    <row r="33">
      <c r="A33" s="105">
        <v>1.0</v>
      </c>
      <c r="B33" s="103" t="s">
        <v>207</v>
      </c>
      <c r="C33" s="103" t="s">
        <v>207</v>
      </c>
      <c r="D33" s="103" t="s">
        <v>208</v>
      </c>
      <c r="E33" s="103" t="s">
        <v>206</v>
      </c>
      <c r="F33" s="103" t="s">
        <v>209</v>
      </c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</row>
    <row r="34">
      <c r="A34" s="101">
        <v>2.0</v>
      </c>
      <c r="B34" s="84" t="s">
        <v>142</v>
      </c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</row>
  </sheetData>
  <mergeCells count="15">
    <mergeCell ref="F20:G20"/>
    <mergeCell ref="F26:H26"/>
    <mergeCell ref="E28:F28"/>
    <mergeCell ref="F29:H29"/>
    <mergeCell ref="F30:I30"/>
    <mergeCell ref="U30:V30"/>
    <mergeCell ref="F33:H33"/>
    <mergeCell ref="B34:C34"/>
    <mergeCell ref="E3:F3"/>
    <mergeCell ref="F4:P4"/>
    <mergeCell ref="F7:P7"/>
    <mergeCell ref="T7:U7"/>
    <mergeCell ref="F10:G10"/>
    <mergeCell ref="F19:G19"/>
    <mergeCell ref="U22:V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3" max="3" width="29.0"/>
    <col customWidth="1" min="4" max="4" width="41.0"/>
    <col customWidth="1" min="6" max="6" width="22.88"/>
  </cols>
  <sheetData>
    <row r="1">
      <c r="A1" s="81" t="s">
        <v>116</v>
      </c>
      <c r="B1" s="81" t="s">
        <v>117</v>
      </c>
      <c r="C1" s="81" t="s">
        <v>96</v>
      </c>
      <c r="D1" s="81" t="s">
        <v>118</v>
      </c>
      <c r="E1" s="81" t="s">
        <v>119</v>
      </c>
      <c r="F1" s="81" t="s">
        <v>132</v>
      </c>
      <c r="G1" s="81" t="s">
        <v>135</v>
      </c>
      <c r="I1" s="98"/>
      <c r="J1" s="98"/>
      <c r="K1" s="98"/>
      <c r="L1" s="98"/>
      <c r="M1" s="98"/>
      <c r="N1" s="98"/>
      <c r="O1" s="98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>
      <c r="A2" s="84" t="s">
        <v>289</v>
      </c>
      <c r="B2" s="84" t="s">
        <v>290</v>
      </c>
      <c r="C2" s="84" t="s">
        <v>290</v>
      </c>
      <c r="D2" s="84" t="s">
        <v>291</v>
      </c>
      <c r="H2" s="83"/>
      <c r="I2" s="83"/>
      <c r="J2" s="83"/>
      <c r="K2" s="83"/>
      <c r="L2" s="83"/>
      <c r="M2" s="83"/>
      <c r="N2" s="83"/>
      <c r="O2" s="83"/>
    </row>
    <row r="3">
      <c r="A3" s="84" t="s">
        <v>292</v>
      </c>
      <c r="B3" s="83"/>
      <c r="C3" s="84" t="s">
        <v>211</v>
      </c>
      <c r="D3" s="84" t="s">
        <v>212</v>
      </c>
      <c r="E3" s="84" t="s">
        <v>146</v>
      </c>
    </row>
    <row r="4">
      <c r="A4" s="84" t="s">
        <v>293</v>
      </c>
      <c r="B4" s="84" t="s">
        <v>294</v>
      </c>
      <c r="C4" s="84" t="s">
        <v>294</v>
      </c>
      <c r="D4" s="84" t="s">
        <v>295</v>
      </c>
      <c r="G4" s="83"/>
      <c r="H4" s="83"/>
      <c r="I4" s="83"/>
      <c r="J4" s="83"/>
      <c r="K4" s="83"/>
      <c r="L4" s="83"/>
      <c r="M4" s="83"/>
      <c r="N4" s="83"/>
      <c r="O4" s="83"/>
    </row>
    <row r="5">
      <c r="A5" s="84" t="s">
        <v>296</v>
      </c>
      <c r="B5" s="84" t="s">
        <v>290</v>
      </c>
      <c r="C5" s="84" t="s">
        <v>290</v>
      </c>
      <c r="D5" s="84" t="s">
        <v>291</v>
      </c>
      <c r="H5" s="83"/>
      <c r="I5" s="83"/>
      <c r="J5" s="83"/>
      <c r="K5" s="83"/>
      <c r="L5" s="83"/>
      <c r="M5" s="83"/>
      <c r="N5" s="83"/>
      <c r="O5" s="83"/>
    </row>
    <row r="6">
      <c r="A6" s="84" t="s">
        <v>297</v>
      </c>
      <c r="B6" s="84" t="s">
        <v>290</v>
      </c>
      <c r="C6" s="84" t="s">
        <v>290</v>
      </c>
      <c r="D6" s="84" t="s">
        <v>291</v>
      </c>
      <c r="H6" s="83"/>
      <c r="I6" s="83"/>
      <c r="J6" s="83"/>
      <c r="K6" s="83"/>
      <c r="L6" s="83"/>
      <c r="M6" s="83"/>
      <c r="N6" s="83"/>
      <c r="O6" s="83"/>
    </row>
    <row r="7">
      <c r="A7" s="84" t="s">
        <v>298</v>
      </c>
      <c r="B7" s="84" t="s">
        <v>290</v>
      </c>
      <c r="C7" s="84" t="s">
        <v>290</v>
      </c>
      <c r="D7" s="84" t="s">
        <v>291</v>
      </c>
      <c r="H7" s="83"/>
      <c r="I7" s="83"/>
      <c r="J7" s="83"/>
      <c r="K7" s="83"/>
      <c r="L7" s="83"/>
      <c r="M7" s="83"/>
      <c r="N7" s="83"/>
      <c r="O7" s="83"/>
    </row>
    <row r="8">
      <c r="A8" s="84" t="s">
        <v>224</v>
      </c>
      <c r="B8" s="84" t="s">
        <v>115</v>
      </c>
      <c r="C8" s="84" t="s">
        <v>299</v>
      </c>
      <c r="D8" s="84" t="s">
        <v>299</v>
      </c>
      <c r="E8" s="84" t="s">
        <v>270</v>
      </c>
      <c r="F8" s="101">
        <v>97.0</v>
      </c>
      <c r="G8" s="83"/>
      <c r="H8" s="83"/>
      <c r="I8" s="83"/>
      <c r="J8" s="83"/>
      <c r="K8" s="83"/>
      <c r="L8" s="83"/>
      <c r="M8" s="83"/>
      <c r="N8" s="83"/>
      <c r="O8" s="83"/>
    </row>
    <row r="9">
      <c r="A9" s="84" t="s">
        <v>240</v>
      </c>
      <c r="B9" s="84" t="s">
        <v>109</v>
      </c>
      <c r="C9" s="84" t="s">
        <v>103</v>
      </c>
      <c r="D9" s="84" t="s">
        <v>241</v>
      </c>
      <c r="E9" s="84" t="s">
        <v>242</v>
      </c>
      <c r="F9" s="83"/>
      <c r="G9" s="83"/>
      <c r="H9" s="83"/>
      <c r="I9" s="83"/>
      <c r="J9" s="83"/>
      <c r="K9" s="83"/>
      <c r="L9" s="83"/>
      <c r="M9" s="83"/>
      <c r="N9" s="83"/>
      <c r="O9" s="83"/>
    </row>
    <row r="10">
      <c r="A10" s="84" t="s">
        <v>243</v>
      </c>
      <c r="B10" s="84" t="s">
        <v>109</v>
      </c>
      <c r="C10" s="84" t="s">
        <v>103</v>
      </c>
      <c r="D10" s="84" t="s">
        <v>241</v>
      </c>
      <c r="E10" s="84" t="s">
        <v>242</v>
      </c>
      <c r="F10" s="83"/>
      <c r="G10" s="83"/>
      <c r="H10" s="83"/>
      <c r="I10" s="83"/>
      <c r="J10" s="83"/>
      <c r="K10" s="83"/>
      <c r="L10" s="83"/>
      <c r="M10" s="83"/>
      <c r="N10" s="83"/>
      <c r="O10" s="83"/>
    </row>
    <row r="11">
      <c r="A11" s="84" t="s">
        <v>300</v>
      </c>
      <c r="B11" s="84" t="s">
        <v>290</v>
      </c>
      <c r="C11" s="84" t="s">
        <v>290</v>
      </c>
      <c r="D11" s="84" t="s">
        <v>291</v>
      </c>
      <c r="H11" s="83"/>
      <c r="I11" s="83"/>
      <c r="J11" s="83"/>
      <c r="K11" s="83"/>
      <c r="L11" s="83"/>
      <c r="M11" s="83"/>
      <c r="N11" s="83"/>
      <c r="O11" s="83"/>
    </row>
    <row r="12">
      <c r="A12" s="84" t="s">
        <v>301</v>
      </c>
      <c r="B12" s="84" t="s">
        <v>290</v>
      </c>
      <c r="C12" s="84" t="s">
        <v>290</v>
      </c>
      <c r="D12" s="84" t="s">
        <v>291</v>
      </c>
      <c r="H12" s="83"/>
      <c r="I12" s="83"/>
      <c r="J12" s="83"/>
      <c r="K12" s="83"/>
      <c r="L12" s="83"/>
      <c r="M12" s="83"/>
      <c r="N12" s="83"/>
      <c r="O12" s="83"/>
    </row>
    <row r="13">
      <c r="A13" s="84" t="s">
        <v>267</v>
      </c>
      <c r="B13" s="83"/>
      <c r="C13" s="84" t="s">
        <v>299</v>
      </c>
      <c r="D13" s="84" t="s">
        <v>299</v>
      </c>
      <c r="E13" s="84" t="s">
        <v>270</v>
      </c>
      <c r="F13" s="101">
        <v>97.0</v>
      </c>
      <c r="G13" s="83"/>
      <c r="H13" s="83"/>
      <c r="I13" s="83"/>
      <c r="J13" s="83"/>
      <c r="K13" s="83"/>
      <c r="L13" s="83"/>
      <c r="M13" s="83"/>
      <c r="N13" s="83"/>
      <c r="O13" s="83"/>
    </row>
    <row r="14">
      <c r="A14" s="84" t="s">
        <v>302</v>
      </c>
      <c r="B14" s="84" t="s">
        <v>276</v>
      </c>
      <c r="C14" s="84" t="s">
        <v>276</v>
      </c>
      <c r="D14" s="84" t="s">
        <v>276</v>
      </c>
      <c r="F14" s="83"/>
      <c r="G14" s="83"/>
      <c r="H14" s="83"/>
      <c r="I14" s="83"/>
      <c r="J14" s="83"/>
      <c r="K14" s="83"/>
      <c r="L14" s="83"/>
      <c r="M14" s="83"/>
      <c r="N14" s="83"/>
      <c r="O14" s="83"/>
    </row>
    <row r="15">
      <c r="A15" s="84" t="s">
        <v>303</v>
      </c>
      <c r="B15" s="84" t="s">
        <v>290</v>
      </c>
      <c r="C15" s="84" t="s">
        <v>290</v>
      </c>
      <c r="D15" s="84" t="s">
        <v>291</v>
      </c>
      <c r="H15" s="83"/>
      <c r="I15" s="83"/>
      <c r="J15" s="83"/>
      <c r="K15" s="83"/>
      <c r="L15" s="83"/>
      <c r="M15" s="83"/>
      <c r="N15" s="83"/>
      <c r="O15" s="83"/>
    </row>
    <row r="16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</row>
  </sheetData>
  <mergeCells count="11">
    <mergeCell ref="D11:G11"/>
    <mergeCell ref="D12:G12"/>
    <mergeCell ref="D14:E14"/>
    <mergeCell ref="D15:G15"/>
    <mergeCell ref="G1:H1"/>
    <mergeCell ref="D2:G2"/>
    <mergeCell ref="E3:O3"/>
    <mergeCell ref="D4:F4"/>
    <mergeCell ref="D5:G5"/>
    <mergeCell ref="D6:G6"/>
    <mergeCell ref="D7:G7"/>
  </mergeCells>
  <drawing r:id="rId1"/>
</worksheet>
</file>