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"/>
    </mc:Choice>
  </mc:AlternateContent>
  <xr:revisionPtr revIDLastSave="0" documentId="13_ncr:1_{9F49851A-A864-4DE2-B1B5-D9BCBEB8ED8C}" xr6:coauthVersionLast="45" xr6:coauthVersionMax="45" xr10:uidLastSave="{00000000-0000-0000-0000-000000000000}"/>
  <bookViews>
    <workbookView xWindow="-120" yWindow="-120" windowWidth="15990" windowHeight="24840" xr2:uid="{3866D021-ACB2-4624-874A-7415077B89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B10" i="1"/>
  <c r="F10" i="1" s="1"/>
  <c r="G10" i="1" l="1"/>
  <c r="J10" i="1"/>
  <c r="B11" i="1"/>
  <c r="J11" i="1" l="1"/>
  <c r="E10" i="1"/>
  <c r="F11" i="1"/>
  <c r="G11" i="1" s="1"/>
  <c r="E11" i="1"/>
  <c r="F13" i="1" l="1"/>
  <c r="F14" i="1" s="1"/>
</calcChain>
</file>

<file path=xl/sharedStrings.xml><?xml version="1.0" encoding="utf-8"?>
<sst xmlns="http://schemas.openxmlformats.org/spreadsheetml/2006/main" count="22" uniqueCount="20">
  <si>
    <t>Acres</t>
  </si>
  <si>
    <t>FAR</t>
  </si>
  <si>
    <t>ACREtotal</t>
  </si>
  <si>
    <t>SFcom</t>
  </si>
  <si>
    <t>SPLITres</t>
  </si>
  <si>
    <t>SPLITcom</t>
  </si>
  <si>
    <t>SFperHH</t>
  </si>
  <si>
    <t>HHperACRE</t>
  </si>
  <si>
    <t>SFres</t>
  </si>
  <si>
    <t>Check:</t>
  </si>
  <si>
    <t>Jobs:</t>
  </si>
  <si>
    <t>SF per Job</t>
  </si>
  <si>
    <t>SF Split</t>
  </si>
  <si>
    <t>Effective</t>
  </si>
  <si>
    <t>Check</t>
  </si>
  <si>
    <t>Variable</t>
  </si>
  <si>
    <t>Value</t>
  </si>
  <si>
    <t>Resulting HH/Jobs</t>
  </si>
  <si>
    <t>HH:</t>
  </si>
  <si>
    <t>OpenSpace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</si>
</sst>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3" borderId="0" xfId="0" applyFont="1" applyFill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2FA7-38D5-4CEC-BCF2-84F4A4BEA989}">
  <dimension ref="A1:J32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11.140625" bestFit="1" customWidth="1"/>
    <col min="2" max="2" width="11.85546875" style="5" customWidth="1"/>
  </cols>
  <sheetData>
    <row r="1" spans="1:10" x14ac:dyDescent="0.25">
      <c r="A1" s="2" t="s">
        <v>15</v>
      </c>
      <c r="B1" s="6" t="s">
        <v>16</v>
      </c>
    </row>
    <row r="2" spans="1:10" x14ac:dyDescent="0.25">
      <c r="A2" t="s">
        <v>2</v>
      </c>
      <c r="B2" s="4">
        <v>10</v>
      </c>
      <c r="F2" s="1"/>
    </row>
    <row r="3" spans="1:10" x14ac:dyDescent="0.25">
      <c r="A3" t="s">
        <v>19</v>
      </c>
      <c r="B3" s="4">
        <v>0.1</v>
      </c>
      <c r="F3" s="1"/>
    </row>
    <row r="4" spans="1:10" x14ac:dyDescent="0.25">
      <c r="A4" t="s">
        <v>7</v>
      </c>
      <c r="B4" s="5">
        <v>110</v>
      </c>
      <c r="F4" s="1"/>
    </row>
    <row r="5" spans="1:10" x14ac:dyDescent="0.25">
      <c r="A5" t="s">
        <v>6</v>
      </c>
      <c r="B5" s="5">
        <v>1200</v>
      </c>
      <c r="F5" s="1"/>
    </row>
    <row r="6" spans="1:10" x14ac:dyDescent="0.25">
      <c r="A6" t="s">
        <v>1</v>
      </c>
      <c r="B6" s="5">
        <v>3</v>
      </c>
      <c r="F6" s="1"/>
    </row>
    <row r="7" spans="1:10" x14ac:dyDescent="0.25">
      <c r="A7" t="s">
        <v>5</v>
      </c>
      <c r="B7" s="5">
        <v>0.4</v>
      </c>
      <c r="F7" s="1"/>
    </row>
    <row r="8" spans="1:10" x14ac:dyDescent="0.25">
      <c r="A8" t="s">
        <v>4</v>
      </c>
      <c r="B8" s="5">
        <v>0.6</v>
      </c>
      <c r="E8" s="6" t="s">
        <v>12</v>
      </c>
      <c r="F8" s="3" t="s">
        <v>13</v>
      </c>
      <c r="G8" s="3" t="s">
        <v>13</v>
      </c>
    </row>
    <row r="9" spans="1:10" x14ac:dyDescent="0.25">
      <c r="E9" s="6" t="s">
        <v>14</v>
      </c>
      <c r="F9" s="3" t="s">
        <v>0</v>
      </c>
      <c r="G9" s="3" t="s">
        <v>1</v>
      </c>
      <c r="I9" s="17" t="s">
        <v>17</v>
      </c>
      <c r="J9" s="17"/>
    </row>
    <row r="10" spans="1:10" x14ac:dyDescent="0.25">
      <c r="A10" s="7" t="s">
        <v>3</v>
      </c>
      <c r="B10" s="8">
        <f>(B2*(1-B3))/(((B8/B7)/(B4*B5))+(1/(B6*43560)))</f>
        <v>473287.72635814897</v>
      </c>
      <c r="C10" s="7"/>
      <c r="D10" s="7"/>
      <c r="E10" s="9">
        <f>B10/($B$10+$B$11)</f>
        <v>0.39999999999999997</v>
      </c>
      <c r="F10" s="10">
        <f>B10/(B6*43560)</f>
        <v>3.6217303822937632</v>
      </c>
      <c r="G10" s="11">
        <f>B10/(F10*43560)</f>
        <v>3</v>
      </c>
      <c r="H10" s="7"/>
      <c r="I10" s="7" t="s">
        <v>10</v>
      </c>
      <c r="J10" s="8">
        <f>B10/$B$13</f>
        <v>788.81287726358164</v>
      </c>
    </row>
    <row r="11" spans="1:10" x14ac:dyDescent="0.25">
      <c r="A11" s="12" t="s">
        <v>8</v>
      </c>
      <c r="B11" s="13">
        <f>B10*B8/B7</f>
        <v>709931.58953722345</v>
      </c>
      <c r="C11" s="12"/>
      <c r="D11" s="12"/>
      <c r="E11" s="14">
        <f>B11/($B$10+$B$11)</f>
        <v>0.6</v>
      </c>
      <c r="F11" s="15">
        <f>B11/(B4*B5)</f>
        <v>5.3782696177062386</v>
      </c>
      <c r="G11" s="16">
        <f>B11/(F11*43560)</f>
        <v>3.0303030303030298</v>
      </c>
      <c r="H11" s="12"/>
      <c r="I11" s="12" t="s">
        <v>18</v>
      </c>
      <c r="J11" s="13">
        <f>B11/B5</f>
        <v>591.60965794768617</v>
      </c>
    </row>
    <row r="12" spans="1:10" x14ac:dyDescent="0.25">
      <c r="E12" s="5"/>
      <c r="F12" s="1"/>
    </row>
    <row r="13" spans="1:10" x14ac:dyDescent="0.25">
      <c r="A13" t="s">
        <v>11</v>
      </c>
      <c r="B13" s="5">
        <v>600</v>
      </c>
      <c r="F13" s="4">
        <f>F11+F10</f>
        <v>9.0000000000000018</v>
      </c>
    </row>
    <row r="14" spans="1:10" x14ac:dyDescent="0.25">
      <c r="E14" t="s">
        <v>9</v>
      </c>
      <c r="F14" s="5">
        <f>F13-(B2*(1-B3))</f>
        <v>0</v>
      </c>
    </row>
    <row r="32" spans="7:7" x14ac:dyDescent="0.25">
      <c r="G32">
        <f>400/6</f>
        <v>66.666666666666671</v>
      </c>
    </row>
  </sheetData>
  <mergeCells count="1">
    <mergeCell ref="I9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2021-02-09T03:03:38Z</dcterms:created>
  <dcterms:modified xsi:type="dcterms:W3CDTF">2021-02-17T17:54:17Z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10d990db-c74f-4db4-aa11-dee533d9a9bf</vt:lpwstr>
  </property>
</Properties>
</file>