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ay\Documents\projects\TDM-Bus-Speeds\outputs\2-Estimation\"/>
    </mc:Choice>
  </mc:AlternateContent>
  <xr:revisionPtr revIDLastSave="0" documentId="8_{6CEEB5F6-7812-4918-B0C9-22CA8AE272C3}" xr6:coauthVersionLast="47" xr6:coauthVersionMax="47" xr10:uidLastSave="{00000000-0000-0000-0000-000000000000}"/>
  <bookViews>
    <workbookView xWindow="7860" yWindow="915" windowWidth="21600" windowHeight="11385" activeTab="1" xr2:uid="{1438FB2C-852F-4CD0-BF36-FF85AB7AB7C9}"/>
  </bookViews>
  <sheets>
    <sheet name="Export" sheetId="1" r:id="rId1"/>
    <sheet name="CalculateBusSpedRati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1" l="1"/>
  <c r="K13" i="1"/>
  <c r="H13" i="1"/>
  <c r="I13" i="1"/>
  <c r="G13" i="1"/>
  <c r="J12" i="1"/>
  <c r="K12" i="1"/>
  <c r="H12" i="1"/>
  <c r="I12" i="1"/>
  <c r="G12" i="1"/>
  <c r="J11" i="1"/>
  <c r="K11" i="1"/>
  <c r="H11" i="1"/>
  <c r="I11" i="1"/>
  <c r="G11" i="1"/>
  <c r="J10" i="1"/>
  <c r="K10" i="1"/>
  <c r="H10" i="1"/>
  <c r="I10" i="1"/>
  <c r="G10" i="1"/>
  <c r="J9" i="1"/>
  <c r="K9" i="1"/>
  <c r="H9" i="1"/>
  <c r="I9" i="1"/>
  <c r="G9" i="1"/>
  <c r="E13" i="1"/>
  <c r="F13" i="1"/>
  <c r="C13" i="1"/>
  <c r="D13" i="1"/>
  <c r="B13" i="1"/>
  <c r="E12" i="1"/>
  <c r="F12" i="1"/>
  <c r="C12" i="1"/>
  <c r="D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<sst xmlns="http://schemas.openxmlformats.org/spreadsheetml/2006/main" count="170" uniqueCount="61">
  <si>
    <t>;FTGROUP</t>
  </si>
  <si>
    <t>PK1</t>
  </si>
  <si>
    <t>PK2</t>
  </si>
  <si>
    <t>PK3</t>
  </si>
  <si>
    <t>PK4</t>
  </si>
  <si>
    <t>PK5</t>
  </si>
  <si>
    <t>OK1</t>
  </si>
  <si>
    <t>OK2</t>
  </si>
  <si>
    <t>OK3</t>
  </si>
  <si>
    <t>OK4</t>
  </si>
  <si>
    <t>OK5</t>
  </si>
  <si>
    <t xml:space="preserve">Note: The travel demand model calculates bus speeds based off of link car travel speeds. These values provide speed ratios based on functional group, period (peak v. off-peak), and area type. </t>
  </si>
  <si>
    <t>Bus Speed Ratios (.csv)</t>
  </si>
  <si>
    <t>FTGROUP</t>
  </si>
  <si>
    <t>NOTE</t>
  </si>
  <si>
    <t>Collectors &amp; Locals</t>
  </si>
  <si>
    <t>Minor Arterials</t>
  </si>
  <si>
    <t>Principal Arterials</t>
  </si>
  <si>
    <t>Expressways</t>
  </si>
  <si>
    <t>Freeways &amp; Ramps</t>
  </si>
  <si>
    <t>[1, 4-10]</t>
  </si>
  <si>
    <t>[3]</t>
  </si>
  <si>
    <t>[2]</t>
  </si>
  <si>
    <t>[11-19]</t>
  </si>
  <si>
    <t>[20-49]</t>
  </si>
  <si>
    <t>FTRANGE</t>
  </si>
  <si>
    <t>Export CSV</t>
  </si>
  <si>
    <t>Period</t>
  </si>
  <si>
    <t>PK</t>
  </si>
  <si>
    <t>OK</t>
  </si>
  <si>
    <t>Peak</t>
  </si>
  <si>
    <t>Off-Peak</t>
  </si>
  <si>
    <t>Keys</t>
  </si>
  <si>
    <t>AREATYPE</t>
  </si>
  <si>
    <t>*Areatype is located after the PK/OK prefix</t>
  </si>
  <si>
    <t>Rural</t>
  </si>
  <si>
    <t>Transition</t>
  </si>
  <si>
    <t>Suburban</t>
  </si>
  <si>
    <t>Urban</t>
  </si>
  <si>
    <t>CBD-Like</t>
  </si>
  <si>
    <t>1 - Rural</t>
  </si>
  <si>
    <t>2 - Transition</t>
  </si>
  <si>
    <t>3 - Suburban</t>
  </si>
  <si>
    <t>4 - Urban</t>
  </si>
  <si>
    <t>5 - CBD-Like</t>
  </si>
  <si>
    <t>https://github.com/WFRCAnalytics/TDM-Bus-Speeds/blob/main/bus_speed_ratios_estimation.Rmd</t>
  </si>
  <si>
    <t>Average</t>
  </si>
  <si>
    <t>1 - Original (Source) Data</t>
  </si>
  <si>
    <t>2 - Updating Off-Peak w/ Period Ratios</t>
  </si>
  <si>
    <t>Ratio of Off-Peak and Peak Ratios by Function Group</t>
  </si>
  <si>
    <t>avePkOkRatio</t>
  </si>
  <si>
    <t>3 - Fill in Missing Values</t>
  </si>
  <si>
    <t>* using the na.approx function in R, we fill in these values programatically</t>
  </si>
  <si>
    <t>4 - Manually Smooth Lines</t>
  </si>
  <si>
    <t>* following the flow of each line, we manually smooth them to follow a logical pattern</t>
  </si>
  <si>
    <t>*using the ratio between peak and off peak, we estimate some freeway ratios for the off-peak period</t>
  </si>
  <si>
    <t>* using the stat_smooth function in R, lets improve slightly upon our manual adjustments</t>
  </si>
  <si>
    <t>5 - Mathematically Smooth Lines</t>
  </si>
  <si>
    <t/>
  </si>
  <si>
    <t>6 - Final Ratios</t>
  </si>
  <si>
    <t>*we make slight adjustments to the mathematically smooth lines, and use these as final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</si>
</sst>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0" fillId="2" borderId="0" xfId="0" applyFill="1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wrapText="1"/>
    </xf>
    <xf numFmtId="0" fontId="0" fillId="2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4" fillId="4" borderId="0" xfId="1" applyFont="1" applyFill="1"/>
    <xf numFmtId="0" fontId="0" fillId="5" borderId="0" xfId="0" applyFill="1"/>
    <xf numFmtId="0" fontId="0" fillId="5" borderId="1" xfId="0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7" fillId="5" borderId="0" xfId="0" applyFont="1" applyFill="1"/>
    <xf numFmtId="0" fontId="6" fillId="5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11" fillId="5" borderId="0" xfId="0" applyFont="1" applyFill="1"/>
    <xf numFmtId="0" fontId="12" fillId="5" borderId="0" xfId="0" applyFont="1" applyFill="1"/>
    <xf numFmtId="0" fontId="13" fillId="5" borderId="1" xfId="0" applyFont="1" applyFill="1" applyBorder="1" applyAlignment="1">
      <alignment horizontal="center"/>
    </xf>
    <xf numFmtId="0" fontId="14" fillId="5" borderId="0" xfId="0" applyFont="1" applyFill="1"/>
    <xf numFmtId="0" fontId="14" fillId="2" borderId="0" xfId="0" applyFont="1" applyFill="1"/>
    <xf numFmtId="0" fontId="15" fillId="6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0" xfId="0" applyFont="1" applyFill="1"/>
    <xf numFmtId="0" fontId="0" fillId="2" borderId="0" xfId="0" applyFont="1" applyFill="1"/>
    <xf numFmtId="0" fontId="0" fillId="2" borderId="0" xfId="0" quotePrefix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 wrapText="1"/>
    </xf>
    <xf numFmtId="0" fontId="8" fillId="5" borderId="2" xfId="0" applyFont="1" applyFill="1" applyBorder="1" applyAlignment="1">
      <alignment horizontal="right" vertical="center" textRotation="90"/>
    </xf>
    <xf numFmtId="0" fontId="8" fillId="5" borderId="0" xfId="0" applyFont="1" applyFill="1" applyBorder="1" applyAlignment="1">
      <alignment horizontal="right" vertical="center" textRotation="90"/>
    </xf>
    <xf numFmtId="0" fontId="8" fillId="2" borderId="0" xfId="0" applyFont="1" applyFill="1" applyBorder="1" applyAlignment="1">
      <alignment horizontal="right" vertical="center" textRotation="90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</cellXfs>
  <cellStyles count="2">
    <cellStyle name="Normal" xfId="0" builtinId="0"/>
    <cellStyle name="Normal 2" xfId="1" xr:uid="{8D4AF9A7-2F20-4DAD-83D8-2AA6153939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107</xdr:col>
      <xdr:colOff>112058</xdr:colOff>
      <xdr:row>3</xdr:row>
      <xdr:rowOff>22412</xdr:rowOff>
    </xdr:from>
    <xdr:to>
      <xdr:col>118</xdr:col>
      <xdr:colOff>535609</xdr:colOff>
      <xdr:row>30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F1A997-0A71-6D10-3696-F3372B7F5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02234" y="694765"/>
          <a:ext cx="7079845" cy="5121088"/>
        </a:xfrm>
        <a:prstGeom prst="rect">
          <a:avLst/>
        </a:prstGeom>
      </xdr:spPr>
    </xdr:pic>
    <xdr:clientData/>
  </xdr:twoCellAnchor>
  <xdr:twoCellAnchor>
    <xdr:from>
      <xdr:col>92</xdr:col>
      <xdr:colOff>134470</xdr:colOff>
      <xdr:row>3</xdr:row>
      <xdr:rowOff>11205</xdr:rowOff>
    </xdr:from>
    <xdr:to>
      <xdr:col>97</xdr:col>
      <xdr:colOff>524405</xdr:colOff>
      <xdr:row>29</xdr:row>
      <xdr:rowOff>179294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7F87B239-DB96-1B27-DDBC-9566149CA921}"/>
            </a:ext>
          </a:extLst>
        </xdr:cNvPr>
        <xdr:cNvGrpSpPr/>
      </xdr:nvGrpSpPr>
      <xdr:grpSpPr>
        <a:xfrm>
          <a:off x="58920529" y="683558"/>
          <a:ext cx="3415523" cy="5121089"/>
          <a:chOff x="19094823" y="694764"/>
          <a:chExt cx="3415522" cy="5121089"/>
        </a:xfrm>
      </xdr:grpSpPr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A5797ED8-A477-4AC3-5B15-FC498DC21C3B}"/>
              </a:ext>
            </a:extLst>
          </xdr:cNvPr>
          <xdr:cNvGrpSpPr/>
        </xdr:nvGrpSpPr>
        <xdr:grpSpPr>
          <a:xfrm>
            <a:off x="19094823" y="694765"/>
            <a:ext cx="2386853" cy="5121088"/>
            <a:chOff x="19094823" y="694765"/>
            <a:chExt cx="2386853" cy="5121088"/>
          </a:xfrm>
        </xdr:grpSpPr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31E468CC-8424-4E74-9F85-E1A66224CB5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/>
            <a:srcRect r="66287"/>
            <a:stretch/>
          </xdr:blipFill>
          <xdr:spPr>
            <a:xfrm>
              <a:off x="19094823" y="694765"/>
              <a:ext cx="2386853" cy="5121088"/>
            </a:xfrm>
            <a:prstGeom prst="rect">
              <a:avLst/>
            </a:prstGeom>
          </xdr:spPr>
        </xdr:pic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C3AEB86E-152B-C967-990E-6E82AE8A96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655117" y="739588"/>
              <a:ext cx="1815354" cy="5045270"/>
            </a:xfrm>
            <a:prstGeom prst="rect">
              <a:avLst/>
            </a:prstGeom>
          </xdr:spPr>
        </xdr:pic>
      </xdr:grpSp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42AC83C7-AC98-4291-9ABA-F89BCAA47E0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85471"/>
          <a:stretch/>
        </xdr:blipFill>
        <xdr:spPr>
          <a:xfrm>
            <a:off x="21481676" y="694764"/>
            <a:ext cx="1028669" cy="5121088"/>
          </a:xfrm>
          <a:prstGeom prst="rect">
            <a:avLst/>
          </a:prstGeom>
        </xdr:spPr>
      </xdr:pic>
    </xdr:grpSp>
    <xdr:clientData/>
  </xdr:twoCellAnchor>
  <xdr:twoCellAnchor editAs="oneCell">
    <xdr:from>
      <xdr:col>71</xdr:col>
      <xdr:colOff>134470</xdr:colOff>
      <xdr:row>3</xdr:row>
      <xdr:rowOff>11206</xdr:rowOff>
    </xdr:from>
    <xdr:to>
      <xdr:col>82</xdr:col>
      <xdr:colOff>552423</xdr:colOff>
      <xdr:row>29</xdr:row>
      <xdr:rowOff>179294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4F37D57-4041-4568-91B2-C85EFDA4E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52029" y="683559"/>
          <a:ext cx="7074247" cy="5121088"/>
        </a:xfrm>
        <a:prstGeom prst="rect">
          <a:avLst/>
        </a:prstGeom>
      </xdr:spPr>
    </xdr:pic>
    <xdr:clientData/>
  </xdr:twoCellAnchor>
  <xdr:twoCellAnchor editAs="oneCell">
    <xdr:from>
      <xdr:col>50</xdr:col>
      <xdr:colOff>123264</xdr:colOff>
      <xdr:row>2</xdr:row>
      <xdr:rowOff>179294</xdr:rowOff>
    </xdr:from>
    <xdr:to>
      <xdr:col>61</xdr:col>
      <xdr:colOff>415617</xdr:colOff>
      <xdr:row>30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F888929-E909-02FB-97CA-F3695B39E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92588" y="661147"/>
          <a:ext cx="7139147" cy="5154706"/>
        </a:xfrm>
        <a:prstGeom prst="rect">
          <a:avLst/>
        </a:prstGeom>
      </xdr:spPr>
    </xdr:pic>
    <xdr:clientData/>
  </xdr:twoCellAnchor>
  <xdr:twoCellAnchor editAs="oneCell">
    <xdr:from>
      <xdr:col>29</xdr:col>
      <xdr:colOff>134469</xdr:colOff>
      <xdr:row>3</xdr:row>
      <xdr:rowOff>11207</xdr:rowOff>
    </xdr:from>
    <xdr:to>
      <xdr:col>40</xdr:col>
      <xdr:colOff>437027</xdr:colOff>
      <xdr:row>30</xdr:row>
      <xdr:rowOff>23804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DEE91A-7B48-A0F1-CD2B-F16FA2DAD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03793" y="683560"/>
          <a:ext cx="7115735" cy="5156097"/>
        </a:xfrm>
        <a:prstGeom prst="rect">
          <a:avLst/>
        </a:prstGeom>
      </xdr:spPr>
    </xdr:pic>
    <xdr:clientData/>
  </xdr:twoCellAnchor>
  <xdr:twoCellAnchor editAs="oneCell">
    <xdr:from>
      <xdr:col>29</xdr:col>
      <xdr:colOff>89647</xdr:colOff>
      <xdr:row>30</xdr:row>
      <xdr:rowOff>112059</xdr:rowOff>
    </xdr:from>
    <xdr:to>
      <xdr:col>40</xdr:col>
      <xdr:colOff>448234</xdr:colOff>
      <xdr:row>57</xdr:row>
      <xdr:rowOff>98084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5C843B5-67C6-660A-5C34-B4B831C2B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677529" y="5927912"/>
          <a:ext cx="7171764" cy="5129525"/>
        </a:xfrm>
        <a:prstGeom prst="rect">
          <a:avLst/>
        </a:prstGeom>
      </xdr:spPr>
    </xdr:pic>
    <xdr:clientData/>
  </xdr:twoCellAnchor>
  <xdr:twoCellAnchor editAs="oneCell">
    <xdr:from>
      <xdr:col>8</xdr:col>
      <xdr:colOff>112058</xdr:colOff>
      <xdr:row>3</xdr:row>
      <xdr:rowOff>11206</xdr:rowOff>
    </xdr:from>
    <xdr:to>
      <xdr:col>19</xdr:col>
      <xdr:colOff>501975</xdr:colOff>
      <xdr:row>30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2D382C-6E1B-5EE3-84E8-3B75F0310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05499" y="683559"/>
          <a:ext cx="7046211" cy="5132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6E34-313A-424C-AB53-0D4A55CCD42A}">
  <sheetPr>
    <tabColor rgb="FFFF0000"/>
  </sheetPr>
  <dimension ref="A1:P25"/>
  <sheetViews>
    <sheetView workbookViewId="0">
      <selection activeCell="H18" sqref="H18"/>
    </sheetView>
  </sheetViews>
  <sheetFormatPr defaultRowHeight="15" x14ac:dyDescent="0.25"/>
  <cols>
    <col min="1" max="1" width="12.28515625" style="4" customWidth="1"/>
    <col min="2" max="11" width="9.140625" style="4"/>
    <col min="12" max="13" width="9.140625" style="1"/>
    <col min="14" max="14" width="14" style="1" customWidth="1"/>
    <col min="15" max="15" width="12.5703125" style="1" customWidth="1"/>
    <col min="16" max="16" width="17.7109375" style="1" bestFit="1" customWidth="1"/>
    <col min="17" max="16384" width="9.140625" style="1"/>
  </cols>
  <sheetData>
    <row r="1" spans="1:16" ht="23.25" x14ac:dyDescent="0.35">
      <c r="A1" s="35" t="s">
        <v>12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6" ht="15" customHeight="1" x14ac:dyDescent="0.25">
      <c r="A2" s="36" t="s">
        <v>11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5"/>
    </row>
    <row r="3" spans="1:16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</row>
    <row r="6" spans="1:16" x14ac:dyDescent="0.25">
      <c r="A6" s="10" t="s">
        <v>26</v>
      </c>
      <c r="N6" s="9" t="s">
        <v>32</v>
      </c>
    </row>
    <row r="7" spans="1:16" ht="7.5" customHeight="1" x14ac:dyDescent="0.25">
      <c r="A7" s="10"/>
      <c r="N7" s="9"/>
    </row>
    <row r="8" spans="1:16" x14ac:dyDescent="0.25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  <c r="J8" s="2" t="s">
        <v>9</v>
      </c>
      <c r="K8" s="2" t="s">
        <v>10</v>
      </c>
      <c r="N8" s="2" t="s">
        <v>13</v>
      </c>
      <c r="O8" s="2" t="s">
        <v>25</v>
      </c>
      <c r="P8" s="2" t="s">
        <v>14</v>
      </c>
    </row>
    <row r="9" spans="1:16" x14ac:dyDescent="0.25">
      <c r="A9" s="3">
        <v>1</v>
      </c>
      <c r="B9" s="3">
        <f>CalculateBusSpedRatios!C25</f>
        <v>0.76</v>
      </c>
      <c r="C9" s="3">
        <f>CalculateBusSpedRatios!D25</f>
        <v>0.66</v>
      </c>
      <c r="D9" s="3">
        <f>CalculateBusSpedRatios!E25</f>
        <v>0.63</v>
      </c>
      <c r="E9" s="3">
        <f>CalculateBusSpedRatios!F25</f>
        <v>0.61</v>
      </c>
      <c r="F9" s="3">
        <f>CalculateBusSpedRatios!G25</f>
        <v>0.54</v>
      </c>
      <c r="G9" s="3">
        <f>CalculateBusSpedRatios!C16</f>
        <v>0.74</v>
      </c>
      <c r="H9" s="3">
        <f>CalculateBusSpedRatios!D16</f>
        <v>0.64</v>
      </c>
      <c r="I9" s="3">
        <f>CalculateBusSpedRatios!E16</f>
        <v>0.61</v>
      </c>
      <c r="J9" s="3">
        <f>CalculateBusSpedRatios!F16</f>
        <v>0.57999999999999996</v>
      </c>
      <c r="K9" s="3">
        <f>CalculateBusSpedRatios!G16</f>
        <v>0.52</v>
      </c>
      <c r="N9" s="3">
        <v>1</v>
      </c>
      <c r="O9" s="7" t="s">
        <v>20</v>
      </c>
      <c r="P9" s="7" t="s">
        <v>15</v>
      </c>
    </row>
    <row r="10" spans="1:16" x14ac:dyDescent="0.25">
      <c r="A10" s="3">
        <v>2</v>
      </c>
      <c r="B10" s="3">
        <f>CalculateBusSpedRatios!C26</f>
        <v>0.82</v>
      </c>
      <c r="C10" s="3">
        <f>CalculateBusSpedRatios!D26</f>
        <v>0.74</v>
      </c>
      <c r="D10" s="3">
        <f>CalculateBusSpedRatios!E26</f>
        <v>0.67</v>
      </c>
      <c r="E10" s="3">
        <f>CalculateBusSpedRatios!F26</f>
        <v>0.6</v>
      </c>
      <c r="F10" s="3">
        <f>CalculateBusSpedRatios!G26</f>
        <v>0.53</v>
      </c>
      <c r="G10" s="3">
        <f>CalculateBusSpedRatios!C17</f>
        <v>0.77</v>
      </c>
      <c r="H10" s="3">
        <f>CalculateBusSpedRatios!D17</f>
        <v>0.68</v>
      </c>
      <c r="I10" s="3">
        <f>CalculateBusSpedRatios!E17</f>
        <v>0.61</v>
      </c>
      <c r="J10" s="3">
        <f>CalculateBusSpedRatios!F17</f>
        <v>0.56000000000000005</v>
      </c>
      <c r="K10" s="3">
        <f>CalculateBusSpedRatios!G17</f>
        <v>0.5</v>
      </c>
      <c r="N10" s="3">
        <v>2</v>
      </c>
      <c r="O10" s="7" t="s">
        <v>21</v>
      </c>
      <c r="P10" s="7" t="s">
        <v>16</v>
      </c>
    </row>
    <row r="11" spans="1:16" x14ac:dyDescent="0.25">
      <c r="A11" s="3">
        <v>3</v>
      </c>
      <c r="B11" s="3">
        <f>CalculateBusSpedRatios!C27</f>
        <v>0.86</v>
      </c>
      <c r="C11" s="3">
        <f>CalculateBusSpedRatios!D27</f>
        <v>0.77</v>
      </c>
      <c r="D11" s="3">
        <f>CalculateBusSpedRatios!E27</f>
        <v>0.67</v>
      </c>
      <c r="E11" s="3">
        <f>CalculateBusSpedRatios!F27</f>
        <v>0.56999999999999995</v>
      </c>
      <c r="F11" s="3">
        <f>CalculateBusSpedRatios!G27</f>
        <v>0.5</v>
      </c>
      <c r="G11" s="3">
        <f>CalculateBusSpedRatios!C18</f>
        <v>0.79</v>
      </c>
      <c r="H11" s="3">
        <f>CalculateBusSpedRatios!D18</f>
        <v>0.72</v>
      </c>
      <c r="I11" s="3">
        <f>CalculateBusSpedRatios!E18</f>
        <v>0.61</v>
      </c>
      <c r="J11" s="3">
        <f>CalculateBusSpedRatios!F18</f>
        <v>0.52</v>
      </c>
      <c r="K11" s="3">
        <f>CalculateBusSpedRatios!G18</f>
        <v>0.47</v>
      </c>
      <c r="N11" s="3">
        <v>3</v>
      </c>
      <c r="O11" s="7" t="s">
        <v>22</v>
      </c>
      <c r="P11" s="7" t="s">
        <v>17</v>
      </c>
    </row>
    <row r="12" spans="1:16" x14ac:dyDescent="0.25">
      <c r="A12" s="3">
        <v>4</v>
      </c>
      <c r="B12" s="3">
        <f>CalculateBusSpedRatios!C28</f>
        <v>0.5</v>
      </c>
      <c r="C12" s="3">
        <f>CalculateBusSpedRatios!D28</f>
        <v>0.54</v>
      </c>
      <c r="D12" s="3">
        <f>CalculateBusSpedRatios!E28</f>
        <v>0.66</v>
      </c>
      <c r="E12" s="3">
        <f>CalculateBusSpedRatios!F28</f>
        <v>0.76</v>
      </c>
      <c r="F12" s="3">
        <f>CalculateBusSpedRatios!G28</f>
        <v>0.79</v>
      </c>
      <c r="G12" s="3">
        <f>CalculateBusSpedRatios!C19</f>
        <v>0.51</v>
      </c>
      <c r="H12" s="3">
        <f>CalculateBusSpedRatios!D19</f>
        <v>0.53</v>
      </c>
      <c r="I12" s="3">
        <f>CalculateBusSpedRatios!E19</f>
        <v>0.61</v>
      </c>
      <c r="J12" s="3">
        <f>CalculateBusSpedRatios!F19</f>
        <v>0.67</v>
      </c>
      <c r="K12" s="3">
        <f>CalculateBusSpedRatios!G19</f>
        <v>0.69</v>
      </c>
      <c r="N12" s="3">
        <v>4</v>
      </c>
      <c r="O12" s="8" t="s">
        <v>23</v>
      </c>
      <c r="P12" s="7" t="s">
        <v>18</v>
      </c>
    </row>
    <row r="13" spans="1:16" x14ac:dyDescent="0.25">
      <c r="A13" s="3">
        <v>5</v>
      </c>
      <c r="B13" s="3">
        <f>CalculateBusSpedRatios!C29</f>
        <v>0.61</v>
      </c>
      <c r="C13" s="3">
        <f>CalculateBusSpedRatios!D29</f>
        <v>0.63</v>
      </c>
      <c r="D13" s="3">
        <f>CalculateBusSpedRatios!E29</f>
        <v>0.72</v>
      </c>
      <c r="E13" s="3">
        <f>CalculateBusSpedRatios!F29</f>
        <v>0.82</v>
      </c>
      <c r="F13" s="3">
        <f>CalculateBusSpedRatios!G29</f>
        <v>0.86</v>
      </c>
      <c r="G13" s="3">
        <f>CalculateBusSpedRatios!C20</f>
        <v>0.46</v>
      </c>
      <c r="H13" s="3">
        <f>CalculateBusSpedRatios!D20</f>
        <v>0.47</v>
      </c>
      <c r="I13" s="3">
        <f>CalculateBusSpedRatios!E20</f>
        <v>0.52</v>
      </c>
      <c r="J13" s="3">
        <f>CalculateBusSpedRatios!F20</f>
        <v>0.6</v>
      </c>
      <c r="K13" s="3">
        <f>CalculateBusSpedRatios!G20</f>
        <v>0.64</v>
      </c>
      <c r="N13" s="3">
        <v>5</v>
      </c>
      <c r="O13" s="8" t="s">
        <v>24</v>
      </c>
      <c r="P13" s="7" t="s">
        <v>19</v>
      </c>
    </row>
    <row r="15" spans="1:16" x14ac:dyDescent="0.25">
      <c r="N15" s="2" t="s">
        <v>27</v>
      </c>
      <c r="O15" s="2" t="s">
        <v>14</v>
      </c>
    </row>
    <row r="16" spans="1:16" x14ac:dyDescent="0.25">
      <c r="N16" s="3" t="s">
        <v>28</v>
      </c>
      <c r="O16" s="7" t="s">
        <v>30</v>
      </c>
    </row>
    <row r="17" spans="14:15" x14ac:dyDescent="0.25">
      <c r="N17" s="3" t="s">
        <v>29</v>
      </c>
      <c r="O17" s="7" t="s">
        <v>31</v>
      </c>
    </row>
    <row r="19" spans="14:15" x14ac:dyDescent="0.25">
      <c r="N19" s="2" t="s">
        <v>33</v>
      </c>
      <c r="O19" s="2" t="s">
        <v>14</v>
      </c>
    </row>
    <row r="20" spans="14:15" x14ac:dyDescent="0.25">
      <c r="N20" s="3">
        <v>1</v>
      </c>
      <c r="O20" s="7" t="s">
        <v>35</v>
      </c>
    </row>
    <row r="21" spans="14:15" x14ac:dyDescent="0.25">
      <c r="N21" s="3">
        <v>2</v>
      </c>
      <c r="O21" s="7" t="s">
        <v>36</v>
      </c>
    </row>
    <row r="22" spans="14:15" x14ac:dyDescent="0.25">
      <c r="N22" s="3">
        <v>3</v>
      </c>
      <c r="O22" s="7" t="s">
        <v>37</v>
      </c>
    </row>
    <row r="23" spans="14:15" x14ac:dyDescent="0.25">
      <c r="N23" s="3">
        <v>4</v>
      </c>
      <c r="O23" s="7" t="s">
        <v>38</v>
      </c>
    </row>
    <row r="24" spans="14:15" x14ac:dyDescent="0.25">
      <c r="N24" s="3">
        <v>5</v>
      </c>
      <c r="O24" s="7" t="s">
        <v>39</v>
      </c>
    </row>
    <row r="25" spans="14:15" x14ac:dyDescent="0.25">
      <c r="N25" s="11" t="s">
        <v>34</v>
      </c>
    </row>
  </sheetData>
  <mergeCells count="2">
    <mergeCell ref="A1:K1"/>
    <mergeCell ref="A2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6418-6797-44A1-B2C2-548F42823C00}">
  <sheetPr>
    <tabColor theme="7" tint="0.79998168889431442"/>
  </sheetPr>
  <dimension ref="A1:DQ32"/>
  <sheetViews>
    <sheetView tabSelected="1" zoomScale="85" zoomScaleNormal="85" workbookViewId="0">
      <selection activeCell="E31" sqref="E31"/>
    </sheetView>
  </sheetViews>
  <sheetFormatPr defaultRowHeight="15" x14ac:dyDescent="0.25"/>
  <cols>
    <col min="1" max="3" width="9.140625" style="1"/>
    <col min="4" max="5" width="12.42578125" style="1" bestFit="1" customWidth="1"/>
    <col min="6" max="6" width="12" style="1" bestFit="1" customWidth="1"/>
    <col min="7" max="8" width="11.42578125" style="1" bestFit="1" customWidth="1"/>
    <col min="9" max="22" width="9.140625" style="1"/>
    <col min="23" max="23" width="10.5703125" style="1" customWidth="1"/>
    <col min="24" max="24" width="9.140625" style="1"/>
    <col min="25" max="25" width="12.42578125" style="1" bestFit="1" customWidth="1"/>
    <col min="26" max="26" width="12" style="1" bestFit="1" customWidth="1"/>
    <col min="27" max="27" width="12.42578125" style="1" bestFit="1" customWidth="1"/>
    <col min="28" max="28" width="12" style="1" bestFit="1" customWidth="1"/>
    <col min="29" max="30" width="11.42578125" style="1" bestFit="1" customWidth="1"/>
    <col min="31" max="41" width="9.140625" style="1"/>
    <col min="42" max="42" width="12.42578125" style="1" bestFit="1" customWidth="1"/>
    <col min="43" max="43" width="12" style="1" bestFit="1" customWidth="1"/>
    <col min="44" max="44" width="9.140625" style="1"/>
    <col min="45" max="45" width="11.42578125" style="1" bestFit="1" customWidth="1"/>
    <col min="46" max="49" width="9.140625" style="1"/>
    <col min="50" max="50" width="11.42578125" style="1" bestFit="1" customWidth="1"/>
    <col min="51" max="51" width="12" style="1" customWidth="1"/>
    <col min="52" max="102" width="9.140625" style="1"/>
    <col min="103" max="103" width="12.42578125" style="1" bestFit="1" customWidth="1"/>
    <col min="104" max="104" width="12" style="1" bestFit="1" customWidth="1"/>
    <col min="105" max="105" width="9.140625" style="1"/>
    <col min="106" max="106" width="11.42578125" style="1" bestFit="1" customWidth="1"/>
    <col min="107" max="16384" width="9.140625" style="1"/>
  </cols>
  <sheetData>
    <row r="1" spans="1:107" ht="23.25" x14ac:dyDescent="0.35">
      <c r="A1" s="12" t="s">
        <v>59</v>
      </c>
      <c r="B1" s="12"/>
      <c r="C1" s="12"/>
      <c r="D1" s="12"/>
      <c r="E1" s="12"/>
      <c r="F1" s="12"/>
      <c r="G1" s="12"/>
      <c r="H1" s="12"/>
      <c r="V1" s="12" t="s">
        <v>57</v>
      </c>
      <c r="W1" s="12"/>
      <c r="X1" s="12"/>
      <c r="Y1" s="12"/>
      <c r="Z1" s="12"/>
      <c r="AA1" s="12"/>
      <c r="AB1" s="12"/>
      <c r="AC1" s="12"/>
      <c r="AQ1" s="12" t="s">
        <v>53</v>
      </c>
      <c r="AR1" s="12"/>
      <c r="AS1" s="12"/>
      <c r="AT1" s="12"/>
      <c r="AU1" s="12"/>
      <c r="AV1" s="12"/>
      <c r="AW1" s="12"/>
      <c r="AX1" s="12"/>
      <c r="BL1" s="12" t="s">
        <v>51</v>
      </c>
      <c r="BM1" s="12"/>
      <c r="BN1" s="12"/>
      <c r="BO1" s="12"/>
      <c r="BP1" s="12"/>
      <c r="BQ1" s="12"/>
      <c r="BR1" s="12"/>
      <c r="BS1" s="12"/>
      <c r="CG1" s="12" t="s">
        <v>48</v>
      </c>
      <c r="CH1" s="12"/>
      <c r="CI1" s="12"/>
      <c r="CJ1" s="12"/>
      <c r="CK1" s="12"/>
      <c r="CL1" s="12"/>
      <c r="CM1" s="12"/>
      <c r="CN1" s="12"/>
      <c r="CV1" s="12" t="s">
        <v>47</v>
      </c>
      <c r="CW1" s="12"/>
      <c r="CX1" s="12"/>
      <c r="CY1" s="12"/>
      <c r="CZ1" s="12"/>
      <c r="DA1" s="12"/>
      <c r="DB1" s="12"/>
      <c r="DC1" s="12"/>
    </row>
    <row r="4" spans="1:107" x14ac:dyDescent="0.25">
      <c r="A4" s="25" t="s">
        <v>60</v>
      </c>
      <c r="B4" s="13"/>
      <c r="C4" s="13"/>
      <c r="D4" s="13"/>
      <c r="E4" s="13"/>
      <c r="F4" s="13"/>
      <c r="G4" s="13"/>
      <c r="H4" s="13"/>
      <c r="V4" s="25" t="s">
        <v>56</v>
      </c>
      <c r="W4" s="13"/>
      <c r="X4" s="13"/>
      <c r="Y4" s="13"/>
      <c r="Z4" s="13"/>
      <c r="AA4" s="13"/>
      <c r="AB4" s="13"/>
      <c r="AC4" s="13"/>
      <c r="AQ4" s="25" t="s">
        <v>54</v>
      </c>
      <c r="AR4" s="13"/>
      <c r="AS4" s="13"/>
      <c r="AT4" s="13"/>
      <c r="AU4" s="13"/>
      <c r="AV4" s="13"/>
      <c r="AW4" s="13"/>
      <c r="AX4" s="13"/>
      <c r="BL4" s="25" t="s">
        <v>52</v>
      </c>
      <c r="BM4" s="13"/>
      <c r="BN4" s="13"/>
      <c r="BO4" s="13"/>
      <c r="BP4" s="13"/>
      <c r="BQ4" s="13"/>
      <c r="BR4" s="13"/>
      <c r="BS4" s="13"/>
      <c r="CG4" s="25" t="s">
        <v>55</v>
      </c>
      <c r="CH4" s="13"/>
      <c r="CI4" s="13"/>
      <c r="CJ4" s="13"/>
      <c r="CK4" s="13"/>
      <c r="CL4" s="13"/>
      <c r="CM4" s="13"/>
      <c r="CN4" s="13"/>
      <c r="CV4" s="17" t="s">
        <v>45</v>
      </c>
      <c r="CW4" s="13"/>
      <c r="CX4" s="13"/>
      <c r="CY4" s="13"/>
      <c r="CZ4" s="13"/>
      <c r="DA4" s="13"/>
      <c r="DB4" s="13"/>
      <c r="DC4" s="13"/>
    </row>
    <row r="5" spans="1:107" x14ac:dyDescent="0.25">
      <c r="A5" s="13"/>
      <c r="B5" s="13"/>
      <c r="C5" s="13"/>
      <c r="D5" s="13"/>
      <c r="E5" s="13"/>
      <c r="F5" s="13"/>
      <c r="G5" s="13"/>
      <c r="H5" s="13"/>
      <c r="V5" s="13"/>
      <c r="W5" s="13"/>
      <c r="X5" s="13"/>
      <c r="Y5" s="13"/>
      <c r="Z5" s="13"/>
      <c r="AA5" s="13"/>
      <c r="AB5" s="13"/>
      <c r="AC5" s="13"/>
      <c r="AQ5" s="13"/>
      <c r="AR5" s="13"/>
      <c r="AS5" s="13"/>
      <c r="AT5" s="13"/>
      <c r="AU5" s="13"/>
      <c r="AV5" s="13"/>
      <c r="AW5" s="13"/>
      <c r="AX5" s="13"/>
      <c r="BL5" s="13"/>
      <c r="BM5" s="13"/>
      <c r="BN5" s="13"/>
      <c r="BO5" s="13"/>
      <c r="BP5" s="13"/>
      <c r="BQ5" s="13"/>
      <c r="BR5" s="13"/>
      <c r="BS5" s="13"/>
      <c r="CG5" s="13"/>
      <c r="CH5" s="24" t="s">
        <v>49</v>
      </c>
      <c r="CI5" s="13"/>
      <c r="CJ5" s="13"/>
      <c r="CK5" s="13"/>
      <c r="CL5" s="13"/>
      <c r="CM5" s="13"/>
      <c r="CN5" s="13"/>
      <c r="CV5" s="13"/>
      <c r="CW5" s="13"/>
      <c r="CX5" s="13"/>
      <c r="CY5" s="13"/>
      <c r="CZ5" s="13"/>
      <c r="DA5" s="13"/>
      <c r="DB5" s="13"/>
      <c r="DC5" s="13"/>
    </row>
    <row r="6" spans="1:107" x14ac:dyDescent="0.25">
      <c r="A6" s="37" t="s">
        <v>46</v>
      </c>
      <c r="B6" s="16" t="s">
        <v>13</v>
      </c>
      <c r="C6" s="16" t="s">
        <v>40</v>
      </c>
      <c r="D6" s="16" t="s">
        <v>41</v>
      </c>
      <c r="E6" s="16" t="s">
        <v>42</v>
      </c>
      <c r="F6" s="16" t="s">
        <v>43</v>
      </c>
      <c r="G6" s="16" t="s">
        <v>44</v>
      </c>
      <c r="H6" s="13"/>
      <c r="V6" s="37" t="s">
        <v>46</v>
      </c>
      <c r="W6" s="16" t="s">
        <v>13</v>
      </c>
      <c r="X6" s="16" t="s">
        <v>40</v>
      </c>
      <c r="Y6" s="16" t="s">
        <v>41</v>
      </c>
      <c r="Z6" s="16" t="s">
        <v>42</v>
      </c>
      <c r="AA6" s="16" t="s">
        <v>43</v>
      </c>
      <c r="AB6" s="16" t="s">
        <v>44</v>
      </c>
      <c r="AC6" s="13"/>
      <c r="AQ6" s="37" t="s">
        <v>46</v>
      </c>
      <c r="AR6" s="16" t="s">
        <v>13</v>
      </c>
      <c r="AS6" s="16" t="s">
        <v>40</v>
      </c>
      <c r="AT6" s="16" t="s">
        <v>41</v>
      </c>
      <c r="AU6" s="16" t="s">
        <v>42</v>
      </c>
      <c r="AV6" s="16" t="s">
        <v>43</v>
      </c>
      <c r="AW6" s="16" t="s">
        <v>44</v>
      </c>
      <c r="AX6" s="13"/>
      <c r="BL6" s="37" t="s">
        <v>46</v>
      </c>
      <c r="BM6" s="16" t="s">
        <v>13</v>
      </c>
      <c r="BN6" s="16" t="s">
        <v>40</v>
      </c>
      <c r="BO6" s="16" t="s">
        <v>41</v>
      </c>
      <c r="BP6" s="16" t="s">
        <v>42</v>
      </c>
      <c r="BQ6" s="16" t="s">
        <v>43</v>
      </c>
      <c r="BR6" s="16" t="s">
        <v>44</v>
      </c>
      <c r="BS6" s="13"/>
      <c r="CG6" s="38"/>
      <c r="CH6" s="16" t="s">
        <v>13</v>
      </c>
      <c r="CI6" s="40" t="s">
        <v>50</v>
      </c>
      <c r="CJ6" s="41"/>
      <c r="CK6" s="13"/>
      <c r="CL6" s="23"/>
      <c r="CM6" s="23"/>
      <c r="CN6" s="13"/>
      <c r="CV6" s="37" t="s">
        <v>46</v>
      </c>
      <c r="CW6" s="16" t="s">
        <v>13</v>
      </c>
      <c r="CX6" s="16" t="s">
        <v>40</v>
      </c>
      <c r="CY6" s="16" t="s">
        <v>41</v>
      </c>
      <c r="CZ6" s="16" t="s">
        <v>42</v>
      </c>
      <c r="DA6" s="16" t="s">
        <v>43</v>
      </c>
      <c r="DB6" s="16" t="s">
        <v>44</v>
      </c>
      <c r="DC6" s="13"/>
    </row>
    <row r="7" spans="1:107" x14ac:dyDescent="0.25">
      <c r="A7" s="37"/>
      <c r="B7" s="14">
        <v>1</v>
      </c>
      <c r="C7" s="15">
        <v>0.75</v>
      </c>
      <c r="D7" s="15">
        <v>0.65</v>
      </c>
      <c r="E7" s="15">
        <v>0.62</v>
      </c>
      <c r="F7" s="15">
        <v>0.6</v>
      </c>
      <c r="G7" s="15">
        <v>0.53</v>
      </c>
      <c r="H7" s="13"/>
      <c r="V7" s="37"/>
      <c r="W7" s="14">
        <v>1</v>
      </c>
      <c r="X7" s="26">
        <v>0.75</v>
      </c>
      <c r="Y7" s="26">
        <v>0.65</v>
      </c>
      <c r="Z7" s="26">
        <v>0.62</v>
      </c>
      <c r="AA7" s="26">
        <v>0.6</v>
      </c>
      <c r="AB7" s="26">
        <v>0.53</v>
      </c>
      <c r="AC7" s="13"/>
      <c r="AQ7" s="37"/>
      <c r="AR7" s="14">
        <v>1</v>
      </c>
      <c r="AS7" s="30">
        <v>0.75</v>
      </c>
      <c r="AT7" s="30">
        <v>0.65</v>
      </c>
      <c r="AU7" s="26">
        <v>0.62</v>
      </c>
      <c r="AV7" s="31">
        <v>0.6</v>
      </c>
      <c r="AW7" s="26">
        <v>0.53</v>
      </c>
      <c r="AX7" s="13"/>
      <c r="BL7" s="37"/>
      <c r="BM7" s="14">
        <v>1</v>
      </c>
      <c r="BN7" s="22">
        <v>0.6</v>
      </c>
      <c r="BO7" s="15">
        <v>0.6</v>
      </c>
      <c r="BP7" s="15">
        <v>0.62</v>
      </c>
      <c r="BQ7" s="15">
        <v>0.65</v>
      </c>
      <c r="BR7" s="15">
        <v>0.53</v>
      </c>
      <c r="BS7" s="13"/>
      <c r="CG7" s="38"/>
      <c r="CH7" s="14">
        <v>1</v>
      </c>
      <c r="CI7" s="42">
        <v>0.97899999999999998</v>
      </c>
      <c r="CJ7" s="43"/>
      <c r="CK7" s="13"/>
      <c r="CL7" s="18"/>
      <c r="CM7" s="18"/>
      <c r="CN7" s="13"/>
      <c r="CV7" s="37"/>
      <c r="CW7" s="14">
        <v>1</v>
      </c>
      <c r="CX7" s="15"/>
      <c r="CY7" s="15">
        <v>0.6</v>
      </c>
      <c r="CZ7" s="15">
        <v>0.62</v>
      </c>
      <c r="DA7" s="15">
        <v>0.65</v>
      </c>
      <c r="DB7" s="15">
        <v>0.53</v>
      </c>
      <c r="DC7" s="13"/>
    </row>
    <row r="8" spans="1:107" x14ac:dyDescent="0.25">
      <c r="A8" s="37"/>
      <c r="B8" s="14">
        <v>2</v>
      </c>
      <c r="C8" s="15">
        <v>0.81</v>
      </c>
      <c r="D8" s="15">
        <v>0.72</v>
      </c>
      <c r="E8" s="15">
        <v>0.65</v>
      </c>
      <c r="F8" s="15">
        <v>0.57999999999999996</v>
      </c>
      <c r="G8" s="15">
        <v>0.51</v>
      </c>
      <c r="H8" s="13"/>
      <c r="V8" s="37"/>
      <c r="W8" s="14">
        <v>2</v>
      </c>
      <c r="X8" s="26">
        <v>0.81</v>
      </c>
      <c r="Y8" s="26">
        <v>0.72</v>
      </c>
      <c r="Z8" s="26">
        <v>0.65</v>
      </c>
      <c r="AA8" s="26">
        <v>0.57999999999999996</v>
      </c>
      <c r="AB8" s="26">
        <v>0.51</v>
      </c>
      <c r="AC8" s="13"/>
      <c r="AQ8" s="37"/>
      <c r="AR8" s="14">
        <v>2</v>
      </c>
      <c r="AS8" s="30">
        <v>0.81</v>
      </c>
      <c r="AT8" s="26">
        <v>0.72</v>
      </c>
      <c r="AU8" s="30">
        <v>0.65</v>
      </c>
      <c r="AV8" s="26">
        <v>0.57999999999999996</v>
      </c>
      <c r="AW8" s="26">
        <v>0.51</v>
      </c>
      <c r="AX8" s="13"/>
      <c r="BL8" s="37"/>
      <c r="BM8" s="14">
        <v>2</v>
      </c>
      <c r="BN8" s="22">
        <v>0.63</v>
      </c>
      <c r="BO8" s="15">
        <v>0.72</v>
      </c>
      <c r="BP8" s="15">
        <v>0.62</v>
      </c>
      <c r="BQ8" s="15">
        <v>0.57999999999999996</v>
      </c>
      <c r="BR8" s="15">
        <v>0.51</v>
      </c>
      <c r="BS8" s="13"/>
      <c r="CG8" s="38"/>
      <c r="CH8" s="14">
        <v>2</v>
      </c>
      <c r="CI8" s="42">
        <v>0.93200000000000005</v>
      </c>
      <c r="CJ8" s="43"/>
      <c r="CK8" s="13"/>
      <c r="CL8" s="18"/>
      <c r="CM8" s="18"/>
      <c r="CN8" s="13"/>
      <c r="CV8" s="37"/>
      <c r="CW8" s="14">
        <v>2</v>
      </c>
      <c r="CX8" s="15"/>
      <c r="CY8" s="15">
        <v>0.72</v>
      </c>
      <c r="CZ8" s="15">
        <v>0.62</v>
      </c>
      <c r="DA8" s="15">
        <v>0.57999999999999996</v>
      </c>
      <c r="DB8" s="15">
        <v>0.51</v>
      </c>
      <c r="DC8" s="13"/>
    </row>
    <row r="9" spans="1:107" x14ac:dyDescent="0.25">
      <c r="A9" s="37"/>
      <c r="B9" s="14">
        <v>3</v>
      </c>
      <c r="C9" s="15">
        <v>0.84</v>
      </c>
      <c r="D9" s="15">
        <v>0.75</v>
      </c>
      <c r="E9" s="15">
        <v>0.65</v>
      </c>
      <c r="F9" s="15">
        <v>0.55000000000000004</v>
      </c>
      <c r="G9" s="15">
        <v>0.49</v>
      </c>
      <c r="H9" s="13"/>
      <c r="V9" s="37"/>
      <c r="W9" s="14">
        <v>3</v>
      </c>
      <c r="X9" s="26">
        <v>0.84</v>
      </c>
      <c r="Y9" s="31">
        <v>0.75</v>
      </c>
      <c r="Z9" s="30">
        <v>0.65</v>
      </c>
      <c r="AA9" s="31">
        <v>0.55000000000000004</v>
      </c>
      <c r="AB9" s="26">
        <v>0.49</v>
      </c>
      <c r="AC9" s="13"/>
      <c r="AQ9" s="37"/>
      <c r="AR9" s="14">
        <v>3</v>
      </c>
      <c r="AS9" s="26">
        <v>0.84</v>
      </c>
      <c r="AT9" s="26">
        <v>0.76</v>
      </c>
      <c r="AU9" s="30">
        <v>0.64</v>
      </c>
      <c r="AV9" s="26">
        <v>0.56000000000000005</v>
      </c>
      <c r="AW9" s="26">
        <v>0.49</v>
      </c>
      <c r="AX9" s="13"/>
      <c r="BL9" s="37"/>
      <c r="BM9" s="14">
        <v>3</v>
      </c>
      <c r="BN9" s="15">
        <v>0.84</v>
      </c>
      <c r="BO9" s="15">
        <v>0.76</v>
      </c>
      <c r="BP9" s="15">
        <v>0.55000000000000004</v>
      </c>
      <c r="BQ9" s="15">
        <v>0.56000000000000005</v>
      </c>
      <c r="BR9" s="15">
        <v>0.49</v>
      </c>
      <c r="BS9" s="13"/>
      <c r="CG9" s="38"/>
      <c r="CH9" s="14">
        <v>3</v>
      </c>
      <c r="CI9" s="42">
        <v>0.90900000000000003</v>
      </c>
      <c r="CJ9" s="43"/>
      <c r="CK9" s="13"/>
      <c r="CL9" s="18"/>
      <c r="CM9" s="18"/>
      <c r="CN9" s="13"/>
      <c r="CV9" s="37"/>
      <c r="CW9" s="14">
        <v>3</v>
      </c>
      <c r="CX9" s="15">
        <v>0.84</v>
      </c>
      <c r="CY9" s="15">
        <v>0.76</v>
      </c>
      <c r="CZ9" s="15">
        <v>0.55000000000000004</v>
      </c>
      <c r="DA9" s="15">
        <v>0.56000000000000005</v>
      </c>
      <c r="DB9" s="15">
        <v>0.49</v>
      </c>
      <c r="DC9" s="13"/>
    </row>
    <row r="10" spans="1:107" x14ac:dyDescent="0.25">
      <c r="A10" s="37"/>
      <c r="B10" s="14">
        <v>4</v>
      </c>
      <c r="C10" s="15">
        <v>0.5</v>
      </c>
      <c r="D10" s="15">
        <v>0.53</v>
      </c>
      <c r="E10" s="15">
        <v>0.65</v>
      </c>
      <c r="F10" s="31">
        <v>0.76</v>
      </c>
      <c r="G10" s="30">
        <v>0.79</v>
      </c>
      <c r="H10" s="13"/>
      <c r="V10" s="37"/>
      <c r="W10" s="14">
        <v>4</v>
      </c>
      <c r="X10" s="26">
        <v>0.5</v>
      </c>
      <c r="Y10" s="30">
        <v>0.53</v>
      </c>
      <c r="Z10" s="31">
        <v>0.65</v>
      </c>
      <c r="AA10" s="30">
        <v>0.78</v>
      </c>
      <c r="AB10" s="26">
        <v>0.78</v>
      </c>
      <c r="AC10" s="13"/>
      <c r="AQ10" s="37"/>
      <c r="AR10" s="14">
        <v>4</v>
      </c>
      <c r="AS10" s="31">
        <v>0.5</v>
      </c>
      <c r="AT10" s="30">
        <v>0.52</v>
      </c>
      <c r="AU10" s="31">
        <v>0.67</v>
      </c>
      <c r="AV10" s="30">
        <v>0.77</v>
      </c>
      <c r="AW10" s="30">
        <v>0.78</v>
      </c>
      <c r="AX10" s="13"/>
      <c r="BL10" s="37"/>
      <c r="BM10" s="14">
        <v>4</v>
      </c>
      <c r="BN10" s="22">
        <v>0.51</v>
      </c>
      <c r="BO10" s="15">
        <v>0.51</v>
      </c>
      <c r="BP10" s="15">
        <v>0.76</v>
      </c>
      <c r="BQ10" s="15">
        <v>0.56999999999999995</v>
      </c>
      <c r="BR10" s="22">
        <v>0.53</v>
      </c>
      <c r="BS10" s="13"/>
      <c r="CG10" s="38"/>
      <c r="CH10" s="14">
        <v>4</v>
      </c>
      <c r="CI10" s="42">
        <v>0.90900000000000003</v>
      </c>
      <c r="CJ10" s="43"/>
      <c r="CK10" s="13"/>
      <c r="CL10" s="18"/>
      <c r="CM10" s="18"/>
      <c r="CN10" s="13"/>
      <c r="CV10" s="37"/>
      <c r="CW10" s="14">
        <v>4</v>
      </c>
      <c r="CX10" s="15"/>
      <c r="CY10" s="15">
        <v>0.51</v>
      </c>
      <c r="CZ10" s="15">
        <v>0.76</v>
      </c>
      <c r="DA10" s="15">
        <v>0.56999999999999995</v>
      </c>
      <c r="DB10" s="15"/>
      <c r="DC10" s="13"/>
    </row>
    <row r="11" spans="1:107" x14ac:dyDescent="0.25">
      <c r="A11" s="37"/>
      <c r="B11" s="14">
        <v>5</v>
      </c>
      <c r="C11" s="31">
        <v>0.61</v>
      </c>
      <c r="D11" s="15">
        <v>0.63</v>
      </c>
      <c r="E11" s="15">
        <v>0.72</v>
      </c>
      <c r="F11" s="15">
        <v>0.82</v>
      </c>
      <c r="G11" s="15">
        <v>0.85</v>
      </c>
      <c r="H11" s="13"/>
      <c r="V11" s="37"/>
      <c r="W11" s="14">
        <v>5</v>
      </c>
      <c r="X11" s="26">
        <v>0.62</v>
      </c>
      <c r="Y11" s="31">
        <v>0.63</v>
      </c>
      <c r="Z11" s="30">
        <v>0.72</v>
      </c>
      <c r="AA11" s="31">
        <v>0.82</v>
      </c>
      <c r="AB11" s="26">
        <v>0.85</v>
      </c>
      <c r="AC11" s="13"/>
      <c r="AQ11" s="37"/>
      <c r="AR11" s="14">
        <v>5</v>
      </c>
      <c r="AS11" s="26">
        <v>0.62</v>
      </c>
      <c r="AT11" s="26">
        <v>0.64</v>
      </c>
      <c r="AU11" s="30">
        <v>0.7</v>
      </c>
      <c r="AV11" s="26">
        <v>0.83</v>
      </c>
      <c r="AW11" s="30">
        <v>0.85</v>
      </c>
      <c r="AX11" s="13"/>
      <c r="BL11" s="37"/>
      <c r="BM11" s="14">
        <v>5</v>
      </c>
      <c r="BN11" s="22">
        <v>0.62</v>
      </c>
      <c r="BO11" s="15">
        <v>0.64</v>
      </c>
      <c r="BP11" s="15">
        <v>0.64</v>
      </c>
      <c r="BQ11" s="15">
        <v>0.83</v>
      </c>
      <c r="BR11" s="22">
        <v>0.71</v>
      </c>
      <c r="BS11" s="13"/>
      <c r="CG11" s="38"/>
      <c r="CH11" s="14">
        <v>5</v>
      </c>
      <c r="CI11" s="42">
        <v>0.746</v>
      </c>
      <c r="CJ11" s="43"/>
      <c r="CK11" s="13"/>
      <c r="CL11" s="18"/>
      <c r="CM11" s="18"/>
      <c r="CN11" s="13"/>
      <c r="CV11" s="37"/>
      <c r="CW11" s="14">
        <v>5</v>
      </c>
      <c r="CX11" s="15"/>
      <c r="CY11" s="15">
        <v>0.64</v>
      </c>
      <c r="CZ11" s="15">
        <v>0.64</v>
      </c>
      <c r="DA11" s="15">
        <v>0.83</v>
      </c>
      <c r="DB11" s="15"/>
      <c r="DC11" s="13"/>
    </row>
    <row r="12" spans="1:107" x14ac:dyDescent="0.25">
      <c r="A12" s="13"/>
      <c r="B12" s="13"/>
      <c r="C12" s="32"/>
      <c r="D12" s="32"/>
      <c r="E12" s="32"/>
      <c r="F12" s="32"/>
      <c r="G12" s="32"/>
      <c r="H12" s="13"/>
      <c r="V12" s="13"/>
      <c r="W12" s="13"/>
      <c r="X12" s="27"/>
      <c r="Y12" s="27"/>
      <c r="Z12" s="27"/>
      <c r="AA12" s="27"/>
      <c r="AB12" s="27"/>
      <c r="AC12" s="13"/>
      <c r="AQ12" s="13"/>
      <c r="AR12" s="13"/>
      <c r="AS12" s="27"/>
      <c r="AT12" s="27"/>
      <c r="AU12" s="27"/>
      <c r="AV12" s="27"/>
      <c r="AW12" s="27"/>
      <c r="AX12" s="13"/>
      <c r="BL12" s="13"/>
      <c r="BM12" s="13"/>
      <c r="BN12" s="13"/>
      <c r="BO12" s="13"/>
      <c r="BP12" s="13"/>
      <c r="BQ12" s="13"/>
      <c r="BR12" s="13"/>
      <c r="BS12" s="13"/>
      <c r="CG12" s="13"/>
      <c r="CH12" s="13"/>
      <c r="CI12" s="13"/>
      <c r="CJ12" s="13"/>
      <c r="CK12" s="13"/>
      <c r="CL12" s="13"/>
      <c r="CM12" s="13"/>
      <c r="CN12" s="13"/>
      <c r="CV12" s="13"/>
      <c r="CW12" s="13"/>
      <c r="CX12" s="13"/>
      <c r="CY12" s="13"/>
      <c r="CZ12" s="13"/>
      <c r="DA12" s="13"/>
      <c r="DB12" s="13"/>
      <c r="DC12" s="13"/>
    </row>
    <row r="13" spans="1:107" x14ac:dyDescent="0.25">
      <c r="C13" s="33"/>
      <c r="D13" s="33"/>
      <c r="E13" s="33"/>
      <c r="F13" s="33"/>
      <c r="G13" s="33"/>
      <c r="X13" s="28"/>
      <c r="Y13" s="28"/>
      <c r="Z13" s="28"/>
      <c r="AA13" s="28"/>
      <c r="AB13" s="28"/>
      <c r="AS13" s="28"/>
      <c r="AT13" s="28"/>
      <c r="AU13" s="28"/>
      <c r="AV13" s="28"/>
      <c r="AW13" s="28"/>
    </row>
    <row r="14" spans="1:107" x14ac:dyDescent="0.25">
      <c r="A14" s="13"/>
      <c r="B14" s="13"/>
      <c r="C14" s="32"/>
      <c r="D14" s="32"/>
      <c r="E14" s="32"/>
      <c r="F14" s="32"/>
      <c r="G14" s="32"/>
      <c r="H14" s="13"/>
      <c r="V14" s="13"/>
      <c r="W14" s="13"/>
      <c r="X14" s="27"/>
      <c r="Y14" s="27"/>
      <c r="Z14" s="27"/>
      <c r="AA14" s="27"/>
      <c r="AB14" s="27"/>
      <c r="AC14" s="13"/>
      <c r="AQ14" s="13"/>
      <c r="AR14" s="13"/>
      <c r="AS14" s="27"/>
      <c r="AT14" s="27"/>
      <c r="AU14" s="27"/>
      <c r="AV14" s="27"/>
      <c r="AW14" s="27"/>
      <c r="AX14" s="13"/>
      <c r="BL14" s="13"/>
      <c r="BM14" s="13"/>
      <c r="BN14" s="13"/>
      <c r="BO14" s="13"/>
      <c r="BP14" s="13"/>
      <c r="BQ14" s="13"/>
      <c r="BR14" s="13"/>
      <c r="BS14" s="13"/>
      <c r="CG14" s="13"/>
      <c r="CH14" s="13"/>
      <c r="CI14" s="13"/>
      <c r="CJ14" s="13"/>
      <c r="CK14" s="13"/>
      <c r="CL14" s="13"/>
      <c r="CM14" s="13"/>
      <c r="CN14" s="13"/>
      <c r="CV14" s="13"/>
      <c r="CW14" s="13"/>
      <c r="CX14" s="13"/>
      <c r="CY14" s="13"/>
      <c r="CZ14" s="13"/>
      <c r="DA14" s="13"/>
      <c r="DB14" s="13"/>
      <c r="DC14" s="13"/>
    </row>
    <row r="15" spans="1:107" ht="15" customHeight="1" x14ac:dyDescent="0.25">
      <c r="A15" s="37" t="s">
        <v>31</v>
      </c>
      <c r="B15" s="16" t="s">
        <v>13</v>
      </c>
      <c r="C15" s="16" t="s">
        <v>40</v>
      </c>
      <c r="D15" s="16" t="s">
        <v>41</v>
      </c>
      <c r="E15" s="16" t="s">
        <v>42</v>
      </c>
      <c r="F15" s="16" t="s">
        <v>43</v>
      </c>
      <c r="G15" s="16" t="s">
        <v>44</v>
      </c>
      <c r="H15" s="13"/>
      <c r="V15" s="37" t="s">
        <v>31</v>
      </c>
      <c r="W15" s="16" t="s">
        <v>13</v>
      </c>
      <c r="X15" s="29" t="s">
        <v>40</v>
      </c>
      <c r="Y15" s="29" t="s">
        <v>41</v>
      </c>
      <c r="Z15" s="29" t="s">
        <v>42</v>
      </c>
      <c r="AA15" s="29" t="s">
        <v>43</v>
      </c>
      <c r="AB15" s="29" t="s">
        <v>44</v>
      </c>
      <c r="AC15" s="13"/>
      <c r="AQ15" s="37" t="s">
        <v>31</v>
      </c>
      <c r="AR15" s="16" t="s">
        <v>13</v>
      </c>
      <c r="AS15" s="29" t="s">
        <v>40</v>
      </c>
      <c r="AT15" s="29" t="s">
        <v>41</v>
      </c>
      <c r="AU15" s="29" t="s">
        <v>42</v>
      </c>
      <c r="AV15" s="29" t="s">
        <v>43</v>
      </c>
      <c r="AW15" s="29" t="s">
        <v>44</v>
      </c>
      <c r="AX15" s="13"/>
      <c r="BL15" s="37" t="s">
        <v>31</v>
      </c>
      <c r="BM15" s="16" t="s">
        <v>13</v>
      </c>
      <c r="BN15" s="16" t="s">
        <v>40</v>
      </c>
      <c r="BO15" s="16" t="s">
        <v>41</v>
      </c>
      <c r="BP15" s="16" t="s">
        <v>42</v>
      </c>
      <c r="BQ15" s="16" t="s">
        <v>43</v>
      </c>
      <c r="BR15" s="16" t="s">
        <v>44</v>
      </c>
      <c r="BS15" s="13"/>
      <c r="CG15" s="37" t="s">
        <v>31</v>
      </c>
      <c r="CH15" s="16" t="s">
        <v>13</v>
      </c>
      <c r="CI15" s="16" t="s">
        <v>40</v>
      </c>
      <c r="CJ15" s="16" t="s">
        <v>41</v>
      </c>
      <c r="CK15" s="16" t="s">
        <v>42</v>
      </c>
      <c r="CL15" s="16" t="s">
        <v>43</v>
      </c>
      <c r="CM15" s="16" t="s">
        <v>44</v>
      </c>
      <c r="CN15" s="13"/>
      <c r="CV15" s="37" t="s">
        <v>31</v>
      </c>
      <c r="CW15" s="16" t="s">
        <v>13</v>
      </c>
      <c r="CX15" s="16" t="s">
        <v>40</v>
      </c>
      <c r="CY15" s="16" t="s">
        <v>41</v>
      </c>
      <c r="CZ15" s="16" t="s">
        <v>42</v>
      </c>
      <c r="DA15" s="16" t="s">
        <v>43</v>
      </c>
      <c r="DB15" s="16" t="s">
        <v>44</v>
      </c>
      <c r="DC15" s="13"/>
    </row>
    <row r="16" spans="1:107" ht="15" customHeight="1" x14ac:dyDescent="0.25">
      <c r="A16" s="37"/>
      <c r="B16" s="14">
        <v>1</v>
      </c>
      <c r="C16" s="15">
        <v>0.74</v>
      </c>
      <c r="D16" s="15">
        <v>0.64</v>
      </c>
      <c r="E16" s="15">
        <v>0.61</v>
      </c>
      <c r="F16" s="15">
        <v>0.57999999999999996</v>
      </c>
      <c r="G16" s="15">
        <v>0.52</v>
      </c>
      <c r="H16" s="13"/>
      <c r="V16" s="37"/>
      <c r="W16" s="14">
        <v>1</v>
      </c>
      <c r="X16" s="26">
        <v>0.74</v>
      </c>
      <c r="Y16" s="26">
        <v>0.64</v>
      </c>
      <c r="Z16" s="26">
        <v>0.61</v>
      </c>
      <c r="AA16" s="26">
        <v>0.57999999999999996</v>
      </c>
      <c r="AB16" s="26">
        <v>0.52</v>
      </c>
      <c r="AC16" s="13"/>
      <c r="AQ16" s="37"/>
      <c r="AR16" s="14">
        <v>1</v>
      </c>
      <c r="AS16" s="30">
        <v>0.74</v>
      </c>
      <c r="AT16" s="30">
        <v>0.64</v>
      </c>
      <c r="AU16" s="26">
        <v>0.61</v>
      </c>
      <c r="AV16" s="31">
        <v>0.57999999999999996</v>
      </c>
      <c r="AW16" s="26">
        <v>0.52</v>
      </c>
      <c r="AX16" s="13"/>
      <c r="BL16" s="37"/>
      <c r="BM16" s="14">
        <v>1</v>
      </c>
      <c r="BN16" s="22">
        <v>0.56999999999999995</v>
      </c>
      <c r="BO16" s="15">
        <v>0.6</v>
      </c>
      <c r="BP16" s="15">
        <v>0.61</v>
      </c>
      <c r="BQ16" s="15">
        <v>0.64</v>
      </c>
      <c r="BR16" s="15">
        <v>0.52</v>
      </c>
      <c r="BS16" s="13"/>
      <c r="CG16" s="37"/>
      <c r="CH16" s="14">
        <v>1</v>
      </c>
      <c r="CI16" s="15"/>
      <c r="CJ16" s="15">
        <v>0.6</v>
      </c>
      <c r="CK16" s="15">
        <v>0.61</v>
      </c>
      <c r="CL16" s="15">
        <v>0.64</v>
      </c>
      <c r="CM16" s="15">
        <v>0.52</v>
      </c>
      <c r="CN16" s="13"/>
      <c r="CV16" s="37"/>
      <c r="CW16" s="14">
        <v>1</v>
      </c>
      <c r="CX16" s="15"/>
      <c r="CY16" s="15">
        <v>0.6</v>
      </c>
      <c r="CZ16" s="15">
        <v>0.61</v>
      </c>
      <c r="DA16" s="15">
        <v>0.64</v>
      </c>
      <c r="DB16" s="15">
        <v>0.52</v>
      </c>
      <c r="DC16" s="13"/>
    </row>
    <row r="17" spans="1:121" x14ac:dyDescent="0.25">
      <c r="A17" s="37"/>
      <c r="B17" s="14">
        <v>2</v>
      </c>
      <c r="C17" s="15">
        <v>0.77</v>
      </c>
      <c r="D17" s="15">
        <v>0.68</v>
      </c>
      <c r="E17" s="15">
        <v>0.61</v>
      </c>
      <c r="F17" s="15">
        <v>0.56000000000000005</v>
      </c>
      <c r="G17" s="15">
        <v>0.5</v>
      </c>
      <c r="H17" s="13"/>
      <c r="V17" s="37"/>
      <c r="W17" s="14">
        <v>2</v>
      </c>
      <c r="X17" s="26">
        <v>0.77</v>
      </c>
      <c r="Y17" s="26">
        <v>0.68</v>
      </c>
      <c r="Z17" s="26">
        <v>0.61</v>
      </c>
      <c r="AA17" s="26">
        <v>0.56000000000000005</v>
      </c>
      <c r="AB17" s="26">
        <v>0.5</v>
      </c>
      <c r="AC17" s="13"/>
      <c r="AQ17" s="37"/>
      <c r="AR17" s="14">
        <v>2</v>
      </c>
      <c r="AS17" s="30">
        <v>0.77</v>
      </c>
      <c r="AT17" s="26">
        <v>0.68</v>
      </c>
      <c r="AU17" s="26">
        <v>0.61</v>
      </c>
      <c r="AV17" s="26">
        <v>0.56000000000000005</v>
      </c>
      <c r="AW17" s="30">
        <v>0.5</v>
      </c>
      <c r="AX17" s="13"/>
      <c r="BL17" s="37"/>
      <c r="BM17" s="14">
        <v>2</v>
      </c>
      <c r="BN17" s="22">
        <v>0.6</v>
      </c>
      <c r="BO17" s="15">
        <v>0.68</v>
      </c>
      <c r="BP17" s="15">
        <v>0.61</v>
      </c>
      <c r="BQ17" s="15">
        <v>0.56000000000000005</v>
      </c>
      <c r="BR17" s="15">
        <v>0.48</v>
      </c>
      <c r="BS17" s="13"/>
      <c r="CG17" s="37"/>
      <c r="CH17" s="14">
        <v>2</v>
      </c>
      <c r="CI17" s="15"/>
      <c r="CJ17" s="15">
        <v>0.68</v>
      </c>
      <c r="CK17" s="15">
        <v>0.61</v>
      </c>
      <c r="CL17" s="15">
        <v>0.56000000000000005</v>
      </c>
      <c r="CM17" s="15">
        <v>0.48</v>
      </c>
      <c r="CN17" s="13"/>
      <c r="CV17" s="37"/>
      <c r="CW17" s="14">
        <v>2</v>
      </c>
      <c r="CX17" s="15"/>
      <c r="CY17" s="15">
        <v>0.68</v>
      </c>
      <c r="CZ17" s="15">
        <v>0.61</v>
      </c>
      <c r="DA17" s="15">
        <v>0.56000000000000005</v>
      </c>
      <c r="DB17" s="15">
        <v>0.48</v>
      </c>
      <c r="DC17" s="13"/>
    </row>
    <row r="18" spans="1:121" x14ac:dyDescent="0.25">
      <c r="A18" s="37"/>
      <c r="B18" s="14">
        <v>3</v>
      </c>
      <c r="C18" s="15">
        <v>0.79</v>
      </c>
      <c r="D18" s="15">
        <v>0.72</v>
      </c>
      <c r="E18" s="15">
        <v>0.61</v>
      </c>
      <c r="F18" s="15">
        <v>0.52</v>
      </c>
      <c r="G18" s="15">
        <v>0.47</v>
      </c>
      <c r="H18" s="13"/>
      <c r="V18" s="37"/>
      <c r="W18" s="14">
        <v>3</v>
      </c>
      <c r="X18" s="26">
        <v>0.79</v>
      </c>
      <c r="Y18" s="31">
        <v>0.72</v>
      </c>
      <c r="Z18" s="30">
        <v>0.61</v>
      </c>
      <c r="AA18" s="31">
        <v>0.52</v>
      </c>
      <c r="AB18" s="26">
        <v>0.47</v>
      </c>
      <c r="AC18" s="13"/>
      <c r="AQ18" s="37"/>
      <c r="AR18" s="14">
        <v>3</v>
      </c>
      <c r="AS18" s="30">
        <v>0.79</v>
      </c>
      <c r="AT18" s="26">
        <v>0.73</v>
      </c>
      <c r="AU18" s="30">
        <v>0.59</v>
      </c>
      <c r="AV18" s="26">
        <v>0.53</v>
      </c>
      <c r="AW18" s="26">
        <v>0.47</v>
      </c>
      <c r="AX18" s="13"/>
      <c r="BL18" s="37"/>
      <c r="BM18" s="14">
        <v>3</v>
      </c>
      <c r="BN18" s="15">
        <v>0.78</v>
      </c>
      <c r="BO18" s="15">
        <v>0.73</v>
      </c>
      <c r="BP18" s="15">
        <v>0.52</v>
      </c>
      <c r="BQ18" s="15">
        <v>0.53</v>
      </c>
      <c r="BR18" s="15">
        <v>0.47</v>
      </c>
      <c r="BS18" s="13"/>
      <c r="CG18" s="37"/>
      <c r="CH18" s="14">
        <v>3</v>
      </c>
      <c r="CI18" s="15">
        <v>0.78</v>
      </c>
      <c r="CJ18" s="15">
        <v>0.73</v>
      </c>
      <c r="CK18" s="15">
        <v>0.52</v>
      </c>
      <c r="CL18" s="15">
        <v>0.53</v>
      </c>
      <c r="CM18" s="15">
        <v>0.47</v>
      </c>
      <c r="CN18" s="13"/>
      <c r="CV18" s="37"/>
      <c r="CW18" s="14">
        <v>3</v>
      </c>
      <c r="CX18" s="15">
        <v>0.78</v>
      </c>
      <c r="CY18" s="15">
        <v>0.73</v>
      </c>
      <c r="CZ18" s="15">
        <v>0.52</v>
      </c>
      <c r="DA18" s="15">
        <v>0.53</v>
      </c>
      <c r="DB18" s="15">
        <v>0.47</v>
      </c>
      <c r="DC18" s="13"/>
    </row>
    <row r="19" spans="1:121" x14ac:dyDescent="0.25">
      <c r="A19" s="37"/>
      <c r="B19" s="14">
        <v>4</v>
      </c>
      <c r="C19" s="15">
        <v>0.51</v>
      </c>
      <c r="D19" s="15">
        <v>0.53</v>
      </c>
      <c r="E19" s="15">
        <v>0.61</v>
      </c>
      <c r="F19" s="15">
        <v>0.67</v>
      </c>
      <c r="G19" s="30">
        <v>0.69</v>
      </c>
      <c r="H19" s="13"/>
      <c r="V19" s="37"/>
      <c r="W19" s="14">
        <v>4</v>
      </c>
      <c r="X19" s="26">
        <v>0.51</v>
      </c>
      <c r="Y19" s="30">
        <v>0.53</v>
      </c>
      <c r="Z19" s="31">
        <v>0.61</v>
      </c>
      <c r="AA19" s="30">
        <v>0.67</v>
      </c>
      <c r="AB19" s="26">
        <v>0.67</v>
      </c>
      <c r="AC19" s="13"/>
      <c r="AQ19" s="37"/>
      <c r="AR19" s="14">
        <v>4</v>
      </c>
      <c r="AS19" s="31">
        <v>0.51</v>
      </c>
      <c r="AT19" s="26">
        <v>0.52</v>
      </c>
      <c r="AU19" s="26">
        <v>0.63</v>
      </c>
      <c r="AV19" s="30">
        <v>0.66</v>
      </c>
      <c r="AW19" s="30">
        <v>0.67</v>
      </c>
      <c r="AX19" s="13"/>
      <c r="BL19" s="37"/>
      <c r="BM19" s="14">
        <v>4</v>
      </c>
      <c r="BN19" s="22">
        <v>0.54</v>
      </c>
      <c r="BO19" s="15">
        <v>0.52</v>
      </c>
      <c r="BP19" s="15">
        <v>0.63</v>
      </c>
      <c r="BQ19" s="15">
        <v>0.56000000000000005</v>
      </c>
      <c r="BR19" s="22">
        <v>0.54</v>
      </c>
      <c r="BS19" s="13"/>
      <c r="CG19" s="37"/>
      <c r="CH19" s="14">
        <v>4</v>
      </c>
      <c r="CI19" s="15"/>
      <c r="CJ19" s="15">
        <v>0.52</v>
      </c>
      <c r="CK19" s="15">
        <v>0.63</v>
      </c>
      <c r="CL19" s="15">
        <v>0.56000000000000005</v>
      </c>
      <c r="CM19" s="15"/>
      <c r="CN19" s="13"/>
      <c r="CV19" s="37"/>
      <c r="CW19" s="14">
        <v>4</v>
      </c>
      <c r="CX19" s="15"/>
      <c r="CY19" s="15">
        <v>0.52</v>
      </c>
      <c r="CZ19" s="15">
        <v>0.63</v>
      </c>
      <c r="DA19" s="15">
        <v>0.56000000000000005</v>
      </c>
      <c r="DB19" s="15"/>
      <c r="DC19" s="13"/>
    </row>
    <row r="20" spans="1:121" x14ac:dyDescent="0.25">
      <c r="A20" s="37"/>
      <c r="B20" s="14">
        <v>5</v>
      </c>
      <c r="C20" s="31">
        <v>0.46</v>
      </c>
      <c r="D20" s="30">
        <v>0.47</v>
      </c>
      <c r="E20" s="15">
        <v>0.52</v>
      </c>
      <c r="F20" s="15">
        <v>0.6</v>
      </c>
      <c r="G20" s="31">
        <v>0.64</v>
      </c>
      <c r="H20" s="13"/>
      <c r="V20" s="37"/>
      <c r="W20" s="14">
        <v>5</v>
      </c>
      <c r="X20" s="26">
        <v>0.47</v>
      </c>
      <c r="Y20" s="31">
        <v>0.46</v>
      </c>
      <c r="Z20" s="30">
        <v>0.52</v>
      </c>
      <c r="AA20" s="31">
        <v>0.6</v>
      </c>
      <c r="AB20" s="26">
        <v>0.65</v>
      </c>
      <c r="AC20" s="13"/>
      <c r="AQ20" s="37"/>
      <c r="AR20" s="14">
        <v>5</v>
      </c>
      <c r="AS20" s="31">
        <v>0.47</v>
      </c>
      <c r="AT20" s="26">
        <v>0.48</v>
      </c>
      <c r="AU20" s="26">
        <v>0.5</v>
      </c>
      <c r="AV20" s="26">
        <v>0.62</v>
      </c>
      <c r="AW20" s="30">
        <v>0.65</v>
      </c>
      <c r="AX20" s="13"/>
      <c r="BL20" s="37"/>
      <c r="BM20" s="14">
        <v>5</v>
      </c>
      <c r="BN20" s="22">
        <v>0.6</v>
      </c>
      <c r="BO20" s="15">
        <v>0.48</v>
      </c>
      <c r="BP20" s="15">
        <v>0.5</v>
      </c>
      <c r="BQ20" s="15">
        <v>0.62</v>
      </c>
      <c r="BR20" s="22">
        <v>0.63</v>
      </c>
      <c r="BS20" s="13"/>
      <c r="CG20" s="37"/>
      <c r="CH20" s="14">
        <v>5</v>
      </c>
      <c r="CI20" s="15"/>
      <c r="CJ20" s="22">
        <v>0.48</v>
      </c>
      <c r="CK20" s="15">
        <v>0.5</v>
      </c>
      <c r="CL20" s="22">
        <v>0.62</v>
      </c>
      <c r="CM20" s="15"/>
      <c r="CN20" s="13"/>
      <c r="CV20" s="37"/>
      <c r="CW20" s="14">
        <v>5</v>
      </c>
      <c r="CX20" s="15"/>
      <c r="CY20" s="15"/>
      <c r="CZ20" s="15">
        <v>0.5</v>
      </c>
      <c r="DA20" s="15"/>
      <c r="DB20" s="15"/>
      <c r="DC20" s="13"/>
    </row>
    <row r="21" spans="1:121" x14ac:dyDescent="0.25">
      <c r="A21" s="13"/>
      <c r="B21" s="13"/>
      <c r="C21" s="32"/>
      <c r="D21" s="32"/>
      <c r="E21" s="32"/>
      <c r="F21" s="32"/>
      <c r="G21" s="32"/>
      <c r="H21" s="13"/>
      <c r="V21" s="13"/>
      <c r="W21" s="13"/>
      <c r="X21" s="27"/>
      <c r="Y21" s="27"/>
      <c r="Z21" s="27"/>
      <c r="AA21" s="27"/>
      <c r="AB21" s="27"/>
      <c r="AC21" s="13"/>
      <c r="AQ21" s="13"/>
      <c r="AR21" s="13"/>
      <c r="AS21" s="27"/>
      <c r="AT21" s="27"/>
      <c r="AU21" s="27"/>
      <c r="AV21" s="27"/>
      <c r="AW21" s="27"/>
      <c r="AX21" s="13"/>
      <c r="BL21" s="13"/>
      <c r="BM21" s="13"/>
      <c r="BN21" s="13"/>
      <c r="BO21" s="13"/>
      <c r="BP21" s="13"/>
      <c r="BQ21" s="13"/>
      <c r="BR21" s="13"/>
      <c r="BS21" s="13"/>
      <c r="CG21" s="13"/>
      <c r="CH21" s="13"/>
      <c r="CI21" s="13"/>
      <c r="CJ21" s="13"/>
      <c r="CK21" s="13"/>
      <c r="CL21" s="13"/>
      <c r="CM21" s="13"/>
      <c r="CN21" s="13"/>
      <c r="CV21" s="13"/>
      <c r="CW21" s="13"/>
      <c r="CX21" s="13"/>
      <c r="CY21" s="13"/>
      <c r="CZ21" s="13"/>
      <c r="DA21" s="13"/>
      <c r="DB21" s="13"/>
      <c r="DC21" s="13"/>
    </row>
    <row r="22" spans="1:121" x14ac:dyDescent="0.25">
      <c r="C22" s="33"/>
      <c r="D22" s="33"/>
      <c r="E22" s="33"/>
      <c r="F22" s="33"/>
      <c r="G22" s="33"/>
      <c r="X22" s="28"/>
      <c r="Y22" s="28"/>
      <c r="Z22" s="28"/>
      <c r="AA22" s="28"/>
      <c r="AB22" s="28"/>
      <c r="AS22" s="28"/>
      <c r="AT22" s="28"/>
      <c r="AU22" s="28"/>
      <c r="AV22" s="28"/>
      <c r="AW22" s="28"/>
    </row>
    <row r="23" spans="1:121" x14ac:dyDescent="0.25">
      <c r="A23" s="13"/>
      <c r="B23" s="13"/>
      <c r="C23" s="32"/>
      <c r="D23" s="32"/>
      <c r="E23" s="32"/>
      <c r="F23" s="32"/>
      <c r="G23" s="32"/>
      <c r="H23" s="13"/>
      <c r="V23" s="13"/>
      <c r="W23" s="13"/>
      <c r="X23" s="27"/>
      <c r="Y23" s="27"/>
      <c r="Z23" s="27"/>
      <c r="AA23" s="27"/>
      <c r="AB23" s="27"/>
      <c r="AC23" s="13"/>
      <c r="AQ23" s="13"/>
      <c r="AR23" s="13"/>
      <c r="AS23" s="27"/>
      <c r="AT23" s="27"/>
      <c r="AU23" s="27"/>
      <c r="AV23" s="27"/>
      <c r="AW23" s="27"/>
      <c r="AX23" s="13"/>
      <c r="BL23" s="13"/>
      <c r="BM23" s="13"/>
      <c r="BN23" s="13"/>
      <c r="BO23" s="13"/>
      <c r="BP23" s="13"/>
      <c r="BQ23" s="13"/>
      <c r="BR23" s="13"/>
      <c r="BS23" s="13"/>
      <c r="CG23" s="6"/>
      <c r="CH23" s="6"/>
      <c r="CI23" s="6"/>
      <c r="CJ23" s="6"/>
      <c r="CK23" s="6"/>
      <c r="CL23" s="6"/>
      <c r="CM23" s="6"/>
      <c r="CN23" s="6"/>
      <c r="CV23" s="13"/>
      <c r="CW23" s="13"/>
      <c r="CX23" s="13"/>
      <c r="CY23" s="13"/>
      <c r="CZ23" s="13"/>
      <c r="DA23" s="13"/>
      <c r="DB23" s="13"/>
      <c r="DC23" s="13"/>
    </row>
    <row r="24" spans="1:121" x14ac:dyDescent="0.25">
      <c r="A24" s="37" t="s">
        <v>30</v>
      </c>
      <c r="B24" s="16" t="s">
        <v>13</v>
      </c>
      <c r="C24" s="16" t="s">
        <v>40</v>
      </c>
      <c r="D24" s="16" t="s">
        <v>41</v>
      </c>
      <c r="E24" s="16" t="s">
        <v>42</v>
      </c>
      <c r="F24" s="16" t="s">
        <v>43</v>
      </c>
      <c r="G24" s="16" t="s">
        <v>44</v>
      </c>
      <c r="H24" s="13"/>
      <c r="V24" s="37" t="s">
        <v>30</v>
      </c>
      <c r="W24" s="16" t="s">
        <v>13</v>
      </c>
      <c r="X24" s="29" t="s">
        <v>40</v>
      </c>
      <c r="Y24" s="29" t="s">
        <v>41</v>
      </c>
      <c r="Z24" s="29" t="s">
        <v>42</v>
      </c>
      <c r="AA24" s="29" t="s">
        <v>43</v>
      </c>
      <c r="AB24" s="29" t="s">
        <v>44</v>
      </c>
      <c r="AC24" s="13"/>
      <c r="AQ24" s="37" t="s">
        <v>30</v>
      </c>
      <c r="AR24" s="16" t="s">
        <v>13</v>
      </c>
      <c r="AS24" s="29" t="s">
        <v>40</v>
      </c>
      <c r="AT24" s="29" t="s">
        <v>41</v>
      </c>
      <c r="AU24" s="29" t="s">
        <v>42</v>
      </c>
      <c r="AV24" s="29" t="s">
        <v>43</v>
      </c>
      <c r="AW24" s="29" t="s">
        <v>44</v>
      </c>
      <c r="AX24" s="13"/>
      <c r="BL24" s="37" t="s">
        <v>30</v>
      </c>
      <c r="BM24" s="16" t="s">
        <v>13</v>
      </c>
      <c r="BN24" s="16" t="s">
        <v>40</v>
      </c>
      <c r="BO24" s="16" t="s">
        <v>41</v>
      </c>
      <c r="BP24" s="16" t="s">
        <v>42</v>
      </c>
      <c r="BQ24" s="16" t="s">
        <v>43</v>
      </c>
      <c r="BR24" s="16" t="s">
        <v>44</v>
      </c>
      <c r="BS24" s="13"/>
      <c r="CG24" s="39"/>
      <c r="CH24" s="19"/>
      <c r="CI24" s="19"/>
      <c r="CJ24" s="19"/>
      <c r="CK24" s="19"/>
      <c r="CL24" s="19"/>
      <c r="CM24" s="19"/>
      <c r="CN24" s="6"/>
      <c r="CV24" s="37" t="s">
        <v>30</v>
      </c>
      <c r="CW24" s="16" t="s">
        <v>13</v>
      </c>
      <c r="CX24" s="16" t="s">
        <v>40</v>
      </c>
      <c r="CY24" s="16" t="s">
        <v>41</v>
      </c>
      <c r="CZ24" s="16" t="s">
        <v>42</v>
      </c>
      <c r="DA24" s="16" t="s">
        <v>43</v>
      </c>
      <c r="DB24" s="16" t="s">
        <v>44</v>
      </c>
      <c r="DC24" s="13"/>
    </row>
    <row r="25" spans="1:121" ht="15" customHeight="1" x14ac:dyDescent="0.25">
      <c r="A25" s="37"/>
      <c r="B25" s="14">
        <v>1</v>
      </c>
      <c r="C25" s="15">
        <v>0.76</v>
      </c>
      <c r="D25" s="15">
        <v>0.66</v>
      </c>
      <c r="E25" s="15">
        <v>0.63</v>
      </c>
      <c r="F25" s="15">
        <v>0.61</v>
      </c>
      <c r="G25" s="15">
        <v>0.54</v>
      </c>
      <c r="H25" s="13"/>
      <c r="V25" s="37"/>
      <c r="W25" s="14">
        <v>1</v>
      </c>
      <c r="X25" s="26">
        <v>0.76</v>
      </c>
      <c r="Y25" s="26">
        <v>0.66</v>
      </c>
      <c r="Z25" s="26">
        <v>0.63</v>
      </c>
      <c r="AA25" s="26">
        <v>0.61</v>
      </c>
      <c r="AB25" s="26">
        <v>0.54</v>
      </c>
      <c r="AC25" s="13"/>
      <c r="AQ25" s="37"/>
      <c r="AR25" s="14">
        <v>1</v>
      </c>
      <c r="AS25" s="30">
        <v>0.76</v>
      </c>
      <c r="AT25" s="30">
        <v>0.66</v>
      </c>
      <c r="AU25" s="26">
        <v>0.63</v>
      </c>
      <c r="AV25" s="31">
        <v>0.61</v>
      </c>
      <c r="AW25" s="26">
        <v>0.54</v>
      </c>
      <c r="AX25" s="13"/>
      <c r="BL25" s="37"/>
      <c r="BM25" s="14">
        <v>1</v>
      </c>
      <c r="BN25" s="22">
        <v>0.56000000000000005</v>
      </c>
      <c r="BO25" s="15">
        <v>0.59</v>
      </c>
      <c r="BP25" s="15">
        <v>0.63</v>
      </c>
      <c r="BQ25" s="15">
        <v>0.66</v>
      </c>
      <c r="BR25" s="15">
        <v>0.54</v>
      </c>
      <c r="BS25" s="13"/>
      <c r="CG25" s="39"/>
      <c r="CH25" s="20"/>
      <c r="CI25" s="21"/>
      <c r="CJ25" s="21"/>
      <c r="CK25" s="21"/>
      <c r="CL25" s="21"/>
      <c r="CM25" s="21"/>
      <c r="CN25" s="6"/>
      <c r="CV25" s="37"/>
      <c r="CW25" s="14">
        <v>1</v>
      </c>
      <c r="CX25" s="15"/>
      <c r="CY25" s="15">
        <v>0.59</v>
      </c>
      <c r="CZ25" s="15">
        <v>0.63</v>
      </c>
      <c r="DA25" s="15">
        <v>0.66</v>
      </c>
      <c r="DB25" s="15">
        <v>0.54</v>
      </c>
      <c r="DC25" s="13"/>
    </row>
    <row r="26" spans="1:121" x14ac:dyDescent="0.25">
      <c r="A26" s="37"/>
      <c r="B26" s="14">
        <v>2</v>
      </c>
      <c r="C26" s="15">
        <v>0.82</v>
      </c>
      <c r="D26" s="15">
        <v>0.74</v>
      </c>
      <c r="E26" s="15">
        <v>0.67</v>
      </c>
      <c r="F26" s="15">
        <v>0.6</v>
      </c>
      <c r="G26" s="15">
        <v>0.53</v>
      </c>
      <c r="H26" s="13"/>
      <c r="V26" s="37"/>
      <c r="W26" s="14">
        <v>2</v>
      </c>
      <c r="X26" s="26">
        <v>0.82</v>
      </c>
      <c r="Y26" s="26">
        <v>0.74</v>
      </c>
      <c r="Z26" s="26">
        <v>0.67</v>
      </c>
      <c r="AA26" s="26">
        <v>0.6</v>
      </c>
      <c r="AB26" s="26">
        <v>0.53</v>
      </c>
      <c r="AC26" s="13"/>
      <c r="AQ26" s="37"/>
      <c r="AR26" s="14">
        <v>2</v>
      </c>
      <c r="AS26" s="30">
        <v>0.82</v>
      </c>
      <c r="AT26" s="26">
        <v>0.74</v>
      </c>
      <c r="AU26" s="30">
        <v>0.67</v>
      </c>
      <c r="AV26" s="26">
        <v>0.6</v>
      </c>
      <c r="AW26" s="26">
        <v>0.53</v>
      </c>
      <c r="AX26" s="13"/>
      <c r="BL26" s="37"/>
      <c r="BM26" s="14">
        <v>2</v>
      </c>
      <c r="BN26" s="22">
        <v>0.61</v>
      </c>
      <c r="BO26" s="15">
        <v>0.74</v>
      </c>
      <c r="BP26" s="15">
        <v>0.63</v>
      </c>
      <c r="BQ26" s="15">
        <v>0.6</v>
      </c>
      <c r="BR26" s="15">
        <v>0.53</v>
      </c>
      <c r="BS26" s="13"/>
      <c r="CG26" s="39"/>
      <c r="CH26" s="20"/>
      <c r="CI26" s="21"/>
      <c r="CJ26" s="21"/>
      <c r="CK26" s="21"/>
      <c r="CL26" s="21"/>
      <c r="CM26" s="21"/>
      <c r="CN26" s="6"/>
      <c r="CV26" s="37"/>
      <c r="CW26" s="14">
        <v>2</v>
      </c>
      <c r="CX26" s="15"/>
      <c r="CY26" s="15">
        <v>0.74</v>
      </c>
      <c r="CZ26" s="15">
        <v>0.63</v>
      </c>
      <c r="DA26" s="15">
        <v>0.6</v>
      </c>
      <c r="DB26" s="15">
        <v>0.53</v>
      </c>
      <c r="DC26" s="13"/>
    </row>
    <row r="27" spans="1:121" x14ac:dyDescent="0.25">
      <c r="A27" s="37"/>
      <c r="B27" s="14">
        <v>3</v>
      </c>
      <c r="C27" s="15">
        <v>0.86</v>
      </c>
      <c r="D27" s="15">
        <v>0.77</v>
      </c>
      <c r="E27" s="15">
        <v>0.67</v>
      </c>
      <c r="F27" s="15">
        <v>0.56999999999999995</v>
      </c>
      <c r="G27" s="15">
        <v>0.5</v>
      </c>
      <c r="H27" s="13"/>
      <c r="V27" s="37"/>
      <c r="W27" s="14">
        <v>3</v>
      </c>
      <c r="X27" s="26">
        <v>0.86</v>
      </c>
      <c r="Y27" s="31">
        <v>0.77</v>
      </c>
      <c r="Z27" s="30">
        <v>0.67</v>
      </c>
      <c r="AA27" s="31">
        <v>0.56999999999999995</v>
      </c>
      <c r="AB27" s="26">
        <v>0.5</v>
      </c>
      <c r="AC27" s="13"/>
      <c r="AQ27" s="37"/>
      <c r="AR27" s="14">
        <v>3</v>
      </c>
      <c r="AS27" s="31">
        <v>0.86</v>
      </c>
      <c r="AT27" s="26">
        <v>0.78</v>
      </c>
      <c r="AU27" s="30">
        <v>0.65</v>
      </c>
      <c r="AV27" s="26">
        <v>0.57999999999999996</v>
      </c>
      <c r="AW27" s="26">
        <v>0.5</v>
      </c>
      <c r="AX27" s="13"/>
      <c r="BL27" s="37"/>
      <c r="BM27" s="14">
        <v>3</v>
      </c>
      <c r="BN27" s="15">
        <v>0.91</v>
      </c>
      <c r="BO27" s="15">
        <v>0.78</v>
      </c>
      <c r="BP27" s="15">
        <v>0.57999999999999996</v>
      </c>
      <c r="BQ27" s="15">
        <v>0.57999999999999996</v>
      </c>
      <c r="BR27" s="15">
        <v>0.5</v>
      </c>
      <c r="BS27" s="13"/>
      <c r="CG27" s="39"/>
      <c r="CH27" s="20"/>
      <c r="CI27" s="21"/>
      <c r="CJ27" s="21"/>
      <c r="CK27" s="21"/>
      <c r="CL27" s="21"/>
      <c r="CM27" s="21"/>
      <c r="CN27" s="6"/>
      <c r="CV27" s="37"/>
      <c r="CW27" s="14">
        <v>3</v>
      </c>
      <c r="CX27" s="15">
        <v>0.91</v>
      </c>
      <c r="CY27" s="15">
        <v>0.78</v>
      </c>
      <c r="CZ27" s="15">
        <v>0.57999999999999996</v>
      </c>
      <c r="DA27" s="15">
        <v>0.57999999999999996</v>
      </c>
      <c r="DB27" s="15">
        <v>0.5</v>
      </c>
      <c r="DC27" s="13"/>
    </row>
    <row r="28" spans="1:121" x14ac:dyDescent="0.25">
      <c r="A28" s="37"/>
      <c r="B28" s="14">
        <v>4</v>
      </c>
      <c r="C28" s="15">
        <v>0.5</v>
      </c>
      <c r="D28" s="15">
        <v>0.54</v>
      </c>
      <c r="E28" s="15">
        <v>0.66</v>
      </c>
      <c r="F28" s="31">
        <v>0.76</v>
      </c>
      <c r="G28" s="30">
        <v>0.79</v>
      </c>
      <c r="H28" s="13"/>
      <c r="V28" s="37"/>
      <c r="W28" s="14">
        <v>4</v>
      </c>
      <c r="X28" s="26">
        <v>0.5</v>
      </c>
      <c r="Y28" s="30">
        <v>0.54</v>
      </c>
      <c r="Z28" s="31">
        <v>0.66</v>
      </c>
      <c r="AA28" s="30">
        <v>0.78</v>
      </c>
      <c r="AB28" s="26">
        <v>0.78</v>
      </c>
      <c r="AC28" s="13"/>
      <c r="AQ28" s="37"/>
      <c r="AR28" s="14">
        <v>4</v>
      </c>
      <c r="AS28" s="31">
        <v>0.5</v>
      </c>
      <c r="AT28" s="30">
        <v>0.53</v>
      </c>
      <c r="AU28" s="31">
        <v>0.68</v>
      </c>
      <c r="AV28" s="30">
        <v>0.77</v>
      </c>
      <c r="AW28" s="30">
        <v>0.78</v>
      </c>
      <c r="AX28" s="13"/>
      <c r="BL28" s="37"/>
      <c r="BM28" s="14">
        <v>4</v>
      </c>
      <c r="BN28" s="22">
        <v>0.53</v>
      </c>
      <c r="BO28" s="15">
        <v>0.51</v>
      </c>
      <c r="BP28" s="15">
        <v>0.85</v>
      </c>
      <c r="BQ28" s="15">
        <v>0.57999999999999996</v>
      </c>
      <c r="BR28" s="22">
        <v>0.6</v>
      </c>
      <c r="BS28" s="13"/>
      <c r="CG28" s="39"/>
      <c r="CH28" s="20"/>
      <c r="CI28" s="21"/>
      <c r="CJ28" s="21"/>
      <c r="CK28" s="21"/>
      <c r="CL28" s="21"/>
      <c r="CM28" s="21"/>
      <c r="CN28" s="6"/>
      <c r="CV28" s="37"/>
      <c r="CW28" s="14">
        <v>4</v>
      </c>
      <c r="CX28" s="15"/>
      <c r="CY28" s="15">
        <v>0.51</v>
      </c>
      <c r="CZ28" s="15">
        <v>0.85</v>
      </c>
      <c r="DA28" s="15">
        <v>0.57999999999999996</v>
      </c>
      <c r="DB28" s="15"/>
      <c r="DC28" s="13"/>
    </row>
    <row r="29" spans="1:121" x14ac:dyDescent="0.25">
      <c r="A29" s="37"/>
      <c r="B29" s="14">
        <v>5</v>
      </c>
      <c r="C29" s="31">
        <v>0.61</v>
      </c>
      <c r="D29" s="15">
        <v>0.63</v>
      </c>
      <c r="E29" s="15">
        <v>0.72</v>
      </c>
      <c r="F29" s="15">
        <v>0.82</v>
      </c>
      <c r="G29" s="15">
        <v>0.86</v>
      </c>
      <c r="H29" s="13"/>
      <c r="V29" s="37"/>
      <c r="W29" s="14">
        <v>5</v>
      </c>
      <c r="X29" s="30">
        <v>0.64</v>
      </c>
      <c r="Y29" s="31">
        <v>0.63</v>
      </c>
      <c r="Z29" s="30">
        <v>0.72</v>
      </c>
      <c r="AA29" s="31">
        <v>0.82</v>
      </c>
      <c r="AB29" s="26">
        <v>0.86</v>
      </c>
      <c r="AC29" s="13"/>
      <c r="AQ29" s="37"/>
      <c r="AR29" s="14">
        <v>5</v>
      </c>
      <c r="AS29" s="26">
        <v>0.63</v>
      </c>
      <c r="AT29" s="26">
        <v>0.64</v>
      </c>
      <c r="AU29" s="30">
        <v>0.71</v>
      </c>
      <c r="AV29" s="26">
        <v>0.83</v>
      </c>
      <c r="AW29" s="30">
        <v>0.86</v>
      </c>
      <c r="AX29" s="13"/>
      <c r="BL29" s="37"/>
      <c r="BM29" s="14">
        <v>5</v>
      </c>
      <c r="BN29" s="22">
        <v>0.63</v>
      </c>
      <c r="BO29" s="15">
        <v>0.64</v>
      </c>
      <c r="BP29" s="15">
        <v>0.67</v>
      </c>
      <c r="BQ29" s="15">
        <v>0.83</v>
      </c>
      <c r="BR29" s="22">
        <v>0.83</v>
      </c>
      <c r="BS29" s="13"/>
      <c r="CG29" s="39"/>
      <c r="CH29" s="20"/>
      <c r="CI29" s="21"/>
      <c r="CJ29" s="21"/>
      <c r="CK29" s="21"/>
      <c r="CL29" s="21"/>
      <c r="CM29" s="21"/>
      <c r="CN29" s="6"/>
      <c r="CV29" s="37"/>
      <c r="CW29" s="14">
        <v>5</v>
      </c>
      <c r="CX29" s="15"/>
      <c r="CY29" s="15">
        <v>0.64</v>
      </c>
      <c r="CZ29" s="15">
        <v>0.67</v>
      </c>
      <c r="DA29" s="15">
        <v>0.83</v>
      </c>
      <c r="DB29" s="15"/>
      <c r="DC29" s="13"/>
    </row>
    <row r="30" spans="1:121" x14ac:dyDescent="0.25">
      <c r="A30" s="13"/>
      <c r="B30" s="13"/>
      <c r="C30" s="13"/>
      <c r="D30" s="13"/>
      <c r="E30" s="13"/>
      <c r="F30" s="13"/>
      <c r="G30" s="13"/>
      <c r="H30" s="13"/>
      <c r="V30" s="13"/>
      <c r="W30" s="13"/>
      <c r="X30" s="13"/>
      <c r="Y30" s="13"/>
      <c r="Z30" s="13"/>
      <c r="AA30" s="13"/>
      <c r="AB30" s="13"/>
      <c r="AC30" s="13"/>
      <c r="AQ30" s="13"/>
      <c r="AR30" s="13"/>
      <c r="AS30" s="13"/>
      <c r="AT30" s="13"/>
      <c r="AU30" s="13"/>
      <c r="AV30" s="13"/>
      <c r="AW30" s="13"/>
      <c r="AX30" s="13"/>
      <c r="BL30" s="13"/>
      <c r="BM30" s="13"/>
      <c r="BN30" s="13"/>
      <c r="BO30" s="13"/>
      <c r="BP30" s="13"/>
      <c r="BQ30" s="13"/>
      <c r="BR30" s="13"/>
      <c r="BS30" s="13"/>
      <c r="CG30" s="6"/>
      <c r="CH30" s="6"/>
      <c r="CI30" s="6"/>
      <c r="CJ30" s="6"/>
      <c r="CK30" s="6"/>
      <c r="CL30" s="6"/>
      <c r="CM30" s="6"/>
      <c r="CN30" s="6"/>
      <c r="CV30" s="13"/>
      <c r="CW30" s="13"/>
      <c r="CX30" s="13"/>
      <c r="CY30" s="13"/>
      <c r="CZ30" s="13"/>
      <c r="DA30" s="13"/>
      <c r="DB30" s="13"/>
      <c r="DC30" s="13"/>
    </row>
    <row r="32" spans="1:121" x14ac:dyDescent="0.25">
      <c r="DQ32" s="34" t="s">
        <v>58</v>
      </c>
    </row>
  </sheetData>
  <mergeCells count="24">
    <mergeCell ref="CG15:CG20"/>
    <mergeCell ref="CG24:CG29"/>
    <mergeCell ref="CI6:CJ6"/>
    <mergeCell ref="CI7:CJ7"/>
    <mergeCell ref="CI8:CJ8"/>
    <mergeCell ref="CI9:CJ9"/>
    <mergeCell ref="CI10:CJ10"/>
    <mergeCell ref="CI11:CJ11"/>
    <mergeCell ref="CV6:CV11"/>
    <mergeCell ref="CV24:CV29"/>
    <mergeCell ref="CV15:CV20"/>
    <mergeCell ref="A6:A11"/>
    <mergeCell ref="A15:A20"/>
    <mergeCell ref="A24:A29"/>
    <mergeCell ref="BL15:BL20"/>
    <mergeCell ref="BL24:BL29"/>
    <mergeCell ref="AQ6:AQ11"/>
    <mergeCell ref="AQ15:AQ20"/>
    <mergeCell ref="AQ24:AQ29"/>
    <mergeCell ref="V6:V11"/>
    <mergeCell ref="V15:V20"/>
    <mergeCell ref="V24:V29"/>
    <mergeCell ref="BL6:BL11"/>
    <mergeCell ref="CG6:CG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</vt:lpstr>
      <vt:lpstr>CalculateBusSpedRatios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Day</dc:creator>
  <cp:lastModifiedBy>Chris Day</cp:lastModifiedBy>
  <dcterms:created xsi:type="dcterms:W3CDTF">2022-10-28T15:00:41Z</dcterms:created>
  <dcterms:modified xsi:type="dcterms:W3CDTF">2022-11-02T20:57:13Z</dcterms:modified>
</cp:coreProperties>
</file>