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raffic-Volume-Forecasts\"/>
    </mc:Choice>
  </mc:AlternateContent>
  <xr:revisionPtr revIDLastSave="0" documentId="13_ncr:1_{3837D555-EFD5-4DF8-8FB4-865CCF291AB5}" xr6:coauthVersionLast="47" xr6:coauthVersionMax="47" xr10:uidLastSave="{00000000-0000-0000-0000-000000000000}"/>
  <bookViews>
    <workbookView xWindow="-16320" yWindow="-7035" windowWidth="16440" windowHeight="28440" xr2:uid="{485B0C52-ECFD-42D9-BA18-2165F5D1E6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M10" i="1"/>
  <c r="N10" i="1" s="1"/>
  <c r="O10" i="1" s="1"/>
  <c r="M9" i="1"/>
  <c r="N9" i="1" s="1"/>
  <c r="O9" i="1" s="1"/>
  <c r="M8" i="1"/>
  <c r="N8" i="1" s="1"/>
  <c r="O8" i="1" s="1"/>
  <c r="M7" i="1"/>
  <c r="N7" i="1" s="1"/>
  <c r="O7" i="1" s="1"/>
  <c r="M6" i="1"/>
  <c r="N6" i="1" s="1"/>
  <c r="O6" i="1" s="1"/>
  <c r="M5" i="1"/>
  <c r="N5" i="1" s="1"/>
  <c r="O5" i="1" s="1"/>
  <c r="M4" i="1"/>
  <c r="M3" i="1"/>
  <c r="N3" i="1" s="1"/>
  <c r="O3" i="1" s="1"/>
  <c r="N4" i="1"/>
  <c r="O4" i="1" s="1"/>
  <c r="D10" i="1"/>
  <c r="D7" i="1"/>
  <c r="D6" i="1"/>
  <c r="D4" i="1"/>
  <c r="D5" i="1"/>
  <c r="D8" i="1"/>
  <c r="D9" i="1"/>
  <c r="D3" i="1"/>
  <c r="L4" i="1"/>
  <c r="L5" i="1"/>
  <c r="L6" i="1"/>
  <c r="L7" i="1"/>
  <c r="L8" i="1"/>
  <c r="L9" i="1"/>
  <c r="L10" i="1"/>
  <c r="L3" i="1"/>
</calcChain>
</file>

<file path=xl/sharedStrings.xml><?xml version="1.0" encoding="utf-8"?>
<sst xmlns="http://schemas.openxmlformats.org/spreadsheetml/2006/main" count="29" uniqueCount="23">
  <si>
    <t>0015_313.7</t>
  </si>
  <si>
    <t>2022 AADT</t>
  </si>
  <si>
    <t>0015_315.3</t>
  </si>
  <si>
    <t>0015_316.9</t>
  </si>
  <si>
    <t>0015_317.6</t>
  </si>
  <si>
    <t>0015_318.3</t>
  </si>
  <si>
    <t>0015_319.5</t>
  </si>
  <si>
    <t>0015_321.0</t>
  </si>
  <si>
    <t>0015_322.0</t>
  </si>
  <si>
    <t>0067_000.0</t>
  </si>
  <si>
    <t>0067_001.0</t>
  </si>
  <si>
    <t>0067_004.1</t>
  </si>
  <si>
    <t>0067_007.3</t>
  </si>
  <si>
    <t>0067_010.1</t>
  </si>
  <si>
    <t>Legacy Segment</t>
  </si>
  <si>
    <t>I-15 Segment</t>
  </si>
  <si>
    <t>Initial 2023 Forecast</t>
  </si>
  <si>
    <t>Adjusted 2023 Forecast</t>
  </si>
  <si>
    <t>Adjustment</t>
  </si>
  <si>
    <t>Legacy</t>
  </si>
  <si>
    <t>I-15</t>
  </si>
  <si>
    <t>Initial 2023 vs 2022 Difference</t>
  </si>
  <si>
    <t>Adjusted 2023 vs 2022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</si>
</sst>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0" fillId="0" borderId="0" xfId="0" applyAlignment="1">
      <alignment wrapText="1"/>
    </xf>
    <xf numFmtId="3" fontId="1" fillId="2" borderId="0" xfId="0" applyNumberFormat="1" applyFont="1" applyFill="1"/>
    <xf numFmtId="0" fontId="1" fillId="0" borderId="0" xfId="0" applyFont="1" applyAlignment="1">
      <alignment wrapText="1"/>
    </xf>
    <xf numFmtId="3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FC46-8EB3-45D6-8B40-1CFE76158915}">
  <dimension ref="A1:O27"/>
  <sheetViews>
    <sheetView tabSelected="1" workbookViewId="0">
      <selection activeCell="O10" sqref="A1:O10"/>
    </sheetView>
  </sheetViews>
  <sheetFormatPr defaultRowHeight="15" x14ac:dyDescent="0.25"/>
  <cols>
    <col min="1" max="1" width="10.5703125" bestFit="1" customWidth="1"/>
    <col min="4" max="4" width="10.7109375" customWidth="1"/>
    <col min="5" max="5" width="11.42578125" customWidth="1"/>
    <col min="6" max="6" width="10.42578125" customWidth="1"/>
    <col min="7" max="7" width="12.7109375" customWidth="1"/>
    <col min="9" max="12" width="11.7109375" customWidth="1"/>
    <col min="13" max="13" width="11.85546875" customWidth="1"/>
    <col min="14" max="15" width="11.7109375" customWidth="1"/>
  </cols>
  <sheetData>
    <row r="1" spans="1:15" ht="23.25" x14ac:dyDescent="0.35">
      <c r="A1" s="9" t="s">
        <v>19</v>
      </c>
      <c r="I1" s="9" t="s">
        <v>20</v>
      </c>
    </row>
    <row r="2" spans="1:15" s="5" customFormat="1" ht="45" x14ac:dyDescent="0.25">
      <c r="A2" s="7" t="s">
        <v>14</v>
      </c>
      <c r="B2" s="7" t="s">
        <v>1</v>
      </c>
      <c r="C2" s="7" t="s">
        <v>16</v>
      </c>
      <c r="D2" s="7" t="s">
        <v>21</v>
      </c>
      <c r="E2" s="7" t="s">
        <v>18</v>
      </c>
      <c r="F2" s="7" t="s">
        <v>17</v>
      </c>
      <c r="G2" s="7" t="s">
        <v>22</v>
      </c>
      <c r="H2" s="7"/>
      <c r="I2" s="7" t="s">
        <v>15</v>
      </c>
      <c r="J2" s="7" t="s">
        <v>1</v>
      </c>
      <c r="K2" s="7" t="s">
        <v>16</v>
      </c>
      <c r="L2" s="7" t="s">
        <v>21</v>
      </c>
      <c r="M2" s="7" t="s">
        <v>18</v>
      </c>
      <c r="N2" s="7" t="s">
        <v>17</v>
      </c>
      <c r="O2" s="7" t="s">
        <v>22</v>
      </c>
    </row>
    <row r="3" spans="1:15" x14ac:dyDescent="0.25">
      <c r="A3" t="s">
        <v>9</v>
      </c>
      <c r="B3" s="2">
        <v>34660</v>
      </c>
      <c r="C3" s="2">
        <v>47000</v>
      </c>
      <c r="D3" s="2">
        <f>C3-B3</f>
        <v>12340</v>
      </c>
      <c r="E3" s="8">
        <v>-6000</v>
      </c>
      <c r="F3" s="2">
        <f>C3+E3</f>
        <v>41000</v>
      </c>
      <c r="G3" s="2">
        <f>F3-B3</f>
        <v>6340</v>
      </c>
      <c r="I3" t="s">
        <v>0</v>
      </c>
      <c r="J3" s="2">
        <v>164022</v>
      </c>
      <c r="K3" s="2">
        <v>163000</v>
      </c>
      <c r="L3" s="2">
        <f>K3-J3</f>
        <v>-1022</v>
      </c>
      <c r="M3" s="8">
        <f>E3*-1</f>
        <v>6000</v>
      </c>
      <c r="N3" s="2">
        <f>K3+M3</f>
        <v>169000</v>
      </c>
      <c r="O3" s="2">
        <f>N3-J3</f>
        <v>4978</v>
      </c>
    </row>
    <row r="4" spans="1:15" x14ac:dyDescent="0.25">
      <c r="A4" t="s">
        <v>10</v>
      </c>
      <c r="B4" s="2">
        <v>34660</v>
      </c>
      <c r="C4" s="2">
        <v>47000</v>
      </c>
      <c r="D4" s="2">
        <f t="shared" ref="D4:D9" si="0">C4-B4</f>
        <v>12340</v>
      </c>
      <c r="E4" s="8">
        <v>-6000</v>
      </c>
      <c r="F4" s="2">
        <f t="shared" ref="F4:F10" si="1">C4+E4</f>
        <v>41000</v>
      </c>
      <c r="G4" s="2">
        <f t="shared" ref="G4:G10" si="2">F4-B4</f>
        <v>6340</v>
      </c>
      <c r="I4" t="s">
        <v>2</v>
      </c>
      <c r="J4" s="2">
        <v>156607</v>
      </c>
      <c r="K4" s="2">
        <v>153000</v>
      </c>
      <c r="L4" s="2">
        <f t="shared" ref="L4:L10" si="3">K4-J4</f>
        <v>-3607</v>
      </c>
      <c r="M4" s="8">
        <f>E4*-1</f>
        <v>6000</v>
      </c>
      <c r="N4" s="2">
        <f>K4+M4</f>
        <v>159000</v>
      </c>
      <c r="O4" s="2">
        <f t="shared" ref="O4:O10" si="4">N4-J4</f>
        <v>2393</v>
      </c>
    </row>
    <row r="5" spans="1:15" x14ac:dyDescent="0.25">
      <c r="A5" t="s">
        <v>11</v>
      </c>
      <c r="B5" s="2">
        <v>37375</v>
      </c>
      <c r="C5" s="2">
        <v>49500</v>
      </c>
      <c r="D5" s="2">
        <f t="shared" si="0"/>
        <v>12125</v>
      </c>
      <c r="E5" s="8">
        <v>-6000</v>
      </c>
      <c r="F5" s="2">
        <f t="shared" si="1"/>
        <v>43500</v>
      </c>
      <c r="G5" s="2">
        <f t="shared" si="2"/>
        <v>6125</v>
      </c>
      <c r="I5" t="s">
        <v>3</v>
      </c>
      <c r="J5" s="2">
        <v>157594</v>
      </c>
      <c r="K5" s="2">
        <v>154000</v>
      </c>
      <c r="L5" s="2">
        <f t="shared" si="3"/>
        <v>-3594</v>
      </c>
      <c r="M5" s="8">
        <f>E5*-1</f>
        <v>6000</v>
      </c>
      <c r="N5" s="2">
        <f>K5+M5</f>
        <v>160000</v>
      </c>
      <c r="O5" s="2">
        <f t="shared" si="4"/>
        <v>2406</v>
      </c>
    </row>
    <row r="6" spans="1:15" x14ac:dyDescent="0.25">
      <c r="A6" s="3"/>
      <c r="B6" s="4">
        <v>37375</v>
      </c>
      <c r="C6" s="4">
        <v>49500</v>
      </c>
      <c r="D6" s="4">
        <f t="shared" ref="D6:D7" si="5">C6-B6</f>
        <v>12125</v>
      </c>
      <c r="E6" s="6">
        <v>-6000</v>
      </c>
      <c r="F6" s="4">
        <f t="shared" si="1"/>
        <v>43500</v>
      </c>
      <c r="G6" s="4">
        <f t="shared" si="2"/>
        <v>6125</v>
      </c>
      <c r="H6" s="3"/>
      <c r="I6" s="3" t="s">
        <v>4</v>
      </c>
      <c r="J6" s="4">
        <v>132631</v>
      </c>
      <c r="K6" s="4">
        <v>127000</v>
      </c>
      <c r="L6" s="4">
        <f t="shared" si="3"/>
        <v>-5631</v>
      </c>
      <c r="M6" s="6">
        <f>E6*-1</f>
        <v>6000</v>
      </c>
      <c r="N6" s="4">
        <f>K6+M6</f>
        <v>133000</v>
      </c>
      <c r="O6" s="6">
        <f t="shared" si="4"/>
        <v>369</v>
      </c>
    </row>
    <row r="7" spans="1:15" x14ac:dyDescent="0.25">
      <c r="B7" s="2">
        <v>37375</v>
      </c>
      <c r="C7" s="2">
        <v>49500</v>
      </c>
      <c r="D7" s="2">
        <f t="shared" si="5"/>
        <v>12125</v>
      </c>
      <c r="E7" s="8">
        <v>-6000</v>
      </c>
      <c r="F7" s="2">
        <f t="shared" si="1"/>
        <v>43500</v>
      </c>
      <c r="G7" s="2">
        <f t="shared" si="2"/>
        <v>6125</v>
      </c>
      <c r="I7" t="s">
        <v>5</v>
      </c>
      <c r="J7" s="2">
        <v>147839</v>
      </c>
      <c r="K7" s="2">
        <v>145000</v>
      </c>
      <c r="L7" s="2">
        <f t="shared" si="3"/>
        <v>-2839</v>
      </c>
      <c r="M7" s="8">
        <f>E7*-1</f>
        <v>6000</v>
      </c>
      <c r="N7" s="2">
        <f>K7+M7</f>
        <v>151000</v>
      </c>
      <c r="O7" s="2">
        <f t="shared" si="4"/>
        <v>3161</v>
      </c>
    </row>
    <row r="8" spans="1:15" x14ac:dyDescent="0.25">
      <c r="A8" t="s">
        <v>12</v>
      </c>
      <c r="B8" s="2">
        <v>40423</v>
      </c>
      <c r="C8" s="2">
        <v>51500</v>
      </c>
      <c r="D8" s="2">
        <f t="shared" si="0"/>
        <v>11077</v>
      </c>
      <c r="E8" s="8">
        <v>-6000</v>
      </c>
      <c r="F8" s="2">
        <f t="shared" si="1"/>
        <v>45500</v>
      </c>
      <c r="G8" s="2">
        <f t="shared" si="2"/>
        <v>5077</v>
      </c>
      <c r="I8" t="s">
        <v>6</v>
      </c>
      <c r="J8" s="2">
        <v>150837</v>
      </c>
      <c r="K8" s="2">
        <v>154000</v>
      </c>
      <c r="L8" s="2">
        <f t="shared" si="3"/>
        <v>3163</v>
      </c>
      <c r="M8" s="8">
        <f>E8*-1</f>
        <v>6000</v>
      </c>
      <c r="N8" s="2">
        <f>K8+M8</f>
        <v>160000</v>
      </c>
      <c r="O8" s="2">
        <f t="shared" si="4"/>
        <v>9163</v>
      </c>
    </row>
    <row r="9" spans="1:15" x14ac:dyDescent="0.25">
      <c r="A9" t="s">
        <v>13</v>
      </c>
      <c r="B9" s="2">
        <v>40423</v>
      </c>
      <c r="C9" s="2">
        <v>51500</v>
      </c>
      <c r="D9" s="2">
        <f t="shared" si="0"/>
        <v>11077</v>
      </c>
      <c r="E9" s="8">
        <v>-6000</v>
      </c>
      <c r="F9" s="2">
        <f t="shared" si="1"/>
        <v>45500</v>
      </c>
      <c r="G9" s="2">
        <f t="shared" si="2"/>
        <v>5077</v>
      </c>
      <c r="I9" t="s">
        <v>7</v>
      </c>
      <c r="J9" s="2">
        <v>150837</v>
      </c>
      <c r="K9" s="2">
        <v>155000</v>
      </c>
      <c r="L9" s="2">
        <f t="shared" si="3"/>
        <v>4163</v>
      </c>
      <c r="M9" s="8">
        <f>E9*-1</f>
        <v>6000</v>
      </c>
      <c r="N9" s="2">
        <f>K9+M9</f>
        <v>161000</v>
      </c>
      <c r="O9" s="2">
        <f t="shared" si="4"/>
        <v>10163</v>
      </c>
    </row>
    <row r="10" spans="1:15" x14ac:dyDescent="0.25">
      <c r="B10" s="2">
        <v>40423</v>
      </c>
      <c r="C10" s="2">
        <v>51500</v>
      </c>
      <c r="D10" s="2">
        <f t="shared" ref="D10" si="6">C10-B10</f>
        <v>11077</v>
      </c>
      <c r="E10" s="8">
        <v>-6000</v>
      </c>
      <c r="F10" s="2">
        <f t="shared" si="1"/>
        <v>45500</v>
      </c>
      <c r="G10" s="2">
        <f t="shared" si="2"/>
        <v>5077</v>
      </c>
      <c r="I10" t="s">
        <v>8</v>
      </c>
      <c r="J10" s="2">
        <v>150837</v>
      </c>
      <c r="K10" s="2">
        <v>157000</v>
      </c>
      <c r="L10" s="2">
        <f t="shared" si="3"/>
        <v>6163</v>
      </c>
      <c r="M10" s="8">
        <f>E10*-1</f>
        <v>6000</v>
      </c>
      <c r="N10" s="2">
        <f>K10+M10</f>
        <v>163000</v>
      </c>
      <c r="O10" s="2">
        <f t="shared" si="4"/>
        <v>12163</v>
      </c>
    </row>
    <row r="11" spans="1:15" x14ac:dyDescent="0.25">
      <c r="B11" s="2"/>
      <c r="C11" s="2"/>
      <c r="D11" s="2"/>
      <c r="E11" s="2"/>
      <c r="F11" s="2"/>
      <c r="G11" s="2"/>
      <c r="J11" s="2"/>
      <c r="K11" s="2"/>
      <c r="L11" s="2"/>
      <c r="M11" s="8"/>
    </row>
    <row r="12" spans="1:15" x14ac:dyDescent="0.25">
      <c r="B12" s="2"/>
      <c r="C12" s="2"/>
      <c r="D12" s="2"/>
      <c r="E12" s="2"/>
      <c r="F12" s="2"/>
      <c r="G12" s="2"/>
      <c r="J12" s="2"/>
      <c r="K12" s="2"/>
      <c r="L12" s="2"/>
      <c r="M12" s="2"/>
    </row>
    <row r="13" spans="1:15" x14ac:dyDescent="0.25">
      <c r="B13" s="2"/>
      <c r="C13" s="2"/>
      <c r="D13" s="2"/>
      <c r="E13" s="2"/>
      <c r="F13" s="2"/>
      <c r="G13" s="2"/>
      <c r="J13" s="2"/>
      <c r="K13" s="2"/>
      <c r="L13" s="2"/>
      <c r="M13" s="2"/>
    </row>
    <row r="14" spans="1:15" x14ac:dyDescent="0.25">
      <c r="B14" s="2"/>
      <c r="C14" s="2"/>
      <c r="D14" s="2"/>
      <c r="E14" s="2"/>
      <c r="F14" s="2"/>
      <c r="G14" s="2"/>
      <c r="J14" s="2"/>
      <c r="K14" s="2"/>
      <c r="L14" s="2"/>
      <c r="M14" s="2"/>
    </row>
    <row r="15" spans="1:15" x14ac:dyDescent="0.25">
      <c r="J15" s="2"/>
      <c r="K15" s="2"/>
      <c r="L15" s="2"/>
    </row>
    <row r="16" spans="1:15" x14ac:dyDescent="0.25">
      <c r="J16" s="2"/>
      <c r="K16" s="2"/>
      <c r="L16" s="2"/>
    </row>
    <row r="17" spans="10:12" x14ac:dyDescent="0.25">
      <c r="J17" s="2"/>
      <c r="K17" s="2"/>
      <c r="L17" s="2"/>
    </row>
    <row r="18" spans="10:12" x14ac:dyDescent="0.25">
      <c r="J18" s="2"/>
      <c r="K18" s="2"/>
    </row>
    <row r="19" spans="10:12" x14ac:dyDescent="0.25">
      <c r="J19" s="2"/>
      <c r="K19" s="2"/>
    </row>
    <row r="20" spans="10:12" x14ac:dyDescent="0.25">
      <c r="J20" s="2"/>
      <c r="K20" s="2"/>
    </row>
    <row r="21" spans="10:12" x14ac:dyDescent="0.25">
      <c r="J21" s="2"/>
      <c r="K21" s="2"/>
    </row>
    <row r="22" spans="10:12" x14ac:dyDescent="0.25">
      <c r="J22" s="2"/>
      <c r="K22" s="2"/>
    </row>
    <row r="23" spans="10:12" x14ac:dyDescent="0.25">
      <c r="J23" s="2"/>
      <c r="K23" s="2"/>
    </row>
    <row r="24" spans="10:12" x14ac:dyDescent="0.25">
      <c r="J24" s="1"/>
      <c r="K24" s="1"/>
    </row>
    <row r="25" spans="10:12" x14ac:dyDescent="0.25">
      <c r="J25" s="1"/>
      <c r="K25" s="1"/>
    </row>
    <row r="26" spans="10:12" x14ac:dyDescent="0.25">
      <c r="J26" s="1"/>
      <c r="K26" s="1"/>
    </row>
    <row r="27" spans="10:12" x14ac:dyDescent="0.25">
      <c r="J27" s="1"/>
      <c r="K27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2024-02-16T17:41:54Z</dcterms:created>
  <dcterms:modified xsi:type="dcterms:W3CDTF">2024-02-16T18:03:07Z</dcterms:modified>
</cp:coreProperties>
</file>