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5dda011d3e2932/Documents/(B) Computer Science/Coding Projects/Project 2/"/>
    </mc:Choice>
  </mc:AlternateContent>
  <xr:revisionPtr revIDLastSave="223" documentId="8_{C9D0A8F6-8F21-40CF-9AC6-ED1280F37C33}" xr6:coauthVersionLast="47" xr6:coauthVersionMax="47" xr10:uidLastSave="{D97DFF85-435A-43F0-AF9D-056EB8EBDA0F}"/>
  <bookViews>
    <workbookView xWindow="-110" yWindow="-110" windowWidth="24220" windowHeight="15500" xr2:uid="{4BBE9322-4B3C-4BC7-8E38-5CF53CBB5DDF}"/>
  </bookViews>
  <sheets>
    <sheet name="OUTPUT GRAPHS" sheetId="1" r:id="rId1"/>
  </sheets>
  <calcPr calcId="0"/>
</workbook>
</file>

<file path=xl/calcChain.xml><?xml version="1.0" encoding="utf-8"?>
<calcChain xmlns="http://schemas.openxmlformats.org/spreadsheetml/2006/main">
  <c r="V57" i="1" l="1"/>
  <c r="U57" i="1"/>
  <c r="V56" i="1"/>
  <c r="U56" i="1"/>
  <c r="V55" i="1"/>
  <c r="U55" i="1"/>
  <c r="V54" i="1"/>
  <c r="U54" i="1"/>
  <c r="V53" i="1"/>
  <c r="U53" i="1"/>
  <c r="V52" i="1"/>
  <c r="U52" i="1"/>
  <c r="V51" i="1"/>
  <c r="U51" i="1"/>
  <c r="V50" i="1"/>
  <c r="U50" i="1"/>
  <c r="V49" i="1"/>
  <c r="U49" i="1"/>
  <c r="V48" i="1"/>
  <c r="U48" i="1"/>
  <c r="V47" i="1"/>
  <c r="U47" i="1"/>
  <c r="V46" i="1"/>
  <c r="U46" i="1"/>
  <c r="V45" i="1"/>
  <c r="U45" i="1"/>
  <c r="V44" i="1"/>
  <c r="U44" i="1"/>
  <c r="V43" i="1"/>
  <c r="U43" i="1"/>
  <c r="V42" i="1"/>
  <c r="U42" i="1"/>
  <c r="V41" i="1"/>
  <c r="U41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1" i="1"/>
  <c r="B40" i="1"/>
</calcChain>
</file>

<file path=xl/sharedStrings.xml><?xml version="1.0" encoding="utf-8"?>
<sst xmlns="http://schemas.openxmlformats.org/spreadsheetml/2006/main" count="178" uniqueCount="17">
  <si>
    <t>Sorted BST Insert</t>
  </si>
  <si>
    <t>Time</t>
  </si>
  <si>
    <t>Lines</t>
  </si>
  <si>
    <t>Sorted AVL Tree Insert</t>
  </si>
  <si>
    <t>Shuffled BST Insert</t>
  </si>
  <si>
    <t>Shuffled AVL Tree Insert</t>
  </si>
  <si>
    <t>Sorted BST Search</t>
  </si>
  <si>
    <t>Sorted AVL Tree Search</t>
  </si>
  <si>
    <t>Shuffled BST Search</t>
  </si>
  <si>
    <t>Shuffled AVL Tree Search</t>
  </si>
  <si>
    <t>Time (ns)</t>
  </si>
  <si>
    <t>BST</t>
  </si>
  <si>
    <t>AVL</t>
  </si>
  <si>
    <t>BST (ns)</t>
  </si>
  <si>
    <t>AVL (ns)</t>
  </si>
  <si>
    <t>ln(BST)</t>
  </si>
  <si>
    <t>ln(AVL)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</si>
</sst>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Shuffled BST vs. AVL</a:t>
            </a:r>
            <a:r>
              <a:rPr lang="en-US" baseline="0"/>
              <a:t> Insert Runtimes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91860918375303"/>
          <c:y val="0.15422037422037421"/>
          <c:w val="0.82376445518567609"/>
          <c:h val="0.66225252508717081"/>
        </c:manualLayout>
      </c:layout>
      <c:lineChart>
        <c:grouping val="standard"/>
        <c:varyColors val="0"/>
        <c:ser>
          <c:idx val="1"/>
          <c:order val="0"/>
          <c:tx>
            <c:strRef>
              <c:f>'OUTPUT GRAPHS'!$B$20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'OUTPUT GRAPHS'!$A$20:$A$37</c15:sqref>
                  </c15:fullRef>
                </c:ext>
              </c:extLst>
              <c:f>'OUTPUT GRAPHS'!$A$21:$A$37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'OUTPUT GRAPHS'!$B$21:$B$37</c15:sqref>
                  </c15:fullRef>
                </c:ext>
              </c:extLst>
              <c:f>'OUTPUT GRAPHS'!$B$22:$B$37</c:f>
              <c:numCache>
                <c:formatCode>0.0000</c:formatCode>
                <c:ptCount val="16"/>
                <c:pt idx="0">
                  <c:v>9.3300000000000005E-5</c:v>
                </c:pt>
                <c:pt idx="1">
                  <c:v>1.7250000000000002E-4</c:v>
                </c:pt>
                <c:pt idx="2">
                  <c:v>2.8160000000000001E-4</c:v>
                </c:pt>
                <c:pt idx="3">
                  <c:v>3.3360000000000003E-4</c:v>
                </c:pt>
                <c:pt idx="4">
                  <c:v>5.842E-4</c:v>
                </c:pt>
                <c:pt idx="5">
                  <c:v>9.318000000000001E-4</c:v>
                </c:pt>
                <c:pt idx="6">
                  <c:v>1.5400000000000001E-3</c:v>
                </c:pt>
                <c:pt idx="7">
                  <c:v>2.5078000000000001E-3</c:v>
                </c:pt>
                <c:pt idx="8">
                  <c:v>3.8390000000000004E-3</c:v>
                </c:pt>
                <c:pt idx="9">
                  <c:v>5.6674000000000004E-3</c:v>
                </c:pt>
                <c:pt idx="10">
                  <c:v>1.2652900000000002E-2</c:v>
                </c:pt>
                <c:pt idx="11">
                  <c:v>1.58073E-2</c:v>
                </c:pt>
                <c:pt idx="12">
                  <c:v>4.9891400000000002E-2</c:v>
                </c:pt>
                <c:pt idx="13">
                  <c:v>7.8979000000000008E-2</c:v>
                </c:pt>
                <c:pt idx="14">
                  <c:v>0.17876410000000001</c:v>
                </c:pt>
                <c:pt idx="15">
                  <c:v>0.28005089999999999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8A-4CD5-AC66-58F4C8DF8CE1}"/>
            </c:ext>
          </c:extLst>
        </c:ser>
        <c:ser>
          <c:idx val="2"/>
          <c:order val="1"/>
          <c:tx>
            <c:strRef>
              <c:f>'OUTPUT GRAPHS'!$C$20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'OUTPUT GRAPHS'!$A$20:$A$37</c15:sqref>
                  </c15:fullRef>
                </c:ext>
              </c:extLst>
              <c:f>'OUTPUT GRAPHS'!$A$21:$A$37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'OUTPUT GRAPHS'!$C$21:$C$37</c15:sqref>
                  </c15:fullRef>
                </c:ext>
              </c:extLst>
              <c:f>'OUTPUT GRAPHS'!$C$22:$C$37</c:f>
              <c:numCache>
                <c:formatCode>0.0000</c:formatCode>
                <c:ptCount val="16"/>
                <c:pt idx="0">
                  <c:v>8.6000000000000003E-5</c:v>
                </c:pt>
                <c:pt idx="1">
                  <c:v>1.7110000000000001E-4</c:v>
                </c:pt>
                <c:pt idx="2">
                  <c:v>2.0010000000000001E-4</c:v>
                </c:pt>
                <c:pt idx="3">
                  <c:v>3.0510000000000004E-4</c:v>
                </c:pt>
                <c:pt idx="4">
                  <c:v>4.885E-4</c:v>
                </c:pt>
                <c:pt idx="5">
                  <c:v>8.9150000000000004E-4</c:v>
                </c:pt>
                <c:pt idx="6">
                  <c:v>9.0950000000000004E-4</c:v>
                </c:pt>
                <c:pt idx="7">
                  <c:v>1.4346000000000001E-3</c:v>
                </c:pt>
                <c:pt idx="8">
                  <c:v>2.0400000000000001E-3</c:v>
                </c:pt>
                <c:pt idx="9">
                  <c:v>3.8542000000000003E-3</c:v>
                </c:pt>
                <c:pt idx="10">
                  <c:v>5.6257E-3</c:v>
                </c:pt>
                <c:pt idx="11">
                  <c:v>1.5882200000000003E-2</c:v>
                </c:pt>
                <c:pt idx="12">
                  <c:v>2.9574100000000002E-2</c:v>
                </c:pt>
                <c:pt idx="13">
                  <c:v>7.53548E-2</c:v>
                </c:pt>
                <c:pt idx="14">
                  <c:v>0.1350671</c:v>
                </c:pt>
                <c:pt idx="15">
                  <c:v>0.46083180000000001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8A-4CD5-AC66-58F4C8DF8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5740112"/>
        <c:axId val="1045740592"/>
      </c:lineChart>
      <c:catAx>
        <c:axId val="1045740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Lines</a:t>
                </a:r>
              </a:p>
            </c:rich>
          </c:tx>
          <c:layout>
            <c:manualLayout>
              <c:xMode val="edge"/>
              <c:yMode val="edge"/>
              <c:x val="0.46065892258517188"/>
              <c:y val="0.912201941493280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40592"/>
        <c:crosses val="autoZero"/>
        <c:auto val="1"/>
        <c:lblAlgn val="ctr"/>
        <c:lblOffset val="100"/>
        <c:noMultiLvlLbl val="0"/>
      </c:catAx>
      <c:valAx>
        <c:axId val="104574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841584158415842E-2"/>
              <c:y val="0.39647977474749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74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341243730672284"/>
          <c:y val="0.62128832648517685"/>
          <c:w val="0.11536644058106597"/>
          <c:h val="0.14033362253834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Shuffled BST vs. AVL Search Runtimes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48292052507335"/>
          <c:y val="0.15518828451882846"/>
          <c:w val="0.84667962500716532"/>
          <c:h val="0.66394194972490361"/>
        </c:manualLayout>
      </c:layout>
      <c:lineChart>
        <c:grouping val="standard"/>
        <c:varyColors val="0"/>
        <c:ser>
          <c:idx val="1"/>
          <c:order val="0"/>
          <c:tx>
            <c:strRef>
              <c:f>'OUTPUT GRAPHS'!$Q$21</c:f>
              <c:strCache>
                <c:ptCount val="1"/>
                <c:pt idx="0">
                  <c:v>BST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'OUTPUT GRAPHS'!$P$21:$P$38</c15:sqref>
                  </c15:fullRef>
                </c:ext>
              </c:extLst>
              <c:f>'OUTPUT GRAPHS'!$P$22:$P$38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'OUTPUT GRAPHS'!$Q$22:$Q$38</c15:sqref>
                  </c15:fullRef>
                </c:ext>
              </c:extLst>
              <c:f>'OUTPUT GRAPHS'!$Q$23:$Q$38</c:f>
              <c:numCache>
                <c:formatCode>0.0000</c:formatCode>
                <c:ptCount val="16"/>
                <c:pt idx="0">
                  <c:v>6.2399999999999999E-5</c:v>
                </c:pt>
                <c:pt idx="1">
                  <c:v>6.9599999999999998E-5</c:v>
                </c:pt>
                <c:pt idx="2">
                  <c:v>8.0200000000000011E-5</c:v>
                </c:pt>
                <c:pt idx="3">
                  <c:v>7.2600000000000003E-5</c:v>
                </c:pt>
                <c:pt idx="4">
                  <c:v>8.1899999999999999E-5</c:v>
                </c:pt>
                <c:pt idx="5">
                  <c:v>9.2200000000000005E-5</c:v>
                </c:pt>
                <c:pt idx="6">
                  <c:v>1.2080000000000001E-4</c:v>
                </c:pt>
                <c:pt idx="7">
                  <c:v>1.895E-4</c:v>
                </c:pt>
                <c:pt idx="8">
                  <c:v>8.1100000000000006E-5</c:v>
                </c:pt>
                <c:pt idx="9">
                  <c:v>1.6260000000000002E-4</c:v>
                </c:pt>
                <c:pt idx="10">
                  <c:v>1.3080000000000001E-4</c:v>
                </c:pt>
                <c:pt idx="11">
                  <c:v>4.0730000000000003E-4</c:v>
                </c:pt>
                <c:pt idx="12">
                  <c:v>2.787E-4</c:v>
                </c:pt>
                <c:pt idx="13">
                  <c:v>2.4880000000000003E-4</c:v>
                </c:pt>
                <c:pt idx="14">
                  <c:v>2.6764000000000002E-3</c:v>
                </c:pt>
                <c:pt idx="15">
                  <c:v>2.8622000000000001E-3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3A-47D7-BDC8-33EA66950872}"/>
            </c:ext>
          </c:extLst>
        </c:ser>
        <c:ser>
          <c:idx val="2"/>
          <c:order val="1"/>
          <c:tx>
            <c:strRef>
              <c:f>'OUTPUT GRAPHS'!$R$21</c:f>
              <c:strCache>
                <c:ptCount val="1"/>
                <c:pt idx="0">
                  <c:v>AVL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'OUTPUT GRAPHS'!$P$21:$P$38</c15:sqref>
                  </c15:fullRef>
                </c:ext>
              </c:extLst>
              <c:f>'OUTPUT GRAPHS'!$P$22:$P$38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'OUTPUT GRAPHS'!$R$22:$R$38</c15:sqref>
                  </c15:fullRef>
                </c:ext>
              </c:extLst>
              <c:f>'OUTPUT GRAPHS'!$R$23:$R$38</c:f>
              <c:numCache>
                <c:formatCode>0.0000</c:formatCode>
                <c:ptCount val="16"/>
                <c:pt idx="0">
                  <c:v>6.6700000000000009E-5</c:v>
                </c:pt>
                <c:pt idx="1">
                  <c:v>7.5300000000000001E-5</c:v>
                </c:pt>
                <c:pt idx="2">
                  <c:v>7.0900000000000002E-5</c:v>
                </c:pt>
                <c:pt idx="3">
                  <c:v>9.9400000000000004E-5</c:v>
                </c:pt>
                <c:pt idx="4">
                  <c:v>6.9599999999999998E-5</c:v>
                </c:pt>
                <c:pt idx="5">
                  <c:v>6.8499999999999998E-5</c:v>
                </c:pt>
                <c:pt idx="6">
                  <c:v>6.3200000000000005E-5</c:v>
                </c:pt>
                <c:pt idx="7">
                  <c:v>6.510000000000001E-5</c:v>
                </c:pt>
                <c:pt idx="8">
                  <c:v>7.0700000000000011E-5</c:v>
                </c:pt>
                <c:pt idx="9">
                  <c:v>6.7900000000000011E-5</c:v>
                </c:pt>
                <c:pt idx="10">
                  <c:v>5.9500000000000003E-5</c:v>
                </c:pt>
                <c:pt idx="11">
                  <c:v>7.6000000000000004E-5</c:v>
                </c:pt>
                <c:pt idx="12">
                  <c:v>6.6600000000000006E-5</c:v>
                </c:pt>
                <c:pt idx="13">
                  <c:v>1.3790000000000002E-4</c:v>
                </c:pt>
                <c:pt idx="14">
                  <c:v>5.061E-4</c:v>
                </c:pt>
                <c:pt idx="15">
                  <c:v>3.235E-4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3A-47D7-BDC8-33EA66950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177568"/>
        <c:axId val="924177088"/>
      </c:lineChart>
      <c:catAx>
        <c:axId val="92417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Lines</a:t>
                </a:r>
              </a:p>
            </c:rich>
          </c:tx>
          <c:layout>
            <c:manualLayout>
              <c:xMode val="edge"/>
              <c:yMode val="edge"/>
              <c:x val="0.46133894745618753"/>
              <c:y val="0.91127598589925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177088"/>
        <c:crosses val="autoZero"/>
        <c:auto val="1"/>
        <c:lblAlgn val="ctr"/>
        <c:lblOffset val="100"/>
        <c:noMultiLvlLbl val="0"/>
      </c:catAx>
      <c:valAx>
        <c:axId val="9241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17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78745368609199"/>
          <c:y val="0.56765624485223853"/>
          <c:w val="0.11567184479173723"/>
          <c:h val="0.14121437749151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Shuffled BST vs. AVL Insert Runtimes (ln)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7224318614754"/>
          <c:y val="0.15358178053830226"/>
          <c:w val="0.86538100997098499"/>
          <c:h val="0.65913923803002894"/>
        </c:manualLayout>
      </c:layout>
      <c:lineChart>
        <c:grouping val="standard"/>
        <c:varyColors val="0"/>
        <c:ser>
          <c:idx val="1"/>
          <c:order val="0"/>
          <c:tx>
            <c:strRef>
              <c:f>'OUTPUT GRAPHS'!$F$39</c:f>
              <c:strCache>
                <c:ptCount val="1"/>
                <c:pt idx="0">
                  <c:v>ln(BST)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'OUTPUT GRAPHS'!$E$39:$E$56</c15:sqref>
                  </c15:fullRef>
                </c:ext>
              </c:extLst>
              <c:f>'OUTPUT GRAPHS'!$E$40:$E$56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'OUTPUT GRAPHS'!$F$40:$F$56</c15:sqref>
                  </c15:fullRef>
                </c:ext>
              </c:extLst>
              <c:f>'OUTPUT GRAPHS'!$F$41:$F$56</c:f>
              <c:numCache>
                <c:formatCode>0</c:formatCode>
                <c:ptCount val="16"/>
                <c:pt idx="0">
                  <c:v>11.443575386835436</c:v>
                </c:pt>
                <c:pt idx="1">
                  <c:v>12.058152515453552</c:v>
                </c:pt>
                <c:pt idx="2">
                  <c:v>12.548242903266024</c:v>
                </c:pt>
                <c:pt idx="3">
                  <c:v>12.717697949466729</c:v>
                </c:pt>
                <c:pt idx="4">
                  <c:v>13.277998668935778</c:v>
                </c:pt>
                <c:pt idx="5">
                  <c:v>13.744873478364834</c:v>
                </c:pt>
                <c:pt idx="6">
                  <c:v>14.247292974389811</c:v>
                </c:pt>
                <c:pt idx="7">
                  <c:v>14.734916432738574</c:v>
                </c:pt>
                <c:pt idx="8">
                  <c:v>15.160722473982934</c:v>
                </c:pt>
                <c:pt idx="9">
                  <c:v>15.550241016744106</c:v>
                </c:pt>
                <c:pt idx="10">
                  <c:v>16.353396995876121</c:v>
                </c:pt>
                <c:pt idx="11">
                  <c:v>16.57598241661282</c:v>
                </c:pt>
                <c:pt idx="12">
                  <c:v>17.725359201179316</c:v>
                </c:pt>
                <c:pt idx="13">
                  <c:v>18.184692552309347</c:v>
                </c:pt>
                <c:pt idx="14">
                  <c:v>19.001577617546321</c:v>
                </c:pt>
                <c:pt idx="15">
                  <c:v>19.450481930326788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7F-447F-BB74-9A00E273EB8D}"/>
            </c:ext>
          </c:extLst>
        </c:ser>
        <c:ser>
          <c:idx val="2"/>
          <c:order val="1"/>
          <c:tx>
            <c:strRef>
              <c:f>'OUTPUT GRAPHS'!$G$39</c:f>
              <c:strCache>
                <c:ptCount val="1"/>
                <c:pt idx="0">
                  <c:v>ln(AVL)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'OUTPUT GRAPHS'!$E$39:$E$56</c15:sqref>
                  </c15:fullRef>
                </c:ext>
              </c:extLst>
              <c:f>'OUTPUT GRAPHS'!$E$40:$E$56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'OUTPUT GRAPHS'!$G$40:$G$56</c15:sqref>
                  </c15:fullRef>
                </c:ext>
              </c:extLst>
              <c:f>'OUTPUT GRAPHS'!$G$41:$G$56</c:f>
              <c:numCache>
                <c:formatCode>0</c:formatCode>
                <c:ptCount val="16"/>
                <c:pt idx="0">
                  <c:v>11.362102575235644</c:v>
                </c:pt>
                <c:pt idx="1">
                  <c:v>12.050003459880285</c:v>
                </c:pt>
                <c:pt idx="2">
                  <c:v>12.206572520571825</c:v>
                </c:pt>
                <c:pt idx="3">
                  <c:v>12.628394870704762</c:v>
                </c:pt>
                <c:pt idx="4">
                  <c:v>13.099094750464975</c:v>
                </c:pt>
                <c:pt idx="5">
                  <c:v>13.700660716285332</c:v>
                </c:pt>
                <c:pt idx="6">
                  <c:v>13.720650276940313</c:v>
                </c:pt>
                <c:pt idx="7">
                  <c:v>14.176396622674471</c:v>
                </c:pt>
                <c:pt idx="8">
                  <c:v>14.528460365820399</c:v>
                </c:pt>
                <c:pt idx="9">
                  <c:v>15.164674020745958</c:v>
                </c:pt>
                <c:pt idx="10">
                  <c:v>15.542855942756635</c:v>
                </c:pt>
                <c:pt idx="11">
                  <c:v>16.580709543230437</c:v>
                </c:pt>
                <c:pt idx="12">
                  <c:v>17.202409536258333</c:v>
                </c:pt>
                <c:pt idx="13">
                  <c:v>18.137718183728484</c:v>
                </c:pt>
                <c:pt idx="14">
                  <c:v>18.721282249957749</c:v>
                </c:pt>
                <c:pt idx="15">
                  <c:v>19.948543675381512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7F-447F-BB74-9A00E273E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067552"/>
        <c:axId val="1031065632"/>
      </c:lineChart>
      <c:catAx>
        <c:axId val="103106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Lines</a:t>
                </a:r>
              </a:p>
            </c:rich>
          </c:tx>
          <c:layout>
            <c:manualLayout>
              <c:xMode val="edge"/>
              <c:yMode val="edge"/>
              <c:x val="0.46974831178403292"/>
              <c:y val="0.9204760274530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065632"/>
        <c:crosses val="autoZero"/>
        <c:auto val="1"/>
        <c:lblAlgn val="ctr"/>
        <c:lblOffset val="100"/>
        <c:noMultiLvlLbl val="0"/>
      </c:catAx>
      <c:valAx>
        <c:axId val="103106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ln(ns)</a:t>
                </a:r>
              </a:p>
            </c:rich>
          </c:tx>
          <c:layout>
            <c:manualLayout>
              <c:xMode val="edge"/>
              <c:yMode val="edge"/>
              <c:x val="1.845748187211602E-2"/>
              <c:y val="0.379134673383218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06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73018130479238"/>
          <c:y val="0.61664531064051775"/>
          <c:w val="0.14744911994767959"/>
          <c:h val="0.139752530933633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Shuffled BST vs. AVL Search Runtimes (ln)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16613393622827"/>
          <c:y val="0.15422037422037421"/>
          <c:w val="0.86520329513266292"/>
          <c:h val="0.67851195835447808"/>
        </c:manualLayout>
      </c:layout>
      <c:lineChart>
        <c:grouping val="standard"/>
        <c:varyColors val="0"/>
        <c:ser>
          <c:idx val="1"/>
          <c:order val="0"/>
          <c:tx>
            <c:strRef>
              <c:f>'OUTPUT GRAPHS'!$U$40</c:f>
              <c:strCache>
                <c:ptCount val="1"/>
                <c:pt idx="0">
                  <c:v>ln(BST)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'OUTPUT GRAPHS'!$T$40:$T$57</c15:sqref>
                  </c15:fullRef>
                </c:ext>
              </c:extLst>
              <c:f>'OUTPUT GRAPHS'!$T$41:$T$57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'OUTPUT GRAPHS'!$U$41:$U$57</c15:sqref>
                  </c15:fullRef>
                </c:ext>
              </c:extLst>
              <c:f>'OUTPUT GRAPHS'!$U$42:$U$57</c:f>
              <c:numCache>
                <c:formatCode>0</c:formatCode>
                <c:ptCount val="16"/>
                <c:pt idx="0">
                  <c:v>11.041320554357519</c:v>
                </c:pt>
                <c:pt idx="1">
                  <c:v>11.150519846322512</c:v>
                </c:pt>
                <c:pt idx="2">
                  <c:v>11.292278793854607</c:v>
                </c:pt>
                <c:pt idx="3">
                  <c:v>11.192720200812888</c:v>
                </c:pt>
                <c:pt idx="4">
                  <c:v>11.313254269841162</c:v>
                </c:pt>
                <c:pt idx="5">
                  <c:v>11.431715409544685</c:v>
                </c:pt>
                <c:pt idx="6">
                  <c:v>11.701891564482851</c:v>
                </c:pt>
                <c:pt idx="7">
                  <c:v>12.152144303504619</c:v>
                </c:pt>
                <c:pt idx="8">
                  <c:v>11.303438240103505</c:v>
                </c:pt>
                <c:pt idx="9">
                  <c:v>11.999048476095847</c:v>
                </c:pt>
                <c:pt idx="10">
                  <c:v>11.781424718005235</c:v>
                </c:pt>
                <c:pt idx="11">
                  <c:v>12.917305293636504</c:v>
                </c:pt>
                <c:pt idx="12">
                  <c:v>12.53789121347004</c:v>
                </c:pt>
                <c:pt idx="13">
                  <c:v>12.424404639847161</c:v>
                </c:pt>
                <c:pt idx="14">
                  <c:v>14.799983165890799</c:v>
                </c:pt>
                <c:pt idx="15">
                  <c:v>14.867101117858912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8-4420-86B4-B5C3E5F099B2}"/>
            </c:ext>
          </c:extLst>
        </c:ser>
        <c:ser>
          <c:idx val="2"/>
          <c:order val="1"/>
          <c:tx>
            <c:strRef>
              <c:f>'OUTPUT GRAPHS'!$V$40</c:f>
              <c:strCache>
                <c:ptCount val="1"/>
                <c:pt idx="0">
                  <c:v>ln(AVL)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'OUTPUT GRAPHS'!$T$40:$T$57</c15:sqref>
                  </c15:fullRef>
                </c:ext>
              </c:extLst>
              <c:f>'OUTPUT GRAPHS'!$T$41:$T$57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'OUTPUT GRAPHS'!$V$41:$V$57</c15:sqref>
                  </c15:fullRef>
                </c:ext>
              </c:extLst>
              <c:f>'OUTPUT GRAPHS'!$V$42:$V$57</c:f>
              <c:numCache>
                <c:formatCode>0</c:formatCode>
                <c:ptCount val="16"/>
                <c:pt idx="0">
                  <c:v>11.107960231903714</c:v>
                </c:pt>
                <c:pt idx="1">
                  <c:v>11.229235413787984</c:v>
                </c:pt>
                <c:pt idx="2">
                  <c:v>11.169025712520218</c:v>
                </c:pt>
                <c:pt idx="3">
                  <c:v>11.506907392644665</c:v>
                </c:pt>
                <c:pt idx="4">
                  <c:v>11.150519846322512</c:v>
                </c:pt>
                <c:pt idx="5">
                  <c:v>11.134589024250317</c:v>
                </c:pt>
                <c:pt idx="6">
                  <c:v>11.054059580134949</c:v>
                </c:pt>
                <c:pt idx="7">
                  <c:v>11.08367982819666</c:v>
                </c:pt>
                <c:pt idx="8">
                  <c:v>11.166200851884664</c:v>
                </c:pt>
                <c:pt idx="9">
                  <c:v>11.125791313546788</c:v>
                </c:pt>
                <c:pt idx="10">
                  <c:v>10.993731591533722</c:v>
                </c:pt>
                <c:pt idx="11">
                  <c:v>11.238488619268468</c:v>
                </c:pt>
                <c:pt idx="12">
                  <c:v>11.106459856528481</c:v>
                </c:pt>
                <c:pt idx="13">
                  <c:v>11.834284063781393</c:v>
                </c:pt>
                <c:pt idx="14">
                  <c:v>13.134489557202169</c:v>
                </c:pt>
                <c:pt idx="15">
                  <c:v>12.686954392923091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28-4420-86B4-B5C3E5F09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91440"/>
        <c:axId val="1077191920"/>
      </c:lineChart>
      <c:catAx>
        <c:axId val="107719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Lines</a:t>
                </a:r>
              </a:p>
            </c:rich>
          </c:tx>
          <c:layout>
            <c:manualLayout>
              <c:xMode val="edge"/>
              <c:yMode val="edge"/>
              <c:x val="0.47102850757516695"/>
              <c:y val="0.93677738307659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91920"/>
        <c:crosses val="autoZero"/>
        <c:auto val="1"/>
        <c:lblAlgn val="ctr"/>
        <c:lblOffset val="100"/>
        <c:noMultiLvlLbl val="0"/>
      </c:catAx>
      <c:valAx>
        <c:axId val="10771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ln(ns)</a:t>
                </a:r>
              </a:p>
            </c:rich>
          </c:tx>
          <c:layout>
            <c:manualLayout>
              <c:xMode val="edge"/>
              <c:yMode val="edge"/>
              <c:x val="1.5841584158415842E-2"/>
              <c:y val="0.38902712524759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9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1464359034333"/>
          <c:y val="0.67950038469723506"/>
          <c:w val="0.14764377225124087"/>
          <c:h val="0.14033362253834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603250</xdr:colOff>
      <xdr:row>20</xdr:row>
      <xdr:rowOff>76200</xdr:rowOff>
    </xdr:from>
    <xdr:to>
      <xdr:col>14</xdr:col>
      <xdr:colOff>523875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0F3A720-5FFC-8D30-A0D2-930AD6A32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606424</xdr:colOff>
      <xdr:row>20</xdr:row>
      <xdr:rowOff>0</xdr:rowOff>
    </xdr:from>
    <xdr:to>
      <xdr:col>30</xdr:col>
      <xdr:colOff>527049</xdr:colOff>
      <xdr:row>36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79CDE8F-DB69-04FC-BE21-BCBB748DC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600074</xdr:colOff>
      <xdr:row>36</xdr:row>
      <xdr:rowOff>177800</xdr:rowOff>
    </xdr:from>
    <xdr:to>
      <xdr:col>14</xdr:col>
      <xdr:colOff>527049</xdr:colOff>
      <xdr:row>53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40CF73C-4E1C-5369-6AC6-131A56901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3174</xdr:colOff>
      <xdr:row>36</xdr:row>
      <xdr:rowOff>95250</xdr:rowOff>
    </xdr:from>
    <xdr:to>
      <xdr:col>30</xdr:col>
      <xdr:colOff>546099</xdr:colOff>
      <xdr:row>53</xdr:row>
      <xdr:rowOff>19050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4FB4BC7-B7FD-B8D6-7177-A71B6F3B8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811E-B3E0-4CCA-8B2B-6C11037DA494}">
  <dimension ref="A1:AE57"/>
  <sheetViews>
    <sheetView tabSelected="1" topLeftCell="A20" zoomScaleNormal="100" workbookViewId="0">
      <selection activeCell="W43" sqref="W43"/>
    </sheetView>
  </sheetViews>
  <sheetFormatPr defaultRowHeight="14.5" x14ac:dyDescent="0.35"/>
  <cols>
    <col min="2" max="2" width="15.90625" bestFit="1" customWidth="1"/>
    <col min="10" max="10" width="12.36328125" bestFit="1" customWidth="1"/>
    <col min="11" max="11" width="10.36328125" bestFit="1" customWidth="1"/>
    <col min="14" max="14" width="12.36328125" bestFit="1" customWidth="1"/>
    <col min="17" max="17" width="10.36328125" bestFit="1" customWidth="1"/>
    <col min="18" max="18" width="9.36328125" bestFit="1" customWidth="1"/>
  </cols>
  <sheetData>
    <row r="1" spans="1:31" x14ac:dyDescent="0.3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  <c r="I1" t="s">
        <v>4</v>
      </c>
      <c r="J1" t="s">
        <v>10</v>
      </c>
      <c r="K1" t="s">
        <v>2</v>
      </c>
      <c r="M1" t="s">
        <v>5</v>
      </c>
      <c r="N1" t="s">
        <v>10</v>
      </c>
      <c r="O1" t="s">
        <v>2</v>
      </c>
      <c r="Q1" t="s">
        <v>6</v>
      </c>
      <c r="R1" t="s">
        <v>1</v>
      </c>
      <c r="S1" t="s">
        <v>2</v>
      </c>
      <c r="U1" t="s">
        <v>7</v>
      </c>
      <c r="V1" t="s">
        <v>1</v>
      </c>
      <c r="W1" t="s">
        <v>2</v>
      </c>
      <c r="Y1" t="s">
        <v>8</v>
      </c>
      <c r="Z1" t="s">
        <v>1</v>
      </c>
      <c r="AA1" t="s">
        <v>2</v>
      </c>
      <c r="AC1" t="s">
        <v>9</v>
      </c>
      <c r="AD1" t="s">
        <v>1</v>
      </c>
      <c r="AE1" t="s">
        <v>2</v>
      </c>
    </row>
    <row r="2" spans="1:31" x14ac:dyDescent="0.35">
      <c r="A2" t="s">
        <v>0</v>
      </c>
      <c r="B2">
        <v>563905400</v>
      </c>
      <c r="C2">
        <v>65536</v>
      </c>
      <c r="E2" t="s">
        <v>3</v>
      </c>
      <c r="F2">
        <v>328051900</v>
      </c>
      <c r="G2">
        <v>65536</v>
      </c>
      <c r="I2" t="s">
        <v>4</v>
      </c>
      <c r="J2" s="2">
        <v>280050900</v>
      </c>
      <c r="K2" s="2">
        <v>65536</v>
      </c>
      <c r="M2" t="s">
        <v>5</v>
      </c>
      <c r="N2" s="2">
        <v>460831800</v>
      </c>
      <c r="O2" s="2">
        <v>65536</v>
      </c>
      <c r="Q2" t="s">
        <v>6</v>
      </c>
      <c r="R2">
        <v>5108700</v>
      </c>
      <c r="S2">
        <v>65536</v>
      </c>
      <c r="U2" t="s">
        <v>7</v>
      </c>
      <c r="V2">
        <v>254500</v>
      </c>
      <c r="W2">
        <v>65536</v>
      </c>
      <c r="Y2" t="s">
        <v>8</v>
      </c>
      <c r="Z2">
        <v>2862200</v>
      </c>
      <c r="AA2">
        <v>65536</v>
      </c>
      <c r="AC2" t="s">
        <v>9</v>
      </c>
      <c r="AD2">
        <v>323500</v>
      </c>
      <c r="AE2">
        <v>65536</v>
      </c>
    </row>
    <row r="3" spans="1:31" x14ac:dyDescent="0.35">
      <c r="A3" t="s">
        <v>0</v>
      </c>
      <c r="B3">
        <v>473755600</v>
      </c>
      <c r="C3">
        <v>32768</v>
      </c>
      <c r="E3" t="s">
        <v>3</v>
      </c>
      <c r="F3">
        <v>205000700</v>
      </c>
      <c r="G3">
        <v>32768</v>
      </c>
      <c r="I3" t="s">
        <v>4</v>
      </c>
      <c r="J3" s="2">
        <v>178764100</v>
      </c>
      <c r="K3" s="2">
        <v>32768</v>
      </c>
      <c r="M3" t="s">
        <v>5</v>
      </c>
      <c r="N3" s="2">
        <v>135067100</v>
      </c>
      <c r="O3" s="2">
        <v>32768</v>
      </c>
      <c r="Q3" t="s">
        <v>6</v>
      </c>
      <c r="R3">
        <v>1832700</v>
      </c>
      <c r="S3">
        <v>32768</v>
      </c>
      <c r="U3" t="s">
        <v>7</v>
      </c>
      <c r="V3">
        <v>229700</v>
      </c>
      <c r="W3">
        <v>32768</v>
      </c>
      <c r="Y3" t="s">
        <v>8</v>
      </c>
      <c r="Z3">
        <v>2676400</v>
      </c>
      <c r="AA3">
        <v>32768</v>
      </c>
      <c r="AC3" t="s">
        <v>9</v>
      </c>
      <c r="AD3">
        <v>506100</v>
      </c>
      <c r="AE3">
        <v>32768</v>
      </c>
    </row>
    <row r="4" spans="1:31" x14ac:dyDescent="0.35">
      <c r="A4" t="s">
        <v>0</v>
      </c>
      <c r="B4">
        <v>152215900</v>
      </c>
      <c r="C4">
        <v>16384</v>
      </c>
      <c r="E4" t="s">
        <v>3</v>
      </c>
      <c r="F4">
        <v>104892000</v>
      </c>
      <c r="G4">
        <v>16384</v>
      </c>
      <c r="I4" t="s">
        <v>4</v>
      </c>
      <c r="J4" s="2">
        <v>78979000</v>
      </c>
      <c r="K4" s="2">
        <v>16384</v>
      </c>
      <c r="M4" t="s">
        <v>5</v>
      </c>
      <c r="N4" s="2">
        <v>75354800</v>
      </c>
      <c r="O4" s="2">
        <v>16384</v>
      </c>
      <c r="Q4" t="s">
        <v>6</v>
      </c>
      <c r="R4">
        <v>591700</v>
      </c>
      <c r="S4">
        <v>16384</v>
      </c>
      <c r="U4" t="s">
        <v>7</v>
      </c>
      <c r="V4">
        <v>130500</v>
      </c>
      <c r="W4">
        <v>16384</v>
      </c>
      <c r="Y4" t="s">
        <v>8</v>
      </c>
      <c r="Z4">
        <v>248800</v>
      </c>
      <c r="AA4">
        <v>16384</v>
      </c>
      <c r="AC4" t="s">
        <v>9</v>
      </c>
      <c r="AD4">
        <v>137900</v>
      </c>
      <c r="AE4">
        <v>16384</v>
      </c>
    </row>
    <row r="5" spans="1:31" x14ac:dyDescent="0.35">
      <c r="A5" t="s">
        <v>0</v>
      </c>
      <c r="B5">
        <v>104648900</v>
      </c>
      <c r="C5">
        <v>8192</v>
      </c>
      <c r="E5" t="s">
        <v>3</v>
      </c>
      <c r="F5">
        <v>72702200</v>
      </c>
      <c r="G5">
        <v>8192</v>
      </c>
      <c r="I5" t="s">
        <v>4</v>
      </c>
      <c r="J5" s="2">
        <v>49891400</v>
      </c>
      <c r="K5" s="2">
        <v>8192</v>
      </c>
      <c r="M5" t="s">
        <v>5</v>
      </c>
      <c r="N5" s="2">
        <v>29574100</v>
      </c>
      <c r="O5" s="2">
        <v>8192</v>
      </c>
      <c r="Q5" t="s">
        <v>6</v>
      </c>
      <c r="R5">
        <v>549600</v>
      </c>
      <c r="S5">
        <v>8192</v>
      </c>
      <c r="U5" t="s">
        <v>7</v>
      </c>
      <c r="V5">
        <v>102000</v>
      </c>
      <c r="W5">
        <v>8192</v>
      </c>
      <c r="Y5" t="s">
        <v>8</v>
      </c>
      <c r="Z5">
        <v>278700</v>
      </c>
      <c r="AA5">
        <v>8192</v>
      </c>
      <c r="AC5" t="s">
        <v>9</v>
      </c>
      <c r="AD5">
        <v>66600</v>
      </c>
      <c r="AE5">
        <v>8192</v>
      </c>
    </row>
    <row r="6" spans="1:31" x14ac:dyDescent="0.35">
      <c r="A6" t="s">
        <v>0</v>
      </c>
      <c r="B6">
        <v>80240700</v>
      </c>
      <c r="C6">
        <v>4096</v>
      </c>
      <c r="E6" t="s">
        <v>3</v>
      </c>
      <c r="F6">
        <v>33354000</v>
      </c>
      <c r="G6">
        <v>4096</v>
      </c>
      <c r="I6" t="s">
        <v>4</v>
      </c>
      <c r="J6" s="2">
        <v>15807300</v>
      </c>
      <c r="K6" s="2">
        <v>4096</v>
      </c>
      <c r="M6" t="s">
        <v>5</v>
      </c>
      <c r="N6" s="2">
        <v>15882200</v>
      </c>
      <c r="O6" s="2">
        <v>4096</v>
      </c>
      <c r="Q6" t="s">
        <v>6</v>
      </c>
      <c r="R6">
        <v>1667800</v>
      </c>
      <c r="S6">
        <v>4096</v>
      </c>
      <c r="U6" t="s">
        <v>7</v>
      </c>
      <c r="V6">
        <v>112700</v>
      </c>
      <c r="W6">
        <v>4096</v>
      </c>
      <c r="Y6" t="s">
        <v>8</v>
      </c>
      <c r="Z6">
        <v>407300</v>
      </c>
      <c r="AA6">
        <v>4096</v>
      </c>
      <c r="AC6" t="s">
        <v>9</v>
      </c>
      <c r="AD6">
        <v>76000</v>
      </c>
      <c r="AE6">
        <v>4096</v>
      </c>
    </row>
    <row r="7" spans="1:31" x14ac:dyDescent="0.35">
      <c r="A7" t="s">
        <v>0</v>
      </c>
      <c r="B7">
        <v>42755200</v>
      </c>
      <c r="C7">
        <v>2048</v>
      </c>
      <c r="E7" t="s">
        <v>3</v>
      </c>
      <c r="F7">
        <v>41499500</v>
      </c>
      <c r="G7">
        <v>2048</v>
      </c>
      <c r="I7" t="s">
        <v>4</v>
      </c>
      <c r="J7" s="2">
        <v>12652900</v>
      </c>
      <c r="K7" s="2">
        <v>2048</v>
      </c>
      <c r="M7" t="s">
        <v>5</v>
      </c>
      <c r="N7" s="2">
        <v>5625700</v>
      </c>
      <c r="O7" s="2">
        <v>2048</v>
      </c>
      <c r="Q7" t="s">
        <v>6</v>
      </c>
      <c r="R7">
        <v>231400</v>
      </c>
      <c r="S7">
        <v>2048</v>
      </c>
      <c r="U7" t="s">
        <v>7</v>
      </c>
      <c r="V7">
        <v>94800</v>
      </c>
      <c r="W7">
        <v>2048</v>
      </c>
      <c r="Y7" t="s">
        <v>8</v>
      </c>
      <c r="Z7">
        <v>130800</v>
      </c>
      <c r="AA7">
        <v>2048</v>
      </c>
      <c r="AC7" t="s">
        <v>9</v>
      </c>
      <c r="AD7">
        <v>59500</v>
      </c>
      <c r="AE7">
        <v>2048</v>
      </c>
    </row>
    <row r="8" spans="1:31" x14ac:dyDescent="0.35">
      <c r="A8" t="s">
        <v>0</v>
      </c>
      <c r="B8">
        <v>27672400</v>
      </c>
      <c r="C8">
        <v>1024</v>
      </c>
      <c r="E8" t="s">
        <v>3</v>
      </c>
      <c r="F8">
        <v>18940500</v>
      </c>
      <c r="G8">
        <v>1024</v>
      </c>
      <c r="I8" t="s">
        <v>4</v>
      </c>
      <c r="J8" s="2">
        <v>5667400</v>
      </c>
      <c r="K8" s="2">
        <v>1024</v>
      </c>
      <c r="M8" t="s">
        <v>5</v>
      </c>
      <c r="N8" s="2">
        <v>3854200</v>
      </c>
      <c r="O8" s="2">
        <v>1024</v>
      </c>
      <c r="Q8" t="s">
        <v>6</v>
      </c>
      <c r="R8">
        <v>273100</v>
      </c>
      <c r="S8">
        <v>1024</v>
      </c>
      <c r="U8" t="s">
        <v>7</v>
      </c>
      <c r="V8">
        <v>115700</v>
      </c>
      <c r="W8">
        <v>1024</v>
      </c>
      <c r="Y8" t="s">
        <v>8</v>
      </c>
      <c r="Z8">
        <v>162600</v>
      </c>
      <c r="AA8">
        <v>1024</v>
      </c>
      <c r="AC8" t="s">
        <v>9</v>
      </c>
      <c r="AD8">
        <v>67900</v>
      </c>
      <c r="AE8">
        <v>1024</v>
      </c>
    </row>
    <row r="9" spans="1:31" x14ac:dyDescent="0.35">
      <c r="A9" t="s">
        <v>0</v>
      </c>
      <c r="B9">
        <v>24064000</v>
      </c>
      <c r="C9">
        <v>512</v>
      </c>
      <c r="E9" t="s">
        <v>3</v>
      </c>
      <c r="F9">
        <v>11932500</v>
      </c>
      <c r="G9">
        <v>512</v>
      </c>
      <c r="I9" t="s">
        <v>4</v>
      </c>
      <c r="J9" s="2">
        <v>3839000</v>
      </c>
      <c r="K9" s="2">
        <v>512</v>
      </c>
      <c r="M9" t="s">
        <v>5</v>
      </c>
      <c r="N9" s="2">
        <v>2040000</v>
      </c>
      <c r="O9" s="2">
        <v>512</v>
      </c>
      <c r="Q9" t="s">
        <v>6</v>
      </c>
      <c r="R9">
        <v>203000</v>
      </c>
      <c r="S9">
        <v>512</v>
      </c>
      <c r="U9" t="s">
        <v>7</v>
      </c>
      <c r="V9">
        <v>125500</v>
      </c>
      <c r="W9">
        <v>512</v>
      </c>
      <c r="Y9" t="s">
        <v>8</v>
      </c>
      <c r="Z9">
        <v>81100</v>
      </c>
      <c r="AA9">
        <v>512</v>
      </c>
      <c r="AC9" t="s">
        <v>9</v>
      </c>
      <c r="AD9">
        <v>70700</v>
      </c>
      <c r="AE9">
        <v>512</v>
      </c>
    </row>
    <row r="10" spans="1:31" x14ac:dyDescent="0.35">
      <c r="A10" t="s">
        <v>0</v>
      </c>
      <c r="B10">
        <v>17133900</v>
      </c>
      <c r="C10">
        <v>256</v>
      </c>
      <c r="E10" t="s">
        <v>3</v>
      </c>
      <c r="F10">
        <v>8372800</v>
      </c>
      <c r="G10">
        <v>256</v>
      </c>
      <c r="I10" t="s">
        <v>4</v>
      </c>
      <c r="J10" s="2">
        <v>2507800</v>
      </c>
      <c r="K10" s="2">
        <v>256</v>
      </c>
      <c r="M10" t="s">
        <v>5</v>
      </c>
      <c r="N10" s="2">
        <v>1434600</v>
      </c>
      <c r="O10" s="2">
        <v>256</v>
      </c>
      <c r="Q10" t="s">
        <v>6</v>
      </c>
      <c r="R10">
        <v>306700</v>
      </c>
      <c r="S10">
        <v>256</v>
      </c>
      <c r="U10" t="s">
        <v>7</v>
      </c>
      <c r="V10">
        <v>77500</v>
      </c>
      <c r="W10">
        <v>256</v>
      </c>
      <c r="Y10" t="s">
        <v>8</v>
      </c>
      <c r="Z10">
        <v>189500</v>
      </c>
      <c r="AA10">
        <v>256</v>
      </c>
      <c r="AC10" t="s">
        <v>9</v>
      </c>
      <c r="AD10">
        <v>65100</v>
      </c>
      <c r="AE10">
        <v>256</v>
      </c>
    </row>
    <row r="11" spans="1:31" x14ac:dyDescent="0.35">
      <c r="A11" t="s">
        <v>0</v>
      </c>
      <c r="B11">
        <v>20110000</v>
      </c>
      <c r="C11">
        <v>128</v>
      </c>
      <c r="E11" t="s">
        <v>3</v>
      </c>
      <c r="F11">
        <v>4636100</v>
      </c>
      <c r="G11">
        <v>128</v>
      </c>
      <c r="I11" t="s">
        <v>4</v>
      </c>
      <c r="J11" s="2">
        <v>1540000</v>
      </c>
      <c r="K11" s="2">
        <v>128</v>
      </c>
      <c r="M11" t="s">
        <v>5</v>
      </c>
      <c r="N11" s="2">
        <v>909500</v>
      </c>
      <c r="O11" s="2">
        <v>128</v>
      </c>
      <c r="Q11" t="s">
        <v>6</v>
      </c>
      <c r="R11">
        <v>212900</v>
      </c>
      <c r="S11">
        <v>128</v>
      </c>
      <c r="U11" t="s">
        <v>7</v>
      </c>
      <c r="V11">
        <v>103800</v>
      </c>
      <c r="W11">
        <v>128</v>
      </c>
      <c r="Y11" t="s">
        <v>8</v>
      </c>
      <c r="Z11">
        <v>120800</v>
      </c>
      <c r="AA11">
        <v>128</v>
      </c>
      <c r="AC11" t="s">
        <v>9</v>
      </c>
      <c r="AD11">
        <v>63200</v>
      </c>
      <c r="AE11">
        <v>128</v>
      </c>
    </row>
    <row r="12" spans="1:31" x14ac:dyDescent="0.35">
      <c r="A12" t="s">
        <v>0</v>
      </c>
      <c r="B12">
        <v>8629300</v>
      </c>
      <c r="C12">
        <v>64</v>
      </c>
      <c r="E12" t="s">
        <v>3</v>
      </c>
      <c r="F12">
        <v>3181300</v>
      </c>
      <c r="G12">
        <v>64</v>
      </c>
      <c r="I12" t="s">
        <v>4</v>
      </c>
      <c r="J12" s="2">
        <v>931800</v>
      </c>
      <c r="K12" s="2">
        <v>64</v>
      </c>
      <c r="M12" t="s">
        <v>5</v>
      </c>
      <c r="N12" s="2">
        <v>891500</v>
      </c>
      <c r="O12" s="2">
        <v>64</v>
      </c>
      <c r="Q12" t="s">
        <v>6</v>
      </c>
      <c r="R12">
        <v>194900</v>
      </c>
      <c r="S12">
        <v>64</v>
      </c>
      <c r="U12" t="s">
        <v>7</v>
      </c>
      <c r="V12">
        <v>86900</v>
      </c>
      <c r="W12">
        <v>64</v>
      </c>
      <c r="Y12" t="s">
        <v>8</v>
      </c>
      <c r="Z12">
        <v>92200</v>
      </c>
      <c r="AA12">
        <v>64</v>
      </c>
      <c r="AC12" t="s">
        <v>9</v>
      </c>
      <c r="AD12">
        <v>68500</v>
      </c>
      <c r="AE12">
        <v>64</v>
      </c>
    </row>
    <row r="13" spans="1:31" x14ac:dyDescent="0.35">
      <c r="A13" t="s">
        <v>0</v>
      </c>
      <c r="B13">
        <v>5606400</v>
      </c>
      <c r="C13">
        <v>32</v>
      </c>
      <c r="E13" t="s">
        <v>3</v>
      </c>
      <c r="F13">
        <v>3177400</v>
      </c>
      <c r="G13">
        <v>32</v>
      </c>
      <c r="I13" t="s">
        <v>4</v>
      </c>
      <c r="J13" s="2">
        <v>584200</v>
      </c>
      <c r="K13" s="2">
        <v>32</v>
      </c>
      <c r="M13" t="s">
        <v>5</v>
      </c>
      <c r="N13" s="2">
        <v>488500</v>
      </c>
      <c r="O13" s="2">
        <v>32</v>
      </c>
      <c r="Q13" t="s">
        <v>6</v>
      </c>
      <c r="R13">
        <v>203600</v>
      </c>
      <c r="S13">
        <v>32</v>
      </c>
      <c r="U13" t="s">
        <v>7</v>
      </c>
      <c r="V13">
        <v>82000</v>
      </c>
      <c r="W13">
        <v>32</v>
      </c>
      <c r="Y13" t="s">
        <v>8</v>
      </c>
      <c r="Z13">
        <v>81900</v>
      </c>
      <c r="AA13">
        <v>32</v>
      </c>
      <c r="AC13" t="s">
        <v>9</v>
      </c>
      <c r="AD13">
        <v>69600</v>
      </c>
      <c r="AE13">
        <v>32</v>
      </c>
    </row>
    <row r="14" spans="1:31" x14ac:dyDescent="0.35">
      <c r="A14" t="s">
        <v>0</v>
      </c>
      <c r="B14">
        <v>5383000</v>
      </c>
      <c r="C14">
        <v>16</v>
      </c>
      <c r="E14" t="s">
        <v>3</v>
      </c>
      <c r="F14">
        <v>2361500</v>
      </c>
      <c r="G14">
        <v>16</v>
      </c>
      <c r="I14" t="s">
        <v>4</v>
      </c>
      <c r="J14" s="2">
        <v>333600</v>
      </c>
      <c r="K14" s="2">
        <v>16</v>
      </c>
      <c r="M14" t="s">
        <v>5</v>
      </c>
      <c r="N14" s="2">
        <v>305100</v>
      </c>
      <c r="O14" s="2">
        <v>16</v>
      </c>
      <c r="Q14" t="s">
        <v>6</v>
      </c>
      <c r="R14">
        <v>125900</v>
      </c>
      <c r="S14">
        <v>16</v>
      </c>
      <c r="U14" t="s">
        <v>7</v>
      </c>
      <c r="V14">
        <v>116300</v>
      </c>
      <c r="W14">
        <v>16</v>
      </c>
      <c r="Y14" t="s">
        <v>8</v>
      </c>
      <c r="Z14">
        <v>72600</v>
      </c>
      <c r="AA14">
        <v>16</v>
      </c>
      <c r="AC14" t="s">
        <v>9</v>
      </c>
      <c r="AD14">
        <v>99400</v>
      </c>
      <c r="AE14">
        <v>16</v>
      </c>
    </row>
    <row r="15" spans="1:31" x14ac:dyDescent="0.35">
      <c r="A15" t="s">
        <v>0</v>
      </c>
      <c r="B15">
        <v>4662000</v>
      </c>
      <c r="C15">
        <v>8</v>
      </c>
      <c r="E15" t="s">
        <v>3</v>
      </c>
      <c r="F15">
        <v>2004400</v>
      </c>
      <c r="G15">
        <v>8</v>
      </c>
      <c r="I15" t="s">
        <v>4</v>
      </c>
      <c r="J15" s="2">
        <v>281600</v>
      </c>
      <c r="K15" s="2">
        <v>8</v>
      </c>
      <c r="M15" t="s">
        <v>5</v>
      </c>
      <c r="N15" s="2">
        <v>200100</v>
      </c>
      <c r="O15" s="2">
        <v>8</v>
      </c>
      <c r="Q15" t="s">
        <v>6</v>
      </c>
      <c r="R15">
        <v>128400</v>
      </c>
      <c r="S15">
        <v>8</v>
      </c>
      <c r="U15" t="s">
        <v>7</v>
      </c>
      <c r="V15">
        <v>351900</v>
      </c>
      <c r="W15">
        <v>8</v>
      </c>
      <c r="Y15" t="s">
        <v>8</v>
      </c>
      <c r="Z15">
        <v>80200</v>
      </c>
      <c r="AA15">
        <v>8</v>
      </c>
      <c r="AC15" t="s">
        <v>9</v>
      </c>
      <c r="AD15">
        <v>70900</v>
      </c>
      <c r="AE15">
        <v>8</v>
      </c>
    </row>
    <row r="16" spans="1:31" x14ac:dyDescent="0.35">
      <c r="A16" t="s">
        <v>0</v>
      </c>
      <c r="B16">
        <v>5186800</v>
      </c>
      <c r="C16">
        <v>4</v>
      </c>
      <c r="E16" t="s">
        <v>3</v>
      </c>
      <c r="F16">
        <v>3246000</v>
      </c>
      <c r="G16">
        <v>4</v>
      </c>
      <c r="I16" t="s">
        <v>4</v>
      </c>
      <c r="J16" s="2">
        <v>172500</v>
      </c>
      <c r="K16" s="2">
        <v>4</v>
      </c>
      <c r="M16" t="s">
        <v>5</v>
      </c>
      <c r="N16" s="2">
        <v>171100</v>
      </c>
      <c r="O16" s="2">
        <v>4</v>
      </c>
      <c r="Q16" t="s">
        <v>6</v>
      </c>
      <c r="R16">
        <v>173800</v>
      </c>
      <c r="S16">
        <v>4</v>
      </c>
      <c r="U16" t="s">
        <v>7</v>
      </c>
      <c r="V16">
        <v>176900</v>
      </c>
      <c r="W16">
        <v>4</v>
      </c>
      <c r="Y16" t="s">
        <v>8</v>
      </c>
      <c r="Z16">
        <v>69600</v>
      </c>
      <c r="AA16">
        <v>4</v>
      </c>
      <c r="AC16" t="s">
        <v>9</v>
      </c>
      <c r="AD16">
        <v>75300</v>
      </c>
      <c r="AE16">
        <v>4</v>
      </c>
    </row>
    <row r="17" spans="1:31" x14ac:dyDescent="0.35">
      <c r="A17" t="s">
        <v>0</v>
      </c>
      <c r="B17">
        <v>4257200</v>
      </c>
      <c r="C17">
        <v>2</v>
      </c>
      <c r="E17" t="s">
        <v>3</v>
      </c>
      <c r="F17">
        <v>1760900</v>
      </c>
      <c r="G17">
        <v>2</v>
      </c>
      <c r="I17" t="s">
        <v>4</v>
      </c>
      <c r="J17" s="2">
        <v>93300</v>
      </c>
      <c r="K17" s="2">
        <v>2</v>
      </c>
      <c r="M17" t="s">
        <v>5</v>
      </c>
      <c r="N17" s="2">
        <v>86000</v>
      </c>
      <c r="O17" s="2">
        <v>2</v>
      </c>
      <c r="Q17" t="s">
        <v>6</v>
      </c>
      <c r="R17">
        <v>115600</v>
      </c>
      <c r="S17">
        <v>2</v>
      </c>
      <c r="U17" t="s">
        <v>7</v>
      </c>
      <c r="V17">
        <v>100000</v>
      </c>
      <c r="W17">
        <v>2</v>
      </c>
      <c r="Y17" t="s">
        <v>8</v>
      </c>
      <c r="Z17">
        <v>62400</v>
      </c>
      <c r="AA17">
        <v>2</v>
      </c>
      <c r="AC17" t="s">
        <v>9</v>
      </c>
      <c r="AD17">
        <v>66700</v>
      </c>
      <c r="AE17">
        <v>2</v>
      </c>
    </row>
    <row r="18" spans="1:31" x14ac:dyDescent="0.35">
      <c r="A18" t="s">
        <v>0</v>
      </c>
      <c r="B18">
        <v>4409100</v>
      </c>
      <c r="C18">
        <v>1</v>
      </c>
      <c r="E18" t="s">
        <v>3</v>
      </c>
      <c r="F18">
        <v>2030500</v>
      </c>
      <c r="G18">
        <v>1</v>
      </c>
      <c r="I18" t="s">
        <v>4</v>
      </c>
      <c r="J18" s="2">
        <v>114500</v>
      </c>
      <c r="K18" s="2">
        <v>1</v>
      </c>
      <c r="M18" t="s">
        <v>5</v>
      </c>
      <c r="N18" s="2">
        <v>68200</v>
      </c>
      <c r="O18" s="2">
        <v>1</v>
      </c>
      <c r="Q18" t="s">
        <v>6</v>
      </c>
      <c r="R18">
        <v>125700</v>
      </c>
      <c r="S18">
        <v>1</v>
      </c>
      <c r="U18" t="s">
        <v>7</v>
      </c>
      <c r="V18">
        <v>111900</v>
      </c>
      <c r="W18">
        <v>1</v>
      </c>
      <c r="Y18" t="s">
        <v>8</v>
      </c>
      <c r="Z18">
        <v>72800</v>
      </c>
      <c r="AA18">
        <v>1</v>
      </c>
      <c r="AC18" t="s">
        <v>9</v>
      </c>
      <c r="AD18">
        <v>74400</v>
      </c>
      <c r="AE18">
        <v>1</v>
      </c>
    </row>
    <row r="20" spans="1:31" x14ac:dyDescent="0.35">
      <c r="A20" t="s">
        <v>2</v>
      </c>
      <c r="B20" t="s">
        <v>11</v>
      </c>
      <c r="C20" t="s">
        <v>12</v>
      </c>
    </row>
    <row r="21" spans="1:31" x14ac:dyDescent="0.35">
      <c r="A21" s="2">
        <v>1</v>
      </c>
      <c r="B21" s="1">
        <f>B40*10^-9</f>
        <v>1.145E-4</v>
      </c>
      <c r="C21" s="1">
        <f>C40*10^-9</f>
        <v>6.8200000000000004E-5</v>
      </c>
      <c r="P21" t="s">
        <v>2</v>
      </c>
      <c r="Q21" t="s">
        <v>11</v>
      </c>
      <c r="R21" t="s">
        <v>12</v>
      </c>
    </row>
    <row r="22" spans="1:31" x14ac:dyDescent="0.35">
      <c r="A22" s="2">
        <v>2</v>
      </c>
      <c r="B22" s="1">
        <f t="shared" ref="B22:C37" si="0">B41*10^-9</f>
        <v>9.3300000000000005E-5</v>
      </c>
      <c r="C22" s="1">
        <f t="shared" si="0"/>
        <v>8.6000000000000003E-5</v>
      </c>
      <c r="P22">
        <v>1</v>
      </c>
      <c r="Q22" s="1">
        <f>Q41*10^-9</f>
        <v>7.2800000000000008E-5</v>
      </c>
      <c r="R22" s="1">
        <f t="shared" ref="R22:R38" si="1">R41*10^-9</f>
        <v>7.4400000000000006E-5</v>
      </c>
    </row>
    <row r="23" spans="1:31" x14ac:dyDescent="0.35">
      <c r="A23" s="2">
        <v>4</v>
      </c>
      <c r="B23" s="1">
        <f t="shared" si="0"/>
        <v>1.7250000000000002E-4</v>
      </c>
      <c r="C23" s="1">
        <f t="shared" si="0"/>
        <v>1.7110000000000001E-4</v>
      </c>
      <c r="P23">
        <v>2</v>
      </c>
      <c r="Q23" s="1">
        <f t="shared" ref="Q23:R23" si="2">Q42*10^-9</f>
        <v>6.2399999999999999E-5</v>
      </c>
      <c r="R23" s="1">
        <f t="shared" si="1"/>
        <v>6.6700000000000009E-5</v>
      </c>
    </row>
    <row r="24" spans="1:31" x14ac:dyDescent="0.35">
      <c r="A24" s="2">
        <v>8</v>
      </c>
      <c r="B24" s="1">
        <f t="shared" si="0"/>
        <v>2.8160000000000001E-4</v>
      </c>
      <c r="C24" s="1">
        <f t="shared" si="0"/>
        <v>2.0010000000000001E-4</v>
      </c>
      <c r="P24">
        <v>4</v>
      </c>
      <c r="Q24" s="1">
        <f t="shared" ref="Q24:R24" si="3">Q43*10^-9</f>
        <v>6.9599999999999998E-5</v>
      </c>
      <c r="R24" s="1">
        <f t="shared" si="1"/>
        <v>7.5300000000000001E-5</v>
      </c>
    </row>
    <row r="25" spans="1:31" x14ac:dyDescent="0.35">
      <c r="A25" s="2">
        <v>16</v>
      </c>
      <c r="B25" s="1">
        <f t="shared" si="0"/>
        <v>3.3360000000000003E-4</v>
      </c>
      <c r="C25" s="1">
        <f t="shared" si="0"/>
        <v>3.0510000000000004E-4</v>
      </c>
      <c r="P25">
        <v>8</v>
      </c>
      <c r="Q25" s="1">
        <f t="shared" ref="Q25:R25" si="4">Q44*10^-9</f>
        <v>8.0200000000000011E-5</v>
      </c>
      <c r="R25" s="1">
        <f t="shared" si="1"/>
        <v>7.0900000000000002E-5</v>
      </c>
    </row>
    <row r="26" spans="1:31" x14ac:dyDescent="0.35">
      <c r="A26" s="2">
        <v>32</v>
      </c>
      <c r="B26" s="1">
        <f t="shared" si="0"/>
        <v>5.842E-4</v>
      </c>
      <c r="C26" s="1">
        <f t="shared" si="0"/>
        <v>4.885E-4</v>
      </c>
      <c r="P26">
        <v>16</v>
      </c>
      <c r="Q26" s="1">
        <f t="shared" ref="Q26:R26" si="5">Q45*10^-9</f>
        <v>7.2600000000000003E-5</v>
      </c>
      <c r="R26" s="1">
        <f t="shared" si="1"/>
        <v>9.9400000000000004E-5</v>
      </c>
    </row>
    <row r="27" spans="1:31" x14ac:dyDescent="0.35">
      <c r="A27" s="2">
        <v>64</v>
      </c>
      <c r="B27" s="1">
        <f t="shared" si="0"/>
        <v>9.318000000000001E-4</v>
      </c>
      <c r="C27" s="1">
        <f t="shared" si="0"/>
        <v>8.9150000000000004E-4</v>
      </c>
      <c r="P27">
        <v>32</v>
      </c>
      <c r="Q27" s="1">
        <f t="shared" ref="Q27:R27" si="6">Q46*10^-9</f>
        <v>8.1899999999999999E-5</v>
      </c>
      <c r="R27" s="1">
        <f t="shared" si="1"/>
        <v>6.9599999999999998E-5</v>
      </c>
    </row>
    <row r="28" spans="1:31" x14ac:dyDescent="0.35">
      <c r="A28" s="2">
        <v>128</v>
      </c>
      <c r="B28" s="1">
        <f t="shared" si="0"/>
        <v>1.5400000000000001E-3</v>
      </c>
      <c r="C28" s="1">
        <f t="shared" si="0"/>
        <v>9.0950000000000004E-4</v>
      </c>
      <c r="P28">
        <v>64</v>
      </c>
      <c r="Q28" s="1">
        <f t="shared" ref="Q28:R28" si="7">Q47*10^-9</f>
        <v>9.2200000000000005E-5</v>
      </c>
      <c r="R28" s="1">
        <f t="shared" si="1"/>
        <v>6.8499999999999998E-5</v>
      </c>
    </row>
    <row r="29" spans="1:31" x14ac:dyDescent="0.35">
      <c r="A29" s="2">
        <v>256</v>
      </c>
      <c r="B29" s="1">
        <f t="shared" si="0"/>
        <v>2.5078000000000001E-3</v>
      </c>
      <c r="C29" s="1">
        <f t="shared" si="0"/>
        <v>1.4346000000000001E-3</v>
      </c>
      <c r="P29">
        <v>128</v>
      </c>
      <c r="Q29" s="1">
        <f t="shared" ref="Q29:R29" si="8">Q48*10^-9</f>
        <v>1.2080000000000001E-4</v>
      </c>
      <c r="R29" s="1">
        <f t="shared" si="1"/>
        <v>6.3200000000000005E-5</v>
      </c>
    </row>
    <row r="30" spans="1:31" x14ac:dyDescent="0.35">
      <c r="A30" s="2">
        <v>512</v>
      </c>
      <c r="B30" s="1">
        <f t="shared" si="0"/>
        <v>3.8390000000000004E-3</v>
      </c>
      <c r="C30" s="1">
        <f t="shared" si="0"/>
        <v>2.0400000000000001E-3</v>
      </c>
      <c r="P30">
        <v>256</v>
      </c>
      <c r="Q30" s="1">
        <f t="shared" ref="Q30:R30" si="9">Q49*10^-9</f>
        <v>1.895E-4</v>
      </c>
      <c r="R30" s="1">
        <f t="shared" si="1"/>
        <v>6.510000000000001E-5</v>
      </c>
    </row>
    <row r="31" spans="1:31" x14ac:dyDescent="0.35">
      <c r="A31" s="2">
        <v>1024</v>
      </c>
      <c r="B31" s="1">
        <f t="shared" si="0"/>
        <v>5.6674000000000004E-3</v>
      </c>
      <c r="C31" s="1">
        <f t="shared" si="0"/>
        <v>3.8542000000000003E-3</v>
      </c>
      <c r="P31">
        <v>512</v>
      </c>
      <c r="Q31" s="1">
        <f t="shared" ref="Q31:R31" si="10">Q50*10^-9</f>
        <v>8.1100000000000006E-5</v>
      </c>
      <c r="R31" s="1">
        <f t="shared" si="1"/>
        <v>7.0700000000000011E-5</v>
      </c>
    </row>
    <row r="32" spans="1:31" x14ac:dyDescent="0.35">
      <c r="A32" s="2">
        <v>2048</v>
      </c>
      <c r="B32" s="1">
        <f t="shared" si="0"/>
        <v>1.2652900000000002E-2</v>
      </c>
      <c r="C32" s="1">
        <f t="shared" si="0"/>
        <v>5.6257E-3</v>
      </c>
      <c r="P32">
        <v>1024</v>
      </c>
      <c r="Q32" s="1">
        <f t="shared" ref="Q32:R32" si="11">Q51*10^-9</f>
        <v>1.6260000000000002E-4</v>
      </c>
      <c r="R32" s="1">
        <f t="shared" si="1"/>
        <v>6.7900000000000011E-5</v>
      </c>
    </row>
    <row r="33" spans="1:22" x14ac:dyDescent="0.35">
      <c r="A33" s="2">
        <v>4096</v>
      </c>
      <c r="B33" s="1">
        <f t="shared" si="0"/>
        <v>1.58073E-2</v>
      </c>
      <c r="C33" s="1">
        <f t="shared" si="0"/>
        <v>1.5882200000000003E-2</v>
      </c>
      <c r="P33">
        <v>2048</v>
      </c>
      <c r="Q33" s="1">
        <f t="shared" ref="Q33:R33" si="12">Q52*10^-9</f>
        <v>1.3080000000000001E-4</v>
      </c>
      <c r="R33" s="1">
        <f t="shared" si="1"/>
        <v>5.9500000000000003E-5</v>
      </c>
    </row>
    <row r="34" spans="1:22" x14ac:dyDescent="0.35">
      <c r="A34" s="2">
        <v>8192</v>
      </c>
      <c r="B34" s="1">
        <f t="shared" si="0"/>
        <v>4.9891400000000002E-2</v>
      </c>
      <c r="C34" s="1">
        <f t="shared" si="0"/>
        <v>2.9574100000000002E-2</v>
      </c>
      <c r="P34">
        <v>4096</v>
      </c>
      <c r="Q34" s="1">
        <f t="shared" ref="Q34:R34" si="13">Q53*10^-9</f>
        <v>4.0730000000000003E-4</v>
      </c>
      <c r="R34" s="1">
        <f t="shared" si="1"/>
        <v>7.6000000000000004E-5</v>
      </c>
    </row>
    <row r="35" spans="1:22" x14ac:dyDescent="0.35">
      <c r="A35" s="2">
        <v>16384</v>
      </c>
      <c r="B35" s="1">
        <f t="shared" si="0"/>
        <v>7.8979000000000008E-2</v>
      </c>
      <c r="C35" s="1">
        <f t="shared" si="0"/>
        <v>7.53548E-2</v>
      </c>
      <c r="P35">
        <v>8192</v>
      </c>
      <c r="Q35" s="1">
        <f t="shared" ref="Q35:R35" si="14">Q54*10^-9</f>
        <v>2.787E-4</v>
      </c>
      <c r="R35" s="1">
        <f t="shared" si="1"/>
        <v>6.6600000000000006E-5</v>
      </c>
    </row>
    <row r="36" spans="1:22" x14ac:dyDescent="0.35">
      <c r="A36" s="2">
        <v>32768</v>
      </c>
      <c r="B36" s="1">
        <f t="shared" si="0"/>
        <v>0.17876410000000001</v>
      </c>
      <c r="C36" s="1">
        <f t="shared" si="0"/>
        <v>0.1350671</v>
      </c>
      <c r="P36">
        <v>16384</v>
      </c>
      <c r="Q36" s="1">
        <f t="shared" ref="Q36:R36" si="15">Q55*10^-9</f>
        <v>2.4880000000000003E-4</v>
      </c>
      <c r="R36" s="1">
        <f t="shared" si="1"/>
        <v>1.3790000000000002E-4</v>
      </c>
    </row>
    <row r="37" spans="1:22" x14ac:dyDescent="0.35">
      <c r="A37" s="2">
        <v>65536</v>
      </c>
      <c r="B37" s="1">
        <f t="shared" si="0"/>
        <v>0.28005089999999999</v>
      </c>
      <c r="C37" s="1">
        <f t="shared" si="0"/>
        <v>0.46083180000000001</v>
      </c>
      <c r="P37">
        <v>32768</v>
      </c>
      <c r="Q37" s="1">
        <f t="shared" ref="Q37:R37" si="16">Q56*10^-9</f>
        <v>2.6764000000000002E-3</v>
      </c>
      <c r="R37" s="1">
        <f t="shared" si="1"/>
        <v>5.061E-4</v>
      </c>
    </row>
    <row r="38" spans="1:22" x14ac:dyDescent="0.35">
      <c r="P38">
        <v>65536</v>
      </c>
      <c r="Q38" s="1">
        <f t="shared" ref="Q38:R38" si="17">Q57*10^-9</f>
        <v>2.8622000000000001E-3</v>
      </c>
      <c r="R38" s="1">
        <f t="shared" si="1"/>
        <v>3.235E-4</v>
      </c>
    </row>
    <row r="39" spans="1:22" x14ac:dyDescent="0.35">
      <c r="A39" t="s">
        <v>2</v>
      </c>
      <c r="B39" t="s">
        <v>13</v>
      </c>
      <c r="C39" t="s">
        <v>14</v>
      </c>
      <c r="E39" t="s">
        <v>2</v>
      </c>
      <c r="F39" t="s">
        <v>15</v>
      </c>
      <c r="G39" t="s">
        <v>16</v>
      </c>
    </row>
    <row r="40" spans="1:22" x14ac:dyDescent="0.35">
      <c r="A40" s="2">
        <v>1</v>
      </c>
      <c r="B40" s="2">
        <f>114500</f>
        <v>114500</v>
      </c>
      <c r="C40" s="2">
        <v>68200</v>
      </c>
      <c r="E40">
        <v>1</v>
      </c>
      <c r="F40" s="2">
        <f>LN(B40)</f>
        <v>11.648330101976432</v>
      </c>
      <c r="G40" s="2">
        <f t="shared" ref="G40:G56" si="18">LN(C40)</f>
        <v>11.130199843831553</v>
      </c>
      <c r="P40" t="s">
        <v>2</v>
      </c>
      <c r="Q40" t="s">
        <v>13</v>
      </c>
      <c r="R40" t="s">
        <v>14</v>
      </c>
      <c r="T40" t="s">
        <v>2</v>
      </c>
      <c r="U40" t="s">
        <v>15</v>
      </c>
      <c r="V40" t="s">
        <v>16</v>
      </c>
    </row>
    <row r="41" spans="1:22" x14ac:dyDescent="0.35">
      <c r="A41" s="2">
        <v>2</v>
      </c>
      <c r="B41" s="2">
        <v>93300</v>
      </c>
      <c r="C41" s="2">
        <v>86000</v>
      </c>
      <c r="E41">
        <v>2</v>
      </c>
      <c r="F41" s="2">
        <f t="shared" ref="F41:F56" si="19">LN(B41)</f>
        <v>11.443575386835436</v>
      </c>
      <c r="G41" s="2">
        <f t="shared" si="18"/>
        <v>11.362102575235644</v>
      </c>
      <c r="P41">
        <v>1</v>
      </c>
      <c r="Q41" s="2">
        <v>72800</v>
      </c>
      <c r="R41" s="2">
        <v>74400</v>
      </c>
      <c r="T41">
        <v>1</v>
      </c>
      <c r="U41" s="2">
        <f>LN(Q41)</f>
        <v>11.195471234184778</v>
      </c>
      <c r="V41" s="2">
        <f t="shared" ref="V41:V57" si="20">LN(R41)</f>
        <v>11.217211220821182</v>
      </c>
    </row>
    <row r="42" spans="1:22" x14ac:dyDescent="0.35">
      <c r="A42" s="2">
        <v>4</v>
      </c>
      <c r="B42" s="2">
        <v>172500</v>
      </c>
      <c r="C42" s="2">
        <v>171100</v>
      </c>
      <c r="E42">
        <v>4</v>
      </c>
      <c r="F42" s="2">
        <f t="shared" si="19"/>
        <v>12.058152515453552</v>
      </c>
      <c r="G42" s="2">
        <f t="shared" si="18"/>
        <v>12.050003459880285</v>
      </c>
      <c r="P42">
        <v>2</v>
      </c>
      <c r="Q42" s="2">
        <v>62400</v>
      </c>
      <c r="R42" s="2">
        <v>66700</v>
      </c>
      <c r="T42">
        <v>2</v>
      </c>
      <c r="U42" s="2">
        <f t="shared" ref="U42:U57" si="21">LN(Q42)</f>
        <v>11.041320554357519</v>
      </c>
      <c r="V42" s="2">
        <f t="shared" si="20"/>
        <v>11.107960231903714</v>
      </c>
    </row>
    <row r="43" spans="1:22" x14ac:dyDescent="0.35">
      <c r="A43" s="2">
        <v>8</v>
      </c>
      <c r="B43" s="2">
        <v>281600</v>
      </c>
      <c r="C43" s="2">
        <v>200100</v>
      </c>
      <c r="E43">
        <v>8</v>
      </c>
      <c r="F43" s="2">
        <f t="shared" si="19"/>
        <v>12.548242903266024</v>
      </c>
      <c r="G43" s="2">
        <f t="shared" si="18"/>
        <v>12.206572520571825</v>
      </c>
      <c r="P43">
        <v>4</v>
      </c>
      <c r="Q43" s="2">
        <v>69600</v>
      </c>
      <c r="R43" s="2">
        <v>75300</v>
      </c>
      <c r="T43">
        <v>4</v>
      </c>
      <c r="U43" s="2">
        <f t="shared" si="21"/>
        <v>11.150519846322512</v>
      </c>
      <c r="V43" s="2">
        <f t="shared" si="20"/>
        <v>11.229235413787984</v>
      </c>
    </row>
    <row r="44" spans="1:22" x14ac:dyDescent="0.35">
      <c r="A44" s="2">
        <v>16</v>
      </c>
      <c r="B44" s="2">
        <v>333600</v>
      </c>
      <c r="C44" s="2">
        <v>305100</v>
      </c>
      <c r="E44">
        <v>16</v>
      </c>
      <c r="F44" s="2">
        <f t="shared" si="19"/>
        <v>12.717697949466729</v>
      </c>
      <c r="G44" s="2">
        <f t="shared" si="18"/>
        <v>12.628394870704762</v>
      </c>
      <c r="P44">
        <v>8</v>
      </c>
      <c r="Q44" s="2">
        <v>80200</v>
      </c>
      <c r="R44" s="2">
        <v>70900</v>
      </c>
      <c r="T44">
        <v>8</v>
      </c>
      <c r="U44" s="2">
        <f t="shared" si="21"/>
        <v>11.292278793854607</v>
      </c>
      <c r="V44" s="2">
        <f t="shared" si="20"/>
        <v>11.169025712520218</v>
      </c>
    </row>
    <row r="45" spans="1:22" x14ac:dyDescent="0.35">
      <c r="A45" s="2">
        <v>32</v>
      </c>
      <c r="B45" s="2">
        <v>584200</v>
      </c>
      <c r="C45" s="2">
        <v>488500</v>
      </c>
      <c r="E45">
        <v>32</v>
      </c>
      <c r="F45" s="2">
        <f t="shared" si="19"/>
        <v>13.277998668935778</v>
      </c>
      <c r="G45" s="2">
        <f t="shared" si="18"/>
        <v>13.099094750464975</v>
      </c>
      <c r="P45">
        <v>16</v>
      </c>
      <c r="Q45" s="2">
        <v>72600</v>
      </c>
      <c r="R45" s="2">
        <v>99400</v>
      </c>
      <c r="T45">
        <v>16</v>
      </c>
      <c r="U45" s="2">
        <f t="shared" si="21"/>
        <v>11.192720200812888</v>
      </c>
      <c r="V45" s="2">
        <f t="shared" si="20"/>
        <v>11.506907392644665</v>
      </c>
    </row>
    <row r="46" spans="1:22" x14ac:dyDescent="0.35">
      <c r="A46" s="2">
        <v>64</v>
      </c>
      <c r="B46" s="2">
        <v>931800</v>
      </c>
      <c r="C46" s="2">
        <v>891500</v>
      </c>
      <c r="E46">
        <v>64</v>
      </c>
      <c r="F46" s="2">
        <f t="shared" si="19"/>
        <v>13.744873478364834</v>
      </c>
      <c r="G46" s="2">
        <f t="shared" si="18"/>
        <v>13.700660716285332</v>
      </c>
      <c r="P46">
        <v>32</v>
      </c>
      <c r="Q46" s="2">
        <v>81900</v>
      </c>
      <c r="R46" s="2">
        <v>69600</v>
      </c>
      <c r="T46">
        <v>32</v>
      </c>
      <c r="U46" s="2">
        <f t="shared" si="21"/>
        <v>11.313254269841162</v>
      </c>
      <c r="V46" s="2">
        <f t="shared" si="20"/>
        <v>11.150519846322512</v>
      </c>
    </row>
    <row r="47" spans="1:22" x14ac:dyDescent="0.35">
      <c r="A47" s="2">
        <v>128</v>
      </c>
      <c r="B47" s="2">
        <v>1540000</v>
      </c>
      <c r="C47" s="2">
        <v>909500</v>
      </c>
      <c r="E47">
        <v>128</v>
      </c>
      <c r="F47" s="2">
        <f t="shared" si="19"/>
        <v>14.247292974389811</v>
      </c>
      <c r="G47" s="2">
        <f t="shared" si="18"/>
        <v>13.720650276940313</v>
      </c>
      <c r="P47">
        <v>64</v>
      </c>
      <c r="Q47" s="2">
        <v>92200</v>
      </c>
      <c r="R47" s="2">
        <v>68500</v>
      </c>
      <c r="T47">
        <v>64</v>
      </c>
      <c r="U47" s="2">
        <f t="shared" si="21"/>
        <v>11.431715409544685</v>
      </c>
      <c r="V47" s="2">
        <f t="shared" si="20"/>
        <v>11.134589024250317</v>
      </c>
    </row>
    <row r="48" spans="1:22" x14ac:dyDescent="0.35">
      <c r="A48" s="2">
        <v>256</v>
      </c>
      <c r="B48" s="2">
        <v>2507800</v>
      </c>
      <c r="C48" s="2">
        <v>1434600</v>
      </c>
      <c r="E48">
        <v>256</v>
      </c>
      <c r="F48" s="2">
        <f t="shared" si="19"/>
        <v>14.734916432738574</v>
      </c>
      <c r="G48" s="2">
        <f t="shared" si="18"/>
        <v>14.176396622674471</v>
      </c>
      <c r="P48">
        <v>128</v>
      </c>
      <c r="Q48" s="2">
        <v>120800</v>
      </c>
      <c r="R48" s="2">
        <v>63200</v>
      </c>
      <c r="T48">
        <v>128</v>
      </c>
      <c r="U48" s="2">
        <f t="shared" si="21"/>
        <v>11.701891564482851</v>
      </c>
      <c r="V48" s="2">
        <f t="shared" si="20"/>
        <v>11.054059580134949</v>
      </c>
    </row>
    <row r="49" spans="1:22" x14ac:dyDescent="0.35">
      <c r="A49" s="2">
        <v>512</v>
      </c>
      <c r="B49" s="2">
        <v>3839000</v>
      </c>
      <c r="C49" s="2">
        <v>2040000</v>
      </c>
      <c r="E49">
        <v>512</v>
      </c>
      <c r="F49" s="2">
        <f t="shared" si="19"/>
        <v>15.160722473982934</v>
      </c>
      <c r="G49" s="2">
        <f t="shared" si="18"/>
        <v>14.528460365820399</v>
      </c>
      <c r="P49">
        <v>256</v>
      </c>
      <c r="Q49" s="2">
        <v>189500</v>
      </c>
      <c r="R49" s="2">
        <v>65100</v>
      </c>
      <c r="T49">
        <v>256</v>
      </c>
      <c r="U49" s="2">
        <f t="shared" si="21"/>
        <v>12.152144303504619</v>
      </c>
      <c r="V49" s="2">
        <f t="shared" si="20"/>
        <v>11.08367982819666</v>
      </c>
    </row>
    <row r="50" spans="1:22" x14ac:dyDescent="0.35">
      <c r="A50" s="2">
        <v>1024</v>
      </c>
      <c r="B50" s="2">
        <v>5667400</v>
      </c>
      <c r="C50" s="2">
        <v>3854200</v>
      </c>
      <c r="E50">
        <v>1024</v>
      </c>
      <c r="F50" s="2">
        <f t="shared" si="19"/>
        <v>15.550241016744106</v>
      </c>
      <c r="G50" s="2">
        <f t="shared" si="18"/>
        <v>15.164674020745958</v>
      </c>
      <c r="P50">
        <v>512</v>
      </c>
      <c r="Q50" s="2">
        <v>81100</v>
      </c>
      <c r="R50" s="2">
        <v>70700</v>
      </c>
      <c r="T50">
        <v>512</v>
      </c>
      <c r="U50" s="2">
        <f t="shared" si="21"/>
        <v>11.303438240103505</v>
      </c>
      <c r="V50" s="2">
        <f t="shared" si="20"/>
        <v>11.166200851884664</v>
      </c>
    </row>
    <row r="51" spans="1:22" x14ac:dyDescent="0.35">
      <c r="A51" s="2">
        <v>2048</v>
      </c>
      <c r="B51" s="2">
        <v>12652900</v>
      </c>
      <c r="C51" s="2">
        <v>5625700</v>
      </c>
      <c r="E51">
        <v>2048</v>
      </c>
      <c r="F51" s="2">
        <f t="shared" si="19"/>
        <v>16.353396995876121</v>
      </c>
      <c r="G51" s="2">
        <f t="shared" si="18"/>
        <v>15.542855942756635</v>
      </c>
      <c r="P51">
        <v>1024</v>
      </c>
      <c r="Q51" s="2">
        <v>162600</v>
      </c>
      <c r="R51" s="2">
        <v>67900</v>
      </c>
      <c r="T51">
        <v>1024</v>
      </c>
      <c r="U51" s="2">
        <f t="shared" si="21"/>
        <v>11.999048476095847</v>
      </c>
      <c r="V51" s="2">
        <f t="shared" si="20"/>
        <v>11.125791313546788</v>
      </c>
    </row>
    <row r="52" spans="1:22" x14ac:dyDescent="0.35">
      <c r="A52" s="2">
        <v>4096</v>
      </c>
      <c r="B52" s="2">
        <v>15807300</v>
      </c>
      <c r="C52" s="2">
        <v>15882200</v>
      </c>
      <c r="E52">
        <v>4096</v>
      </c>
      <c r="F52" s="2">
        <f t="shared" si="19"/>
        <v>16.57598241661282</v>
      </c>
      <c r="G52" s="2">
        <f t="shared" si="18"/>
        <v>16.580709543230437</v>
      </c>
      <c r="P52">
        <v>2048</v>
      </c>
      <c r="Q52" s="2">
        <v>130800</v>
      </c>
      <c r="R52" s="2">
        <v>59500</v>
      </c>
      <c r="T52">
        <v>2048</v>
      </c>
      <c r="U52" s="2">
        <f t="shared" si="21"/>
        <v>11.781424718005235</v>
      </c>
      <c r="V52" s="2">
        <f t="shared" si="20"/>
        <v>10.993731591533722</v>
      </c>
    </row>
    <row r="53" spans="1:22" x14ac:dyDescent="0.35">
      <c r="A53" s="2">
        <v>8192</v>
      </c>
      <c r="B53" s="2">
        <v>49891400</v>
      </c>
      <c r="C53" s="2">
        <v>29574100</v>
      </c>
      <c r="E53">
        <v>8192</v>
      </c>
      <c r="F53" s="2">
        <f t="shared" si="19"/>
        <v>17.725359201179316</v>
      </c>
      <c r="G53" s="2">
        <f t="shared" si="18"/>
        <v>17.202409536258333</v>
      </c>
      <c r="P53">
        <v>4096</v>
      </c>
      <c r="Q53" s="2">
        <v>407300</v>
      </c>
      <c r="R53" s="2">
        <v>76000</v>
      </c>
      <c r="T53">
        <v>4096</v>
      </c>
      <c r="U53" s="2">
        <f t="shared" si="21"/>
        <v>12.917305293636504</v>
      </c>
      <c r="V53" s="2">
        <f t="shared" si="20"/>
        <v>11.238488619268468</v>
      </c>
    </row>
    <row r="54" spans="1:22" x14ac:dyDescent="0.35">
      <c r="A54" s="2">
        <v>16384</v>
      </c>
      <c r="B54" s="2">
        <v>78979000</v>
      </c>
      <c r="C54" s="2">
        <v>75354800</v>
      </c>
      <c r="E54">
        <v>16384</v>
      </c>
      <c r="F54" s="2">
        <f t="shared" si="19"/>
        <v>18.184692552309347</v>
      </c>
      <c r="G54" s="2">
        <f t="shared" si="18"/>
        <v>18.137718183728484</v>
      </c>
      <c r="P54">
        <v>8192</v>
      </c>
      <c r="Q54" s="2">
        <v>278700</v>
      </c>
      <c r="R54" s="2">
        <v>66600</v>
      </c>
      <c r="T54">
        <v>8192</v>
      </c>
      <c r="U54" s="2">
        <f t="shared" si="21"/>
        <v>12.53789121347004</v>
      </c>
      <c r="V54" s="2">
        <f t="shared" si="20"/>
        <v>11.106459856528481</v>
      </c>
    </row>
    <row r="55" spans="1:22" x14ac:dyDescent="0.35">
      <c r="A55" s="2">
        <v>32768</v>
      </c>
      <c r="B55" s="2">
        <v>178764100</v>
      </c>
      <c r="C55" s="2">
        <v>135067100</v>
      </c>
      <c r="E55">
        <v>32768</v>
      </c>
      <c r="F55" s="2">
        <f t="shared" si="19"/>
        <v>19.001577617546321</v>
      </c>
      <c r="G55" s="2">
        <f t="shared" si="18"/>
        <v>18.721282249957749</v>
      </c>
      <c r="P55">
        <v>16384</v>
      </c>
      <c r="Q55" s="2">
        <v>248800</v>
      </c>
      <c r="R55" s="2">
        <v>137900</v>
      </c>
      <c r="T55">
        <v>16384</v>
      </c>
      <c r="U55" s="2">
        <f t="shared" si="21"/>
        <v>12.424404639847161</v>
      </c>
      <c r="V55" s="2">
        <f t="shared" si="20"/>
        <v>11.834284063781393</v>
      </c>
    </row>
    <row r="56" spans="1:22" x14ac:dyDescent="0.35">
      <c r="A56" s="2">
        <v>65536</v>
      </c>
      <c r="B56" s="2">
        <v>280050900</v>
      </c>
      <c r="C56" s="2">
        <v>460831800</v>
      </c>
      <c r="E56">
        <v>65536</v>
      </c>
      <c r="F56" s="2">
        <f t="shared" si="19"/>
        <v>19.450481930326788</v>
      </c>
      <c r="G56" s="2">
        <f t="shared" si="18"/>
        <v>19.948543675381512</v>
      </c>
      <c r="P56">
        <v>32768</v>
      </c>
      <c r="Q56" s="2">
        <v>2676400</v>
      </c>
      <c r="R56" s="2">
        <v>506100</v>
      </c>
      <c r="T56">
        <v>32768</v>
      </c>
      <c r="U56" s="2">
        <f t="shared" si="21"/>
        <v>14.799983165890799</v>
      </c>
      <c r="V56" s="2">
        <f t="shared" si="20"/>
        <v>13.134489557202169</v>
      </c>
    </row>
    <row r="57" spans="1:22" x14ac:dyDescent="0.35">
      <c r="P57">
        <v>65536</v>
      </c>
      <c r="Q57" s="2">
        <v>2862200</v>
      </c>
      <c r="R57" s="2">
        <v>323500</v>
      </c>
      <c r="T57">
        <v>65536</v>
      </c>
      <c r="U57" s="2">
        <f t="shared" si="21"/>
        <v>14.867101117858912</v>
      </c>
      <c r="V57" s="2">
        <f t="shared" si="20"/>
        <v>12.686954392923091</v>
      </c>
    </row>
  </sheetData>
  <sortState xmlns:xlrd2="http://schemas.microsoft.com/office/spreadsheetml/2017/richdata2" ref="P22:R38">
    <sortCondition ref="P22:P3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Schellhammer</cp:lastModifiedBy>
  <dcterms:created xsi:type="dcterms:W3CDTF">2025-10-21T03:14:12Z</dcterms:created>
  <dcterms:modified xsi:type="dcterms:W3CDTF">2025-10-21T04:01:16Z</dcterms:modified>
</cp:coreProperties>
</file>