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\OneDrive\Documents\(B) Computer Science\Coding Projects\Project 2\"/>
    </mc:Choice>
  </mc:AlternateContent>
  <xr:revisionPtr revIDLastSave="0" documentId="13_ncr:1_{04F9A290-E001-44D4-B293-A77AF53D18E2}" xr6:coauthVersionLast="47" xr6:coauthVersionMax="47" xr10:uidLastSave="{00000000-0000-0000-0000-000000000000}"/>
  <bookViews>
    <workbookView xWindow="-110" yWindow="-110" windowWidth="24220" windowHeight="15500" xr2:uid="{4BBE9322-4B3C-4BC7-8E38-5CF53CBB5DDF}"/>
  </bookViews>
  <sheets>
    <sheet name="OUTPUT GRAP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6" i="1" l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1" i="1"/>
  <c r="B40" i="1"/>
</calcChain>
</file>

<file path=xl/sharedStrings.xml><?xml version="1.0" encoding="utf-8"?>
<sst xmlns="http://schemas.openxmlformats.org/spreadsheetml/2006/main" count="196" uniqueCount="17">
  <si>
    <t>Sorted BST Insert</t>
  </si>
  <si>
    <t>Time</t>
  </si>
  <si>
    <t>Lines</t>
  </si>
  <si>
    <t>Sorted AVL Tree Insert</t>
  </si>
  <si>
    <t>Shuffled BST Insert</t>
  </si>
  <si>
    <t>Shuffled AVL Tree Insert</t>
  </si>
  <si>
    <t>Sorted BST Search</t>
  </si>
  <si>
    <t>Sorted AVL Tree Search</t>
  </si>
  <si>
    <t>Shuffled BST Search</t>
  </si>
  <si>
    <t>Shuffled AVL Tree Search</t>
  </si>
  <si>
    <t>Time (ns)</t>
  </si>
  <si>
    <t>BST</t>
  </si>
  <si>
    <t>AVL</t>
  </si>
  <si>
    <t>BST (ns)</t>
  </si>
  <si>
    <t>AVL (ns)</t>
  </si>
  <si>
    <t>ln(BST)</t>
  </si>
  <si>
    <t>ln(AVL)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</si>
</sst>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Shuffled BST vs. AVL</a:t>
            </a:r>
            <a:r>
              <a:rPr lang="en-US" baseline="0"/>
              <a:t> Insert Runtimes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91860918375303"/>
          <c:y val="0.15422037422037421"/>
          <c:w val="0.82376445518567609"/>
          <c:h val="0.66225252508717081"/>
        </c:manualLayout>
      </c:layout>
      <c:lineChart>
        <c:grouping val="standard"/>
        <c:varyColors val="0"/>
        <c:ser>
          <c:idx val="1"/>
          <c:order val="0"/>
          <c:tx>
            <c:strRef>
              <c:f>'OUTPUT GRAPHS'!$B$20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'OUTPUT GRAPHS'!$A$20:$A$37</c15:sqref>
                  </c15:fullRef>
                </c:ext>
              </c:extLst>
              <c:f>'OUTPUT GRAPHS'!$A$21:$A$37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'OUTPUT GRAPHS'!$B$21:$B$37</c15:sqref>
                  </c15:fullRef>
                </c:ext>
              </c:extLst>
              <c:f>'OUTPUT GRAPHS'!$B$22:$B$37</c:f>
              <c:numCache>
                <c:formatCode>0.0000</c:formatCode>
                <c:ptCount val="16"/>
                <c:pt idx="0">
                  <c:v>9.3300000000000005E-5</c:v>
                </c:pt>
                <c:pt idx="1">
                  <c:v>1.7250000000000002E-4</c:v>
                </c:pt>
                <c:pt idx="2">
                  <c:v>2.8160000000000001E-4</c:v>
                </c:pt>
                <c:pt idx="3">
                  <c:v>3.3360000000000003E-4</c:v>
                </c:pt>
                <c:pt idx="4">
                  <c:v>5.842E-4</c:v>
                </c:pt>
                <c:pt idx="5">
                  <c:v>9.318000000000001E-4</c:v>
                </c:pt>
                <c:pt idx="6">
                  <c:v>1.5400000000000001E-3</c:v>
                </c:pt>
                <c:pt idx="7">
                  <c:v>2.5078000000000001E-3</c:v>
                </c:pt>
                <c:pt idx="8">
                  <c:v>3.8390000000000004E-3</c:v>
                </c:pt>
                <c:pt idx="9">
                  <c:v>5.6674000000000004E-3</c:v>
                </c:pt>
                <c:pt idx="10">
                  <c:v>1.2652900000000002E-2</c:v>
                </c:pt>
                <c:pt idx="11">
                  <c:v>1.58073E-2</c:v>
                </c:pt>
                <c:pt idx="12">
                  <c:v>4.9891400000000002E-2</c:v>
                </c:pt>
                <c:pt idx="13">
                  <c:v>7.8979000000000008E-2</c:v>
                </c:pt>
                <c:pt idx="14">
                  <c:v>0.17876410000000001</c:v>
                </c:pt>
                <c:pt idx="15">
                  <c:v>0.28005089999999999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A-4CD5-AC66-58F4C8DF8CE1}"/>
            </c:ext>
          </c:extLst>
        </c:ser>
        <c:ser>
          <c:idx val="2"/>
          <c:order val="1"/>
          <c:tx>
            <c:strRef>
              <c:f>'OUTPUT GRAPHS'!$C$20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'OUTPUT GRAPHS'!$A$20:$A$37</c15:sqref>
                  </c15:fullRef>
                </c:ext>
              </c:extLst>
              <c:f>'OUTPUT GRAPHS'!$A$21:$A$37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'OUTPUT GRAPHS'!$C$21:$C$37</c15:sqref>
                  </c15:fullRef>
                </c:ext>
              </c:extLst>
              <c:f>'OUTPUT GRAPHS'!$C$22:$C$37</c:f>
              <c:numCache>
                <c:formatCode>0.0000</c:formatCode>
                <c:ptCount val="16"/>
                <c:pt idx="0">
                  <c:v>8.6000000000000003E-5</c:v>
                </c:pt>
                <c:pt idx="1">
                  <c:v>1.7110000000000001E-4</c:v>
                </c:pt>
                <c:pt idx="2">
                  <c:v>2.0010000000000001E-4</c:v>
                </c:pt>
                <c:pt idx="3">
                  <c:v>3.0510000000000004E-4</c:v>
                </c:pt>
                <c:pt idx="4">
                  <c:v>4.885E-4</c:v>
                </c:pt>
                <c:pt idx="5">
                  <c:v>8.9150000000000004E-4</c:v>
                </c:pt>
                <c:pt idx="6">
                  <c:v>9.0950000000000004E-4</c:v>
                </c:pt>
                <c:pt idx="7">
                  <c:v>1.4346000000000001E-3</c:v>
                </c:pt>
                <c:pt idx="8">
                  <c:v>2.0400000000000001E-3</c:v>
                </c:pt>
                <c:pt idx="9">
                  <c:v>3.8542000000000003E-3</c:v>
                </c:pt>
                <c:pt idx="10">
                  <c:v>5.6257E-3</c:v>
                </c:pt>
                <c:pt idx="11">
                  <c:v>1.5882200000000003E-2</c:v>
                </c:pt>
                <c:pt idx="12">
                  <c:v>2.9574100000000002E-2</c:v>
                </c:pt>
                <c:pt idx="13">
                  <c:v>7.53548E-2</c:v>
                </c:pt>
                <c:pt idx="14">
                  <c:v>0.1350671</c:v>
                </c:pt>
                <c:pt idx="15">
                  <c:v>0.46083180000000001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A-4CD5-AC66-58F4C8DF8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740112"/>
        <c:axId val="1045740592"/>
      </c:lineChart>
      <c:catAx>
        <c:axId val="104574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Lines</a:t>
                </a:r>
              </a:p>
            </c:rich>
          </c:tx>
          <c:layout>
            <c:manualLayout>
              <c:xMode val="edge"/>
              <c:yMode val="edge"/>
              <c:x val="0.46065892258517188"/>
              <c:y val="0.91220194149328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740592"/>
        <c:crosses val="autoZero"/>
        <c:auto val="1"/>
        <c:lblAlgn val="ctr"/>
        <c:lblOffset val="100"/>
        <c:noMultiLvlLbl val="0"/>
      </c:catAx>
      <c:valAx>
        <c:axId val="10457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841584158415842E-2"/>
              <c:y val="0.3964797747474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74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41243730672284"/>
          <c:y val="0.62128832648517685"/>
          <c:w val="0.11536644058106597"/>
          <c:h val="0.14033362253834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Shuffled BST vs. AVL Search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48292052507335"/>
          <c:y val="0.15518828451882846"/>
          <c:w val="0.84667962500716532"/>
          <c:h val="0.66394194972490361"/>
        </c:manualLayout>
      </c:layout>
      <c:lineChart>
        <c:grouping val="standard"/>
        <c:varyColors val="0"/>
        <c:ser>
          <c:idx val="1"/>
          <c:order val="0"/>
          <c:tx>
            <c:strRef>
              <c:f>'OUTPUT GRAPHS'!$Q$21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'OUTPUT GRAPHS'!$P$21:$P$38</c15:sqref>
                  </c15:fullRef>
                </c:ext>
              </c:extLst>
              <c:f>'OUTPUT GRAPHS'!$P$22:$P$38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'OUTPUT GRAPHS'!$Q$22:$Q$38</c15:sqref>
                  </c15:fullRef>
                </c:ext>
              </c:extLst>
              <c:f>'OUTPUT GRAPHS'!$Q$23:$Q$38</c:f>
              <c:numCache>
                <c:formatCode>0.0000</c:formatCode>
                <c:ptCount val="16"/>
                <c:pt idx="0">
                  <c:v>6.2399999999999999E-5</c:v>
                </c:pt>
                <c:pt idx="1">
                  <c:v>6.9599999999999998E-5</c:v>
                </c:pt>
                <c:pt idx="2">
                  <c:v>8.0200000000000011E-5</c:v>
                </c:pt>
                <c:pt idx="3">
                  <c:v>7.2600000000000003E-5</c:v>
                </c:pt>
                <c:pt idx="4">
                  <c:v>8.1899999999999999E-5</c:v>
                </c:pt>
                <c:pt idx="5">
                  <c:v>9.2200000000000005E-5</c:v>
                </c:pt>
                <c:pt idx="6">
                  <c:v>1.2080000000000001E-4</c:v>
                </c:pt>
                <c:pt idx="7">
                  <c:v>1.895E-4</c:v>
                </c:pt>
                <c:pt idx="8">
                  <c:v>8.1100000000000006E-5</c:v>
                </c:pt>
                <c:pt idx="9">
                  <c:v>1.6260000000000002E-4</c:v>
                </c:pt>
                <c:pt idx="10">
                  <c:v>1.3080000000000001E-4</c:v>
                </c:pt>
                <c:pt idx="11">
                  <c:v>4.0730000000000003E-4</c:v>
                </c:pt>
                <c:pt idx="12">
                  <c:v>2.787E-4</c:v>
                </c:pt>
                <c:pt idx="13">
                  <c:v>2.4880000000000003E-4</c:v>
                </c:pt>
                <c:pt idx="14">
                  <c:v>2.6764000000000002E-3</c:v>
                </c:pt>
                <c:pt idx="15">
                  <c:v>2.8622000000000001E-3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A-47D7-BDC8-33EA66950872}"/>
            </c:ext>
          </c:extLst>
        </c:ser>
        <c:ser>
          <c:idx val="2"/>
          <c:order val="1"/>
          <c:tx>
            <c:strRef>
              <c:f>'OUTPUT GRAPHS'!$R$21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'OUTPUT GRAPHS'!$P$21:$P$38</c15:sqref>
                  </c15:fullRef>
                </c:ext>
              </c:extLst>
              <c:f>'OUTPUT GRAPHS'!$P$22:$P$38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'OUTPUT GRAPHS'!$R$22:$R$38</c15:sqref>
                  </c15:fullRef>
                </c:ext>
              </c:extLst>
              <c:f>'OUTPUT GRAPHS'!$R$23:$R$38</c:f>
              <c:numCache>
                <c:formatCode>0.0000</c:formatCode>
                <c:ptCount val="16"/>
                <c:pt idx="0">
                  <c:v>6.6700000000000009E-5</c:v>
                </c:pt>
                <c:pt idx="1">
                  <c:v>7.5300000000000001E-5</c:v>
                </c:pt>
                <c:pt idx="2">
                  <c:v>7.0900000000000002E-5</c:v>
                </c:pt>
                <c:pt idx="3">
                  <c:v>9.9400000000000004E-5</c:v>
                </c:pt>
                <c:pt idx="4">
                  <c:v>6.9599999999999998E-5</c:v>
                </c:pt>
                <c:pt idx="5">
                  <c:v>6.8499999999999998E-5</c:v>
                </c:pt>
                <c:pt idx="6">
                  <c:v>6.3200000000000005E-5</c:v>
                </c:pt>
                <c:pt idx="7">
                  <c:v>6.510000000000001E-5</c:v>
                </c:pt>
                <c:pt idx="8">
                  <c:v>7.0700000000000011E-5</c:v>
                </c:pt>
                <c:pt idx="9">
                  <c:v>6.7900000000000011E-5</c:v>
                </c:pt>
                <c:pt idx="10">
                  <c:v>5.9500000000000003E-5</c:v>
                </c:pt>
                <c:pt idx="11">
                  <c:v>7.6000000000000004E-5</c:v>
                </c:pt>
                <c:pt idx="12">
                  <c:v>6.6600000000000006E-5</c:v>
                </c:pt>
                <c:pt idx="13">
                  <c:v>1.3790000000000002E-4</c:v>
                </c:pt>
                <c:pt idx="14">
                  <c:v>5.061E-4</c:v>
                </c:pt>
                <c:pt idx="15">
                  <c:v>3.235E-4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3A-47D7-BDC8-33EA6695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77568"/>
        <c:axId val="924177088"/>
      </c:lineChart>
      <c:catAx>
        <c:axId val="9241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Lines</a:t>
                </a:r>
              </a:p>
            </c:rich>
          </c:tx>
          <c:layout>
            <c:manualLayout>
              <c:xMode val="edge"/>
              <c:yMode val="edge"/>
              <c:x val="0.46133894745618753"/>
              <c:y val="0.91127598589925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77088"/>
        <c:crosses val="autoZero"/>
        <c:auto val="1"/>
        <c:lblAlgn val="ctr"/>
        <c:lblOffset val="100"/>
        <c:noMultiLvlLbl val="0"/>
      </c:catAx>
      <c:valAx>
        <c:axId val="9241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7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8745368609199"/>
          <c:y val="0.56765624485223853"/>
          <c:w val="0.11567184479173723"/>
          <c:h val="0.14121437749151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 BST vs. AVL Insert Runtimes (ln)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7224318614754"/>
          <c:y val="0.15358178053830226"/>
          <c:w val="0.86538100997098499"/>
          <c:h val="0.65913923803002894"/>
        </c:manualLayout>
      </c:layout>
      <c:lineChart>
        <c:grouping val="standard"/>
        <c:varyColors val="0"/>
        <c:ser>
          <c:idx val="1"/>
          <c:order val="0"/>
          <c:tx>
            <c:strRef>
              <c:f>'OUTPUT GRAPHS'!$F$39</c:f>
              <c:strCache>
                <c:ptCount val="1"/>
                <c:pt idx="0">
                  <c:v>ln(BST)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'OUTPUT GRAPHS'!$E$39:$E$56</c15:sqref>
                  </c15:fullRef>
                </c:ext>
              </c:extLst>
              <c:f>'OUTPUT GRAPHS'!$E$40:$E$56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'OUTPUT GRAPHS'!$F$40:$F$56</c15:sqref>
                  </c15:fullRef>
                </c:ext>
              </c:extLst>
              <c:f>'OUTPUT GRAPHS'!$F$41:$F$56</c:f>
              <c:numCache>
                <c:formatCode>0</c:formatCode>
                <c:ptCount val="16"/>
                <c:pt idx="0">
                  <c:v>11.443575386835436</c:v>
                </c:pt>
                <c:pt idx="1">
                  <c:v>12.058152515453552</c:v>
                </c:pt>
                <c:pt idx="2">
                  <c:v>12.548242903266024</c:v>
                </c:pt>
                <c:pt idx="3">
                  <c:v>12.717697949466729</c:v>
                </c:pt>
                <c:pt idx="4">
                  <c:v>13.277998668935778</c:v>
                </c:pt>
                <c:pt idx="5">
                  <c:v>13.744873478364834</c:v>
                </c:pt>
                <c:pt idx="6">
                  <c:v>14.247292974389811</c:v>
                </c:pt>
                <c:pt idx="7">
                  <c:v>14.734916432738574</c:v>
                </c:pt>
                <c:pt idx="8">
                  <c:v>15.160722473982934</c:v>
                </c:pt>
                <c:pt idx="9">
                  <c:v>15.550241016744106</c:v>
                </c:pt>
                <c:pt idx="10">
                  <c:v>16.353396995876121</c:v>
                </c:pt>
                <c:pt idx="11">
                  <c:v>16.57598241661282</c:v>
                </c:pt>
                <c:pt idx="12">
                  <c:v>17.725359201179316</c:v>
                </c:pt>
                <c:pt idx="13">
                  <c:v>18.184692552309347</c:v>
                </c:pt>
                <c:pt idx="14">
                  <c:v>19.001577617546321</c:v>
                </c:pt>
                <c:pt idx="15">
                  <c:v>19.450481930326788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F-447F-BB74-9A00E273EB8D}"/>
            </c:ext>
          </c:extLst>
        </c:ser>
        <c:ser>
          <c:idx val="2"/>
          <c:order val="1"/>
          <c:tx>
            <c:strRef>
              <c:f>'OUTPUT GRAPHS'!$G$39</c:f>
              <c:strCache>
                <c:ptCount val="1"/>
                <c:pt idx="0">
                  <c:v>ln(AVL)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'OUTPUT GRAPHS'!$E$39:$E$56</c15:sqref>
                  </c15:fullRef>
                </c:ext>
              </c:extLst>
              <c:f>'OUTPUT GRAPHS'!$E$40:$E$56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'OUTPUT GRAPHS'!$G$40:$G$56</c15:sqref>
                  </c15:fullRef>
                </c:ext>
              </c:extLst>
              <c:f>'OUTPUT GRAPHS'!$G$41:$G$56</c:f>
              <c:numCache>
                <c:formatCode>0</c:formatCode>
                <c:ptCount val="16"/>
                <c:pt idx="0">
                  <c:v>11.362102575235644</c:v>
                </c:pt>
                <c:pt idx="1">
                  <c:v>12.050003459880285</c:v>
                </c:pt>
                <c:pt idx="2">
                  <c:v>12.206572520571825</c:v>
                </c:pt>
                <c:pt idx="3">
                  <c:v>12.628394870704762</c:v>
                </c:pt>
                <c:pt idx="4">
                  <c:v>13.099094750464975</c:v>
                </c:pt>
                <c:pt idx="5">
                  <c:v>13.700660716285332</c:v>
                </c:pt>
                <c:pt idx="6">
                  <c:v>13.720650276940313</c:v>
                </c:pt>
                <c:pt idx="7">
                  <c:v>14.176396622674471</c:v>
                </c:pt>
                <c:pt idx="8">
                  <c:v>14.528460365820399</c:v>
                </c:pt>
                <c:pt idx="9">
                  <c:v>15.164674020745958</c:v>
                </c:pt>
                <c:pt idx="10">
                  <c:v>15.542855942756635</c:v>
                </c:pt>
                <c:pt idx="11">
                  <c:v>16.580709543230437</c:v>
                </c:pt>
                <c:pt idx="12">
                  <c:v>17.202409536258333</c:v>
                </c:pt>
                <c:pt idx="13">
                  <c:v>18.137718183728484</c:v>
                </c:pt>
                <c:pt idx="14">
                  <c:v>18.721282249957749</c:v>
                </c:pt>
                <c:pt idx="15">
                  <c:v>19.948543675381512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F-447F-BB74-9A00E273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067552"/>
        <c:axId val="1031065632"/>
      </c:lineChart>
      <c:catAx>
        <c:axId val="103106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Lines</a:t>
                </a:r>
              </a:p>
            </c:rich>
          </c:tx>
          <c:layout>
            <c:manualLayout>
              <c:xMode val="edge"/>
              <c:yMode val="edge"/>
              <c:x val="0.46974831178403292"/>
              <c:y val="0.9204760274530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65632"/>
        <c:crosses val="autoZero"/>
        <c:auto val="1"/>
        <c:lblAlgn val="ctr"/>
        <c:lblOffset val="100"/>
        <c:noMultiLvlLbl val="0"/>
      </c:catAx>
      <c:valAx>
        <c:axId val="10310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ln(ns)</a:t>
                </a:r>
              </a:p>
            </c:rich>
          </c:tx>
          <c:layout>
            <c:manualLayout>
              <c:xMode val="edge"/>
              <c:yMode val="edge"/>
              <c:x val="1.845748187211602E-2"/>
              <c:y val="0.37913467338321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73018130479238"/>
          <c:y val="0.61664531064051775"/>
          <c:w val="0.14744911994767959"/>
          <c:h val="0.13975253093363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 BST vs. AVL Search Runtimes (ln)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16613393622827"/>
          <c:y val="0.15422037422037421"/>
          <c:w val="0.86520329513266292"/>
          <c:h val="0.67851195835447808"/>
        </c:manualLayout>
      </c:layout>
      <c:lineChart>
        <c:grouping val="standard"/>
        <c:varyColors val="0"/>
        <c:ser>
          <c:idx val="1"/>
          <c:order val="0"/>
          <c:tx>
            <c:strRef>
              <c:f>'OUTPUT GRAPHS'!$U$40</c:f>
              <c:strCache>
                <c:ptCount val="1"/>
                <c:pt idx="0">
                  <c:v>ln(BST)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'OUTPUT GRAPHS'!$T$40:$T$57</c15:sqref>
                  </c15:fullRef>
                </c:ext>
              </c:extLst>
              <c:f>'OUTPUT GRAPHS'!$T$41:$T$57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'OUTPUT GRAPHS'!$U$41:$U$57</c15:sqref>
                  </c15:fullRef>
                </c:ext>
              </c:extLst>
              <c:f>'OUTPUT GRAPHS'!$U$42:$U$57</c:f>
              <c:numCache>
                <c:formatCode>0</c:formatCode>
                <c:ptCount val="16"/>
                <c:pt idx="0">
                  <c:v>11.041320554357519</c:v>
                </c:pt>
                <c:pt idx="1">
                  <c:v>11.150519846322512</c:v>
                </c:pt>
                <c:pt idx="2">
                  <c:v>11.292278793854607</c:v>
                </c:pt>
                <c:pt idx="3">
                  <c:v>11.192720200812888</c:v>
                </c:pt>
                <c:pt idx="4">
                  <c:v>11.313254269841162</c:v>
                </c:pt>
                <c:pt idx="5">
                  <c:v>11.431715409544685</c:v>
                </c:pt>
                <c:pt idx="6">
                  <c:v>11.701891564482851</c:v>
                </c:pt>
                <c:pt idx="7">
                  <c:v>12.152144303504619</c:v>
                </c:pt>
                <c:pt idx="8">
                  <c:v>11.303438240103505</c:v>
                </c:pt>
                <c:pt idx="9">
                  <c:v>11.999048476095847</c:v>
                </c:pt>
                <c:pt idx="10">
                  <c:v>11.781424718005235</c:v>
                </c:pt>
                <c:pt idx="11">
                  <c:v>12.917305293636504</c:v>
                </c:pt>
                <c:pt idx="12">
                  <c:v>12.53789121347004</c:v>
                </c:pt>
                <c:pt idx="13">
                  <c:v>12.424404639847161</c:v>
                </c:pt>
                <c:pt idx="14">
                  <c:v>14.799983165890799</c:v>
                </c:pt>
                <c:pt idx="15">
                  <c:v>14.867101117858912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8-4420-86B4-B5C3E5F099B2}"/>
            </c:ext>
          </c:extLst>
        </c:ser>
        <c:ser>
          <c:idx val="2"/>
          <c:order val="1"/>
          <c:tx>
            <c:strRef>
              <c:f>'OUTPUT GRAPHS'!$V$40</c:f>
              <c:strCache>
                <c:ptCount val="1"/>
                <c:pt idx="0">
                  <c:v>ln(AVL)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'OUTPUT GRAPHS'!$T$40:$T$57</c15:sqref>
                  </c15:fullRef>
                </c:ext>
              </c:extLst>
              <c:f>'OUTPUT GRAPHS'!$T$41:$T$57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'OUTPUT GRAPHS'!$V$41:$V$57</c15:sqref>
                  </c15:fullRef>
                </c:ext>
              </c:extLst>
              <c:f>'OUTPUT GRAPHS'!$V$42:$V$57</c:f>
              <c:numCache>
                <c:formatCode>0</c:formatCode>
                <c:ptCount val="16"/>
                <c:pt idx="0">
                  <c:v>11.107960231903714</c:v>
                </c:pt>
                <c:pt idx="1">
                  <c:v>11.229235413787984</c:v>
                </c:pt>
                <c:pt idx="2">
                  <c:v>11.169025712520218</c:v>
                </c:pt>
                <c:pt idx="3">
                  <c:v>11.506907392644665</c:v>
                </c:pt>
                <c:pt idx="4">
                  <c:v>11.150519846322512</c:v>
                </c:pt>
                <c:pt idx="5">
                  <c:v>11.134589024250317</c:v>
                </c:pt>
                <c:pt idx="6">
                  <c:v>11.054059580134949</c:v>
                </c:pt>
                <c:pt idx="7">
                  <c:v>11.08367982819666</c:v>
                </c:pt>
                <c:pt idx="8">
                  <c:v>11.166200851884664</c:v>
                </c:pt>
                <c:pt idx="9">
                  <c:v>11.125791313546788</c:v>
                </c:pt>
                <c:pt idx="10">
                  <c:v>10.993731591533722</c:v>
                </c:pt>
                <c:pt idx="11">
                  <c:v>11.238488619268468</c:v>
                </c:pt>
                <c:pt idx="12">
                  <c:v>11.106459856528481</c:v>
                </c:pt>
                <c:pt idx="13">
                  <c:v>11.834284063781393</c:v>
                </c:pt>
                <c:pt idx="14">
                  <c:v>13.134489557202169</c:v>
                </c:pt>
                <c:pt idx="15">
                  <c:v>12.686954392923091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8-4420-86B4-B5C3E5F0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91440"/>
        <c:axId val="1077191920"/>
      </c:lineChart>
      <c:catAx>
        <c:axId val="107719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Lines</a:t>
                </a:r>
              </a:p>
            </c:rich>
          </c:tx>
          <c:layout>
            <c:manualLayout>
              <c:xMode val="edge"/>
              <c:yMode val="edge"/>
              <c:x val="0.47102850757516695"/>
              <c:y val="0.93677738307659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91920"/>
        <c:crosses val="autoZero"/>
        <c:auto val="1"/>
        <c:lblAlgn val="ctr"/>
        <c:lblOffset val="100"/>
        <c:noMultiLvlLbl val="0"/>
      </c:catAx>
      <c:valAx>
        <c:axId val="10771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ln(ns)</a:t>
                </a:r>
              </a:p>
            </c:rich>
          </c:tx>
          <c:layout>
            <c:manualLayout>
              <c:xMode val="edge"/>
              <c:yMode val="edge"/>
              <c:x val="1.5841584158415842E-2"/>
              <c:y val="0.38902712524759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1464359034333"/>
          <c:y val="0.67950038469723506"/>
          <c:w val="0.14764377225124087"/>
          <c:h val="0.14033362253834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Sorted BST vs. AVL Insert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'OUTPUT GRAPHS'!$B$59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'OUTPUT GRAPHS'!$A$59:$A$76</c15:sqref>
                  </c15:fullRef>
                </c:ext>
              </c:extLst>
              <c:f>'OUTPUT GRAPHS'!$A$60:$A$76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'OUTPUT GRAPHS'!$B$60:$B$76</c15:sqref>
                  </c15:fullRef>
                </c:ext>
              </c:extLst>
              <c:f>'OUTPUT GRAPHS'!$B$61:$B$76</c:f>
              <c:numCache>
                <c:formatCode>0.0000</c:formatCode>
                <c:ptCount val="16"/>
                <c:pt idx="0">
                  <c:v>4.2572E-3</c:v>
                </c:pt>
                <c:pt idx="1">
                  <c:v>5.1868000000000001E-3</c:v>
                </c:pt>
                <c:pt idx="2">
                  <c:v>4.6620000000000003E-3</c:v>
                </c:pt>
                <c:pt idx="3">
                  <c:v>5.3830000000000006E-3</c:v>
                </c:pt>
                <c:pt idx="4">
                  <c:v>5.6064000000000001E-3</c:v>
                </c:pt>
                <c:pt idx="5">
                  <c:v>8.6293000000000012E-3</c:v>
                </c:pt>
                <c:pt idx="6">
                  <c:v>2.0110000000000003E-2</c:v>
                </c:pt>
                <c:pt idx="7">
                  <c:v>1.7133900000000001E-2</c:v>
                </c:pt>
                <c:pt idx="8">
                  <c:v>2.4064000000000002E-2</c:v>
                </c:pt>
                <c:pt idx="9">
                  <c:v>2.7672400000000003E-2</c:v>
                </c:pt>
                <c:pt idx="10">
                  <c:v>4.27552E-2</c:v>
                </c:pt>
                <c:pt idx="11">
                  <c:v>8.0240699999999998E-2</c:v>
                </c:pt>
                <c:pt idx="12">
                  <c:v>0.1046489</c:v>
                </c:pt>
                <c:pt idx="13">
                  <c:v>0.15221590000000002</c:v>
                </c:pt>
                <c:pt idx="14">
                  <c:v>0.47375560000000005</c:v>
                </c:pt>
                <c:pt idx="15">
                  <c:v>0.5639054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C-4BF1-9409-237F5464765A}"/>
            </c:ext>
          </c:extLst>
        </c:ser>
        <c:ser>
          <c:idx val="2"/>
          <c:order val="1"/>
          <c:tx>
            <c:strRef>
              <c:f>'OUTPUT GRAPHS'!$C$59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'OUTPUT GRAPHS'!$A$59:$A$76</c15:sqref>
                  </c15:fullRef>
                </c:ext>
              </c:extLst>
              <c:f>'OUTPUT GRAPHS'!$A$60:$A$76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'OUTPUT GRAPHS'!$C$60:$C$76</c15:sqref>
                  </c15:fullRef>
                </c:ext>
              </c:extLst>
              <c:f>'OUTPUT GRAPHS'!$C$61:$C$76</c:f>
              <c:numCache>
                <c:formatCode>0.0000</c:formatCode>
                <c:ptCount val="16"/>
                <c:pt idx="0">
                  <c:v>1.7609000000000001E-3</c:v>
                </c:pt>
                <c:pt idx="1">
                  <c:v>3.2460000000000002E-3</c:v>
                </c:pt>
                <c:pt idx="2">
                  <c:v>2.0043999999999999E-3</c:v>
                </c:pt>
                <c:pt idx="3">
                  <c:v>2.3615000000000003E-3</c:v>
                </c:pt>
                <c:pt idx="4">
                  <c:v>3.1774000000000004E-3</c:v>
                </c:pt>
                <c:pt idx="5">
                  <c:v>3.1813000000000002E-3</c:v>
                </c:pt>
                <c:pt idx="6">
                  <c:v>4.6361000000000006E-3</c:v>
                </c:pt>
                <c:pt idx="7">
                  <c:v>8.3727999999999997E-3</c:v>
                </c:pt>
                <c:pt idx="8">
                  <c:v>1.19325E-2</c:v>
                </c:pt>
                <c:pt idx="9">
                  <c:v>1.8940500000000002E-2</c:v>
                </c:pt>
                <c:pt idx="10">
                  <c:v>4.1499500000000002E-2</c:v>
                </c:pt>
                <c:pt idx="11">
                  <c:v>3.3354000000000002E-2</c:v>
                </c:pt>
                <c:pt idx="12">
                  <c:v>7.2702200000000008E-2</c:v>
                </c:pt>
                <c:pt idx="13">
                  <c:v>0.10489200000000001</c:v>
                </c:pt>
                <c:pt idx="14">
                  <c:v>0.20500070000000001</c:v>
                </c:pt>
                <c:pt idx="15">
                  <c:v>0.32805190000000001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C-4BF1-9409-237F5464765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668287"/>
        <c:axId val="1851668767"/>
      </c:lineChart>
      <c:catAx>
        <c:axId val="18516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68767"/>
        <c:crosses val="autoZero"/>
        <c:auto val="1"/>
        <c:lblAlgn val="ctr"/>
        <c:lblOffset val="100"/>
        <c:noMultiLvlLbl val="0"/>
      </c:catAx>
      <c:valAx>
        <c:axId val="18516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6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Sorted BST vs. AVL Insert Runtimes (ln)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'OUTPUT GRAPHS'!$F$78</c:f>
              <c:strCache>
                <c:ptCount val="1"/>
                <c:pt idx="0">
                  <c:v>ln(BST)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'OUTPUT GRAPHS'!$E$78:$E$95</c15:sqref>
                  </c15:fullRef>
                </c:ext>
              </c:extLst>
              <c:f>'OUTPUT GRAPHS'!$E$79:$E$95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'OUTPUT GRAPHS'!$F$79:$F$95</c15:sqref>
                  </c15:fullRef>
                </c:ext>
              </c:extLst>
              <c:f>'OUTPUT GRAPHS'!$F$80:$F$95</c:f>
              <c:numCache>
                <c:formatCode>0</c:formatCode>
                <c:ptCount val="16"/>
                <c:pt idx="0">
                  <c:v>15.264122225149027</c:v>
                </c:pt>
                <c:pt idx="1">
                  <c:v>15.461627494656867</c:v>
                </c:pt>
                <c:pt idx="2">
                  <c:v>15.35495509857784</c:v>
                </c:pt>
                <c:pt idx="3">
                  <c:v>15.498756397543094</c:v>
                </c:pt>
                <c:pt idx="4">
                  <c:v>15.539419360284155</c:v>
                </c:pt>
                <c:pt idx="5">
                  <c:v>15.970673947371212</c:v>
                </c:pt>
                <c:pt idx="6">
                  <c:v>16.816727761748833</c:v>
                </c:pt>
                <c:pt idx="7">
                  <c:v>16.656569515140315</c:v>
                </c:pt>
                <c:pt idx="8">
                  <c:v>16.996227505731703</c:v>
                </c:pt>
                <c:pt idx="9">
                  <c:v>17.13594608453948</c:v>
                </c:pt>
                <c:pt idx="10">
                  <c:v>17.571001383376711</c:v>
                </c:pt>
                <c:pt idx="11">
                  <c:v>18.200541425408417</c:v>
                </c:pt>
                <c:pt idx="12">
                  <c:v>18.466121495573137</c:v>
                </c:pt>
                <c:pt idx="13">
                  <c:v>18.840810465740997</c:v>
                </c:pt>
                <c:pt idx="14">
                  <c:v>19.976202134871521</c:v>
                </c:pt>
                <c:pt idx="15">
                  <c:v>20.150397064897547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E-41FC-82C4-A45A0BB9B34F}"/>
            </c:ext>
          </c:extLst>
        </c:ser>
        <c:ser>
          <c:idx val="2"/>
          <c:order val="1"/>
          <c:tx>
            <c:strRef>
              <c:f>'OUTPUT GRAPHS'!$G$78</c:f>
              <c:strCache>
                <c:ptCount val="1"/>
                <c:pt idx="0">
                  <c:v>ln(AVL)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'OUTPUT GRAPHS'!$E$78:$E$95</c15:sqref>
                  </c15:fullRef>
                </c:ext>
              </c:extLst>
              <c:f>'OUTPUT GRAPHS'!$E$79:$E$95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'OUTPUT GRAPHS'!$G$79:$G$95</c15:sqref>
                  </c15:fullRef>
                </c:ext>
              </c:extLst>
              <c:f>'OUTPUT GRAPHS'!$G$80:$G$95</c:f>
              <c:numCache>
                <c:formatCode>0</c:formatCode>
                <c:ptCount val="16"/>
                <c:pt idx="0">
                  <c:v>14.381335599948869</c:v>
                </c:pt>
                <c:pt idx="1">
                  <c:v>14.992934027056673</c:v>
                </c:pt>
                <c:pt idx="2">
                  <c:v>14.510855322067707</c:v>
                </c:pt>
                <c:pt idx="3">
                  <c:v>14.674807568318309</c:v>
                </c:pt>
                <c:pt idx="4">
                  <c:v>14.97157381026806</c:v>
                </c:pt>
                <c:pt idx="5">
                  <c:v>14.972800476249796</c:v>
                </c:pt>
                <c:pt idx="6">
                  <c:v>15.349384053528384</c:v>
                </c:pt>
                <c:pt idx="7">
                  <c:v>15.940498914600081</c:v>
                </c:pt>
                <c:pt idx="8">
                  <c:v>16.294776327862188</c:v>
                </c:pt>
                <c:pt idx="9">
                  <c:v>16.756813044528982</c:v>
                </c:pt>
                <c:pt idx="10">
                  <c:v>17.541191936935576</c:v>
                </c:pt>
                <c:pt idx="11">
                  <c:v>17.322688263163663</c:v>
                </c:pt>
                <c:pt idx="12">
                  <c:v>18.101882203393888</c:v>
                </c:pt>
                <c:pt idx="13">
                  <c:v>18.468441807350626</c:v>
                </c:pt>
                <c:pt idx="14">
                  <c:v>19.138523951730999</c:v>
                </c:pt>
                <c:pt idx="15">
                  <c:v>19.608682385538419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E-41FC-82C4-A45A0BB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682207"/>
        <c:axId val="1851682687"/>
      </c:lineChart>
      <c:catAx>
        <c:axId val="1851682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82687"/>
        <c:crosses val="autoZero"/>
        <c:auto val="1"/>
        <c:lblAlgn val="ctr"/>
        <c:lblOffset val="100"/>
        <c:noMultiLvlLbl val="0"/>
      </c:catAx>
      <c:valAx>
        <c:axId val="18516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ln(ns)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8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Sorted BST vs. AVL Search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'OUTPUT GRAPHS'!$Q$60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'OUTPUT GRAPHS'!$P$60:$P$77</c15:sqref>
                  </c15:fullRef>
                </c:ext>
              </c:extLst>
              <c:f>'OUTPUT GRAPHS'!$P$61:$P$77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'OUTPUT GRAPHS'!$Q$61:$Q$77</c15:sqref>
                  </c15:fullRef>
                </c:ext>
              </c:extLst>
              <c:f>'OUTPUT GRAPHS'!$Q$62:$Q$77</c:f>
              <c:numCache>
                <c:formatCode>0.0000</c:formatCode>
                <c:ptCount val="16"/>
                <c:pt idx="0">
                  <c:v>1.156E-4</c:v>
                </c:pt>
                <c:pt idx="1">
                  <c:v>1.7380000000000002E-4</c:v>
                </c:pt>
                <c:pt idx="2">
                  <c:v>1.284E-4</c:v>
                </c:pt>
                <c:pt idx="3">
                  <c:v>1.259E-4</c:v>
                </c:pt>
                <c:pt idx="4">
                  <c:v>2.0360000000000002E-4</c:v>
                </c:pt>
                <c:pt idx="5">
                  <c:v>1.9490000000000002E-4</c:v>
                </c:pt>
                <c:pt idx="6">
                  <c:v>2.1290000000000002E-4</c:v>
                </c:pt>
                <c:pt idx="7">
                  <c:v>3.0670000000000003E-4</c:v>
                </c:pt>
                <c:pt idx="8">
                  <c:v>2.03E-4</c:v>
                </c:pt>
                <c:pt idx="9">
                  <c:v>2.7310000000000002E-4</c:v>
                </c:pt>
                <c:pt idx="10">
                  <c:v>2.3140000000000001E-4</c:v>
                </c:pt>
                <c:pt idx="11">
                  <c:v>1.6678000000000001E-3</c:v>
                </c:pt>
                <c:pt idx="12">
                  <c:v>5.4960000000000002E-4</c:v>
                </c:pt>
                <c:pt idx="13">
                  <c:v>5.9170000000000002E-4</c:v>
                </c:pt>
                <c:pt idx="14">
                  <c:v>1.8327E-3</c:v>
                </c:pt>
                <c:pt idx="15">
                  <c:v>5.1087000000000007E-3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C-4CEE-973E-4B7F6FF45D2B}"/>
            </c:ext>
          </c:extLst>
        </c:ser>
        <c:ser>
          <c:idx val="2"/>
          <c:order val="1"/>
          <c:tx>
            <c:strRef>
              <c:f>'OUTPUT GRAPHS'!$R$60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'OUTPUT GRAPHS'!$P$60:$P$77</c15:sqref>
                  </c15:fullRef>
                </c:ext>
              </c:extLst>
              <c:f>'OUTPUT GRAPHS'!$P$61:$P$77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'OUTPUT GRAPHS'!$R$61:$R$77</c15:sqref>
                  </c15:fullRef>
                </c:ext>
              </c:extLst>
              <c:f>'OUTPUT GRAPHS'!$R$62:$R$77</c:f>
              <c:numCache>
                <c:formatCode>0.0000</c:formatCode>
                <c:ptCount val="16"/>
                <c:pt idx="0">
                  <c:v>1E-4</c:v>
                </c:pt>
                <c:pt idx="1">
                  <c:v>1.7690000000000002E-4</c:v>
                </c:pt>
                <c:pt idx="2">
                  <c:v>3.5190000000000004E-4</c:v>
                </c:pt>
                <c:pt idx="3">
                  <c:v>1.1630000000000001E-4</c:v>
                </c:pt>
                <c:pt idx="4">
                  <c:v>8.2000000000000001E-5</c:v>
                </c:pt>
                <c:pt idx="5">
                  <c:v>8.6900000000000012E-5</c:v>
                </c:pt>
                <c:pt idx="6">
                  <c:v>1.038E-4</c:v>
                </c:pt>
                <c:pt idx="7">
                  <c:v>7.75E-5</c:v>
                </c:pt>
                <c:pt idx="8">
                  <c:v>1.2550000000000001E-4</c:v>
                </c:pt>
                <c:pt idx="9">
                  <c:v>1.1570000000000001E-4</c:v>
                </c:pt>
                <c:pt idx="10">
                  <c:v>9.48E-5</c:v>
                </c:pt>
                <c:pt idx="11">
                  <c:v>1.127E-4</c:v>
                </c:pt>
                <c:pt idx="12">
                  <c:v>1.0200000000000001E-4</c:v>
                </c:pt>
                <c:pt idx="13">
                  <c:v>1.305E-4</c:v>
                </c:pt>
                <c:pt idx="14">
                  <c:v>2.2970000000000003E-4</c:v>
                </c:pt>
                <c:pt idx="15">
                  <c:v>2.5450000000000001E-4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C-4CEE-973E-4B7F6FF45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45791"/>
        <c:axId val="62951551"/>
      </c:lineChart>
      <c:catAx>
        <c:axId val="6294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1551"/>
        <c:crosses val="autoZero"/>
        <c:auto val="1"/>
        <c:lblAlgn val="ctr"/>
        <c:lblOffset val="100"/>
        <c:noMultiLvlLbl val="0"/>
      </c:catAx>
      <c:valAx>
        <c:axId val="629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Sorted BST vs. AVL Search Runtimes (ln)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'OUTPUT GRAPHS'!$U$79</c:f>
              <c:strCache>
                <c:ptCount val="1"/>
                <c:pt idx="0">
                  <c:v>ln(BST)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'OUTPUT GRAPHS'!$T$79:$T$96</c15:sqref>
                  </c15:fullRef>
                </c:ext>
              </c:extLst>
              <c:f>'OUTPUT GRAPHS'!$T$80:$T$96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'OUTPUT GRAPHS'!$U$80:$U$96</c15:sqref>
                  </c15:fullRef>
                </c:ext>
              </c:extLst>
              <c:f>'OUTPUT GRAPHS'!$U$81:$U$96</c:f>
              <c:numCache>
                <c:formatCode>0</c:formatCode>
                <c:ptCount val="16"/>
                <c:pt idx="0">
                  <c:v>11.657891235220415</c:v>
                </c:pt>
                <c:pt idx="1">
                  <c:v>12.065660491813428</c:v>
                </c:pt>
                <c:pt idx="2">
                  <c:v>11.762905670237998</c:v>
                </c:pt>
                <c:pt idx="3">
                  <c:v>11.743243220032438</c:v>
                </c:pt>
                <c:pt idx="4">
                  <c:v>12.223912563658505</c:v>
                </c:pt>
                <c:pt idx="5">
                  <c:v>12.180241885495652</c:v>
                </c:pt>
                <c:pt idx="6">
                  <c:v>12.26857785088157</c:v>
                </c:pt>
                <c:pt idx="7">
                  <c:v>12.633625350102342</c:v>
                </c:pt>
                <c:pt idx="8">
                  <c:v>12.220961258023925</c:v>
                </c:pt>
                <c:pt idx="9">
                  <c:v>12.517593307461796</c:v>
                </c:pt>
                <c:pt idx="10">
                  <c:v>12.351903093741713</c:v>
                </c:pt>
                <c:pt idx="11">
                  <c:v>14.327015950635023</c:v>
                </c:pt>
                <c:pt idx="12">
                  <c:v>13.216946019890276</c:v>
                </c:pt>
                <c:pt idx="13">
                  <c:v>13.290755028664785</c:v>
                </c:pt>
                <c:pt idx="14">
                  <c:v>14.421300847305968</c:v>
                </c:pt>
                <c:pt idx="15">
                  <c:v>15.446455526682806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7-470D-9446-45ABAB43B784}"/>
            </c:ext>
          </c:extLst>
        </c:ser>
        <c:ser>
          <c:idx val="2"/>
          <c:order val="1"/>
          <c:tx>
            <c:strRef>
              <c:f>'OUTPUT GRAPHS'!$V$79</c:f>
              <c:strCache>
                <c:ptCount val="1"/>
                <c:pt idx="0">
                  <c:v>ln(AVL)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'OUTPUT GRAPHS'!$T$79:$T$96</c15:sqref>
                  </c15:fullRef>
                </c:ext>
              </c:extLst>
              <c:f>'OUTPUT GRAPHS'!$T$80:$T$96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'OUTPUT GRAPHS'!$V$80:$V$96</c15:sqref>
                  </c15:fullRef>
                </c:ext>
              </c:extLst>
              <c:f>'OUTPUT GRAPHS'!$V$81:$V$96</c:f>
              <c:numCache>
                <c:formatCode>0</c:formatCode>
                <c:ptCount val="16"/>
                <c:pt idx="0">
                  <c:v>11.512925464970229</c:v>
                </c:pt>
                <c:pt idx="1">
                  <c:v>12.083339880147877</c:v>
                </c:pt>
                <c:pt idx="2">
                  <c:v>12.771102323309677</c:v>
                </c:pt>
                <c:pt idx="3">
                  <c:v>11.663928338506755</c:v>
                </c:pt>
                <c:pt idx="4">
                  <c:v>11.314474526246391</c:v>
                </c:pt>
                <c:pt idx="5">
                  <c:v>11.372513311253483</c:v>
                </c:pt>
                <c:pt idx="6">
                  <c:v>11.550221249713925</c:v>
                </c:pt>
                <c:pt idx="7">
                  <c:v>11.258033215341438</c:v>
                </c:pt>
                <c:pt idx="8">
                  <c:v>11.740061037553975</c:v>
                </c:pt>
                <c:pt idx="9">
                  <c:v>11.658755913181768</c:v>
                </c:pt>
                <c:pt idx="10">
                  <c:v>11.459524688243112</c:v>
                </c:pt>
                <c:pt idx="11">
                  <c:v>11.632484700027868</c:v>
                </c:pt>
                <c:pt idx="12">
                  <c:v>11.532728092266408</c:v>
                </c:pt>
                <c:pt idx="13">
                  <c:v>11.779128505744886</c:v>
                </c:pt>
                <c:pt idx="14">
                  <c:v>12.34452938867719</c:v>
                </c:pt>
                <c:pt idx="15">
                  <c:v>12.447056114972714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7-470D-9446-45ABAB43B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26591"/>
        <c:axId val="62930911"/>
      </c:lineChart>
      <c:catAx>
        <c:axId val="6292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0911"/>
        <c:crosses val="autoZero"/>
        <c:auto val="1"/>
        <c:lblAlgn val="ctr"/>
        <c:lblOffset val="100"/>
        <c:noMultiLvlLbl val="0"/>
      </c:catAx>
      <c:valAx>
        <c:axId val="629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ln(ns)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20</xdr:row>
      <xdr:rowOff>76200</xdr:rowOff>
    </xdr:from>
    <xdr:to>
      <xdr:col>14</xdr:col>
      <xdr:colOff>523875</xdr:colOff>
      <xdr:row>37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F3A720-5FFC-8D30-A0D2-930AD6A32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606424</xdr:colOff>
      <xdr:row>20</xdr:row>
      <xdr:rowOff>0</xdr:rowOff>
    </xdr:from>
    <xdr:to>
      <xdr:col>30</xdr:col>
      <xdr:colOff>527049</xdr:colOff>
      <xdr:row>36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9CDE8F-DB69-04FC-BE21-BCBB748DC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600074</xdr:colOff>
      <xdr:row>36</xdr:row>
      <xdr:rowOff>177800</xdr:rowOff>
    </xdr:from>
    <xdr:to>
      <xdr:col>14</xdr:col>
      <xdr:colOff>527049</xdr:colOff>
      <xdr:row>53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0CF73C-4E1C-5369-6AC6-131A56901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3174</xdr:colOff>
      <xdr:row>36</xdr:row>
      <xdr:rowOff>95250</xdr:rowOff>
    </xdr:from>
    <xdr:to>
      <xdr:col>30</xdr:col>
      <xdr:colOff>546099</xdr:colOff>
      <xdr:row>53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FB4BC7-B7FD-B8D6-7177-A71B6F3B8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606424</xdr:colOff>
      <xdr:row>58</xdr:row>
      <xdr:rowOff>12700</xdr:rowOff>
    </xdr:from>
    <xdr:to>
      <xdr:col>14</xdr:col>
      <xdr:colOff>527049</xdr:colOff>
      <xdr:row>74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407CE-E9E0-EAD6-D8E5-06E9CD045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606424</xdr:colOff>
      <xdr:row>75</xdr:row>
      <xdr:rowOff>12700</xdr:rowOff>
    </xdr:from>
    <xdr:to>
      <xdr:col>14</xdr:col>
      <xdr:colOff>520699</xdr:colOff>
      <xdr:row>91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01DF8-9E7D-7F56-08A5-77A9DAFE3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606424</xdr:colOff>
      <xdr:row>58</xdr:row>
      <xdr:rowOff>177800</xdr:rowOff>
    </xdr:from>
    <xdr:to>
      <xdr:col>30</xdr:col>
      <xdr:colOff>539749</xdr:colOff>
      <xdr:row>75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53AF2E-C69D-B160-A5D5-71747B7B3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9524</xdr:colOff>
      <xdr:row>75</xdr:row>
      <xdr:rowOff>95250</xdr:rowOff>
    </xdr:from>
    <xdr:to>
      <xdr:col>30</xdr:col>
      <xdr:colOff>565149</xdr:colOff>
      <xdr:row>92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B548CE-6D31-F78A-AF11-5296364C6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D811E-B3E0-4CCA-8B2B-6C11037DA494}">
  <dimension ref="A1:AE96"/>
  <sheetViews>
    <sheetView tabSelected="1" topLeftCell="N59" zoomScaleNormal="100" workbookViewId="0">
      <selection activeCell="J57" sqref="J57"/>
    </sheetView>
  </sheetViews>
  <sheetFormatPr defaultRowHeight="14.5" x14ac:dyDescent="0.35"/>
  <cols>
    <col min="2" max="2" width="16" bestFit="1" customWidth="1"/>
    <col min="3" max="3" width="12.36328125" bestFit="1" customWidth="1"/>
    <col min="10" max="10" width="12.36328125" bestFit="1" customWidth="1"/>
    <col min="11" max="11" width="10.36328125" bestFit="1" customWidth="1"/>
    <col min="14" max="14" width="12.36328125" bestFit="1" customWidth="1"/>
    <col min="17" max="17" width="10.36328125" bestFit="1" customWidth="1"/>
    <col min="18" max="18" width="9.36328125" bestFit="1" customWidth="1"/>
  </cols>
  <sheetData>
    <row r="1" spans="1:31" x14ac:dyDescent="0.35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I1" t="s">
        <v>4</v>
      </c>
      <c r="J1" t="s">
        <v>10</v>
      </c>
      <c r="K1" t="s">
        <v>2</v>
      </c>
      <c r="M1" t="s">
        <v>5</v>
      </c>
      <c r="N1" t="s">
        <v>10</v>
      </c>
      <c r="O1" t="s">
        <v>2</v>
      </c>
      <c r="Q1" t="s">
        <v>6</v>
      </c>
      <c r="R1" t="s">
        <v>1</v>
      </c>
      <c r="S1" t="s">
        <v>2</v>
      </c>
      <c r="U1" t="s">
        <v>7</v>
      </c>
      <c r="V1" t="s">
        <v>1</v>
      </c>
      <c r="W1" t="s">
        <v>2</v>
      </c>
      <c r="Y1" t="s">
        <v>8</v>
      </c>
      <c r="Z1" t="s">
        <v>1</v>
      </c>
      <c r="AA1" t="s">
        <v>2</v>
      </c>
      <c r="AC1" t="s">
        <v>9</v>
      </c>
      <c r="AD1" t="s">
        <v>1</v>
      </c>
      <c r="AE1" t="s">
        <v>2</v>
      </c>
    </row>
    <row r="2" spans="1:31" x14ac:dyDescent="0.35">
      <c r="A2" t="s">
        <v>0</v>
      </c>
      <c r="B2">
        <v>563905400</v>
      </c>
      <c r="C2">
        <v>65536</v>
      </c>
      <c r="E2" t="s">
        <v>3</v>
      </c>
      <c r="F2">
        <v>328051900</v>
      </c>
      <c r="G2">
        <v>65536</v>
      </c>
      <c r="I2" t="s">
        <v>4</v>
      </c>
      <c r="J2" s="2">
        <v>280050900</v>
      </c>
      <c r="K2" s="2">
        <v>65536</v>
      </c>
      <c r="M2" t="s">
        <v>5</v>
      </c>
      <c r="N2" s="2">
        <v>460831800</v>
      </c>
      <c r="O2" s="2">
        <v>65536</v>
      </c>
      <c r="Q2" t="s">
        <v>6</v>
      </c>
      <c r="R2">
        <v>5108700</v>
      </c>
      <c r="S2">
        <v>65536</v>
      </c>
      <c r="U2" t="s">
        <v>7</v>
      </c>
      <c r="V2">
        <v>254500</v>
      </c>
      <c r="W2">
        <v>65536</v>
      </c>
      <c r="Y2" t="s">
        <v>8</v>
      </c>
      <c r="Z2">
        <v>2862200</v>
      </c>
      <c r="AA2">
        <v>65536</v>
      </c>
      <c r="AC2" t="s">
        <v>9</v>
      </c>
      <c r="AD2">
        <v>323500</v>
      </c>
      <c r="AE2">
        <v>65536</v>
      </c>
    </row>
    <row r="3" spans="1:31" x14ac:dyDescent="0.35">
      <c r="A3" t="s">
        <v>0</v>
      </c>
      <c r="B3">
        <v>473755600</v>
      </c>
      <c r="C3">
        <v>32768</v>
      </c>
      <c r="E3" t="s">
        <v>3</v>
      </c>
      <c r="F3">
        <v>205000700</v>
      </c>
      <c r="G3">
        <v>32768</v>
      </c>
      <c r="I3" t="s">
        <v>4</v>
      </c>
      <c r="J3" s="2">
        <v>178764100</v>
      </c>
      <c r="K3" s="2">
        <v>32768</v>
      </c>
      <c r="M3" t="s">
        <v>5</v>
      </c>
      <c r="N3" s="2">
        <v>135067100</v>
      </c>
      <c r="O3" s="2">
        <v>32768</v>
      </c>
      <c r="Q3" t="s">
        <v>6</v>
      </c>
      <c r="R3">
        <v>1832700</v>
      </c>
      <c r="S3">
        <v>32768</v>
      </c>
      <c r="U3" t="s">
        <v>7</v>
      </c>
      <c r="V3">
        <v>229700</v>
      </c>
      <c r="W3">
        <v>32768</v>
      </c>
      <c r="Y3" t="s">
        <v>8</v>
      </c>
      <c r="Z3">
        <v>2676400</v>
      </c>
      <c r="AA3">
        <v>32768</v>
      </c>
      <c r="AC3" t="s">
        <v>9</v>
      </c>
      <c r="AD3">
        <v>506100</v>
      </c>
      <c r="AE3">
        <v>32768</v>
      </c>
    </row>
    <row r="4" spans="1:31" x14ac:dyDescent="0.35">
      <c r="A4" t="s">
        <v>0</v>
      </c>
      <c r="B4">
        <v>152215900</v>
      </c>
      <c r="C4">
        <v>16384</v>
      </c>
      <c r="E4" t="s">
        <v>3</v>
      </c>
      <c r="F4">
        <v>104892000</v>
      </c>
      <c r="G4">
        <v>16384</v>
      </c>
      <c r="I4" t="s">
        <v>4</v>
      </c>
      <c r="J4" s="2">
        <v>78979000</v>
      </c>
      <c r="K4" s="2">
        <v>16384</v>
      </c>
      <c r="M4" t="s">
        <v>5</v>
      </c>
      <c r="N4" s="2">
        <v>75354800</v>
      </c>
      <c r="O4" s="2">
        <v>16384</v>
      </c>
      <c r="Q4" t="s">
        <v>6</v>
      </c>
      <c r="R4">
        <v>591700</v>
      </c>
      <c r="S4">
        <v>16384</v>
      </c>
      <c r="U4" t="s">
        <v>7</v>
      </c>
      <c r="V4">
        <v>130500</v>
      </c>
      <c r="W4">
        <v>16384</v>
      </c>
      <c r="Y4" t="s">
        <v>8</v>
      </c>
      <c r="Z4">
        <v>248800</v>
      </c>
      <c r="AA4">
        <v>16384</v>
      </c>
      <c r="AC4" t="s">
        <v>9</v>
      </c>
      <c r="AD4">
        <v>137900</v>
      </c>
      <c r="AE4">
        <v>16384</v>
      </c>
    </row>
    <row r="5" spans="1:31" x14ac:dyDescent="0.35">
      <c r="A5" t="s">
        <v>0</v>
      </c>
      <c r="B5">
        <v>104648900</v>
      </c>
      <c r="C5">
        <v>8192</v>
      </c>
      <c r="E5" t="s">
        <v>3</v>
      </c>
      <c r="F5">
        <v>72702200</v>
      </c>
      <c r="G5">
        <v>8192</v>
      </c>
      <c r="I5" t="s">
        <v>4</v>
      </c>
      <c r="J5" s="2">
        <v>49891400</v>
      </c>
      <c r="K5" s="2">
        <v>8192</v>
      </c>
      <c r="M5" t="s">
        <v>5</v>
      </c>
      <c r="N5" s="2">
        <v>29574100</v>
      </c>
      <c r="O5" s="2">
        <v>8192</v>
      </c>
      <c r="Q5" t="s">
        <v>6</v>
      </c>
      <c r="R5">
        <v>549600</v>
      </c>
      <c r="S5">
        <v>8192</v>
      </c>
      <c r="U5" t="s">
        <v>7</v>
      </c>
      <c r="V5">
        <v>102000</v>
      </c>
      <c r="W5">
        <v>8192</v>
      </c>
      <c r="Y5" t="s">
        <v>8</v>
      </c>
      <c r="Z5">
        <v>278700</v>
      </c>
      <c r="AA5">
        <v>8192</v>
      </c>
      <c r="AC5" t="s">
        <v>9</v>
      </c>
      <c r="AD5">
        <v>66600</v>
      </c>
      <c r="AE5">
        <v>8192</v>
      </c>
    </row>
    <row r="6" spans="1:31" x14ac:dyDescent="0.35">
      <c r="A6" t="s">
        <v>0</v>
      </c>
      <c r="B6">
        <v>80240700</v>
      </c>
      <c r="C6">
        <v>4096</v>
      </c>
      <c r="E6" t="s">
        <v>3</v>
      </c>
      <c r="F6">
        <v>33354000</v>
      </c>
      <c r="G6">
        <v>4096</v>
      </c>
      <c r="I6" t="s">
        <v>4</v>
      </c>
      <c r="J6" s="2">
        <v>15807300</v>
      </c>
      <c r="K6" s="2">
        <v>4096</v>
      </c>
      <c r="M6" t="s">
        <v>5</v>
      </c>
      <c r="N6" s="2">
        <v>15882200</v>
      </c>
      <c r="O6" s="2">
        <v>4096</v>
      </c>
      <c r="Q6" t="s">
        <v>6</v>
      </c>
      <c r="R6">
        <v>1667800</v>
      </c>
      <c r="S6">
        <v>4096</v>
      </c>
      <c r="U6" t="s">
        <v>7</v>
      </c>
      <c r="V6">
        <v>112700</v>
      </c>
      <c r="W6">
        <v>4096</v>
      </c>
      <c r="Y6" t="s">
        <v>8</v>
      </c>
      <c r="Z6">
        <v>407300</v>
      </c>
      <c r="AA6">
        <v>4096</v>
      </c>
      <c r="AC6" t="s">
        <v>9</v>
      </c>
      <c r="AD6">
        <v>76000</v>
      </c>
      <c r="AE6">
        <v>4096</v>
      </c>
    </row>
    <row r="7" spans="1:31" x14ac:dyDescent="0.35">
      <c r="A7" t="s">
        <v>0</v>
      </c>
      <c r="B7">
        <v>42755200</v>
      </c>
      <c r="C7">
        <v>2048</v>
      </c>
      <c r="E7" t="s">
        <v>3</v>
      </c>
      <c r="F7">
        <v>41499500</v>
      </c>
      <c r="G7">
        <v>2048</v>
      </c>
      <c r="I7" t="s">
        <v>4</v>
      </c>
      <c r="J7" s="2">
        <v>12652900</v>
      </c>
      <c r="K7" s="2">
        <v>2048</v>
      </c>
      <c r="M7" t="s">
        <v>5</v>
      </c>
      <c r="N7" s="2">
        <v>5625700</v>
      </c>
      <c r="O7" s="2">
        <v>2048</v>
      </c>
      <c r="Q7" t="s">
        <v>6</v>
      </c>
      <c r="R7">
        <v>231400</v>
      </c>
      <c r="S7">
        <v>2048</v>
      </c>
      <c r="U7" t="s">
        <v>7</v>
      </c>
      <c r="V7">
        <v>94800</v>
      </c>
      <c r="W7">
        <v>2048</v>
      </c>
      <c r="Y7" t="s">
        <v>8</v>
      </c>
      <c r="Z7">
        <v>130800</v>
      </c>
      <c r="AA7">
        <v>2048</v>
      </c>
      <c r="AC7" t="s">
        <v>9</v>
      </c>
      <c r="AD7">
        <v>59500</v>
      </c>
      <c r="AE7">
        <v>2048</v>
      </c>
    </row>
    <row r="8" spans="1:31" x14ac:dyDescent="0.35">
      <c r="A8" t="s">
        <v>0</v>
      </c>
      <c r="B8">
        <v>27672400</v>
      </c>
      <c r="C8">
        <v>1024</v>
      </c>
      <c r="E8" t="s">
        <v>3</v>
      </c>
      <c r="F8">
        <v>18940500</v>
      </c>
      <c r="G8">
        <v>1024</v>
      </c>
      <c r="I8" t="s">
        <v>4</v>
      </c>
      <c r="J8" s="2">
        <v>5667400</v>
      </c>
      <c r="K8" s="2">
        <v>1024</v>
      </c>
      <c r="M8" t="s">
        <v>5</v>
      </c>
      <c r="N8" s="2">
        <v>3854200</v>
      </c>
      <c r="O8" s="2">
        <v>1024</v>
      </c>
      <c r="Q8" t="s">
        <v>6</v>
      </c>
      <c r="R8">
        <v>273100</v>
      </c>
      <c r="S8">
        <v>1024</v>
      </c>
      <c r="U8" t="s">
        <v>7</v>
      </c>
      <c r="V8">
        <v>115700</v>
      </c>
      <c r="W8">
        <v>1024</v>
      </c>
      <c r="Y8" t="s">
        <v>8</v>
      </c>
      <c r="Z8">
        <v>162600</v>
      </c>
      <c r="AA8">
        <v>1024</v>
      </c>
      <c r="AC8" t="s">
        <v>9</v>
      </c>
      <c r="AD8">
        <v>67900</v>
      </c>
      <c r="AE8">
        <v>1024</v>
      </c>
    </row>
    <row r="9" spans="1:31" x14ac:dyDescent="0.35">
      <c r="A9" t="s">
        <v>0</v>
      </c>
      <c r="B9">
        <v>24064000</v>
      </c>
      <c r="C9">
        <v>512</v>
      </c>
      <c r="E9" t="s">
        <v>3</v>
      </c>
      <c r="F9">
        <v>11932500</v>
      </c>
      <c r="G9">
        <v>512</v>
      </c>
      <c r="I9" t="s">
        <v>4</v>
      </c>
      <c r="J9" s="2">
        <v>3839000</v>
      </c>
      <c r="K9" s="2">
        <v>512</v>
      </c>
      <c r="M9" t="s">
        <v>5</v>
      </c>
      <c r="N9" s="2">
        <v>2040000</v>
      </c>
      <c r="O9" s="2">
        <v>512</v>
      </c>
      <c r="Q9" t="s">
        <v>6</v>
      </c>
      <c r="R9">
        <v>203000</v>
      </c>
      <c r="S9">
        <v>512</v>
      </c>
      <c r="U9" t="s">
        <v>7</v>
      </c>
      <c r="V9">
        <v>125500</v>
      </c>
      <c r="W9">
        <v>512</v>
      </c>
      <c r="Y9" t="s">
        <v>8</v>
      </c>
      <c r="Z9">
        <v>81100</v>
      </c>
      <c r="AA9">
        <v>512</v>
      </c>
      <c r="AC9" t="s">
        <v>9</v>
      </c>
      <c r="AD9">
        <v>70700</v>
      </c>
      <c r="AE9">
        <v>512</v>
      </c>
    </row>
    <row r="10" spans="1:31" x14ac:dyDescent="0.35">
      <c r="A10" t="s">
        <v>0</v>
      </c>
      <c r="B10">
        <v>17133900</v>
      </c>
      <c r="C10">
        <v>256</v>
      </c>
      <c r="E10" t="s">
        <v>3</v>
      </c>
      <c r="F10">
        <v>8372800</v>
      </c>
      <c r="G10">
        <v>256</v>
      </c>
      <c r="I10" t="s">
        <v>4</v>
      </c>
      <c r="J10" s="2">
        <v>2507800</v>
      </c>
      <c r="K10" s="2">
        <v>256</v>
      </c>
      <c r="M10" t="s">
        <v>5</v>
      </c>
      <c r="N10" s="2">
        <v>1434600</v>
      </c>
      <c r="O10" s="2">
        <v>256</v>
      </c>
      <c r="Q10" t="s">
        <v>6</v>
      </c>
      <c r="R10">
        <v>306700</v>
      </c>
      <c r="S10">
        <v>256</v>
      </c>
      <c r="U10" t="s">
        <v>7</v>
      </c>
      <c r="V10">
        <v>77500</v>
      </c>
      <c r="W10">
        <v>256</v>
      </c>
      <c r="Y10" t="s">
        <v>8</v>
      </c>
      <c r="Z10">
        <v>189500</v>
      </c>
      <c r="AA10">
        <v>256</v>
      </c>
      <c r="AC10" t="s">
        <v>9</v>
      </c>
      <c r="AD10">
        <v>65100</v>
      </c>
      <c r="AE10">
        <v>256</v>
      </c>
    </row>
    <row r="11" spans="1:31" x14ac:dyDescent="0.35">
      <c r="A11" t="s">
        <v>0</v>
      </c>
      <c r="B11">
        <v>20110000</v>
      </c>
      <c r="C11">
        <v>128</v>
      </c>
      <c r="E11" t="s">
        <v>3</v>
      </c>
      <c r="F11">
        <v>4636100</v>
      </c>
      <c r="G11">
        <v>128</v>
      </c>
      <c r="I11" t="s">
        <v>4</v>
      </c>
      <c r="J11" s="2">
        <v>1540000</v>
      </c>
      <c r="K11" s="2">
        <v>128</v>
      </c>
      <c r="M11" t="s">
        <v>5</v>
      </c>
      <c r="N11" s="2">
        <v>909500</v>
      </c>
      <c r="O11" s="2">
        <v>128</v>
      </c>
      <c r="Q11" t="s">
        <v>6</v>
      </c>
      <c r="R11">
        <v>212900</v>
      </c>
      <c r="S11">
        <v>128</v>
      </c>
      <c r="U11" t="s">
        <v>7</v>
      </c>
      <c r="V11">
        <v>103800</v>
      </c>
      <c r="W11">
        <v>128</v>
      </c>
      <c r="Y11" t="s">
        <v>8</v>
      </c>
      <c r="Z11">
        <v>120800</v>
      </c>
      <c r="AA11">
        <v>128</v>
      </c>
      <c r="AC11" t="s">
        <v>9</v>
      </c>
      <c r="AD11">
        <v>63200</v>
      </c>
      <c r="AE11">
        <v>128</v>
      </c>
    </row>
    <row r="12" spans="1:31" x14ac:dyDescent="0.35">
      <c r="A12" t="s">
        <v>0</v>
      </c>
      <c r="B12">
        <v>8629300</v>
      </c>
      <c r="C12">
        <v>64</v>
      </c>
      <c r="E12" t="s">
        <v>3</v>
      </c>
      <c r="F12">
        <v>3181300</v>
      </c>
      <c r="G12">
        <v>64</v>
      </c>
      <c r="I12" t="s">
        <v>4</v>
      </c>
      <c r="J12" s="2">
        <v>931800</v>
      </c>
      <c r="K12" s="2">
        <v>64</v>
      </c>
      <c r="M12" t="s">
        <v>5</v>
      </c>
      <c r="N12" s="2">
        <v>891500</v>
      </c>
      <c r="O12" s="2">
        <v>64</v>
      </c>
      <c r="Q12" t="s">
        <v>6</v>
      </c>
      <c r="R12">
        <v>194900</v>
      </c>
      <c r="S12">
        <v>64</v>
      </c>
      <c r="U12" t="s">
        <v>7</v>
      </c>
      <c r="V12">
        <v>86900</v>
      </c>
      <c r="W12">
        <v>64</v>
      </c>
      <c r="Y12" t="s">
        <v>8</v>
      </c>
      <c r="Z12">
        <v>92200</v>
      </c>
      <c r="AA12">
        <v>64</v>
      </c>
      <c r="AC12" t="s">
        <v>9</v>
      </c>
      <c r="AD12">
        <v>68500</v>
      </c>
      <c r="AE12">
        <v>64</v>
      </c>
    </row>
    <row r="13" spans="1:31" x14ac:dyDescent="0.35">
      <c r="A13" t="s">
        <v>0</v>
      </c>
      <c r="B13">
        <v>5606400</v>
      </c>
      <c r="C13">
        <v>32</v>
      </c>
      <c r="E13" t="s">
        <v>3</v>
      </c>
      <c r="F13">
        <v>3177400</v>
      </c>
      <c r="G13">
        <v>32</v>
      </c>
      <c r="I13" t="s">
        <v>4</v>
      </c>
      <c r="J13" s="2">
        <v>584200</v>
      </c>
      <c r="K13" s="2">
        <v>32</v>
      </c>
      <c r="M13" t="s">
        <v>5</v>
      </c>
      <c r="N13" s="2">
        <v>488500</v>
      </c>
      <c r="O13" s="2">
        <v>32</v>
      </c>
      <c r="Q13" t="s">
        <v>6</v>
      </c>
      <c r="R13">
        <v>203600</v>
      </c>
      <c r="S13">
        <v>32</v>
      </c>
      <c r="U13" t="s">
        <v>7</v>
      </c>
      <c r="V13">
        <v>82000</v>
      </c>
      <c r="W13">
        <v>32</v>
      </c>
      <c r="Y13" t="s">
        <v>8</v>
      </c>
      <c r="Z13">
        <v>81900</v>
      </c>
      <c r="AA13">
        <v>32</v>
      </c>
      <c r="AC13" t="s">
        <v>9</v>
      </c>
      <c r="AD13">
        <v>69600</v>
      </c>
      <c r="AE13">
        <v>32</v>
      </c>
    </row>
    <row r="14" spans="1:31" x14ac:dyDescent="0.35">
      <c r="A14" t="s">
        <v>0</v>
      </c>
      <c r="B14">
        <v>5383000</v>
      </c>
      <c r="C14">
        <v>16</v>
      </c>
      <c r="E14" t="s">
        <v>3</v>
      </c>
      <c r="F14">
        <v>2361500</v>
      </c>
      <c r="G14">
        <v>16</v>
      </c>
      <c r="I14" t="s">
        <v>4</v>
      </c>
      <c r="J14" s="2">
        <v>333600</v>
      </c>
      <c r="K14" s="2">
        <v>16</v>
      </c>
      <c r="M14" t="s">
        <v>5</v>
      </c>
      <c r="N14" s="2">
        <v>305100</v>
      </c>
      <c r="O14" s="2">
        <v>16</v>
      </c>
      <c r="Q14" t="s">
        <v>6</v>
      </c>
      <c r="R14">
        <v>125900</v>
      </c>
      <c r="S14">
        <v>16</v>
      </c>
      <c r="U14" t="s">
        <v>7</v>
      </c>
      <c r="V14">
        <v>116300</v>
      </c>
      <c r="W14">
        <v>16</v>
      </c>
      <c r="Y14" t="s">
        <v>8</v>
      </c>
      <c r="Z14">
        <v>72600</v>
      </c>
      <c r="AA14">
        <v>16</v>
      </c>
      <c r="AC14" t="s">
        <v>9</v>
      </c>
      <c r="AD14">
        <v>99400</v>
      </c>
      <c r="AE14">
        <v>16</v>
      </c>
    </row>
    <row r="15" spans="1:31" x14ac:dyDescent="0.35">
      <c r="A15" t="s">
        <v>0</v>
      </c>
      <c r="B15">
        <v>4662000</v>
      </c>
      <c r="C15">
        <v>8</v>
      </c>
      <c r="E15" t="s">
        <v>3</v>
      </c>
      <c r="F15">
        <v>2004400</v>
      </c>
      <c r="G15">
        <v>8</v>
      </c>
      <c r="I15" t="s">
        <v>4</v>
      </c>
      <c r="J15" s="2">
        <v>281600</v>
      </c>
      <c r="K15" s="2">
        <v>8</v>
      </c>
      <c r="M15" t="s">
        <v>5</v>
      </c>
      <c r="N15" s="2">
        <v>200100</v>
      </c>
      <c r="O15" s="2">
        <v>8</v>
      </c>
      <c r="Q15" t="s">
        <v>6</v>
      </c>
      <c r="R15">
        <v>128400</v>
      </c>
      <c r="S15">
        <v>8</v>
      </c>
      <c r="U15" t="s">
        <v>7</v>
      </c>
      <c r="V15">
        <v>351900</v>
      </c>
      <c r="W15">
        <v>8</v>
      </c>
      <c r="Y15" t="s">
        <v>8</v>
      </c>
      <c r="Z15">
        <v>80200</v>
      </c>
      <c r="AA15">
        <v>8</v>
      </c>
      <c r="AC15" t="s">
        <v>9</v>
      </c>
      <c r="AD15">
        <v>70900</v>
      </c>
      <c r="AE15">
        <v>8</v>
      </c>
    </row>
    <row r="16" spans="1:31" x14ac:dyDescent="0.35">
      <c r="A16" t="s">
        <v>0</v>
      </c>
      <c r="B16">
        <v>5186800</v>
      </c>
      <c r="C16">
        <v>4</v>
      </c>
      <c r="E16" t="s">
        <v>3</v>
      </c>
      <c r="F16">
        <v>3246000</v>
      </c>
      <c r="G16">
        <v>4</v>
      </c>
      <c r="I16" t="s">
        <v>4</v>
      </c>
      <c r="J16" s="2">
        <v>172500</v>
      </c>
      <c r="K16" s="2">
        <v>4</v>
      </c>
      <c r="M16" t="s">
        <v>5</v>
      </c>
      <c r="N16" s="2">
        <v>171100</v>
      </c>
      <c r="O16" s="2">
        <v>4</v>
      </c>
      <c r="Q16" t="s">
        <v>6</v>
      </c>
      <c r="R16">
        <v>173800</v>
      </c>
      <c r="S16">
        <v>4</v>
      </c>
      <c r="U16" t="s">
        <v>7</v>
      </c>
      <c r="V16">
        <v>176900</v>
      </c>
      <c r="W16">
        <v>4</v>
      </c>
      <c r="Y16" t="s">
        <v>8</v>
      </c>
      <c r="Z16">
        <v>69600</v>
      </c>
      <c r="AA16">
        <v>4</v>
      </c>
      <c r="AC16" t="s">
        <v>9</v>
      </c>
      <c r="AD16">
        <v>75300</v>
      </c>
      <c r="AE16">
        <v>4</v>
      </c>
    </row>
    <row r="17" spans="1:31" x14ac:dyDescent="0.35">
      <c r="A17" t="s">
        <v>0</v>
      </c>
      <c r="B17">
        <v>4257200</v>
      </c>
      <c r="C17">
        <v>2</v>
      </c>
      <c r="E17" t="s">
        <v>3</v>
      </c>
      <c r="F17">
        <v>1760900</v>
      </c>
      <c r="G17">
        <v>2</v>
      </c>
      <c r="I17" t="s">
        <v>4</v>
      </c>
      <c r="J17" s="2">
        <v>93300</v>
      </c>
      <c r="K17" s="2">
        <v>2</v>
      </c>
      <c r="M17" t="s">
        <v>5</v>
      </c>
      <c r="N17" s="2">
        <v>86000</v>
      </c>
      <c r="O17" s="2">
        <v>2</v>
      </c>
      <c r="Q17" t="s">
        <v>6</v>
      </c>
      <c r="R17">
        <v>115600</v>
      </c>
      <c r="S17">
        <v>2</v>
      </c>
      <c r="U17" t="s">
        <v>7</v>
      </c>
      <c r="V17">
        <v>100000</v>
      </c>
      <c r="W17">
        <v>2</v>
      </c>
      <c r="Y17" t="s">
        <v>8</v>
      </c>
      <c r="Z17">
        <v>62400</v>
      </c>
      <c r="AA17">
        <v>2</v>
      </c>
      <c r="AC17" t="s">
        <v>9</v>
      </c>
      <c r="AD17">
        <v>66700</v>
      </c>
      <c r="AE17">
        <v>2</v>
      </c>
    </row>
    <row r="18" spans="1:31" x14ac:dyDescent="0.35">
      <c r="A18" t="s">
        <v>0</v>
      </c>
      <c r="B18">
        <v>4409100</v>
      </c>
      <c r="C18">
        <v>1</v>
      </c>
      <c r="E18" t="s">
        <v>3</v>
      </c>
      <c r="F18">
        <v>2030500</v>
      </c>
      <c r="G18">
        <v>1</v>
      </c>
      <c r="I18" t="s">
        <v>4</v>
      </c>
      <c r="J18" s="2">
        <v>114500</v>
      </c>
      <c r="K18" s="2">
        <v>1</v>
      </c>
      <c r="M18" t="s">
        <v>5</v>
      </c>
      <c r="N18" s="2">
        <v>68200</v>
      </c>
      <c r="O18" s="2">
        <v>1</v>
      </c>
      <c r="Q18" t="s">
        <v>6</v>
      </c>
      <c r="R18">
        <v>125700</v>
      </c>
      <c r="S18">
        <v>1</v>
      </c>
      <c r="U18" t="s">
        <v>7</v>
      </c>
      <c r="V18">
        <v>111900</v>
      </c>
      <c r="W18">
        <v>1</v>
      </c>
      <c r="Y18" t="s">
        <v>8</v>
      </c>
      <c r="Z18">
        <v>72800</v>
      </c>
      <c r="AA18">
        <v>1</v>
      </c>
      <c r="AC18" t="s">
        <v>9</v>
      </c>
      <c r="AD18">
        <v>74400</v>
      </c>
      <c r="AE18">
        <v>1</v>
      </c>
    </row>
    <row r="20" spans="1:31" x14ac:dyDescent="0.35">
      <c r="A20" t="s">
        <v>2</v>
      </c>
      <c r="B20" t="s">
        <v>11</v>
      </c>
      <c r="C20" t="s">
        <v>12</v>
      </c>
    </row>
    <row r="21" spans="1:31" x14ac:dyDescent="0.35">
      <c r="A21" s="2">
        <v>1</v>
      </c>
      <c r="B21" s="1">
        <f>B40*10^-9</f>
        <v>1.145E-4</v>
      </c>
      <c r="C21" s="1">
        <f>C40*10^-9</f>
        <v>6.8200000000000004E-5</v>
      </c>
      <c r="P21" t="s">
        <v>2</v>
      </c>
      <c r="Q21" t="s">
        <v>11</v>
      </c>
      <c r="R21" t="s">
        <v>12</v>
      </c>
    </row>
    <row r="22" spans="1:31" x14ac:dyDescent="0.35">
      <c r="A22" s="2">
        <v>2</v>
      </c>
      <c r="B22" s="1">
        <f t="shared" ref="B22:C37" si="0">B41*10^-9</f>
        <v>9.3300000000000005E-5</v>
      </c>
      <c r="C22" s="1">
        <f t="shared" si="0"/>
        <v>8.6000000000000003E-5</v>
      </c>
      <c r="P22">
        <v>1</v>
      </c>
      <c r="Q22" s="1">
        <f>Q41*10^-9</f>
        <v>7.2800000000000008E-5</v>
      </c>
      <c r="R22" s="1">
        <f t="shared" ref="R22:R38" si="1">R41*10^-9</f>
        <v>7.4400000000000006E-5</v>
      </c>
    </row>
    <row r="23" spans="1:31" x14ac:dyDescent="0.35">
      <c r="A23" s="2">
        <v>4</v>
      </c>
      <c r="B23" s="1">
        <f t="shared" si="0"/>
        <v>1.7250000000000002E-4</v>
      </c>
      <c r="C23" s="1">
        <f t="shared" si="0"/>
        <v>1.7110000000000001E-4</v>
      </c>
      <c r="P23">
        <v>2</v>
      </c>
      <c r="Q23" s="1">
        <f t="shared" ref="Q23" si="2">Q42*10^-9</f>
        <v>6.2399999999999999E-5</v>
      </c>
      <c r="R23" s="1">
        <f t="shared" si="1"/>
        <v>6.6700000000000009E-5</v>
      </c>
    </row>
    <row r="24" spans="1:31" x14ac:dyDescent="0.35">
      <c r="A24" s="2">
        <v>8</v>
      </c>
      <c r="B24" s="1">
        <f t="shared" si="0"/>
        <v>2.8160000000000001E-4</v>
      </c>
      <c r="C24" s="1">
        <f t="shared" si="0"/>
        <v>2.0010000000000001E-4</v>
      </c>
      <c r="P24">
        <v>4</v>
      </c>
      <c r="Q24" s="1">
        <f t="shared" ref="Q24" si="3">Q43*10^-9</f>
        <v>6.9599999999999998E-5</v>
      </c>
      <c r="R24" s="1">
        <f t="shared" si="1"/>
        <v>7.5300000000000001E-5</v>
      </c>
    </row>
    <row r="25" spans="1:31" x14ac:dyDescent="0.35">
      <c r="A25" s="2">
        <v>16</v>
      </c>
      <c r="B25" s="1">
        <f t="shared" si="0"/>
        <v>3.3360000000000003E-4</v>
      </c>
      <c r="C25" s="1">
        <f t="shared" si="0"/>
        <v>3.0510000000000004E-4</v>
      </c>
      <c r="P25">
        <v>8</v>
      </c>
      <c r="Q25" s="1">
        <f t="shared" ref="Q25" si="4">Q44*10^-9</f>
        <v>8.0200000000000011E-5</v>
      </c>
      <c r="R25" s="1">
        <f t="shared" si="1"/>
        <v>7.0900000000000002E-5</v>
      </c>
    </row>
    <row r="26" spans="1:31" x14ac:dyDescent="0.35">
      <c r="A26" s="2">
        <v>32</v>
      </c>
      <c r="B26" s="1">
        <f t="shared" si="0"/>
        <v>5.842E-4</v>
      </c>
      <c r="C26" s="1">
        <f t="shared" si="0"/>
        <v>4.885E-4</v>
      </c>
      <c r="P26">
        <v>16</v>
      </c>
      <c r="Q26" s="1">
        <f t="shared" ref="Q26" si="5">Q45*10^-9</f>
        <v>7.2600000000000003E-5</v>
      </c>
      <c r="R26" s="1">
        <f t="shared" si="1"/>
        <v>9.9400000000000004E-5</v>
      </c>
    </row>
    <row r="27" spans="1:31" x14ac:dyDescent="0.35">
      <c r="A27" s="2">
        <v>64</v>
      </c>
      <c r="B27" s="1">
        <f t="shared" si="0"/>
        <v>9.318000000000001E-4</v>
      </c>
      <c r="C27" s="1">
        <f t="shared" si="0"/>
        <v>8.9150000000000004E-4</v>
      </c>
      <c r="P27">
        <v>32</v>
      </c>
      <c r="Q27" s="1">
        <f t="shared" ref="Q27" si="6">Q46*10^-9</f>
        <v>8.1899999999999999E-5</v>
      </c>
      <c r="R27" s="1">
        <f t="shared" si="1"/>
        <v>6.9599999999999998E-5</v>
      </c>
    </row>
    <row r="28" spans="1:31" x14ac:dyDescent="0.35">
      <c r="A28" s="2">
        <v>128</v>
      </c>
      <c r="B28" s="1">
        <f t="shared" si="0"/>
        <v>1.5400000000000001E-3</v>
      </c>
      <c r="C28" s="1">
        <f t="shared" si="0"/>
        <v>9.0950000000000004E-4</v>
      </c>
      <c r="P28">
        <v>64</v>
      </c>
      <c r="Q28" s="1">
        <f t="shared" ref="Q28" si="7">Q47*10^-9</f>
        <v>9.2200000000000005E-5</v>
      </c>
      <c r="R28" s="1">
        <f t="shared" si="1"/>
        <v>6.8499999999999998E-5</v>
      </c>
    </row>
    <row r="29" spans="1:31" x14ac:dyDescent="0.35">
      <c r="A29" s="2">
        <v>256</v>
      </c>
      <c r="B29" s="1">
        <f t="shared" si="0"/>
        <v>2.5078000000000001E-3</v>
      </c>
      <c r="C29" s="1">
        <f t="shared" si="0"/>
        <v>1.4346000000000001E-3</v>
      </c>
      <c r="P29">
        <v>128</v>
      </c>
      <c r="Q29" s="1">
        <f t="shared" ref="Q29" si="8">Q48*10^-9</f>
        <v>1.2080000000000001E-4</v>
      </c>
      <c r="R29" s="1">
        <f t="shared" si="1"/>
        <v>6.3200000000000005E-5</v>
      </c>
    </row>
    <row r="30" spans="1:31" x14ac:dyDescent="0.35">
      <c r="A30" s="2">
        <v>512</v>
      </c>
      <c r="B30" s="1">
        <f t="shared" si="0"/>
        <v>3.8390000000000004E-3</v>
      </c>
      <c r="C30" s="1">
        <f t="shared" si="0"/>
        <v>2.0400000000000001E-3</v>
      </c>
      <c r="P30">
        <v>256</v>
      </c>
      <c r="Q30" s="1">
        <f t="shared" ref="Q30" si="9">Q49*10^-9</f>
        <v>1.895E-4</v>
      </c>
      <c r="R30" s="1">
        <f t="shared" si="1"/>
        <v>6.510000000000001E-5</v>
      </c>
    </row>
    <row r="31" spans="1:31" x14ac:dyDescent="0.35">
      <c r="A31" s="2">
        <v>1024</v>
      </c>
      <c r="B31" s="1">
        <f t="shared" si="0"/>
        <v>5.6674000000000004E-3</v>
      </c>
      <c r="C31" s="1">
        <f t="shared" si="0"/>
        <v>3.8542000000000003E-3</v>
      </c>
      <c r="P31">
        <v>512</v>
      </c>
      <c r="Q31" s="1">
        <f t="shared" ref="Q31" si="10">Q50*10^-9</f>
        <v>8.1100000000000006E-5</v>
      </c>
      <c r="R31" s="1">
        <f t="shared" si="1"/>
        <v>7.0700000000000011E-5</v>
      </c>
    </row>
    <row r="32" spans="1:31" x14ac:dyDescent="0.35">
      <c r="A32" s="2">
        <v>2048</v>
      </c>
      <c r="B32" s="1">
        <f t="shared" si="0"/>
        <v>1.2652900000000002E-2</v>
      </c>
      <c r="C32" s="1">
        <f t="shared" si="0"/>
        <v>5.6257E-3</v>
      </c>
      <c r="P32">
        <v>1024</v>
      </c>
      <c r="Q32" s="1">
        <f t="shared" ref="Q32" si="11">Q51*10^-9</f>
        <v>1.6260000000000002E-4</v>
      </c>
      <c r="R32" s="1">
        <f t="shared" si="1"/>
        <v>6.7900000000000011E-5</v>
      </c>
    </row>
    <row r="33" spans="1:22" x14ac:dyDescent="0.35">
      <c r="A33" s="2">
        <v>4096</v>
      </c>
      <c r="B33" s="1">
        <f t="shared" si="0"/>
        <v>1.58073E-2</v>
      </c>
      <c r="C33" s="1">
        <f t="shared" si="0"/>
        <v>1.5882200000000003E-2</v>
      </c>
      <c r="P33">
        <v>2048</v>
      </c>
      <c r="Q33" s="1">
        <f t="shared" ref="Q33" si="12">Q52*10^-9</f>
        <v>1.3080000000000001E-4</v>
      </c>
      <c r="R33" s="1">
        <f t="shared" si="1"/>
        <v>5.9500000000000003E-5</v>
      </c>
    </row>
    <row r="34" spans="1:22" x14ac:dyDescent="0.35">
      <c r="A34" s="2">
        <v>8192</v>
      </c>
      <c r="B34" s="1">
        <f t="shared" si="0"/>
        <v>4.9891400000000002E-2</v>
      </c>
      <c r="C34" s="1">
        <f t="shared" si="0"/>
        <v>2.9574100000000002E-2</v>
      </c>
      <c r="P34">
        <v>4096</v>
      </c>
      <c r="Q34" s="1">
        <f t="shared" ref="Q34" si="13">Q53*10^-9</f>
        <v>4.0730000000000003E-4</v>
      </c>
      <c r="R34" s="1">
        <f t="shared" si="1"/>
        <v>7.6000000000000004E-5</v>
      </c>
    </row>
    <row r="35" spans="1:22" x14ac:dyDescent="0.35">
      <c r="A35" s="2">
        <v>16384</v>
      </c>
      <c r="B35" s="1">
        <f t="shared" si="0"/>
        <v>7.8979000000000008E-2</v>
      </c>
      <c r="C35" s="1">
        <f t="shared" si="0"/>
        <v>7.53548E-2</v>
      </c>
      <c r="P35">
        <v>8192</v>
      </c>
      <c r="Q35" s="1">
        <f t="shared" ref="Q35" si="14">Q54*10^-9</f>
        <v>2.787E-4</v>
      </c>
      <c r="R35" s="1">
        <f t="shared" si="1"/>
        <v>6.6600000000000006E-5</v>
      </c>
    </row>
    <row r="36" spans="1:22" x14ac:dyDescent="0.35">
      <c r="A36" s="2">
        <v>32768</v>
      </c>
      <c r="B36" s="1">
        <f t="shared" si="0"/>
        <v>0.17876410000000001</v>
      </c>
      <c r="C36" s="1">
        <f t="shared" si="0"/>
        <v>0.1350671</v>
      </c>
      <c r="P36">
        <v>16384</v>
      </c>
      <c r="Q36" s="1">
        <f t="shared" ref="Q36" si="15">Q55*10^-9</f>
        <v>2.4880000000000003E-4</v>
      </c>
      <c r="R36" s="1">
        <f t="shared" si="1"/>
        <v>1.3790000000000002E-4</v>
      </c>
    </row>
    <row r="37" spans="1:22" x14ac:dyDescent="0.35">
      <c r="A37" s="2">
        <v>65536</v>
      </c>
      <c r="B37" s="1">
        <f t="shared" si="0"/>
        <v>0.28005089999999999</v>
      </c>
      <c r="C37" s="1">
        <f t="shared" si="0"/>
        <v>0.46083180000000001</v>
      </c>
      <c r="P37">
        <v>32768</v>
      </c>
      <c r="Q37" s="1">
        <f t="shared" ref="Q37" si="16">Q56*10^-9</f>
        <v>2.6764000000000002E-3</v>
      </c>
      <c r="R37" s="1">
        <f t="shared" si="1"/>
        <v>5.061E-4</v>
      </c>
    </row>
    <row r="38" spans="1:22" x14ac:dyDescent="0.35">
      <c r="P38">
        <v>65536</v>
      </c>
      <c r="Q38" s="1">
        <f t="shared" ref="Q38" si="17">Q57*10^-9</f>
        <v>2.8622000000000001E-3</v>
      </c>
      <c r="R38" s="1">
        <f t="shared" si="1"/>
        <v>3.235E-4</v>
      </c>
    </row>
    <row r="39" spans="1:22" x14ac:dyDescent="0.35">
      <c r="A39" t="s">
        <v>2</v>
      </c>
      <c r="B39" t="s">
        <v>13</v>
      </c>
      <c r="C39" t="s">
        <v>14</v>
      </c>
      <c r="E39" t="s">
        <v>2</v>
      </c>
      <c r="F39" t="s">
        <v>15</v>
      </c>
      <c r="G39" t="s">
        <v>16</v>
      </c>
    </row>
    <row r="40" spans="1:22" x14ac:dyDescent="0.35">
      <c r="A40" s="2">
        <v>1</v>
      </c>
      <c r="B40" s="2">
        <f>114500</f>
        <v>114500</v>
      </c>
      <c r="C40" s="2">
        <v>68200</v>
      </c>
      <c r="E40">
        <v>1</v>
      </c>
      <c r="F40" s="2">
        <f>LN(B40)</f>
        <v>11.648330101976432</v>
      </c>
      <c r="G40" s="2">
        <f t="shared" ref="G40:G56" si="18">LN(C40)</f>
        <v>11.130199843831553</v>
      </c>
      <c r="P40" t="s">
        <v>2</v>
      </c>
      <c r="Q40" t="s">
        <v>13</v>
      </c>
      <c r="R40" t="s">
        <v>14</v>
      </c>
      <c r="T40" t="s">
        <v>2</v>
      </c>
      <c r="U40" t="s">
        <v>15</v>
      </c>
      <c r="V40" t="s">
        <v>16</v>
      </c>
    </row>
    <row r="41" spans="1:22" x14ac:dyDescent="0.35">
      <c r="A41" s="2">
        <v>2</v>
      </c>
      <c r="B41" s="2">
        <v>93300</v>
      </c>
      <c r="C41" s="2">
        <v>86000</v>
      </c>
      <c r="E41">
        <v>2</v>
      </c>
      <c r="F41" s="2">
        <f t="shared" ref="F41:F56" si="19">LN(B41)</f>
        <v>11.443575386835436</v>
      </c>
      <c r="G41" s="2">
        <f t="shared" si="18"/>
        <v>11.362102575235644</v>
      </c>
      <c r="P41">
        <v>1</v>
      </c>
      <c r="Q41" s="2">
        <v>72800</v>
      </c>
      <c r="R41" s="2">
        <v>74400</v>
      </c>
      <c r="T41">
        <v>1</v>
      </c>
      <c r="U41" s="2">
        <f>LN(Q41)</f>
        <v>11.195471234184778</v>
      </c>
      <c r="V41" s="2">
        <f t="shared" ref="V41:V57" si="20">LN(R41)</f>
        <v>11.217211220821182</v>
      </c>
    </row>
    <row r="42" spans="1:22" x14ac:dyDescent="0.35">
      <c r="A42" s="2">
        <v>4</v>
      </c>
      <c r="B42" s="2">
        <v>172500</v>
      </c>
      <c r="C42" s="2">
        <v>171100</v>
      </c>
      <c r="E42">
        <v>4</v>
      </c>
      <c r="F42" s="2">
        <f t="shared" si="19"/>
        <v>12.058152515453552</v>
      </c>
      <c r="G42" s="2">
        <f t="shared" si="18"/>
        <v>12.050003459880285</v>
      </c>
      <c r="P42">
        <v>2</v>
      </c>
      <c r="Q42" s="2">
        <v>62400</v>
      </c>
      <c r="R42" s="2">
        <v>66700</v>
      </c>
      <c r="T42">
        <v>2</v>
      </c>
      <c r="U42" s="2">
        <f t="shared" ref="U42:U57" si="21">LN(Q42)</f>
        <v>11.041320554357519</v>
      </c>
      <c r="V42" s="2">
        <f t="shared" si="20"/>
        <v>11.107960231903714</v>
      </c>
    </row>
    <row r="43" spans="1:22" x14ac:dyDescent="0.35">
      <c r="A43" s="2">
        <v>8</v>
      </c>
      <c r="B43" s="2">
        <v>281600</v>
      </c>
      <c r="C43" s="2">
        <v>200100</v>
      </c>
      <c r="E43">
        <v>8</v>
      </c>
      <c r="F43" s="2">
        <f t="shared" si="19"/>
        <v>12.548242903266024</v>
      </c>
      <c r="G43" s="2">
        <f t="shared" si="18"/>
        <v>12.206572520571825</v>
      </c>
      <c r="P43">
        <v>4</v>
      </c>
      <c r="Q43" s="2">
        <v>69600</v>
      </c>
      <c r="R43" s="2">
        <v>75300</v>
      </c>
      <c r="T43">
        <v>4</v>
      </c>
      <c r="U43" s="2">
        <f t="shared" si="21"/>
        <v>11.150519846322512</v>
      </c>
      <c r="V43" s="2">
        <f t="shared" si="20"/>
        <v>11.229235413787984</v>
      </c>
    </row>
    <row r="44" spans="1:22" x14ac:dyDescent="0.35">
      <c r="A44" s="2">
        <v>16</v>
      </c>
      <c r="B44" s="2">
        <v>333600</v>
      </c>
      <c r="C44" s="2">
        <v>305100</v>
      </c>
      <c r="E44">
        <v>16</v>
      </c>
      <c r="F44" s="2">
        <f t="shared" si="19"/>
        <v>12.717697949466729</v>
      </c>
      <c r="G44" s="2">
        <f t="shared" si="18"/>
        <v>12.628394870704762</v>
      </c>
      <c r="P44">
        <v>8</v>
      </c>
      <c r="Q44" s="2">
        <v>80200</v>
      </c>
      <c r="R44" s="2">
        <v>70900</v>
      </c>
      <c r="T44">
        <v>8</v>
      </c>
      <c r="U44" s="2">
        <f t="shared" si="21"/>
        <v>11.292278793854607</v>
      </c>
      <c r="V44" s="2">
        <f t="shared" si="20"/>
        <v>11.169025712520218</v>
      </c>
    </row>
    <row r="45" spans="1:22" x14ac:dyDescent="0.35">
      <c r="A45" s="2">
        <v>32</v>
      </c>
      <c r="B45" s="2">
        <v>584200</v>
      </c>
      <c r="C45" s="2">
        <v>488500</v>
      </c>
      <c r="E45">
        <v>32</v>
      </c>
      <c r="F45" s="2">
        <f t="shared" si="19"/>
        <v>13.277998668935778</v>
      </c>
      <c r="G45" s="2">
        <f t="shared" si="18"/>
        <v>13.099094750464975</v>
      </c>
      <c r="P45">
        <v>16</v>
      </c>
      <c r="Q45" s="2">
        <v>72600</v>
      </c>
      <c r="R45" s="2">
        <v>99400</v>
      </c>
      <c r="T45">
        <v>16</v>
      </c>
      <c r="U45" s="2">
        <f t="shared" si="21"/>
        <v>11.192720200812888</v>
      </c>
      <c r="V45" s="2">
        <f t="shared" si="20"/>
        <v>11.506907392644665</v>
      </c>
    </row>
    <row r="46" spans="1:22" x14ac:dyDescent="0.35">
      <c r="A46" s="2">
        <v>64</v>
      </c>
      <c r="B46" s="2">
        <v>931800</v>
      </c>
      <c r="C46" s="2">
        <v>891500</v>
      </c>
      <c r="E46">
        <v>64</v>
      </c>
      <c r="F46" s="2">
        <f t="shared" si="19"/>
        <v>13.744873478364834</v>
      </c>
      <c r="G46" s="2">
        <f t="shared" si="18"/>
        <v>13.700660716285332</v>
      </c>
      <c r="P46">
        <v>32</v>
      </c>
      <c r="Q46" s="2">
        <v>81900</v>
      </c>
      <c r="R46" s="2">
        <v>69600</v>
      </c>
      <c r="T46">
        <v>32</v>
      </c>
      <c r="U46" s="2">
        <f t="shared" si="21"/>
        <v>11.313254269841162</v>
      </c>
      <c r="V46" s="2">
        <f t="shared" si="20"/>
        <v>11.150519846322512</v>
      </c>
    </row>
    <row r="47" spans="1:22" x14ac:dyDescent="0.35">
      <c r="A47" s="2">
        <v>128</v>
      </c>
      <c r="B47" s="2">
        <v>1540000</v>
      </c>
      <c r="C47" s="2">
        <v>909500</v>
      </c>
      <c r="E47">
        <v>128</v>
      </c>
      <c r="F47" s="2">
        <f t="shared" si="19"/>
        <v>14.247292974389811</v>
      </c>
      <c r="G47" s="2">
        <f t="shared" si="18"/>
        <v>13.720650276940313</v>
      </c>
      <c r="P47">
        <v>64</v>
      </c>
      <c r="Q47" s="2">
        <v>92200</v>
      </c>
      <c r="R47" s="2">
        <v>68500</v>
      </c>
      <c r="T47">
        <v>64</v>
      </c>
      <c r="U47" s="2">
        <f t="shared" si="21"/>
        <v>11.431715409544685</v>
      </c>
      <c r="V47" s="2">
        <f t="shared" si="20"/>
        <v>11.134589024250317</v>
      </c>
    </row>
    <row r="48" spans="1:22" x14ac:dyDescent="0.35">
      <c r="A48" s="2">
        <v>256</v>
      </c>
      <c r="B48" s="2">
        <v>2507800</v>
      </c>
      <c r="C48" s="2">
        <v>1434600</v>
      </c>
      <c r="E48">
        <v>256</v>
      </c>
      <c r="F48" s="2">
        <f t="shared" si="19"/>
        <v>14.734916432738574</v>
      </c>
      <c r="G48" s="2">
        <f t="shared" si="18"/>
        <v>14.176396622674471</v>
      </c>
      <c r="P48">
        <v>128</v>
      </c>
      <c r="Q48" s="2">
        <v>120800</v>
      </c>
      <c r="R48" s="2">
        <v>63200</v>
      </c>
      <c r="T48">
        <v>128</v>
      </c>
      <c r="U48" s="2">
        <f t="shared" si="21"/>
        <v>11.701891564482851</v>
      </c>
      <c r="V48" s="2">
        <f t="shared" si="20"/>
        <v>11.054059580134949</v>
      </c>
    </row>
    <row r="49" spans="1:22" x14ac:dyDescent="0.35">
      <c r="A49" s="2">
        <v>512</v>
      </c>
      <c r="B49" s="2">
        <v>3839000</v>
      </c>
      <c r="C49" s="2">
        <v>2040000</v>
      </c>
      <c r="E49">
        <v>512</v>
      </c>
      <c r="F49" s="2">
        <f t="shared" si="19"/>
        <v>15.160722473982934</v>
      </c>
      <c r="G49" s="2">
        <f t="shared" si="18"/>
        <v>14.528460365820399</v>
      </c>
      <c r="P49">
        <v>256</v>
      </c>
      <c r="Q49" s="2">
        <v>189500</v>
      </c>
      <c r="R49" s="2">
        <v>65100</v>
      </c>
      <c r="T49">
        <v>256</v>
      </c>
      <c r="U49" s="2">
        <f t="shared" si="21"/>
        <v>12.152144303504619</v>
      </c>
      <c r="V49" s="2">
        <f t="shared" si="20"/>
        <v>11.08367982819666</v>
      </c>
    </row>
    <row r="50" spans="1:22" x14ac:dyDescent="0.35">
      <c r="A50" s="2">
        <v>1024</v>
      </c>
      <c r="B50" s="2">
        <v>5667400</v>
      </c>
      <c r="C50" s="2">
        <v>3854200</v>
      </c>
      <c r="E50">
        <v>1024</v>
      </c>
      <c r="F50" s="2">
        <f t="shared" si="19"/>
        <v>15.550241016744106</v>
      </c>
      <c r="G50" s="2">
        <f t="shared" si="18"/>
        <v>15.164674020745958</v>
      </c>
      <c r="P50">
        <v>512</v>
      </c>
      <c r="Q50" s="2">
        <v>81100</v>
      </c>
      <c r="R50" s="2">
        <v>70700</v>
      </c>
      <c r="T50">
        <v>512</v>
      </c>
      <c r="U50" s="2">
        <f t="shared" si="21"/>
        <v>11.303438240103505</v>
      </c>
      <c r="V50" s="2">
        <f t="shared" si="20"/>
        <v>11.166200851884664</v>
      </c>
    </row>
    <row r="51" spans="1:22" x14ac:dyDescent="0.35">
      <c r="A51" s="2">
        <v>2048</v>
      </c>
      <c r="B51" s="2">
        <v>12652900</v>
      </c>
      <c r="C51" s="2">
        <v>5625700</v>
      </c>
      <c r="E51">
        <v>2048</v>
      </c>
      <c r="F51" s="2">
        <f t="shared" si="19"/>
        <v>16.353396995876121</v>
      </c>
      <c r="G51" s="2">
        <f t="shared" si="18"/>
        <v>15.542855942756635</v>
      </c>
      <c r="P51">
        <v>1024</v>
      </c>
      <c r="Q51" s="2">
        <v>162600</v>
      </c>
      <c r="R51" s="2">
        <v>67900</v>
      </c>
      <c r="T51">
        <v>1024</v>
      </c>
      <c r="U51" s="2">
        <f t="shared" si="21"/>
        <v>11.999048476095847</v>
      </c>
      <c r="V51" s="2">
        <f t="shared" si="20"/>
        <v>11.125791313546788</v>
      </c>
    </row>
    <row r="52" spans="1:22" x14ac:dyDescent="0.35">
      <c r="A52" s="2">
        <v>4096</v>
      </c>
      <c r="B52" s="2">
        <v>15807300</v>
      </c>
      <c r="C52" s="2">
        <v>15882200</v>
      </c>
      <c r="E52">
        <v>4096</v>
      </c>
      <c r="F52" s="2">
        <f t="shared" si="19"/>
        <v>16.57598241661282</v>
      </c>
      <c r="G52" s="2">
        <f t="shared" si="18"/>
        <v>16.580709543230437</v>
      </c>
      <c r="P52">
        <v>2048</v>
      </c>
      <c r="Q52" s="2">
        <v>130800</v>
      </c>
      <c r="R52" s="2">
        <v>59500</v>
      </c>
      <c r="T52">
        <v>2048</v>
      </c>
      <c r="U52" s="2">
        <f t="shared" si="21"/>
        <v>11.781424718005235</v>
      </c>
      <c r="V52" s="2">
        <f t="shared" si="20"/>
        <v>10.993731591533722</v>
      </c>
    </row>
    <row r="53" spans="1:22" x14ac:dyDescent="0.35">
      <c r="A53" s="2">
        <v>8192</v>
      </c>
      <c r="B53" s="2">
        <v>49891400</v>
      </c>
      <c r="C53" s="2">
        <v>29574100</v>
      </c>
      <c r="E53">
        <v>8192</v>
      </c>
      <c r="F53" s="2">
        <f t="shared" si="19"/>
        <v>17.725359201179316</v>
      </c>
      <c r="G53" s="2">
        <f t="shared" si="18"/>
        <v>17.202409536258333</v>
      </c>
      <c r="P53">
        <v>4096</v>
      </c>
      <c r="Q53" s="2">
        <v>407300</v>
      </c>
      <c r="R53" s="2">
        <v>76000</v>
      </c>
      <c r="T53">
        <v>4096</v>
      </c>
      <c r="U53" s="2">
        <f t="shared" si="21"/>
        <v>12.917305293636504</v>
      </c>
      <c r="V53" s="2">
        <f t="shared" si="20"/>
        <v>11.238488619268468</v>
      </c>
    </row>
    <row r="54" spans="1:22" x14ac:dyDescent="0.35">
      <c r="A54" s="2">
        <v>16384</v>
      </c>
      <c r="B54" s="2">
        <v>78979000</v>
      </c>
      <c r="C54" s="2">
        <v>75354800</v>
      </c>
      <c r="E54">
        <v>16384</v>
      </c>
      <c r="F54" s="2">
        <f t="shared" si="19"/>
        <v>18.184692552309347</v>
      </c>
      <c r="G54" s="2">
        <f t="shared" si="18"/>
        <v>18.137718183728484</v>
      </c>
      <c r="P54">
        <v>8192</v>
      </c>
      <c r="Q54" s="2">
        <v>278700</v>
      </c>
      <c r="R54" s="2">
        <v>66600</v>
      </c>
      <c r="T54">
        <v>8192</v>
      </c>
      <c r="U54" s="2">
        <f t="shared" si="21"/>
        <v>12.53789121347004</v>
      </c>
      <c r="V54" s="2">
        <f t="shared" si="20"/>
        <v>11.106459856528481</v>
      </c>
    </row>
    <row r="55" spans="1:22" x14ac:dyDescent="0.35">
      <c r="A55" s="2">
        <v>32768</v>
      </c>
      <c r="B55" s="2">
        <v>178764100</v>
      </c>
      <c r="C55" s="2">
        <v>135067100</v>
      </c>
      <c r="E55">
        <v>32768</v>
      </c>
      <c r="F55" s="2">
        <f t="shared" si="19"/>
        <v>19.001577617546321</v>
      </c>
      <c r="G55" s="2">
        <f t="shared" si="18"/>
        <v>18.721282249957749</v>
      </c>
      <c r="P55">
        <v>16384</v>
      </c>
      <c r="Q55" s="2">
        <v>248800</v>
      </c>
      <c r="R55" s="2">
        <v>137900</v>
      </c>
      <c r="T55">
        <v>16384</v>
      </c>
      <c r="U55" s="2">
        <f t="shared" si="21"/>
        <v>12.424404639847161</v>
      </c>
      <c r="V55" s="2">
        <f t="shared" si="20"/>
        <v>11.834284063781393</v>
      </c>
    </row>
    <row r="56" spans="1:22" x14ac:dyDescent="0.35">
      <c r="A56" s="2">
        <v>65536</v>
      </c>
      <c r="B56" s="2">
        <v>280050900</v>
      </c>
      <c r="C56" s="2">
        <v>460831800</v>
      </c>
      <c r="E56">
        <v>65536</v>
      </c>
      <c r="F56" s="2">
        <f t="shared" si="19"/>
        <v>19.450481930326788</v>
      </c>
      <c r="G56" s="2">
        <f t="shared" si="18"/>
        <v>19.948543675381512</v>
      </c>
      <c r="P56">
        <v>32768</v>
      </c>
      <c r="Q56" s="2">
        <v>2676400</v>
      </c>
      <c r="R56" s="2">
        <v>506100</v>
      </c>
      <c r="T56">
        <v>32768</v>
      </c>
      <c r="U56" s="2">
        <f t="shared" si="21"/>
        <v>14.799983165890799</v>
      </c>
      <c r="V56" s="2">
        <f t="shared" si="20"/>
        <v>13.134489557202169</v>
      </c>
    </row>
    <row r="57" spans="1:22" x14ac:dyDescent="0.35">
      <c r="P57">
        <v>65536</v>
      </c>
      <c r="Q57" s="2">
        <v>2862200</v>
      </c>
      <c r="R57" s="2">
        <v>323500</v>
      </c>
      <c r="T57">
        <v>65536</v>
      </c>
      <c r="U57" s="2">
        <f t="shared" si="21"/>
        <v>14.867101117858912</v>
      </c>
      <c r="V57" s="2">
        <f t="shared" si="20"/>
        <v>12.686954392923091</v>
      </c>
    </row>
    <row r="59" spans="1:22" x14ac:dyDescent="0.35">
      <c r="A59" t="s">
        <v>2</v>
      </c>
      <c r="B59" t="s">
        <v>11</v>
      </c>
      <c r="C59" t="s">
        <v>12</v>
      </c>
    </row>
    <row r="60" spans="1:22" x14ac:dyDescent="0.35">
      <c r="A60">
        <v>1</v>
      </c>
      <c r="B60" s="1">
        <f>B79*10^-9</f>
        <v>4.4091E-3</v>
      </c>
      <c r="C60" s="1">
        <f t="shared" ref="C60:C76" si="22">C79*10^-9</f>
        <v>2.0305000000000002E-3</v>
      </c>
      <c r="P60" t="s">
        <v>2</v>
      </c>
      <c r="Q60" t="s">
        <v>11</v>
      </c>
      <c r="R60" t="s">
        <v>12</v>
      </c>
    </row>
    <row r="61" spans="1:22" x14ac:dyDescent="0.35">
      <c r="A61">
        <v>2</v>
      </c>
      <c r="B61" s="1">
        <f t="shared" ref="B61:C61" si="23">B80*10^-9</f>
        <v>4.2572E-3</v>
      </c>
      <c r="C61" s="1">
        <f t="shared" si="22"/>
        <v>1.7609000000000001E-3</v>
      </c>
      <c r="P61">
        <v>1</v>
      </c>
      <c r="Q61" s="1">
        <f>Q80*10^-9</f>
        <v>1.2570000000000002E-4</v>
      </c>
      <c r="R61" s="1">
        <f t="shared" ref="R61:R77" si="24">R80*10^-9</f>
        <v>1.1190000000000001E-4</v>
      </c>
    </row>
    <row r="62" spans="1:22" x14ac:dyDescent="0.35">
      <c r="A62">
        <v>4</v>
      </c>
      <c r="B62" s="1">
        <f t="shared" ref="B62:C62" si="25">B81*10^-9</f>
        <v>5.1868000000000001E-3</v>
      </c>
      <c r="C62" s="1">
        <f t="shared" si="22"/>
        <v>3.2460000000000002E-3</v>
      </c>
      <c r="P62">
        <v>2</v>
      </c>
      <c r="Q62" s="1">
        <f t="shared" ref="Q62:R62" si="26">Q81*10^-9</f>
        <v>1.156E-4</v>
      </c>
      <c r="R62" s="1">
        <f t="shared" si="24"/>
        <v>1E-4</v>
      </c>
    </row>
    <row r="63" spans="1:22" x14ac:dyDescent="0.35">
      <c r="A63">
        <v>8</v>
      </c>
      <c r="B63" s="1">
        <f t="shared" ref="B63:C63" si="27">B82*10^-9</f>
        <v>4.6620000000000003E-3</v>
      </c>
      <c r="C63" s="1">
        <f t="shared" si="22"/>
        <v>2.0043999999999999E-3</v>
      </c>
      <c r="P63">
        <v>4</v>
      </c>
      <c r="Q63" s="1">
        <f t="shared" ref="Q63:R63" si="28">Q82*10^-9</f>
        <v>1.7380000000000002E-4</v>
      </c>
      <c r="R63" s="1">
        <f t="shared" si="24"/>
        <v>1.7690000000000002E-4</v>
      </c>
    </row>
    <row r="64" spans="1:22" x14ac:dyDescent="0.35">
      <c r="A64">
        <v>16</v>
      </c>
      <c r="B64" s="1">
        <f t="shared" ref="B64:C64" si="29">B83*10^-9</f>
        <v>5.3830000000000006E-3</v>
      </c>
      <c r="C64" s="1">
        <f t="shared" si="22"/>
        <v>2.3615000000000003E-3</v>
      </c>
      <c r="P64">
        <v>8</v>
      </c>
      <c r="Q64" s="1">
        <f t="shared" ref="Q64:R64" si="30">Q83*10^-9</f>
        <v>1.284E-4</v>
      </c>
      <c r="R64" s="1">
        <f t="shared" si="24"/>
        <v>3.5190000000000004E-4</v>
      </c>
    </row>
    <row r="65" spans="1:22" x14ac:dyDescent="0.35">
      <c r="A65">
        <v>32</v>
      </c>
      <c r="B65" s="1">
        <f t="shared" ref="B65:C65" si="31">B84*10^-9</f>
        <v>5.6064000000000001E-3</v>
      </c>
      <c r="C65" s="1">
        <f t="shared" si="22"/>
        <v>3.1774000000000004E-3</v>
      </c>
      <c r="P65">
        <v>16</v>
      </c>
      <c r="Q65" s="1">
        <f t="shared" ref="Q65:R65" si="32">Q84*10^-9</f>
        <v>1.259E-4</v>
      </c>
      <c r="R65" s="1">
        <f t="shared" si="24"/>
        <v>1.1630000000000001E-4</v>
      </c>
    </row>
    <row r="66" spans="1:22" x14ac:dyDescent="0.35">
      <c r="A66">
        <v>64</v>
      </c>
      <c r="B66" s="1">
        <f t="shared" ref="B66:C66" si="33">B85*10^-9</f>
        <v>8.6293000000000012E-3</v>
      </c>
      <c r="C66" s="1">
        <f t="shared" si="22"/>
        <v>3.1813000000000002E-3</v>
      </c>
      <c r="P66">
        <v>32</v>
      </c>
      <c r="Q66" s="1">
        <f t="shared" ref="Q66:R66" si="34">Q85*10^-9</f>
        <v>2.0360000000000002E-4</v>
      </c>
      <c r="R66" s="1">
        <f t="shared" si="24"/>
        <v>8.2000000000000001E-5</v>
      </c>
    </row>
    <row r="67" spans="1:22" x14ac:dyDescent="0.35">
      <c r="A67">
        <v>128</v>
      </c>
      <c r="B67" s="1">
        <f t="shared" ref="B67:C67" si="35">B86*10^-9</f>
        <v>2.0110000000000003E-2</v>
      </c>
      <c r="C67" s="1">
        <f t="shared" si="22"/>
        <v>4.6361000000000006E-3</v>
      </c>
      <c r="P67">
        <v>64</v>
      </c>
      <c r="Q67" s="1">
        <f t="shared" ref="Q67:R67" si="36">Q86*10^-9</f>
        <v>1.9490000000000002E-4</v>
      </c>
      <c r="R67" s="1">
        <f t="shared" si="24"/>
        <v>8.6900000000000012E-5</v>
      </c>
    </row>
    <row r="68" spans="1:22" x14ac:dyDescent="0.35">
      <c r="A68">
        <v>256</v>
      </c>
      <c r="B68" s="1">
        <f t="shared" ref="B68:C68" si="37">B87*10^-9</f>
        <v>1.7133900000000001E-2</v>
      </c>
      <c r="C68" s="1">
        <f t="shared" si="22"/>
        <v>8.3727999999999997E-3</v>
      </c>
      <c r="P68">
        <v>128</v>
      </c>
      <c r="Q68" s="1">
        <f t="shared" ref="Q68:R68" si="38">Q87*10^-9</f>
        <v>2.1290000000000002E-4</v>
      </c>
      <c r="R68" s="1">
        <f t="shared" si="24"/>
        <v>1.038E-4</v>
      </c>
    </row>
    <row r="69" spans="1:22" x14ac:dyDescent="0.35">
      <c r="A69">
        <v>512</v>
      </c>
      <c r="B69" s="1">
        <f t="shared" ref="B69:C69" si="39">B88*10^-9</f>
        <v>2.4064000000000002E-2</v>
      </c>
      <c r="C69" s="1">
        <f t="shared" si="22"/>
        <v>1.19325E-2</v>
      </c>
      <c r="P69">
        <v>256</v>
      </c>
      <c r="Q69" s="1">
        <f t="shared" ref="Q69:R69" si="40">Q88*10^-9</f>
        <v>3.0670000000000003E-4</v>
      </c>
      <c r="R69" s="1">
        <f t="shared" si="24"/>
        <v>7.75E-5</v>
      </c>
    </row>
    <row r="70" spans="1:22" x14ac:dyDescent="0.35">
      <c r="A70">
        <v>1024</v>
      </c>
      <c r="B70" s="1">
        <f t="shared" ref="B70:C70" si="41">B89*10^-9</f>
        <v>2.7672400000000003E-2</v>
      </c>
      <c r="C70" s="1">
        <f t="shared" si="22"/>
        <v>1.8940500000000002E-2</v>
      </c>
      <c r="P70">
        <v>512</v>
      </c>
      <c r="Q70" s="1">
        <f t="shared" ref="Q70:R70" si="42">Q89*10^-9</f>
        <v>2.03E-4</v>
      </c>
      <c r="R70" s="1">
        <f t="shared" si="24"/>
        <v>1.2550000000000001E-4</v>
      </c>
    </row>
    <row r="71" spans="1:22" x14ac:dyDescent="0.35">
      <c r="A71">
        <v>2048</v>
      </c>
      <c r="B71" s="1">
        <f t="shared" ref="B71:C71" si="43">B90*10^-9</f>
        <v>4.27552E-2</v>
      </c>
      <c r="C71" s="1">
        <f t="shared" si="22"/>
        <v>4.1499500000000002E-2</v>
      </c>
      <c r="P71">
        <v>1024</v>
      </c>
      <c r="Q71" s="1">
        <f t="shared" ref="Q71:R71" si="44">Q90*10^-9</f>
        <v>2.7310000000000002E-4</v>
      </c>
      <c r="R71" s="1">
        <f t="shared" si="24"/>
        <v>1.1570000000000001E-4</v>
      </c>
    </row>
    <row r="72" spans="1:22" x14ac:dyDescent="0.35">
      <c r="A72">
        <v>4096</v>
      </c>
      <c r="B72" s="1">
        <f t="shared" ref="B72:C72" si="45">B91*10^-9</f>
        <v>8.0240699999999998E-2</v>
      </c>
      <c r="C72" s="1">
        <f t="shared" si="22"/>
        <v>3.3354000000000002E-2</v>
      </c>
      <c r="P72">
        <v>2048</v>
      </c>
      <c r="Q72" s="1">
        <f t="shared" ref="Q72:R72" si="46">Q91*10^-9</f>
        <v>2.3140000000000001E-4</v>
      </c>
      <c r="R72" s="1">
        <f t="shared" si="24"/>
        <v>9.48E-5</v>
      </c>
    </row>
    <row r="73" spans="1:22" x14ac:dyDescent="0.35">
      <c r="A73">
        <v>8192</v>
      </c>
      <c r="B73" s="1">
        <f t="shared" ref="B73:C73" si="47">B92*10^-9</f>
        <v>0.1046489</v>
      </c>
      <c r="C73" s="1">
        <f t="shared" si="22"/>
        <v>7.2702200000000008E-2</v>
      </c>
      <c r="P73">
        <v>4096</v>
      </c>
      <c r="Q73" s="1">
        <f t="shared" ref="Q73:R73" si="48">Q92*10^-9</f>
        <v>1.6678000000000001E-3</v>
      </c>
      <c r="R73" s="1">
        <f t="shared" si="24"/>
        <v>1.127E-4</v>
      </c>
    </row>
    <row r="74" spans="1:22" x14ac:dyDescent="0.35">
      <c r="A74">
        <v>16384</v>
      </c>
      <c r="B74" s="1">
        <f t="shared" ref="B74:C74" si="49">B93*10^-9</f>
        <v>0.15221590000000002</v>
      </c>
      <c r="C74" s="1">
        <f t="shared" si="22"/>
        <v>0.10489200000000001</v>
      </c>
      <c r="P74">
        <v>8192</v>
      </c>
      <c r="Q74" s="1">
        <f t="shared" ref="Q74:R74" si="50">Q93*10^-9</f>
        <v>5.4960000000000002E-4</v>
      </c>
      <c r="R74" s="1">
        <f t="shared" si="24"/>
        <v>1.0200000000000001E-4</v>
      </c>
    </row>
    <row r="75" spans="1:22" x14ac:dyDescent="0.35">
      <c r="A75">
        <v>32768</v>
      </c>
      <c r="B75" s="1">
        <f t="shared" ref="B75:C75" si="51">B94*10^-9</f>
        <v>0.47375560000000005</v>
      </c>
      <c r="C75" s="1">
        <f t="shared" si="22"/>
        <v>0.20500070000000001</v>
      </c>
      <c r="P75">
        <v>16384</v>
      </c>
      <c r="Q75" s="1">
        <f t="shared" ref="Q75:R75" si="52">Q94*10^-9</f>
        <v>5.9170000000000002E-4</v>
      </c>
      <c r="R75" s="1">
        <f t="shared" si="24"/>
        <v>1.305E-4</v>
      </c>
    </row>
    <row r="76" spans="1:22" x14ac:dyDescent="0.35">
      <c r="A76">
        <v>65536</v>
      </c>
      <c r="B76" s="1">
        <f t="shared" ref="B76:C76" si="53">B95*10^-9</f>
        <v>0.5639054</v>
      </c>
      <c r="C76" s="1">
        <f t="shared" si="22"/>
        <v>0.32805190000000001</v>
      </c>
      <c r="P76">
        <v>32768</v>
      </c>
      <c r="Q76" s="1">
        <f t="shared" ref="Q76:R76" si="54">Q95*10^-9</f>
        <v>1.8327E-3</v>
      </c>
      <c r="R76" s="1">
        <f t="shared" si="24"/>
        <v>2.2970000000000003E-4</v>
      </c>
    </row>
    <row r="77" spans="1:22" x14ac:dyDescent="0.35">
      <c r="P77">
        <v>65536</v>
      </c>
      <c r="Q77" s="1">
        <f t="shared" ref="Q77:R77" si="55">Q96*10^-9</f>
        <v>5.1087000000000007E-3</v>
      </c>
      <c r="R77" s="1">
        <f t="shared" si="24"/>
        <v>2.5450000000000001E-4</v>
      </c>
    </row>
    <row r="78" spans="1:22" x14ac:dyDescent="0.35">
      <c r="A78" t="s">
        <v>2</v>
      </c>
      <c r="B78" t="s">
        <v>13</v>
      </c>
      <c r="C78" t="s">
        <v>14</v>
      </c>
      <c r="E78" t="s">
        <v>2</v>
      </c>
      <c r="F78" t="s">
        <v>15</v>
      </c>
      <c r="G78" t="s">
        <v>16</v>
      </c>
    </row>
    <row r="79" spans="1:22" x14ac:dyDescent="0.35">
      <c r="A79">
        <v>1</v>
      </c>
      <c r="B79" s="2">
        <v>4409100</v>
      </c>
      <c r="C79" s="2">
        <v>2030500</v>
      </c>
      <c r="E79">
        <v>1</v>
      </c>
      <c r="F79" s="2">
        <f>LN(B79)</f>
        <v>15.299181144962885</v>
      </c>
      <c r="G79" s="2">
        <f t="shared" ref="G79:G95" si="56">LN(C79)</f>
        <v>14.52379262610849</v>
      </c>
      <c r="P79" t="s">
        <v>2</v>
      </c>
      <c r="Q79" t="s">
        <v>13</v>
      </c>
      <c r="R79" t="s">
        <v>14</v>
      </c>
      <c r="T79" t="s">
        <v>2</v>
      </c>
      <c r="U79" t="s">
        <v>15</v>
      </c>
      <c r="V79" t="s">
        <v>16</v>
      </c>
    </row>
    <row r="80" spans="1:22" x14ac:dyDescent="0.35">
      <c r="A80">
        <v>2</v>
      </c>
      <c r="B80" s="2">
        <v>4257200</v>
      </c>
      <c r="C80" s="2">
        <v>1760900</v>
      </c>
      <c r="E80">
        <v>2</v>
      </c>
      <c r="F80" s="2">
        <f t="shared" ref="F80:F95" si="57">LN(B80)</f>
        <v>15.264122225149027</v>
      </c>
      <c r="G80" s="2">
        <f t="shared" si="56"/>
        <v>14.381335599948869</v>
      </c>
      <c r="P80">
        <v>1</v>
      </c>
      <c r="Q80" s="2">
        <v>125700</v>
      </c>
      <c r="R80" s="2">
        <v>111900</v>
      </c>
      <c r="T80">
        <v>1</v>
      </c>
      <c r="U80" s="2">
        <f>LN(Q80)</f>
        <v>11.741653394578339</v>
      </c>
      <c r="V80" s="2">
        <f t="shared" ref="V80:V96" si="58">LN(R80)</f>
        <v>11.625360894300016</v>
      </c>
    </row>
    <row r="81" spans="1:22" x14ac:dyDescent="0.35">
      <c r="A81">
        <v>4</v>
      </c>
      <c r="B81" s="2">
        <v>5186800</v>
      </c>
      <c r="C81" s="2">
        <v>3246000</v>
      </c>
      <c r="E81">
        <v>4</v>
      </c>
      <c r="F81" s="2">
        <f t="shared" si="57"/>
        <v>15.461627494656867</v>
      </c>
      <c r="G81" s="2">
        <f t="shared" si="56"/>
        <v>14.992934027056673</v>
      </c>
      <c r="P81">
        <v>2</v>
      </c>
      <c r="Q81" s="2">
        <v>115600</v>
      </c>
      <c r="R81" s="2">
        <v>100000</v>
      </c>
      <c r="T81">
        <v>2</v>
      </c>
      <c r="U81" s="2">
        <f t="shared" ref="U81:U96" si="59">LN(Q81)</f>
        <v>11.657891235220415</v>
      </c>
      <c r="V81" s="2">
        <f t="shared" si="58"/>
        <v>11.512925464970229</v>
      </c>
    </row>
    <row r="82" spans="1:22" x14ac:dyDescent="0.35">
      <c r="A82">
        <v>8</v>
      </c>
      <c r="B82" s="2">
        <v>4662000</v>
      </c>
      <c r="C82" s="2">
        <v>2004400</v>
      </c>
      <c r="E82">
        <v>8</v>
      </c>
      <c r="F82" s="2">
        <f t="shared" si="57"/>
        <v>15.35495509857784</v>
      </c>
      <c r="G82" s="2">
        <f t="shared" si="56"/>
        <v>14.510855322067707</v>
      </c>
      <c r="P82">
        <v>4</v>
      </c>
      <c r="Q82" s="2">
        <v>173800</v>
      </c>
      <c r="R82" s="2">
        <v>176900</v>
      </c>
      <c r="T82">
        <v>4</v>
      </c>
      <c r="U82" s="2">
        <f t="shared" si="59"/>
        <v>12.065660491813428</v>
      </c>
      <c r="V82" s="2">
        <f t="shared" si="58"/>
        <v>12.083339880147877</v>
      </c>
    </row>
    <row r="83" spans="1:22" x14ac:dyDescent="0.35">
      <c r="A83">
        <v>16</v>
      </c>
      <c r="B83" s="2">
        <v>5383000</v>
      </c>
      <c r="C83" s="2">
        <v>2361500</v>
      </c>
      <c r="E83">
        <v>16</v>
      </c>
      <c r="F83" s="2">
        <f t="shared" si="57"/>
        <v>15.498756397543094</v>
      </c>
      <c r="G83" s="2">
        <f t="shared" si="56"/>
        <v>14.674807568318309</v>
      </c>
      <c r="P83">
        <v>8</v>
      </c>
      <c r="Q83" s="2">
        <v>128400</v>
      </c>
      <c r="R83" s="2">
        <v>351900</v>
      </c>
      <c r="T83">
        <v>8</v>
      </c>
      <c r="U83" s="2">
        <f t="shared" si="59"/>
        <v>11.762905670237998</v>
      </c>
      <c r="V83" s="2">
        <f t="shared" si="58"/>
        <v>12.771102323309677</v>
      </c>
    </row>
    <row r="84" spans="1:22" x14ac:dyDescent="0.35">
      <c r="A84">
        <v>32</v>
      </c>
      <c r="B84" s="2">
        <v>5606400</v>
      </c>
      <c r="C84" s="2">
        <v>3177400</v>
      </c>
      <c r="E84">
        <v>32</v>
      </c>
      <c r="F84" s="2">
        <f t="shared" si="57"/>
        <v>15.539419360284155</v>
      </c>
      <c r="G84" s="2">
        <f t="shared" si="56"/>
        <v>14.97157381026806</v>
      </c>
      <c r="P84">
        <v>16</v>
      </c>
      <c r="Q84" s="2">
        <v>125900</v>
      </c>
      <c r="R84" s="2">
        <v>116300</v>
      </c>
      <c r="T84">
        <v>16</v>
      </c>
      <c r="U84" s="2">
        <f t="shared" si="59"/>
        <v>11.743243220032438</v>
      </c>
      <c r="V84" s="2">
        <f t="shared" si="58"/>
        <v>11.663928338506755</v>
      </c>
    </row>
    <row r="85" spans="1:22" x14ac:dyDescent="0.35">
      <c r="A85">
        <v>64</v>
      </c>
      <c r="B85" s="2">
        <v>8629300</v>
      </c>
      <c r="C85" s="2">
        <v>3181300</v>
      </c>
      <c r="E85">
        <v>64</v>
      </c>
      <c r="F85" s="2">
        <f t="shared" si="57"/>
        <v>15.970673947371212</v>
      </c>
      <c r="G85" s="2">
        <f t="shared" si="56"/>
        <v>14.972800476249796</v>
      </c>
      <c r="P85">
        <v>32</v>
      </c>
      <c r="Q85" s="2">
        <v>203600</v>
      </c>
      <c r="R85" s="2">
        <v>82000</v>
      </c>
      <c r="T85">
        <v>32</v>
      </c>
      <c r="U85" s="2">
        <f t="shared" si="59"/>
        <v>12.223912563658505</v>
      </c>
      <c r="V85" s="2">
        <f t="shared" si="58"/>
        <v>11.314474526246391</v>
      </c>
    </row>
    <row r="86" spans="1:22" x14ac:dyDescent="0.35">
      <c r="A86">
        <v>128</v>
      </c>
      <c r="B86" s="2">
        <v>20110000</v>
      </c>
      <c r="C86" s="2">
        <v>4636100</v>
      </c>
      <c r="E86">
        <v>128</v>
      </c>
      <c r="F86" s="2">
        <f t="shared" si="57"/>
        <v>16.816727761748833</v>
      </c>
      <c r="G86" s="2">
        <f t="shared" si="56"/>
        <v>15.349384053528384</v>
      </c>
      <c r="P86">
        <v>64</v>
      </c>
      <c r="Q86" s="2">
        <v>194900</v>
      </c>
      <c r="R86" s="2">
        <v>86900</v>
      </c>
      <c r="T86">
        <v>64</v>
      </c>
      <c r="U86" s="2">
        <f t="shared" si="59"/>
        <v>12.180241885495652</v>
      </c>
      <c r="V86" s="2">
        <f t="shared" si="58"/>
        <v>11.372513311253483</v>
      </c>
    </row>
    <row r="87" spans="1:22" x14ac:dyDescent="0.35">
      <c r="A87">
        <v>256</v>
      </c>
      <c r="B87" s="2">
        <v>17133900</v>
      </c>
      <c r="C87" s="2">
        <v>8372800</v>
      </c>
      <c r="E87">
        <v>256</v>
      </c>
      <c r="F87" s="2">
        <f t="shared" si="57"/>
        <v>16.656569515140315</v>
      </c>
      <c r="G87" s="2">
        <f t="shared" si="56"/>
        <v>15.940498914600081</v>
      </c>
      <c r="P87">
        <v>128</v>
      </c>
      <c r="Q87" s="2">
        <v>212900</v>
      </c>
      <c r="R87" s="2">
        <v>103800</v>
      </c>
      <c r="T87">
        <v>128</v>
      </c>
      <c r="U87" s="2">
        <f t="shared" si="59"/>
        <v>12.26857785088157</v>
      </c>
      <c r="V87" s="2">
        <f t="shared" si="58"/>
        <v>11.550221249713925</v>
      </c>
    </row>
    <row r="88" spans="1:22" x14ac:dyDescent="0.35">
      <c r="A88">
        <v>512</v>
      </c>
      <c r="B88" s="2">
        <v>24064000</v>
      </c>
      <c r="C88" s="2">
        <v>11932500</v>
      </c>
      <c r="E88">
        <v>512</v>
      </c>
      <c r="F88" s="2">
        <f t="shared" si="57"/>
        <v>16.996227505731703</v>
      </c>
      <c r="G88" s="2">
        <f t="shared" si="56"/>
        <v>16.294776327862188</v>
      </c>
      <c r="P88">
        <v>256</v>
      </c>
      <c r="Q88" s="2">
        <v>306700</v>
      </c>
      <c r="R88" s="2">
        <v>77500</v>
      </c>
      <c r="T88">
        <v>256</v>
      </c>
      <c r="U88" s="2">
        <f t="shared" si="59"/>
        <v>12.633625350102342</v>
      </c>
      <c r="V88" s="2">
        <f t="shared" si="58"/>
        <v>11.258033215341438</v>
      </c>
    </row>
    <row r="89" spans="1:22" x14ac:dyDescent="0.35">
      <c r="A89">
        <v>1024</v>
      </c>
      <c r="B89" s="2">
        <v>27672400</v>
      </c>
      <c r="C89" s="2">
        <v>18940500</v>
      </c>
      <c r="E89">
        <v>1024</v>
      </c>
      <c r="F89" s="2">
        <f t="shared" si="57"/>
        <v>17.13594608453948</v>
      </c>
      <c r="G89" s="2">
        <f t="shared" si="56"/>
        <v>16.756813044528982</v>
      </c>
      <c r="P89">
        <v>512</v>
      </c>
      <c r="Q89" s="2">
        <v>203000</v>
      </c>
      <c r="R89" s="2">
        <v>125500</v>
      </c>
      <c r="T89">
        <v>512</v>
      </c>
      <c r="U89" s="2">
        <f t="shared" si="59"/>
        <v>12.220961258023925</v>
      </c>
      <c r="V89" s="2">
        <f t="shared" si="58"/>
        <v>11.740061037553975</v>
      </c>
    </row>
    <row r="90" spans="1:22" x14ac:dyDescent="0.35">
      <c r="A90">
        <v>2048</v>
      </c>
      <c r="B90" s="2">
        <v>42755200</v>
      </c>
      <c r="C90" s="2">
        <v>41499500</v>
      </c>
      <c r="E90">
        <v>2048</v>
      </c>
      <c r="F90" s="2">
        <f t="shared" si="57"/>
        <v>17.571001383376711</v>
      </c>
      <c r="G90" s="2">
        <f t="shared" si="56"/>
        <v>17.541191936935576</v>
      </c>
      <c r="P90">
        <v>1024</v>
      </c>
      <c r="Q90" s="2">
        <v>273100</v>
      </c>
      <c r="R90" s="2">
        <v>115700</v>
      </c>
      <c r="T90">
        <v>1024</v>
      </c>
      <c r="U90" s="2">
        <f t="shared" si="59"/>
        <v>12.517593307461796</v>
      </c>
      <c r="V90" s="2">
        <f t="shared" si="58"/>
        <v>11.658755913181768</v>
      </c>
    </row>
    <row r="91" spans="1:22" x14ac:dyDescent="0.35">
      <c r="A91">
        <v>4096</v>
      </c>
      <c r="B91" s="2">
        <v>80240700</v>
      </c>
      <c r="C91" s="2">
        <v>33354000</v>
      </c>
      <c r="E91">
        <v>4096</v>
      </c>
      <c r="F91" s="2">
        <f t="shared" si="57"/>
        <v>18.200541425408417</v>
      </c>
      <c r="G91" s="2">
        <f t="shared" si="56"/>
        <v>17.322688263163663</v>
      </c>
      <c r="P91">
        <v>2048</v>
      </c>
      <c r="Q91" s="2">
        <v>231400</v>
      </c>
      <c r="R91" s="2">
        <v>94800</v>
      </c>
      <c r="T91">
        <v>2048</v>
      </c>
      <c r="U91" s="2">
        <f t="shared" si="59"/>
        <v>12.351903093741713</v>
      </c>
      <c r="V91" s="2">
        <f t="shared" si="58"/>
        <v>11.459524688243112</v>
      </c>
    </row>
    <row r="92" spans="1:22" x14ac:dyDescent="0.35">
      <c r="A92">
        <v>8192</v>
      </c>
      <c r="B92" s="2">
        <v>104648900</v>
      </c>
      <c r="C92" s="2">
        <v>72702200</v>
      </c>
      <c r="E92">
        <v>8192</v>
      </c>
      <c r="F92" s="2">
        <f t="shared" si="57"/>
        <v>18.466121495573137</v>
      </c>
      <c r="G92" s="2">
        <f t="shared" si="56"/>
        <v>18.101882203393888</v>
      </c>
      <c r="P92">
        <v>4096</v>
      </c>
      <c r="Q92" s="2">
        <v>1667800</v>
      </c>
      <c r="R92" s="2">
        <v>112700</v>
      </c>
      <c r="T92">
        <v>4096</v>
      </c>
      <c r="U92" s="2">
        <f t="shared" si="59"/>
        <v>14.327015950635023</v>
      </c>
      <c r="V92" s="2">
        <f t="shared" si="58"/>
        <v>11.632484700027868</v>
      </c>
    </row>
    <row r="93" spans="1:22" x14ac:dyDescent="0.35">
      <c r="A93">
        <v>16384</v>
      </c>
      <c r="B93" s="2">
        <v>152215900</v>
      </c>
      <c r="C93" s="2">
        <v>104892000</v>
      </c>
      <c r="E93">
        <v>16384</v>
      </c>
      <c r="F93" s="2">
        <f t="shared" si="57"/>
        <v>18.840810465740997</v>
      </c>
      <c r="G93" s="2">
        <f t="shared" si="56"/>
        <v>18.468441807350626</v>
      </c>
      <c r="P93">
        <v>8192</v>
      </c>
      <c r="Q93" s="2">
        <v>549600</v>
      </c>
      <c r="R93" s="2">
        <v>102000</v>
      </c>
      <c r="T93">
        <v>8192</v>
      </c>
      <c r="U93" s="2">
        <f t="shared" si="59"/>
        <v>13.216946019890276</v>
      </c>
      <c r="V93" s="2">
        <f t="shared" si="58"/>
        <v>11.532728092266408</v>
      </c>
    </row>
    <row r="94" spans="1:22" x14ac:dyDescent="0.35">
      <c r="A94">
        <v>32768</v>
      </c>
      <c r="B94" s="2">
        <v>473755600</v>
      </c>
      <c r="C94" s="2">
        <v>205000700</v>
      </c>
      <c r="E94">
        <v>32768</v>
      </c>
      <c r="F94" s="2">
        <f t="shared" si="57"/>
        <v>19.976202134871521</v>
      </c>
      <c r="G94" s="2">
        <f t="shared" si="56"/>
        <v>19.138523951730999</v>
      </c>
      <c r="P94">
        <v>16384</v>
      </c>
      <c r="Q94" s="2">
        <v>591700</v>
      </c>
      <c r="R94" s="2">
        <v>130500</v>
      </c>
      <c r="T94">
        <v>16384</v>
      </c>
      <c r="U94" s="2">
        <f t="shared" si="59"/>
        <v>13.290755028664785</v>
      </c>
      <c r="V94" s="2">
        <f t="shared" si="58"/>
        <v>11.779128505744886</v>
      </c>
    </row>
    <row r="95" spans="1:22" x14ac:dyDescent="0.35">
      <c r="A95">
        <v>65536</v>
      </c>
      <c r="B95" s="2">
        <v>563905400</v>
      </c>
      <c r="C95" s="2">
        <v>328051900</v>
      </c>
      <c r="E95">
        <v>65536</v>
      </c>
      <c r="F95" s="2">
        <f t="shared" si="57"/>
        <v>20.150397064897547</v>
      </c>
      <c r="G95" s="2">
        <f t="shared" si="56"/>
        <v>19.608682385538419</v>
      </c>
      <c r="P95">
        <v>32768</v>
      </c>
      <c r="Q95" s="2">
        <v>1832700</v>
      </c>
      <c r="R95" s="2">
        <v>229700</v>
      </c>
      <c r="T95">
        <v>32768</v>
      </c>
      <c r="U95" s="2">
        <f t="shared" si="59"/>
        <v>14.421300847305968</v>
      </c>
      <c r="V95" s="2">
        <f t="shared" si="58"/>
        <v>12.34452938867719</v>
      </c>
    </row>
    <row r="96" spans="1:22" x14ac:dyDescent="0.35">
      <c r="P96">
        <v>65536</v>
      </c>
      <c r="Q96" s="2">
        <v>5108700</v>
      </c>
      <c r="R96" s="2">
        <v>254500</v>
      </c>
      <c r="T96">
        <v>65536</v>
      </c>
      <c r="U96" s="2">
        <f t="shared" si="59"/>
        <v>15.446455526682806</v>
      </c>
      <c r="V96" s="2">
        <f t="shared" si="58"/>
        <v>12.447056114972714</v>
      </c>
    </row>
  </sheetData>
  <sortState xmlns:xlrd2="http://schemas.microsoft.com/office/spreadsheetml/2017/richdata2" ref="P80:R96">
    <sortCondition ref="P80:P9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Schellhammer</cp:lastModifiedBy>
  <dcterms:created xsi:type="dcterms:W3CDTF">2025-10-21T03:14:12Z</dcterms:created>
  <dcterms:modified xsi:type="dcterms:W3CDTF">2025-10-21T05:33:59Z</dcterms:modified>
</cp:coreProperties>
</file>