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date1904="1" showInkAnnotation="0" autoCompressPictures="0"/>
  <bookViews>
    <workbookView xWindow="1860" yWindow="0" windowWidth="27980" windowHeight="201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E15" i="1"/>
  <c r="F15" i="1"/>
  <c r="C14" i="1"/>
  <c r="E14" i="1"/>
  <c r="F14" i="1"/>
  <c r="C13" i="1"/>
  <c r="E13" i="1"/>
  <c r="F13" i="1"/>
  <c r="C12" i="1"/>
  <c r="E12" i="1"/>
  <c r="F12" i="1"/>
  <c r="C11" i="1"/>
  <c r="E11" i="1"/>
  <c r="F11" i="1"/>
  <c r="E7" i="1"/>
  <c r="C24" i="1"/>
  <c r="E24" i="1"/>
  <c r="F24" i="1"/>
  <c r="C23" i="1"/>
  <c r="E23" i="1"/>
  <c r="F23" i="1"/>
  <c r="C22" i="1"/>
  <c r="E22" i="1"/>
  <c r="F22" i="1"/>
  <c r="C21" i="1"/>
  <c r="E21" i="1"/>
  <c r="C20" i="1"/>
  <c r="E20" i="1"/>
  <c r="C19" i="1"/>
  <c r="E19" i="1"/>
  <c r="C18" i="1"/>
  <c r="E18" i="1"/>
  <c r="C17" i="1"/>
  <c r="E17" i="1"/>
  <c r="C16" i="1"/>
  <c r="E16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<sst xmlns="http://schemas.openxmlformats.org/spreadsheetml/2006/main" count="19" uniqueCount="19">
  <si>
    <t>WINCH MONITORING SYSTEM -  3PS</t>
    <phoneticPr fontId="1" type="noConversion"/>
  </si>
  <si>
    <t>Calibration Date:</t>
    <phoneticPr fontId="1" type="noConversion"/>
  </si>
  <si>
    <t>Time (GMT)</t>
    <phoneticPr fontId="1" type="noConversion"/>
  </si>
  <si>
    <t>Dynamometer Reading</t>
    <phoneticPr fontId="1" type="noConversion"/>
  </si>
  <si>
    <t>3PS Reading</t>
    <phoneticPr fontId="1" type="noConversion"/>
  </si>
  <si>
    <t>lbs</t>
    <phoneticPr fontId="1" type="noConversion"/>
  </si>
  <si>
    <t>chain fall hung above dynamometer, weight =</t>
    <phoneticPr fontId="1" type="noConversion"/>
  </si>
  <si>
    <t>dynamometer + 2 large shackles, weight  =</t>
    <phoneticPr fontId="1" type="noConversion"/>
  </si>
  <si>
    <t>Error</t>
    <phoneticPr fontId="1" type="noConversion"/>
  </si>
  <si>
    <t>lbs</t>
    <phoneticPr fontId="1" type="noConversion"/>
  </si>
  <si>
    <t>Error %</t>
    <phoneticPr fontId="1" type="noConversion"/>
  </si>
  <si>
    <r>
      <t xml:space="preserve">CABLE: </t>
    </r>
    <r>
      <rPr>
        <sz val="16"/>
        <rFont val="Verdana"/>
      </rPr>
      <t xml:space="preserve"> </t>
    </r>
    <phoneticPr fontId="1" type="noConversion"/>
  </si>
  <si>
    <t>Load Correction:  Dyno+gear</t>
    <phoneticPr fontId="1" type="noConversion"/>
  </si>
  <si>
    <t>When you calculate results that are aiming for known values, the percent error formula is useful tool for determining the precision of your calculations.  The formula is given by:</t>
  </si>
  <si>
    <r>
      <t xml:space="preserve">Calibration Instrument:  </t>
    </r>
    <r>
      <rPr>
        <sz val="16"/>
        <rFont val="Verdana"/>
      </rPr>
      <t>Dillon Tension Electronic Dynamometer model EDXtreme</t>
    </r>
  </si>
  <si>
    <t>S/N:  EDX2600306</t>
  </si>
  <si>
    <t>Calibration Date:   2019-Apr-25</t>
  </si>
  <si>
    <t>after recalibration</t>
  </si>
  <si>
    <t>cal check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</si>
</sst>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1" x14ac:knownFonts="1">
    <font>
      <sz val="10"/>
      <name val="Verdana"/>
    </font>
    <font>
      <sz val="8"/>
      <name val="Verdana"/>
    </font>
    <font>
      <sz val="16"/>
      <name val="Verdana"/>
    </font>
    <font>
      <b/>
      <sz val="18"/>
      <name val="Verdana"/>
    </font>
    <font>
      <b/>
      <sz val="16"/>
      <name val="Verdana"/>
    </font>
    <font>
      <b/>
      <sz val="14"/>
      <name val="Verdana"/>
    </font>
    <font>
      <sz val="12"/>
      <name val="Verdana"/>
    </font>
    <font>
      <sz val="14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9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21" fontId="7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168" fontId="0" fillId="0" borderId="0" xfId="0" applyNumberFormat="1" applyAlignment="1">
      <alignment vertical="top" wrapText="1"/>
    </xf>
    <xf numFmtId="168" fontId="5" fillId="2" borderId="1" xfId="0" applyNumberFormat="1" applyFont="1" applyFill="1" applyBorder="1" applyAlignment="1">
      <alignment vertical="top" wrapText="1"/>
    </xf>
    <xf numFmtId="168" fontId="7" fillId="0" borderId="1" xfId="0" applyNumberFormat="1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168" fontId="0" fillId="0" borderId="3" xfId="0" applyNumberFormat="1" applyBorder="1" applyAlignment="1">
      <alignment vertical="top" wrapText="1"/>
    </xf>
    <xf numFmtId="168" fontId="7" fillId="0" borderId="3" xfId="0" applyNumberFormat="1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0" fillId="0" borderId="0" xfId="0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2" xfId="0" applyBorder="1" applyAlignment="1">
      <alignment vertical="top" wrapText="1"/>
    </xf>
    <xf numFmtId="15" fontId="6" fillId="0" borderId="0" xfId="0" applyNumberFormat="1" applyFont="1" applyAlignment="1">
      <alignment vertical="top" wrapText="1"/>
    </xf>
    <xf numFmtId="0" fontId="4" fillId="3" borderId="3" xfId="0" applyFont="1" applyFill="1" applyBorder="1" applyAlignment="1">
      <alignment vertical="top" wrapText="1"/>
    </xf>
    <xf numFmtId="0" fontId="0" fillId="3" borderId="3" xfId="0" applyFill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7" fillId="3" borderId="14" xfId="0" applyFont="1" applyFill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6" fillId="3" borderId="14" xfId="0" applyFont="1" applyFill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168" fontId="7" fillId="0" borderId="14" xfId="0" applyNumberFormat="1" applyFont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6" fillId="3" borderId="13" xfId="0" applyFont="1" applyFill="1" applyBorder="1" applyAlignment="1">
      <alignment vertical="top" wrapText="1"/>
    </xf>
    <xf numFmtId="0" fontId="7" fillId="0" borderId="13" xfId="0" applyFont="1" applyBorder="1" applyAlignment="1">
      <alignment vertical="top" wrapText="1"/>
    </xf>
    <xf numFmtId="168" fontId="7" fillId="0" borderId="13" xfId="0" applyNumberFormat="1" applyFont="1" applyBorder="1" applyAlignment="1">
      <alignment vertical="top" wrapText="1"/>
    </xf>
    <xf numFmtId="21" fontId="0" fillId="0" borderId="13" xfId="0" applyNumberFormat="1" applyFont="1" applyBorder="1" applyAlignment="1">
      <alignment vertical="top" wrapText="1"/>
    </xf>
    <xf numFmtId="21" fontId="10" fillId="0" borderId="14" xfId="0" applyNumberFormat="1" applyFont="1" applyBorder="1" applyAlignment="1">
      <alignment vertical="top" wrapText="1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24</xdr:row>
      <xdr:rowOff>342900</xdr:rowOff>
    </xdr:from>
    <xdr:to>
      <xdr:col>4</xdr:col>
      <xdr:colOff>25400</xdr:colOff>
      <xdr:row>28</xdr:row>
      <xdr:rowOff>38100</xdr:rowOff>
    </xdr:to>
    <xdr:pic>
      <xdr:nvPicPr>
        <xdr:cNvPr id="3" name="Picture 2" descr="Screen Shot 2018-08-18 at 7.37.28 A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5700" y="7950200"/>
          <a:ext cx="3708400" cy="96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28"/>
  <sheetViews>
    <sheetView tabSelected="1" view="pageLayout" topLeftCell="A3" workbookViewId="0">
      <selection activeCell="E11" sqref="E11"/>
    </sheetView>
  </sheetViews>
  <sheetFormatPr baseColWidth="10" defaultRowHeight="18" x14ac:dyDescent="0"/>
  <cols>
    <col min="1" max="1" width="12.7109375" style="1" customWidth="1"/>
    <col min="2" max="2" width="11.85546875" style="1" customWidth="1"/>
    <col min="3" max="3" width="14.28515625" style="1" customWidth="1"/>
    <col min="4" max="4" width="15.5703125" style="1" customWidth="1"/>
    <col min="5" max="5" width="15.5703125" style="10" bestFit="1" customWidth="1"/>
    <col min="6" max="6" width="10.7109375" style="11"/>
    <col min="7" max="16384" width="10.7109375" style="1"/>
  </cols>
  <sheetData>
    <row r="1" spans="1:6" ht="23" customHeight="1">
      <c r="A1" s="3" t="s">
        <v>0</v>
      </c>
    </row>
    <row r="2" spans="1:6" ht="21" customHeight="1">
      <c r="A2" s="4" t="s">
        <v>1</v>
      </c>
      <c r="B2" s="2"/>
      <c r="C2" s="34"/>
      <c r="D2" s="32"/>
      <c r="E2" s="32"/>
      <c r="F2" s="32"/>
    </row>
    <row r="3" spans="1:6" ht="41" customHeight="1">
      <c r="A3" s="39" t="s">
        <v>14</v>
      </c>
      <c r="B3" s="40"/>
      <c r="C3" s="40"/>
      <c r="D3" s="40"/>
      <c r="E3" s="40"/>
      <c r="F3" s="40"/>
    </row>
    <row r="4" spans="1:6" ht="26" customHeight="1">
      <c r="A4" s="35" t="s">
        <v>15</v>
      </c>
      <c r="B4" s="36"/>
      <c r="C4" s="36"/>
      <c r="D4" s="15"/>
      <c r="E4" s="20"/>
      <c r="F4" s="21"/>
    </row>
    <row r="5" spans="1:6" ht="22" customHeight="1">
      <c r="A5" s="35" t="s">
        <v>16</v>
      </c>
      <c r="B5" s="36"/>
      <c r="C5" s="36"/>
      <c r="D5" s="36"/>
      <c r="E5" s="36"/>
      <c r="F5" s="36"/>
    </row>
    <row r="6" spans="1:6" s="9" customFormat="1" ht="25" customHeight="1">
      <c r="A6" s="23" t="s">
        <v>6</v>
      </c>
      <c r="B6" s="15"/>
      <c r="C6" s="15"/>
      <c r="D6" s="15"/>
      <c r="E6" s="25">
        <v>98</v>
      </c>
      <c r="F6" s="22" t="s">
        <v>5</v>
      </c>
    </row>
    <row r="7" spans="1:6" s="9" customFormat="1" ht="24" customHeight="1">
      <c r="A7" s="23" t="s">
        <v>7</v>
      </c>
      <c r="B7" s="15"/>
      <c r="C7" s="15"/>
      <c r="D7" s="15"/>
      <c r="E7" s="25">
        <f>16.5 +11 + 11</f>
        <v>38.5</v>
      </c>
      <c r="F7" s="22" t="s">
        <v>9</v>
      </c>
    </row>
    <row r="8" spans="1:6" ht="24" customHeight="1">
      <c r="A8" s="19" t="s">
        <v>11</v>
      </c>
      <c r="B8" s="37"/>
      <c r="C8" s="38"/>
      <c r="D8" s="19"/>
    </row>
    <row r="9" spans="1:6" s="14" customFormat="1" ht="11" customHeight="1" thickBot="1">
      <c r="A9" s="18"/>
      <c r="B9" s="28"/>
      <c r="C9" s="29"/>
      <c r="D9" s="18"/>
      <c r="E9" s="10"/>
      <c r="F9" s="11"/>
    </row>
    <row r="10" spans="1:6" ht="68" customHeight="1" thickTop="1">
      <c r="A10" s="17" t="s">
        <v>2</v>
      </c>
      <c r="B10" s="17" t="s">
        <v>3</v>
      </c>
      <c r="C10" s="17" t="s">
        <v>12</v>
      </c>
      <c r="D10" s="17" t="s">
        <v>4</v>
      </c>
      <c r="E10" s="5" t="s">
        <v>8</v>
      </c>
      <c r="F10" s="12" t="s">
        <v>10</v>
      </c>
    </row>
    <row r="11" spans="1:6" s="24" customFormat="1" ht="22" customHeight="1">
      <c r="A11" s="7">
        <v>0.84375</v>
      </c>
      <c r="B11" s="26">
        <v>0</v>
      </c>
      <c r="C11" s="6">
        <f t="shared" ref="C11:C15" si="0">B11+$E$6+$E$7</f>
        <v>136.5</v>
      </c>
      <c r="D11" s="27">
        <v>100</v>
      </c>
      <c r="E11" s="8">
        <f t="shared" ref="E11:E15" si="1">(C11-D11)/D11</f>
        <v>0.36499999999999999</v>
      </c>
      <c r="F11" s="13">
        <f t="shared" ref="F11:F15" si="2">E11*100</f>
        <v>36.5</v>
      </c>
    </row>
    <row r="12" spans="1:6" s="24" customFormat="1" ht="22" customHeight="1">
      <c r="A12" s="7"/>
      <c r="B12" s="26">
        <v>980</v>
      </c>
      <c r="C12" s="6">
        <f t="shared" si="0"/>
        <v>1116.5</v>
      </c>
      <c r="D12" s="27">
        <v>975</v>
      </c>
      <c r="E12" s="8">
        <f t="shared" si="1"/>
        <v>0.14512820512820512</v>
      </c>
      <c r="F12" s="13">
        <f t="shared" si="2"/>
        <v>14.512820512820513</v>
      </c>
    </row>
    <row r="13" spans="1:6" s="24" customFormat="1" ht="22" customHeight="1">
      <c r="A13" s="7"/>
      <c r="B13" s="26">
        <v>1920</v>
      </c>
      <c r="C13" s="6">
        <f t="shared" si="0"/>
        <v>2056.5</v>
      </c>
      <c r="D13" s="27">
        <v>1864</v>
      </c>
      <c r="E13" s="8">
        <f t="shared" si="1"/>
        <v>0.10327253218884121</v>
      </c>
      <c r="F13" s="13">
        <f t="shared" si="2"/>
        <v>10.32725321888412</v>
      </c>
    </row>
    <row r="14" spans="1:6" s="24" customFormat="1" ht="22" customHeight="1">
      <c r="A14" s="7"/>
      <c r="B14" s="26">
        <v>2940</v>
      </c>
      <c r="C14" s="6">
        <f t="shared" si="0"/>
        <v>3076.5</v>
      </c>
      <c r="D14" s="27">
        <v>2860</v>
      </c>
      <c r="E14" s="8">
        <f t="shared" si="1"/>
        <v>7.5699300699300698E-2</v>
      </c>
      <c r="F14" s="13">
        <f t="shared" si="2"/>
        <v>7.56993006993007</v>
      </c>
    </row>
    <row r="15" spans="1:6" s="24" customFormat="1" ht="22" customHeight="1" thickBot="1">
      <c r="A15" s="52" t="s">
        <v>18</v>
      </c>
      <c r="B15" s="41">
        <v>3920</v>
      </c>
      <c r="C15" s="42">
        <f t="shared" si="0"/>
        <v>4056.5</v>
      </c>
      <c r="D15" s="43">
        <v>3874</v>
      </c>
      <c r="E15" s="44">
        <f t="shared" si="1"/>
        <v>4.7108931337119256E-2</v>
      </c>
      <c r="F15" s="45">
        <f t="shared" si="2"/>
        <v>4.7108931337119255</v>
      </c>
    </row>
    <row r="16" spans="1:6" s="14" customFormat="1" ht="28" customHeight="1" thickTop="1">
      <c r="A16" s="51" t="s">
        <v>17</v>
      </c>
      <c r="B16" s="46">
        <v>1060</v>
      </c>
      <c r="C16" s="47">
        <f t="shared" ref="C16:C21" si="3">B16+$E$6+$E$7</f>
        <v>1196.5</v>
      </c>
      <c r="D16" s="48">
        <v>1272</v>
      </c>
      <c r="E16" s="49">
        <f t="shared" ref="E16:E21" si="4">(C16-D16)/D16</f>
        <v>-5.9355345911949686E-2</v>
      </c>
      <c r="F16" s="50">
        <f t="shared" ref="F16:F21" si="5">E16*100</f>
        <v>-5.9355345911949691</v>
      </c>
    </row>
    <row r="17" spans="1:6" s="14" customFormat="1" ht="22" customHeight="1">
      <c r="A17" s="7"/>
      <c r="B17" s="26">
        <v>3920</v>
      </c>
      <c r="C17" s="6">
        <f t="shared" si="3"/>
        <v>4056.5</v>
      </c>
      <c r="D17" s="27">
        <v>4057</v>
      </c>
      <c r="E17" s="8">
        <f t="shared" si="4"/>
        <v>-1.2324377618930243E-4</v>
      </c>
      <c r="F17" s="13">
        <f t="shared" si="5"/>
        <v>-1.2324377618930243E-2</v>
      </c>
    </row>
    <row r="18" spans="1:6" s="14" customFormat="1" ht="22" customHeight="1">
      <c r="A18" s="7"/>
      <c r="B18" s="26">
        <v>1960</v>
      </c>
      <c r="C18" s="6">
        <f t="shared" si="3"/>
        <v>2096.5</v>
      </c>
      <c r="D18" s="27">
        <v>2100</v>
      </c>
      <c r="E18" s="8">
        <f t="shared" si="4"/>
        <v>-1.6666666666666668E-3</v>
      </c>
      <c r="F18" s="13">
        <f t="shared" si="5"/>
        <v>-0.16666666666666669</v>
      </c>
    </row>
    <row r="19" spans="1:6" s="14" customFormat="1" ht="22" customHeight="1">
      <c r="A19" s="7"/>
      <c r="B19" s="26">
        <v>2960</v>
      </c>
      <c r="C19" s="6">
        <f t="shared" si="3"/>
        <v>3096.5</v>
      </c>
      <c r="D19" s="27">
        <v>3140</v>
      </c>
      <c r="E19" s="8">
        <f t="shared" si="4"/>
        <v>-1.3853503184713376E-2</v>
      </c>
      <c r="F19" s="13">
        <f t="shared" si="5"/>
        <v>-1.3853503184713376</v>
      </c>
    </row>
    <row r="20" spans="1:6" s="16" customFormat="1" ht="22" customHeight="1">
      <c r="A20" s="7"/>
      <c r="B20" s="26">
        <v>3940</v>
      </c>
      <c r="C20" s="6">
        <f t="shared" si="3"/>
        <v>4076.5</v>
      </c>
      <c r="D20" s="27">
        <v>4130</v>
      </c>
      <c r="E20" s="8">
        <f t="shared" si="4"/>
        <v>-1.2953995157384988E-2</v>
      </c>
      <c r="F20" s="13">
        <f t="shared" si="5"/>
        <v>-1.2953995157384988</v>
      </c>
    </row>
    <row r="21" spans="1:6" s="16" customFormat="1" ht="22" customHeight="1">
      <c r="A21" s="7"/>
      <c r="B21" s="26">
        <v>0</v>
      </c>
      <c r="C21" s="6">
        <f t="shared" si="3"/>
        <v>136.5</v>
      </c>
      <c r="D21" s="27">
        <v>140</v>
      </c>
      <c r="E21" s="8">
        <f t="shared" si="4"/>
        <v>-2.5000000000000001E-2</v>
      </c>
      <c r="F21" s="13">
        <f t="shared" si="5"/>
        <v>-2.5</v>
      </c>
    </row>
    <row r="22" spans="1:6" s="14" customFormat="1" ht="22" customHeight="1">
      <c r="A22" s="7"/>
      <c r="B22" s="26">
        <v>960</v>
      </c>
      <c r="C22" s="6">
        <f t="shared" ref="C22:C24" si="6">B22+$E$6+$E$7</f>
        <v>1096.5</v>
      </c>
      <c r="D22" s="27">
        <v>1080</v>
      </c>
      <c r="E22" s="8">
        <f t="shared" ref="E22:E24" si="7">(C22-D22)/D22</f>
        <v>1.5277777777777777E-2</v>
      </c>
      <c r="F22" s="13">
        <f t="shared" ref="F22:F24" si="8">E22*100</f>
        <v>1.5277777777777777</v>
      </c>
    </row>
    <row r="23" spans="1:6" s="24" customFormat="1" ht="22" customHeight="1">
      <c r="A23" s="7"/>
      <c r="B23" s="26">
        <v>520</v>
      </c>
      <c r="C23" s="6">
        <f t="shared" si="6"/>
        <v>656.5</v>
      </c>
      <c r="D23" s="27">
        <v>672</v>
      </c>
      <c r="E23" s="8">
        <f t="shared" si="7"/>
        <v>-2.3065476190476192E-2</v>
      </c>
      <c r="F23" s="13">
        <f t="shared" si="8"/>
        <v>-2.3065476190476191</v>
      </c>
    </row>
    <row r="24" spans="1:6" s="14" customFormat="1" ht="19" customHeight="1">
      <c r="A24" s="7">
        <v>0.86805555555555547</v>
      </c>
      <c r="B24" s="26">
        <v>80</v>
      </c>
      <c r="C24" s="6">
        <f t="shared" si="6"/>
        <v>216.5</v>
      </c>
      <c r="D24" s="27">
        <v>214</v>
      </c>
      <c r="E24" s="8">
        <f t="shared" si="7"/>
        <v>1.1682242990654205E-2</v>
      </c>
      <c r="F24" s="13">
        <f t="shared" si="8"/>
        <v>1.1682242990654206</v>
      </c>
    </row>
    <row r="25" spans="1:6" s="14" customFormat="1" ht="32" customHeight="1">
      <c r="A25" s="30" t="s">
        <v>13</v>
      </c>
      <c r="B25" s="30"/>
      <c r="C25" s="30"/>
      <c r="D25" s="30"/>
      <c r="E25" s="30"/>
      <c r="F25" s="31"/>
    </row>
    <row r="26" spans="1:6" s="14" customFormat="1" ht="32" customHeight="1">
      <c r="A26" s="32"/>
      <c r="B26" s="32"/>
      <c r="C26" s="32"/>
      <c r="D26" s="32"/>
      <c r="E26" s="32"/>
      <c r="F26" s="33"/>
    </row>
    <row r="27" spans="1:6">
      <c r="A27"/>
    </row>
    <row r="28" spans="1:6">
      <c r="A28"/>
    </row>
  </sheetData>
  <mergeCells count="7">
    <mergeCell ref="B9:C9"/>
    <mergeCell ref="A25:F26"/>
    <mergeCell ref="C2:F2"/>
    <mergeCell ref="A4:C4"/>
    <mergeCell ref="B8:C8"/>
    <mergeCell ref="A5:F5"/>
    <mergeCell ref="A3:F3"/>
  </mergeCells>
  <phoneticPr fontId="1" type="noConversion"/>
  <pageMargins left="0.25" right="0.25" top="0.5" bottom="0.5" header="0.5" footer="0.5"/>
  <pageSetup fitToHeight="2" orientation="portrait" horizontalDpi="4294967292" verticalDpi="4294967292"/>
  <drawing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WHOI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SSSG</dc:creator>
  <cp:lastModifiedBy>admin</cp:lastModifiedBy>
  <cp:lastPrinted>2019-04-25T20:51:46Z</cp:lastPrinted>
  <dcterms:created xsi:type="dcterms:W3CDTF">2015-05-26T12:15:34Z</dcterms:created>
  <dcterms:modified xsi:type="dcterms:W3CDTF">2019-04-25T20:52:14Z</dcterms:modified>
</cp:coreProperties>
</file>