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sosiknas1\Lab_data\LTER\DOC\data\"/>
    </mc:Choice>
  </mc:AlternateContent>
  <xr:revisionPtr revIDLastSave="0" documentId="13_ncr:1_{8259B19C-3C23-46EB-AD82-A874A006FCEC}" xr6:coauthVersionLast="47" xr6:coauthVersionMax="47" xr10:uidLastSave="{00000000-0000-0000-0000-000000000000}"/>
  <bookViews>
    <workbookView xWindow="840" yWindow="1560" windowWidth="27165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2" i="1"/>
</calcChain>
</file>

<file path=xl/sharedStrings.xml><?xml version="1.0" encoding="utf-8"?>
<sst xmlns="http://schemas.openxmlformats.org/spreadsheetml/2006/main" count="195" uniqueCount="71">
  <si>
    <t>L1</t>
  </si>
  <si>
    <t>C</t>
  </si>
  <si>
    <t>L4</t>
  </si>
  <si>
    <t>L5</t>
  </si>
  <si>
    <t>L6</t>
  </si>
  <si>
    <t>L11</t>
  </si>
  <si>
    <t>L9</t>
  </si>
  <si>
    <t>L10</t>
  </si>
  <si>
    <t>L8</t>
  </si>
  <si>
    <t>L7</t>
  </si>
  <si>
    <t>L3</t>
  </si>
  <si>
    <t>L2</t>
  </si>
  <si>
    <t>Date (UTC)</t>
  </si>
  <si>
    <t>Start Time (UTC)</t>
  </si>
  <si>
    <t>Station Depth</t>
  </si>
  <si>
    <t>LTER Station</t>
  </si>
  <si>
    <t>Cast</t>
  </si>
  <si>
    <t>Niskin Target Depth</t>
  </si>
  <si>
    <t>Comments</t>
  </si>
  <si>
    <t>Cruise</t>
  </si>
  <si>
    <t>a</t>
  </si>
  <si>
    <t>b</t>
  </si>
  <si>
    <t>Replicate</t>
  </si>
  <si>
    <t>MVCO</t>
  </si>
  <si>
    <t>blank</t>
  </si>
  <si>
    <t>DUPLICATE</t>
  </si>
  <si>
    <t>AR77</t>
  </si>
  <si>
    <t>Armstrong milliQ blank</t>
  </si>
  <si>
    <t>Date run</t>
  </si>
  <si>
    <t>filename</t>
  </si>
  <si>
    <t>NPOC(uM)</t>
  </si>
  <si>
    <t>TN(uM)</t>
  </si>
  <si>
    <t>'LTER_AR77_C10N1'</t>
  </si>
  <si>
    <t>'LTER_AR77_C10N13'</t>
  </si>
  <si>
    <t>'LTER_AR77_C10N19'</t>
  </si>
  <si>
    <t>'LTER_AR77_C10N19_dup'</t>
  </si>
  <si>
    <t>'LTER_AR77_C13N16'</t>
  </si>
  <si>
    <t>'LTER_AR77_C13N21'</t>
  </si>
  <si>
    <t>'LTER_AR77_C16N18'</t>
  </si>
  <si>
    <t>'LTER_AR77_C16N3'</t>
  </si>
  <si>
    <t>'LTER_AR77_C16N9'</t>
  </si>
  <si>
    <t>'LTER_AR77_C16N9_dup'</t>
  </si>
  <si>
    <t>'LTER_AR77_C17N10'</t>
  </si>
  <si>
    <t>'LTER_AR77_C17N15'</t>
  </si>
  <si>
    <t>'LTER_AR77_C17N3'</t>
  </si>
  <si>
    <t>'LTER_AR77_C18N1'</t>
  </si>
  <si>
    <t>'LTER_AR77_C18N16'</t>
  </si>
  <si>
    <t>'LTER_AR77_C18N6'</t>
  </si>
  <si>
    <t>'LTER_AR77_C19N1'</t>
  </si>
  <si>
    <t>'LTER_AR77_C19N19'</t>
  </si>
  <si>
    <t>'LTER_AR77_C19N9'</t>
  </si>
  <si>
    <t>'LTER_AR77_C1N14'</t>
  </si>
  <si>
    <t>'LTER_AR77_C2N18'</t>
  </si>
  <si>
    <t>'LTER_AR77_C35N4'</t>
  </si>
  <si>
    <t>'LTER_AR77_C5N16'</t>
  </si>
  <si>
    <t>'LTER_AR77_C5N16_dup'</t>
  </si>
  <si>
    <t>'LTER_AR77_C5N9'</t>
  </si>
  <si>
    <t>'LTER_AR77_C6N18'</t>
  </si>
  <si>
    <t>'LTER_AR77_C6N2'</t>
  </si>
  <si>
    <t>'LTER_AR77_C6N5'</t>
  </si>
  <si>
    <t>'LTER_AR77_C6N9'</t>
  </si>
  <si>
    <t>'LTER_AR77_C9N11'</t>
  </si>
  <si>
    <t>'LTER_AR77_C9N18'</t>
  </si>
  <si>
    <t>'LTER_AR77_C9N2'</t>
  </si>
  <si>
    <t>'LTER_AR77_C9N2_dup'</t>
  </si>
  <si>
    <t>'LTER_AR77_C9N4'</t>
  </si>
  <si>
    <t>'LTER_AR77_MilliQblank_10.15.23'</t>
  </si>
  <si>
    <t>sample_type</t>
  </si>
  <si>
    <t>Niskin</t>
  </si>
  <si>
    <t>quality_flag</t>
  </si>
  <si>
    <t>Notes during lab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</si>
</sst>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u/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2" fontId="0" fillId="0" borderId="0" xfId="0" applyNumberFormat="1"/>
    <xf numFmtId="14" fontId="0" fillId="0" borderId="0" xfId="0" applyNumberFormat="1" applyAlignment="1">
      <alignment horizontal="left"/>
    </xf>
    <xf numFmtId="0" fontId="0" fillId="2" borderId="0" xfId="0" applyFill="1"/>
    <xf numFmtId="0" fontId="2" fillId="0" borderId="2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16">
    <dxf>
      <fill>
        <patternFill>
          <bgColor rgb="FF9C5BCD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7"/>
  <sheetViews>
    <sheetView tabSelected="1" workbookViewId="0">
      <selection activeCell="L14" sqref="L14"/>
    </sheetView>
  </sheetViews>
  <sheetFormatPr defaultRowHeight="15" x14ac:dyDescent="0.25"/>
  <cols>
    <col min="2" max="2" width="13" customWidth="1"/>
    <col min="10" max="10" width="12.42578125" customWidth="1"/>
    <col min="11" max="11" width="18.7109375" customWidth="1"/>
    <col min="12" max="12" width="15.5703125" customWidth="1"/>
    <col min="13" max="13" width="2.42578125" style="13" customWidth="1"/>
    <col min="14" max="14" width="2.140625" customWidth="1"/>
    <col min="15" max="15" width="12.28515625" customWidth="1"/>
  </cols>
  <sheetData>
    <row r="1" spans="1:19" ht="45" x14ac:dyDescent="0.25">
      <c r="A1" s="1" t="s">
        <v>19</v>
      </c>
      <c r="B1" s="1" t="s">
        <v>12</v>
      </c>
      <c r="C1" s="2" t="s">
        <v>13</v>
      </c>
      <c r="D1" s="1" t="s">
        <v>14</v>
      </c>
      <c r="E1" s="1" t="s">
        <v>15</v>
      </c>
      <c r="F1" s="1" t="s">
        <v>67</v>
      </c>
      <c r="G1" s="1" t="s">
        <v>16</v>
      </c>
      <c r="H1" s="1" t="s">
        <v>68</v>
      </c>
      <c r="I1" s="1" t="s">
        <v>17</v>
      </c>
      <c r="J1" s="14" t="s">
        <v>22</v>
      </c>
      <c r="K1" s="3" t="s">
        <v>18</v>
      </c>
      <c r="L1" s="16" t="s">
        <v>69</v>
      </c>
      <c r="N1" s="8" t="s">
        <v>28</v>
      </c>
      <c r="O1" s="8" t="s">
        <v>29</v>
      </c>
      <c r="P1" s="9" t="s">
        <v>30</v>
      </c>
      <c r="Q1" s="9" t="s">
        <v>31</v>
      </c>
      <c r="R1" s="17" t="s">
        <v>70</v>
      </c>
    </row>
    <row r="2" spans="1:19" x14ac:dyDescent="0.25">
      <c r="A2" s="4" t="s">
        <v>26</v>
      </c>
      <c r="B2" s="4">
        <v>20231011</v>
      </c>
      <c r="C2" s="5">
        <v>1545</v>
      </c>
      <c r="D2" s="4">
        <v>21</v>
      </c>
      <c r="E2" s="4" t="s">
        <v>0</v>
      </c>
      <c r="F2" s="4" t="s">
        <v>1</v>
      </c>
      <c r="G2" s="4">
        <v>1</v>
      </c>
      <c r="H2" s="4">
        <v>14</v>
      </c>
      <c r="I2" s="4">
        <v>3</v>
      </c>
      <c r="J2" s="4" t="s">
        <v>20</v>
      </c>
      <c r="K2" s="6"/>
      <c r="L2" s="19">
        <v>3</v>
      </c>
      <c r="N2" s="12">
        <v>45258</v>
      </c>
      <c r="O2" t="s">
        <v>51</v>
      </c>
      <c r="P2" s="11">
        <v>97.059269508237435</v>
      </c>
      <c r="Q2" s="11">
        <v>2.3334610753880529</v>
      </c>
      <c r="S2">
        <f>P2/Q2</f>
        <v>41.594552629122624</v>
      </c>
    </row>
    <row r="3" spans="1:19" x14ac:dyDescent="0.25">
      <c r="A3" s="4" t="s">
        <v>26</v>
      </c>
      <c r="B3" s="4">
        <v>20231012</v>
      </c>
      <c r="C3" s="5">
        <v>340</v>
      </c>
      <c r="D3" s="4">
        <v>47</v>
      </c>
      <c r="E3" s="4" t="s">
        <v>11</v>
      </c>
      <c r="F3" s="4" t="s">
        <v>1</v>
      </c>
      <c r="G3" s="4">
        <v>2</v>
      </c>
      <c r="H3" s="4">
        <v>18</v>
      </c>
      <c r="I3" s="4">
        <v>3</v>
      </c>
      <c r="J3" s="4" t="s">
        <v>20</v>
      </c>
      <c r="K3" s="6"/>
      <c r="L3" s="19">
        <v>3</v>
      </c>
      <c r="N3" s="10">
        <v>45257</v>
      </c>
      <c r="O3" t="s">
        <v>52</v>
      </c>
      <c r="P3" s="11">
        <v>100.29769031928606</v>
      </c>
      <c r="Q3" s="11">
        <v>-1.0141966252929926</v>
      </c>
      <c r="S3">
        <f t="shared" ref="S3:S36" si="0">P3/Q3</f>
        <v>-98.893733047387073</v>
      </c>
    </row>
    <row r="4" spans="1:19" x14ac:dyDescent="0.25">
      <c r="A4" s="4" t="s">
        <v>26</v>
      </c>
      <c r="B4" s="4">
        <v>20231012</v>
      </c>
      <c r="C4" s="5">
        <v>1126</v>
      </c>
      <c r="D4" s="4">
        <v>78</v>
      </c>
      <c r="E4" s="4" t="s">
        <v>3</v>
      </c>
      <c r="F4" s="4" t="s">
        <v>1</v>
      </c>
      <c r="G4" s="4">
        <v>5</v>
      </c>
      <c r="H4" s="4">
        <v>9</v>
      </c>
      <c r="I4" s="4">
        <v>30</v>
      </c>
      <c r="J4" s="4" t="s">
        <v>20</v>
      </c>
      <c r="K4" s="6"/>
      <c r="L4" s="19">
        <v>3</v>
      </c>
      <c r="N4" s="12">
        <v>45258</v>
      </c>
      <c r="O4" t="s">
        <v>56</v>
      </c>
      <c r="P4" s="11">
        <v>79.084652493395936</v>
      </c>
      <c r="Q4" s="11">
        <v>0.17110605134637247</v>
      </c>
      <c r="S4">
        <f t="shared" si="0"/>
        <v>462.19670123357429</v>
      </c>
    </row>
    <row r="5" spans="1:19" x14ac:dyDescent="0.25">
      <c r="A5" s="4" t="s">
        <v>26</v>
      </c>
      <c r="B5" s="4">
        <v>20231012</v>
      </c>
      <c r="C5" s="5">
        <v>1126</v>
      </c>
      <c r="D5" s="4">
        <v>78</v>
      </c>
      <c r="E5" s="4" t="s">
        <v>3</v>
      </c>
      <c r="F5" s="4" t="s">
        <v>1</v>
      </c>
      <c r="G5" s="4">
        <v>5</v>
      </c>
      <c r="H5" s="4">
        <v>16</v>
      </c>
      <c r="I5" s="4">
        <v>3</v>
      </c>
      <c r="J5" s="4" t="s">
        <v>20</v>
      </c>
      <c r="K5" s="6"/>
      <c r="L5" s="19">
        <v>3</v>
      </c>
      <c r="N5" s="12">
        <v>45258</v>
      </c>
      <c r="O5" t="s">
        <v>54</v>
      </c>
      <c r="P5" s="11">
        <v>77.607864710486439</v>
      </c>
      <c r="Q5" s="11">
        <v>-1.0352604357505681</v>
      </c>
      <c r="S5">
        <f t="shared" si="0"/>
        <v>-74.964580921341224</v>
      </c>
    </row>
    <row r="6" spans="1:19" x14ac:dyDescent="0.25">
      <c r="A6" s="4" t="s">
        <v>26</v>
      </c>
      <c r="B6" s="4">
        <v>20231012</v>
      </c>
      <c r="C6" s="5">
        <v>1126</v>
      </c>
      <c r="D6" s="4">
        <v>78</v>
      </c>
      <c r="E6" s="4" t="s">
        <v>3</v>
      </c>
      <c r="F6" s="4" t="s">
        <v>1</v>
      </c>
      <c r="G6" s="4">
        <v>5</v>
      </c>
      <c r="H6" s="4">
        <v>16</v>
      </c>
      <c r="I6" s="4">
        <v>3</v>
      </c>
      <c r="J6" s="4" t="s">
        <v>21</v>
      </c>
      <c r="K6" s="6" t="s">
        <v>25</v>
      </c>
      <c r="L6" s="19">
        <v>3</v>
      </c>
      <c r="N6" s="10">
        <v>45257</v>
      </c>
      <c r="O6" t="s">
        <v>55</v>
      </c>
      <c r="P6" s="11">
        <v>81.267372369449163</v>
      </c>
      <c r="Q6" s="11">
        <v>-1.8516003903899634</v>
      </c>
      <c r="S6">
        <f t="shared" si="0"/>
        <v>-43.890340913318525</v>
      </c>
    </row>
    <row r="7" spans="1:19" x14ac:dyDescent="0.25">
      <c r="A7" s="4" t="s">
        <v>26</v>
      </c>
      <c r="B7" s="4">
        <v>20231013</v>
      </c>
      <c r="C7" s="5">
        <v>238</v>
      </c>
      <c r="D7" s="4">
        <v>445</v>
      </c>
      <c r="E7" s="4" t="s">
        <v>7</v>
      </c>
      <c r="F7" s="4" t="s">
        <v>1</v>
      </c>
      <c r="G7" s="4">
        <v>6</v>
      </c>
      <c r="H7" s="7">
        <v>2</v>
      </c>
      <c r="I7" s="7">
        <v>440</v>
      </c>
      <c r="J7" s="4" t="s">
        <v>20</v>
      </c>
      <c r="K7" s="6"/>
      <c r="L7" s="19">
        <v>1</v>
      </c>
      <c r="N7" s="12">
        <v>45258</v>
      </c>
      <c r="O7" t="s">
        <v>58</v>
      </c>
      <c r="P7" s="11">
        <v>47.495458584684144</v>
      </c>
      <c r="Q7" s="11">
        <v>24.104961922712913</v>
      </c>
      <c r="S7">
        <f t="shared" si="0"/>
        <v>1.9703602410560759</v>
      </c>
    </row>
    <row r="8" spans="1:19" x14ac:dyDescent="0.25">
      <c r="A8" s="4" t="s">
        <v>26</v>
      </c>
      <c r="B8" s="4">
        <v>20231013</v>
      </c>
      <c r="C8" s="5">
        <v>238</v>
      </c>
      <c r="D8" s="4">
        <v>445</v>
      </c>
      <c r="E8" s="4" t="s">
        <v>7</v>
      </c>
      <c r="F8" s="4" t="s">
        <v>1</v>
      </c>
      <c r="G8" s="4">
        <v>6</v>
      </c>
      <c r="H8" s="4">
        <v>5</v>
      </c>
      <c r="I8" s="4">
        <v>61</v>
      </c>
      <c r="J8" s="4" t="s">
        <v>20</v>
      </c>
      <c r="K8" s="6"/>
      <c r="L8" s="19">
        <v>1</v>
      </c>
      <c r="N8" s="10">
        <v>45257</v>
      </c>
      <c r="O8" t="s">
        <v>59</v>
      </c>
      <c r="P8" s="11">
        <v>70.361108281238472</v>
      </c>
      <c r="Q8" s="11">
        <v>6.2862464550395885</v>
      </c>
      <c r="S8">
        <f t="shared" si="0"/>
        <v>11.192865056194391</v>
      </c>
    </row>
    <row r="9" spans="1:19" x14ac:dyDescent="0.25">
      <c r="A9" s="4" t="s">
        <v>26</v>
      </c>
      <c r="B9" s="4">
        <v>20231013</v>
      </c>
      <c r="C9" s="5">
        <v>238</v>
      </c>
      <c r="D9" s="4">
        <v>445</v>
      </c>
      <c r="E9" s="4" t="s">
        <v>7</v>
      </c>
      <c r="F9" s="4" t="s">
        <v>1</v>
      </c>
      <c r="G9" s="4">
        <v>6</v>
      </c>
      <c r="H9" s="4">
        <v>9</v>
      </c>
      <c r="I9" s="4">
        <v>30</v>
      </c>
      <c r="J9" s="4" t="s">
        <v>20</v>
      </c>
      <c r="K9" s="6"/>
      <c r="L9" s="19">
        <v>3</v>
      </c>
      <c r="N9" s="12">
        <v>45258</v>
      </c>
      <c r="O9" t="s">
        <v>60</v>
      </c>
      <c r="P9" s="11">
        <v>73.191566007309433</v>
      </c>
      <c r="Q9" s="11">
        <v>0.39872236966655183</v>
      </c>
      <c r="S9">
        <f t="shared" si="0"/>
        <v>183.56523630344324</v>
      </c>
    </row>
    <row r="10" spans="1:19" x14ac:dyDescent="0.25">
      <c r="A10" s="4" t="s">
        <v>26</v>
      </c>
      <c r="B10" s="4">
        <v>20231013</v>
      </c>
      <c r="C10" s="5">
        <v>238</v>
      </c>
      <c r="D10" s="4">
        <v>445</v>
      </c>
      <c r="E10" s="4" t="s">
        <v>7</v>
      </c>
      <c r="F10" s="4" t="s">
        <v>1</v>
      </c>
      <c r="G10" s="4">
        <v>6</v>
      </c>
      <c r="H10" s="4">
        <v>18</v>
      </c>
      <c r="I10" s="4">
        <v>3</v>
      </c>
      <c r="J10" s="4" t="s">
        <v>20</v>
      </c>
      <c r="K10" s="6"/>
      <c r="L10" s="19">
        <v>3</v>
      </c>
      <c r="N10" s="10">
        <v>45257</v>
      </c>
      <c r="O10" t="s">
        <v>57</v>
      </c>
      <c r="P10" s="11">
        <v>80.516175608271368</v>
      </c>
      <c r="Q10" s="11">
        <v>-1.8229712018396427</v>
      </c>
      <c r="S10">
        <f t="shared" si="0"/>
        <v>-44.16755214071339</v>
      </c>
    </row>
    <row r="11" spans="1:19" x14ac:dyDescent="0.25">
      <c r="A11" s="4" t="s">
        <v>26</v>
      </c>
      <c r="B11" s="4">
        <v>20231013</v>
      </c>
      <c r="C11" s="5">
        <v>922</v>
      </c>
      <c r="D11" s="4">
        <v>1601</v>
      </c>
      <c r="E11" s="4" t="s">
        <v>5</v>
      </c>
      <c r="F11" s="4" t="s">
        <v>1</v>
      </c>
      <c r="G11" s="4">
        <v>9</v>
      </c>
      <c r="H11" s="4">
        <v>2</v>
      </c>
      <c r="I11" s="4">
        <v>500</v>
      </c>
      <c r="J11" s="4" t="s">
        <v>20</v>
      </c>
      <c r="K11" s="6"/>
      <c r="L11" s="19">
        <v>1</v>
      </c>
      <c r="N11" s="12">
        <v>45258</v>
      </c>
      <c r="O11" t="s">
        <v>63</v>
      </c>
      <c r="P11" s="11">
        <v>48.058044406744841</v>
      </c>
      <c r="Q11" s="11">
        <v>21.123188152718612</v>
      </c>
      <c r="S11">
        <f t="shared" si="0"/>
        <v>2.2751321466858987</v>
      </c>
    </row>
    <row r="12" spans="1:19" x14ac:dyDescent="0.25">
      <c r="A12" s="4" t="s">
        <v>26</v>
      </c>
      <c r="B12" s="4">
        <v>20231013</v>
      </c>
      <c r="C12" s="5">
        <v>922</v>
      </c>
      <c r="D12" s="4">
        <v>1601</v>
      </c>
      <c r="E12" s="4" t="s">
        <v>5</v>
      </c>
      <c r="F12" s="4" t="s">
        <v>1</v>
      </c>
      <c r="G12" s="4">
        <v>9</v>
      </c>
      <c r="H12" s="4">
        <v>2</v>
      </c>
      <c r="I12" s="4">
        <v>500</v>
      </c>
      <c r="J12" s="4" t="s">
        <v>21</v>
      </c>
      <c r="K12" s="6" t="s">
        <v>25</v>
      </c>
      <c r="L12" s="19">
        <v>1</v>
      </c>
      <c r="N12" s="10">
        <v>45257</v>
      </c>
      <c r="O12" t="s">
        <v>64</v>
      </c>
      <c r="P12" s="11">
        <v>51.915054478984075</v>
      </c>
      <c r="Q12" s="11">
        <v>19.484302376738789</v>
      </c>
      <c r="S12">
        <f t="shared" si="0"/>
        <v>2.6644553895325775</v>
      </c>
    </row>
    <row r="13" spans="1:19" x14ac:dyDescent="0.25">
      <c r="A13" s="4" t="s">
        <v>26</v>
      </c>
      <c r="B13" s="4">
        <v>20231013</v>
      </c>
      <c r="C13" s="5">
        <v>922</v>
      </c>
      <c r="D13" s="4">
        <v>1601</v>
      </c>
      <c r="E13" s="4" t="s">
        <v>5</v>
      </c>
      <c r="F13" s="4" t="s">
        <v>1</v>
      </c>
      <c r="G13" s="4">
        <v>9</v>
      </c>
      <c r="H13" s="4">
        <v>4</v>
      </c>
      <c r="I13" s="4">
        <v>120</v>
      </c>
      <c r="J13" s="4" t="s">
        <v>20</v>
      </c>
      <c r="K13" s="6"/>
      <c r="L13" s="19">
        <v>1</v>
      </c>
      <c r="N13" s="12">
        <v>45258</v>
      </c>
      <c r="O13" t="s">
        <v>65</v>
      </c>
      <c r="P13" s="11">
        <v>53.065058223085643</v>
      </c>
      <c r="Q13" s="11">
        <v>10.123629569896114</v>
      </c>
      <c r="S13">
        <f t="shared" si="0"/>
        <v>5.2417028751112422</v>
      </c>
    </row>
    <row r="14" spans="1:19" x14ac:dyDescent="0.25">
      <c r="A14" s="4" t="s">
        <v>26</v>
      </c>
      <c r="B14" s="4">
        <v>20231013</v>
      </c>
      <c r="C14" s="5">
        <v>922</v>
      </c>
      <c r="D14" s="4">
        <v>1601</v>
      </c>
      <c r="E14" s="4" t="s">
        <v>5</v>
      </c>
      <c r="F14" s="4" t="s">
        <v>1</v>
      </c>
      <c r="G14" s="4">
        <v>9</v>
      </c>
      <c r="H14" s="4">
        <v>11</v>
      </c>
      <c r="I14" s="4">
        <v>33</v>
      </c>
      <c r="J14" s="4" t="s">
        <v>20</v>
      </c>
      <c r="K14" s="6"/>
      <c r="L14" s="19">
        <v>3</v>
      </c>
      <c r="N14" s="12">
        <v>45258</v>
      </c>
      <c r="O14" t="s">
        <v>61</v>
      </c>
      <c r="P14" s="11">
        <v>68.817461240787054</v>
      </c>
      <c r="Q14" s="11">
        <v>-1.5473971519709577</v>
      </c>
      <c r="S14">
        <f t="shared" si="0"/>
        <v>-44.473043751652618</v>
      </c>
    </row>
    <row r="15" spans="1:19" x14ac:dyDescent="0.25">
      <c r="A15" s="4" t="s">
        <v>26</v>
      </c>
      <c r="B15" s="4">
        <v>20231013</v>
      </c>
      <c r="C15" s="5">
        <v>922</v>
      </c>
      <c r="D15" s="4">
        <v>1601</v>
      </c>
      <c r="E15" s="4" t="s">
        <v>5</v>
      </c>
      <c r="F15" s="4" t="s">
        <v>1</v>
      </c>
      <c r="G15" s="4">
        <v>9</v>
      </c>
      <c r="H15" s="4">
        <v>18</v>
      </c>
      <c r="I15" s="4">
        <v>3</v>
      </c>
      <c r="J15" s="4" t="s">
        <v>20</v>
      </c>
      <c r="K15" s="6"/>
      <c r="L15" s="19">
        <v>3</v>
      </c>
      <c r="N15" s="10">
        <v>45257</v>
      </c>
      <c r="O15" t="s">
        <v>62</v>
      </c>
      <c r="P15" s="11">
        <v>74.854377797172162</v>
      </c>
      <c r="Q15" s="11">
        <v>-2.8321500982385528</v>
      </c>
      <c r="S15">
        <f t="shared" si="0"/>
        <v>-26.430229755028737</v>
      </c>
    </row>
    <row r="16" spans="1:19" x14ac:dyDescent="0.25">
      <c r="A16" s="4" t="s">
        <v>26</v>
      </c>
      <c r="B16" s="4">
        <v>20231013</v>
      </c>
      <c r="C16" s="5">
        <v>2000</v>
      </c>
      <c r="D16" s="4">
        <v>93</v>
      </c>
      <c r="E16" s="4" t="s">
        <v>4</v>
      </c>
      <c r="F16" s="4" t="s">
        <v>1</v>
      </c>
      <c r="G16" s="4">
        <v>10</v>
      </c>
      <c r="H16" s="4">
        <v>1</v>
      </c>
      <c r="I16" s="4">
        <v>87</v>
      </c>
      <c r="J16" s="4" t="s">
        <v>20</v>
      </c>
      <c r="K16" s="6"/>
      <c r="L16" s="19">
        <v>3</v>
      </c>
      <c r="N16" s="10">
        <v>45257</v>
      </c>
      <c r="O16" t="s">
        <v>32</v>
      </c>
      <c r="P16" s="11">
        <v>80.460531403739679</v>
      </c>
      <c r="Q16" s="11">
        <v>2.4714070807088877</v>
      </c>
      <c r="S16">
        <f t="shared" si="0"/>
        <v>32.556567484083089</v>
      </c>
    </row>
    <row r="17" spans="1:19" x14ac:dyDescent="0.25">
      <c r="A17" s="4" t="s">
        <v>26</v>
      </c>
      <c r="B17" s="4">
        <v>20231013</v>
      </c>
      <c r="C17" s="5">
        <v>2000</v>
      </c>
      <c r="D17" s="4">
        <v>93</v>
      </c>
      <c r="E17" s="4" t="s">
        <v>4</v>
      </c>
      <c r="F17" s="4" t="s">
        <v>1</v>
      </c>
      <c r="G17" s="4">
        <v>10</v>
      </c>
      <c r="H17" s="4">
        <v>13</v>
      </c>
      <c r="I17" s="4">
        <v>15</v>
      </c>
      <c r="J17" s="4" t="s">
        <v>20</v>
      </c>
      <c r="K17" s="6"/>
      <c r="L17" s="19">
        <v>3</v>
      </c>
      <c r="N17" s="10">
        <v>45257</v>
      </c>
      <c r="O17" t="s">
        <v>33</v>
      </c>
      <c r="P17" s="11">
        <v>84.216515209628568</v>
      </c>
      <c r="Q17" s="11">
        <v>0.14528551099508746</v>
      </c>
      <c r="S17">
        <f t="shared" si="0"/>
        <v>579.66217438211152</v>
      </c>
    </row>
    <row r="18" spans="1:19" x14ac:dyDescent="0.25">
      <c r="A18" s="4" t="s">
        <v>26</v>
      </c>
      <c r="B18" s="4">
        <v>20231013</v>
      </c>
      <c r="C18" s="5">
        <v>2000</v>
      </c>
      <c r="D18" s="4">
        <v>93</v>
      </c>
      <c r="E18" s="4" t="s">
        <v>4</v>
      </c>
      <c r="F18" s="4" t="s">
        <v>1</v>
      </c>
      <c r="G18" s="4">
        <v>10</v>
      </c>
      <c r="H18" s="4">
        <v>19</v>
      </c>
      <c r="I18" s="4">
        <v>3</v>
      </c>
      <c r="J18" s="4" t="s">
        <v>20</v>
      </c>
      <c r="K18" s="6"/>
      <c r="L18" s="19">
        <v>3</v>
      </c>
      <c r="N18" s="12">
        <v>45258</v>
      </c>
      <c r="O18" t="s">
        <v>34</v>
      </c>
      <c r="P18" s="11">
        <v>84.063537018633752</v>
      </c>
      <c r="Q18" s="11">
        <v>1.400234170275322</v>
      </c>
      <c r="S18">
        <f t="shared" si="0"/>
        <v>60.035341804367405</v>
      </c>
    </row>
    <row r="19" spans="1:19" x14ac:dyDescent="0.25">
      <c r="A19" s="4" t="s">
        <v>26</v>
      </c>
      <c r="B19" s="4">
        <v>20231013</v>
      </c>
      <c r="C19" s="5">
        <v>2000</v>
      </c>
      <c r="D19" s="4">
        <v>93</v>
      </c>
      <c r="E19" s="4" t="s">
        <v>4</v>
      </c>
      <c r="F19" s="4" t="s">
        <v>1</v>
      </c>
      <c r="G19" s="4">
        <v>10</v>
      </c>
      <c r="H19" s="4">
        <v>19</v>
      </c>
      <c r="I19" s="4">
        <v>3</v>
      </c>
      <c r="J19" s="4" t="s">
        <v>21</v>
      </c>
      <c r="K19" s="6" t="s">
        <v>25</v>
      </c>
      <c r="L19" s="19">
        <v>3</v>
      </c>
      <c r="N19" s="12">
        <v>45258</v>
      </c>
      <c r="O19" t="s">
        <v>35</v>
      </c>
      <c r="P19" s="11">
        <v>82.403908843554547</v>
      </c>
      <c r="Q19" s="11">
        <v>0.64910031981874283</v>
      </c>
      <c r="S19">
        <f t="shared" si="0"/>
        <v>126.95096016370061</v>
      </c>
    </row>
    <row r="20" spans="1:19" x14ac:dyDescent="0.25">
      <c r="A20" s="4" t="s">
        <v>26</v>
      </c>
      <c r="B20" s="4">
        <v>20231014</v>
      </c>
      <c r="C20" s="5">
        <v>137</v>
      </c>
      <c r="D20" s="4">
        <v>234</v>
      </c>
      <c r="E20" s="4" t="s">
        <v>6</v>
      </c>
      <c r="F20" s="4" t="s">
        <v>1</v>
      </c>
      <c r="G20" s="4">
        <v>13</v>
      </c>
      <c r="H20" s="4">
        <v>16</v>
      </c>
      <c r="I20" s="4">
        <v>25</v>
      </c>
      <c r="J20" s="4" t="s">
        <v>20</v>
      </c>
      <c r="K20" s="6"/>
      <c r="L20" s="19">
        <v>3</v>
      </c>
      <c r="N20" s="10">
        <v>45257</v>
      </c>
      <c r="O20" t="s">
        <v>36</v>
      </c>
      <c r="P20" s="11">
        <v>86.525749697693669</v>
      </c>
      <c r="Q20" s="11">
        <v>-1.5724658020243023</v>
      </c>
      <c r="S20">
        <f t="shared" si="0"/>
        <v>-55.025520800710183</v>
      </c>
    </row>
    <row r="21" spans="1:19" x14ac:dyDescent="0.25">
      <c r="A21" s="4" t="s">
        <v>26</v>
      </c>
      <c r="B21" s="4">
        <v>20231014</v>
      </c>
      <c r="C21" s="5">
        <v>137</v>
      </c>
      <c r="D21" s="4">
        <v>234</v>
      </c>
      <c r="E21" s="4" t="s">
        <v>6</v>
      </c>
      <c r="F21" s="4" t="s">
        <v>1</v>
      </c>
      <c r="G21" s="4">
        <v>13</v>
      </c>
      <c r="H21" s="4">
        <v>21</v>
      </c>
      <c r="I21" s="4">
        <v>3</v>
      </c>
      <c r="J21" s="4" t="s">
        <v>20</v>
      </c>
      <c r="K21" s="6"/>
      <c r="L21" s="19">
        <v>3</v>
      </c>
      <c r="N21" s="10">
        <v>45257</v>
      </c>
      <c r="O21" t="s">
        <v>37</v>
      </c>
      <c r="P21" s="11">
        <v>83.701806317710464</v>
      </c>
      <c r="Q21" s="11">
        <v>-1.2575447279707426</v>
      </c>
      <c r="S21">
        <f t="shared" si="0"/>
        <v>-66.559705158779707</v>
      </c>
    </row>
    <row r="22" spans="1:19" x14ac:dyDescent="0.25">
      <c r="A22" s="4" t="s">
        <v>26</v>
      </c>
      <c r="B22" s="4">
        <v>20231014</v>
      </c>
      <c r="C22" s="5">
        <v>739</v>
      </c>
      <c r="D22" s="4">
        <v>139</v>
      </c>
      <c r="E22" s="4" t="s">
        <v>8</v>
      </c>
      <c r="F22" s="4" t="s">
        <v>1</v>
      </c>
      <c r="G22" s="18">
        <v>16</v>
      </c>
      <c r="H22" s="18">
        <v>18</v>
      </c>
      <c r="I22" s="18">
        <v>3</v>
      </c>
      <c r="J22" s="4" t="s">
        <v>20</v>
      </c>
      <c r="K22" s="6"/>
      <c r="L22" s="19">
        <v>3</v>
      </c>
      <c r="N22" s="12">
        <v>45258</v>
      </c>
      <c r="O22" t="s">
        <v>38</v>
      </c>
      <c r="P22" s="11">
        <v>78.620519190195836</v>
      </c>
      <c r="Q22" s="11">
        <v>-1.3937561371048384</v>
      </c>
      <c r="S22">
        <f t="shared" si="0"/>
        <v>-56.409092736631301</v>
      </c>
    </row>
    <row r="23" spans="1:19" x14ac:dyDescent="0.25">
      <c r="A23" s="4" t="s">
        <v>26</v>
      </c>
      <c r="B23" s="4">
        <v>20231014</v>
      </c>
      <c r="C23" s="5">
        <v>739</v>
      </c>
      <c r="D23" s="4">
        <v>139</v>
      </c>
      <c r="E23" s="4" t="s">
        <v>8</v>
      </c>
      <c r="F23" s="4" t="s">
        <v>1</v>
      </c>
      <c r="G23" s="18">
        <v>16</v>
      </c>
      <c r="H23" s="18">
        <v>3</v>
      </c>
      <c r="I23" s="18">
        <v>95</v>
      </c>
      <c r="J23" s="4" t="s">
        <v>20</v>
      </c>
      <c r="K23" s="6"/>
      <c r="L23" s="19">
        <v>1</v>
      </c>
      <c r="N23" s="10">
        <v>45257</v>
      </c>
      <c r="O23" t="s">
        <v>39</v>
      </c>
      <c r="P23" s="11">
        <v>77.608765921490772</v>
      </c>
      <c r="Q23" s="11">
        <v>3.2801816572555875</v>
      </c>
      <c r="S23">
        <f t="shared" si="0"/>
        <v>23.659898758906937</v>
      </c>
    </row>
    <row r="24" spans="1:19" x14ac:dyDescent="0.25">
      <c r="A24" s="4" t="s">
        <v>26</v>
      </c>
      <c r="B24" s="4">
        <v>20231014</v>
      </c>
      <c r="C24" s="5">
        <v>739</v>
      </c>
      <c r="D24" s="4">
        <v>139</v>
      </c>
      <c r="E24" s="4" t="s">
        <v>8</v>
      </c>
      <c r="F24" s="4" t="s">
        <v>1</v>
      </c>
      <c r="G24" s="18">
        <v>16</v>
      </c>
      <c r="H24" s="18">
        <v>9</v>
      </c>
      <c r="I24" s="18">
        <v>22</v>
      </c>
      <c r="J24" s="4" t="s">
        <v>20</v>
      </c>
      <c r="K24" s="6"/>
      <c r="L24" s="19">
        <v>3</v>
      </c>
      <c r="N24" s="10">
        <v>45257</v>
      </c>
      <c r="O24" t="s">
        <v>40</v>
      </c>
      <c r="P24" s="11">
        <v>75.174331973229471</v>
      </c>
      <c r="Q24" s="11">
        <v>-2.7677344240003228</v>
      </c>
      <c r="S24">
        <f t="shared" si="0"/>
        <v>-27.160962887680839</v>
      </c>
    </row>
    <row r="25" spans="1:19" x14ac:dyDescent="0.25">
      <c r="A25" s="4" t="s">
        <v>26</v>
      </c>
      <c r="B25" s="4">
        <v>20231014</v>
      </c>
      <c r="C25" s="5">
        <v>739</v>
      </c>
      <c r="D25" s="4">
        <v>139</v>
      </c>
      <c r="E25" s="4" t="s">
        <v>8</v>
      </c>
      <c r="F25" s="4" t="s">
        <v>1</v>
      </c>
      <c r="G25" s="18">
        <v>16</v>
      </c>
      <c r="H25" s="18">
        <v>9</v>
      </c>
      <c r="I25" s="18">
        <v>22</v>
      </c>
      <c r="J25" s="4" t="s">
        <v>21</v>
      </c>
      <c r="K25" s="6" t="s">
        <v>25</v>
      </c>
      <c r="L25" s="19">
        <v>3</v>
      </c>
      <c r="N25" s="10">
        <v>45257</v>
      </c>
      <c r="O25" t="s">
        <v>41</v>
      </c>
      <c r="P25" s="11">
        <v>76.523703933122874</v>
      </c>
      <c r="Q25" s="11">
        <v>-2.7605771268627421</v>
      </c>
      <c r="S25">
        <f t="shared" si="0"/>
        <v>-27.720183286488446</v>
      </c>
    </row>
    <row r="26" spans="1:19" x14ac:dyDescent="0.25">
      <c r="A26" s="4" t="s">
        <v>26</v>
      </c>
      <c r="B26" s="4">
        <v>20231014</v>
      </c>
      <c r="C26" s="5">
        <v>1005</v>
      </c>
      <c r="D26" s="4">
        <v>122</v>
      </c>
      <c r="E26" s="4" t="s">
        <v>9</v>
      </c>
      <c r="F26" s="4" t="s">
        <v>1</v>
      </c>
      <c r="G26" s="4">
        <v>17</v>
      </c>
      <c r="H26" s="4">
        <v>3</v>
      </c>
      <c r="I26" s="4">
        <v>90</v>
      </c>
      <c r="J26" s="4" t="s">
        <v>20</v>
      </c>
      <c r="K26" s="6"/>
      <c r="L26" s="19">
        <v>1</v>
      </c>
      <c r="N26" s="10">
        <v>45257</v>
      </c>
      <c r="O26" t="s">
        <v>44</v>
      </c>
      <c r="P26" s="11">
        <v>69.665555724592366</v>
      </c>
      <c r="Q26" s="11">
        <v>6.6512686090561886</v>
      </c>
      <c r="S26">
        <f t="shared" si="0"/>
        <v>10.47402530544889</v>
      </c>
    </row>
    <row r="27" spans="1:19" x14ac:dyDescent="0.25">
      <c r="A27" s="4" t="s">
        <v>26</v>
      </c>
      <c r="B27" s="4">
        <v>20231014</v>
      </c>
      <c r="C27" s="5">
        <v>1005</v>
      </c>
      <c r="D27" s="4">
        <v>122</v>
      </c>
      <c r="E27" s="4" t="s">
        <v>9</v>
      </c>
      <c r="F27" s="4" t="s">
        <v>1</v>
      </c>
      <c r="G27" s="4">
        <v>17</v>
      </c>
      <c r="H27" s="4">
        <v>10</v>
      </c>
      <c r="I27" s="4">
        <v>26</v>
      </c>
      <c r="J27" s="4" t="s">
        <v>20</v>
      </c>
      <c r="K27" s="6"/>
      <c r="L27" s="19">
        <v>3</v>
      </c>
      <c r="N27" s="12">
        <v>45258</v>
      </c>
      <c r="O27" t="s">
        <v>42</v>
      </c>
      <c r="P27" s="11">
        <v>77.129666761734853</v>
      </c>
      <c r="Q27" s="11">
        <v>-0.69952636622830777</v>
      </c>
      <c r="S27">
        <f t="shared" si="0"/>
        <v>-110.25984220952391</v>
      </c>
    </row>
    <row r="28" spans="1:19" x14ac:dyDescent="0.25">
      <c r="A28" s="4" t="s">
        <v>26</v>
      </c>
      <c r="B28" s="4">
        <v>20231014</v>
      </c>
      <c r="C28" s="5">
        <v>1005</v>
      </c>
      <c r="D28" s="4">
        <v>122</v>
      </c>
      <c r="E28" s="4" t="s">
        <v>9</v>
      </c>
      <c r="F28" s="4" t="s">
        <v>1</v>
      </c>
      <c r="G28" s="4">
        <v>17</v>
      </c>
      <c r="H28" s="4">
        <v>15</v>
      </c>
      <c r="I28" s="4">
        <v>3</v>
      </c>
      <c r="J28" s="4" t="s">
        <v>20</v>
      </c>
      <c r="K28" s="6"/>
      <c r="L28" s="19">
        <v>3</v>
      </c>
      <c r="N28" s="12">
        <v>45258</v>
      </c>
      <c r="O28" t="s">
        <v>43</v>
      </c>
      <c r="P28" s="11">
        <v>78.114191950341137</v>
      </c>
      <c r="Q28" s="11">
        <v>-0.23291291367193789</v>
      </c>
      <c r="S28">
        <f t="shared" si="0"/>
        <v>-335.37939446486172</v>
      </c>
    </row>
    <row r="29" spans="1:19" x14ac:dyDescent="0.25">
      <c r="A29" s="4" t="s">
        <v>26</v>
      </c>
      <c r="B29" s="4">
        <v>20231014</v>
      </c>
      <c r="C29" s="5">
        <v>2052</v>
      </c>
      <c r="D29" s="4">
        <v>55</v>
      </c>
      <c r="E29" s="4" t="s">
        <v>10</v>
      </c>
      <c r="F29" s="4" t="s">
        <v>1</v>
      </c>
      <c r="G29" s="4">
        <v>18</v>
      </c>
      <c r="H29" s="4">
        <v>1</v>
      </c>
      <c r="I29" s="4">
        <v>51</v>
      </c>
      <c r="J29" s="4" t="s">
        <v>20</v>
      </c>
      <c r="K29" s="6"/>
      <c r="L29" s="19">
        <v>1</v>
      </c>
      <c r="N29" s="10">
        <v>45257</v>
      </c>
      <c r="O29" t="s">
        <v>45</v>
      </c>
      <c r="P29" s="11">
        <v>77.302722796566485</v>
      </c>
      <c r="Q29" s="11">
        <v>10.766714463165286</v>
      </c>
      <c r="S29">
        <f t="shared" si="0"/>
        <v>7.1797875815349155</v>
      </c>
    </row>
    <row r="30" spans="1:19" x14ac:dyDescent="0.25">
      <c r="A30" s="4" t="s">
        <v>26</v>
      </c>
      <c r="B30" s="4">
        <v>20231014</v>
      </c>
      <c r="C30" s="5">
        <v>2052</v>
      </c>
      <c r="D30" s="4">
        <v>55</v>
      </c>
      <c r="E30" s="4" t="s">
        <v>10</v>
      </c>
      <c r="F30" s="4" t="s">
        <v>1</v>
      </c>
      <c r="G30" s="4">
        <v>18</v>
      </c>
      <c r="H30" s="4">
        <v>6</v>
      </c>
      <c r="I30" s="4">
        <v>32</v>
      </c>
      <c r="J30" s="4" t="s">
        <v>20</v>
      </c>
      <c r="K30" s="6"/>
      <c r="L30" s="19">
        <v>3</v>
      </c>
      <c r="N30" s="12">
        <v>45258</v>
      </c>
      <c r="O30" t="s">
        <v>47</v>
      </c>
      <c r="P30" s="11">
        <v>86.538914635701133</v>
      </c>
      <c r="Q30" s="11">
        <v>0.74014684714681245</v>
      </c>
      <c r="S30">
        <f t="shared" si="0"/>
        <v>116.92127713480029</v>
      </c>
    </row>
    <row r="31" spans="1:19" x14ac:dyDescent="0.25">
      <c r="A31" s="4" t="s">
        <v>26</v>
      </c>
      <c r="B31" s="4">
        <v>20231014</v>
      </c>
      <c r="C31" s="5">
        <v>2052</v>
      </c>
      <c r="D31" s="4">
        <v>55</v>
      </c>
      <c r="E31" s="4" t="s">
        <v>10</v>
      </c>
      <c r="F31" s="4" t="s">
        <v>1</v>
      </c>
      <c r="G31" s="4">
        <v>18</v>
      </c>
      <c r="H31" s="4">
        <v>16</v>
      </c>
      <c r="I31" s="4">
        <v>4</v>
      </c>
      <c r="J31" s="4" t="s">
        <v>20</v>
      </c>
      <c r="K31" s="6"/>
      <c r="L31" s="19">
        <v>3</v>
      </c>
      <c r="N31" s="12">
        <v>45258</v>
      </c>
      <c r="O31" t="s">
        <v>46</v>
      </c>
      <c r="P31" s="11">
        <v>84.682381422900534</v>
      </c>
      <c r="Q31" s="11">
        <v>-0.28981699325198829</v>
      </c>
      <c r="S31">
        <f t="shared" si="0"/>
        <v>-292.19260220973797</v>
      </c>
    </row>
    <row r="32" spans="1:19" x14ac:dyDescent="0.25">
      <c r="A32" s="4" t="s">
        <v>26</v>
      </c>
      <c r="B32" s="4">
        <v>20231014</v>
      </c>
      <c r="C32" s="5">
        <v>2304</v>
      </c>
      <c r="D32" s="4">
        <v>67</v>
      </c>
      <c r="E32" s="4" t="s">
        <v>2</v>
      </c>
      <c r="F32" s="4" t="s">
        <v>1</v>
      </c>
      <c r="G32" s="4">
        <v>19</v>
      </c>
      <c r="H32" s="4">
        <v>1</v>
      </c>
      <c r="I32" s="4">
        <v>62</v>
      </c>
      <c r="J32" s="4" t="s">
        <v>20</v>
      </c>
      <c r="K32" s="6"/>
      <c r="L32" s="19">
        <v>1</v>
      </c>
      <c r="N32" s="10">
        <v>45257</v>
      </c>
      <c r="O32" t="s">
        <v>48</v>
      </c>
      <c r="P32" s="11">
        <v>77.400100154496869</v>
      </c>
      <c r="Q32" s="11">
        <v>10.680826897514287</v>
      </c>
      <c r="S32">
        <f t="shared" si="0"/>
        <v>7.2466393189566567</v>
      </c>
    </row>
    <row r="33" spans="1:19" x14ac:dyDescent="0.25">
      <c r="A33" s="4" t="s">
        <v>26</v>
      </c>
      <c r="B33" s="4">
        <v>20231014</v>
      </c>
      <c r="C33" s="5">
        <v>2304</v>
      </c>
      <c r="D33" s="4">
        <v>67</v>
      </c>
      <c r="E33" s="4" t="s">
        <v>2</v>
      </c>
      <c r="F33" s="4" t="s">
        <v>1</v>
      </c>
      <c r="G33" s="4">
        <v>19</v>
      </c>
      <c r="H33" s="4">
        <v>9</v>
      </c>
      <c r="I33" s="4">
        <v>20</v>
      </c>
      <c r="J33" s="4" t="s">
        <v>20</v>
      </c>
      <c r="K33" s="6"/>
      <c r="L33" s="19">
        <v>3</v>
      </c>
      <c r="N33" s="12">
        <v>45258</v>
      </c>
      <c r="O33" t="s">
        <v>50</v>
      </c>
      <c r="P33" s="11">
        <v>85.835682358125155</v>
      </c>
      <c r="Q33" s="11">
        <v>0.39303196170854182</v>
      </c>
      <c r="S33">
        <f t="shared" si="0"/>
        <v>218.39364408174461</v>
      </c>
    </row>
    <row r="34" spans="1:19" x14ac:dyDescent="0.25">
      <c r="A34" s="4" t="s">
        <v>26</v>
      </c>
      <c r="B34" s="4">
        <v>20231014</v>
      </c>
      <c r="C34" s="5">
        <v>2304</v>
      </c>
      <c r="D34" s="4">
        <v>67</v>
      </c>
      <c r="E34" s="4" t="s">
        <v>2</v>
      </c>
      <c r="F34" s="4" t="s">
        <v>1</v>
      </c>
      <c r="G34" s="4">
        <v>19</v>
      </c>
      <c r="H34" s="4">
        <v>19</v>
      </c>
      <c r="I34" s="4">
        <v>4</v>
      </c>
      <c r="J34" s="4" t="s">
        <v>20</v>
      </c>
      <c r="K34" s="6"/>
      <c r="L34" s="19">
        <v>3</v>
      </c>
      <c r="N34" s="10">
        <v>45257</v>
      </c>
      <c r="O34" t="s">
        <v>49</v>
      </c>
      <c r="P34" s="11">
        <v>83.771361573375174</v>
      </c>
      <c r="Q34" s="11">
        <v>-1.1215560823567117</v>
      </c>
      <c r="S34">
        <f t="shared" si="0"/>
        <v>-74.692084409499586</v>
      </c>
    </row>
    <row r="35" spans="1:19" x14ac:dyDescent="0.25">
      <c r="A35" s="4" t="s">
        <v>26</v>
      </c>
      <c r="B35" s="4">
        <v>20231016</v>
      </c>
      <c r="C35" s="5">
        <v>851</v>
      </c>
      <c r="D35" s="4">
        <v>17</v>
      </c>
      <c r="E35" s="4" t="s">
        <v>23</v>
      </c>
      <c r="F35" s="4" t="s">
        <v>1</v>
      </c>
      <c r="G35" s="4">
        <v>35</v>
      </c>
      <c r="H35" s="4">
        <v>4</v>
      </c>
      <c r="I35" s="4">
        <v>3</v>
      </c>
      <c r="J35" s="4" t="s">
        <v>20</v>
      </c>
      <c r="K35" s="6"/>
      <c r="L35" s="19">
        <v>1</v>
      </c>
      <c r="N35" s="12">
        <v>45258</v>
      </c>
      <c r="O35" t="s">
        <v>53</v>
      </c>
      <c r="P35" s="11">
        <v>98.690768392213243</v>
      </c>
      <c r="Q35" s="11">
        <v>2.9650963587265124</v>
      </c>
      <c r="S35">
        <f t="shared" si="0"/>
        <v>33.284169029366794</v>
      </c>
    </row>
    <row r="36" spans="1:19" x14ac:dyDescent="0.25">
      <c r="A36" s="4" t="s">
        <v>26</v>
      </c>
      <c r="B36" s="6"/>
      <c r="C36" s="6"/>
      <c r="D36" s="6"/>
      <c r="E36" s="6"/>
      <c r="F36" s="4" t="s">
        <v>24</v>
      </c>
      <c r="G36" s="6"/>
      <c r="H36" s="6"/>
      <c r="I36" s="6"/>
      <c r="J36" s="6"/>
      <c r="K36" s="6" t="s">
        <v>27</v>
      </c>
      <c r="L36" s="19">
        <v>3</v>
      </c>
      <c r="N36" s="10">
        <v>45257</v>
      </c>
      <c r="O36" t="s">
        <v>66</v>
      </c>
      <c r="P36" s="11">
        <v>19.516216390409173</v>
      </c>
      <c r="Q36" s="11">
        <v>-9.6959980531786805</v>
      </c>
      <c r="S36">
        <f t="shared" si="0"/>
        <v>-2.0128115005150078</v>
      </c>
    </row>
    <row r="37" spans="1:1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15"/>
    </row>
  </sheetData>
  <conditionalFormatting sqref="A2:I2 A3:A36 F36 L2:L36">
    <cfRule type="beginsWith" dxfId="15" priority="109" operator="beginsWith" text="r">
      <formula>LEFT(A2,LEN("r"))="r"</formula>
    </cfRule>
    <cfRule type="beginsWith" dxfId="14" priority="110" operator="beginsWith" text="f">
      <formula>LEFT(A2,LEN("f"))="f"</formula>
    </cfRule>
    <cfRule type="beginsWith" dxfId="13" priority="111" operator="beginsWith" text="n">
      <formula>LEFT(A2,LEN("n"))="n"</formula>
    </cfRule>
    <cfRule type="beginsWith" dxfId="12" priority="112" operator="beginsWith" text="y">
      <formula>LEFT(A2,LEN("y"))="y"</formula>
    </cfRule>
    <cfRule type="containsBlanks" dxfId="11" priority="113">
      <formula>LEN(TRIM(A2))=0</formula>
    </cfRule>
  </conditionalFormatting>
  <conditionalFormatting sqref="B3:I35">
    <cfRule type="beginsWith" dxfId="10" priority="1" operator="beginsWith" text="r">
      <formula>LEFT(B3,LEN("r"))="r"</formula>
    </cfRule>
    <cfRule type="beginsWith" dxfId="9" priority="2" operator="beginsWith" text="f">
      <formula>LEFT(B3,LEN("f"))="f"</formula>
    </cfRule>
    <cfRule type="beginsWith" dxfId="8" priority="3" operator="beginsWith" text="n">
      <formula>LEFT(B3,LEN("n"))="n"</formula>
    </cfRule>
    <cfRule type="beginsWith" dxfId="7" priority="4" operator="beginsWith" text="y">
      <formula>LEFT(B3,LEN("y"))="y"</formula>
    </cfRule>
    <cfRule type="containsBlanks" dxfId="6" priority="5">
      <formula>LEN(TRIM(B3))=0</formula>
    </cfRule>
  </conditionalFormatting>
  <conditionalFormatting sqref="J2:J35">
    <cfRule type="cellIs" dxfId="5" priority="91" operator="equal">
      <formula>"F"</formula>
    </cfRule>
    <cfRule type="cellIs" dxfId="4" priority="92" operator="equal">
      <formula>"R"</formula>
    </cfRule>
    <cfRule type="cellIs" dxfId="3" priority="93" operator="equal">
      <formula>"D"</formula>
    </cfRule>
    <cfRule type="cellIs" dxfId="2" priority="94" operator="equal">
      <formula>"Y"</formula>
    </cfRule>
    <cfRule type="cellIs" dxfId="1" priority="95" operator="equal">
      <formula>"N"</formula>
    </cfRule>
    <cfRule type="containsBlanks" dxfId="0" priority="96">
      <formula>LEN(TRIM(J2))=0</formula>
    </cfRule>
  </conditionalFormatting>
  <pageMargins left="0.7" right="0.7" top="0.75" bottom="0.75" header="0.3" footer="0.3"/>
  <pageSetup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 Crockford</cp:lastModifiedBy>
  <cp:lastPrinted>2023-08-18T16:35:39Z</cp:lastPrinted>
  <dcterms:created xsi:type="dcterms:W3CDTF">2022-02-26T14:10:41Z</dcterms:created>
  <dcterms:modified xsi:type="dcterms:W3CDTF">2023-12-04T22:14:53Z</dcterms:modified>
</cp:coreProperties>
</file>